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Users\mcsam\Dropbox\Fin 1\2018_reviewsessions\session 9 -- final review\"/>
    </mc:Choice>
  </mc:AlternateContent>
  <xr:revisionPtr revIDLastSave="0" documentId="13_ncr:1_{E02EDB39-F190-4DD7-980F-DA0FA909A9FB}" xr6:coauthVersionLast="34" xr6:coauthVersionMax="34" xr10:uidLastSave="{00000000-0000-0000-0000-000000000000}"/>
  <bookViews>
    <workbookView xWindow="0" yWindow="0" windowWidth="30720" windowHeight="13368" activeTab="3" xr2:uid="{00000000-000D-0000-FFFF-FFFF00000000}"/>
  </bookViews>
  <sheets>
    <sheet name="options question" sheetId="19" r:id="rId1"/>
    <sheet name="options solutions" sheetId="18" r:id="rId2"/>
    <sheet name="calculating beta" sheetId="20" r:id="rId3"/>
    <sheet name="saving example" sheetId="21" r:id="rId4"/>
    <sheet name="Q4 (blank) " sheetId="15" r:id="rId5"/>
    <sheet name="Q4" sheetId="8" r:id="rId6"/>
    <sheet name="Q5 (blank)" sheetId="16" r:id="rId7"/>
    <sheet name="Q5 (ans)" sheetId="12" r:id="rId8"/>
  </sheets>
  <calcPr calcId="1790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8" l="1"/>
  <c r="D4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E7" i="8"/>
  <c r="E8" i="8"/>
  <c r="E9" i="8"/>
  <c r="E19" i="8"/>
  <c r="D19" i="8"/>
  <c r="G19" i="8"/>
  <c r="I19" i="8"/>
  <c r="E20" i="8"/>
  <c r="D20" i="8"/>
  <c r="G20" i="8"/>
  <c r="I20" i="8"/>
  <c r="E21" i="8"/>
  <c r="D21" i="8"/>
  <c r="G21" i="8"/>
  <c r="I21" i="8"/>
  <c r="E22" i="8"/>
  <c r="D22" i="8"/>
  <c r="G22" i="8"/>
  <c r="I22" i="8"/>
  <c r="E23" i="8"/>
  <c r="D23" i="8"/>
  <c r="G23" i="8"/>
  <c r="I23" i="8"/>
  <c r="E24" i="8"/>
  <c r="D24" i="8"/>
  <c r="G24" i="8"/>
  <c r="I24" i="8"/>
  <c r="E25" i="8"/>
  <c r="D25" i="8"/>
  <c r="G25" i="8"/>
  <c r="I25" i="8"/>
  <c r="E26" i="8"/>
  <c r="D26" i="8"/>
  <c r="G26" i="8"/>
  <c r="I26" i="8"/>
  <c r="E27" i="8"/>
  <c r="D27" i="8"/>
  <c r="G27" i="8"/>
  <c r="I27" i="8"/>
  <c r="E28" i="8"/>
  <c r="D28" i="8"/>
  <c r="G28" i="8"/>
  <c r="I28" i="8"/>
  <c r="E29" i="8"/>
  <c r="D29" i="8"/>
  <c r="G29" i="8"/>
  <c r="I29" i="8"/>
  <c r="E30" i="8"/>
  <c r="D30" i="8"/>
  <c r="G30" i="8"/>
  <c r="I30" i="8"/>
  <c r="E31" i="8"/>
  <c r="D31" i="8"/>
  <c r="G31" i="8"/>
  <c r="I31" i="8"/>
  <c r="E32" i="8"/>
  <c r="D32" i="8"/>
  <c r="G32" i="8"/>
  <c r="I32" i="8"/>
  <c r="E33" i="8"/>
  <c r="D33" i="8"/>
  <c r="G33" i="8"/>
  <c r="I33" i="8"/>
  <c r="E34" i="8"/>
  <c r="D34" i="8"/>
  <c r="G34" i="8"/>
  <c r="I34" i="8"/>
  <c r="E35" i="8"/>
  <c r="D35" i="8"/>
  <c r="G35" i="8"/>
  <c r="I35" i="8"/>
  <c r="E36" i="8"/>
  <c r="D36" i="8"/>
  <c r="G36" i="8"/>
  <c r="I36" i="8"/>
  <c r="E37" i="8"/>
  <c r="D37" i="8"/>
  <c r="G37" i="8"/>
  <c r="I37" i="8"/>
  <c r="E38" i="8"/>
  <c r="D38" i="8"/>
  <c r="G38" i="8"/>
  <c r="I38" i="8"/>
  <c r="E13" i="8"/>
  <c r="E11" i="8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661" i="20"/>
  <c r="G1662" i="20"/>
  <c r="G1663" i="20"/>
  <c r="G1664" i="20"/>
  <c r="G1665" i="20"/>
  <c r="G1666" i="20"/>
  <c r="G1667" i="20"/>
  <c r="G1668" i="20"/>
  <c r="G1669" i="20"/>
  <c r="G1670" i="20"/>
  <c r="G1671" i="20"/>
  <c r="G1672" i="20"/>
  <c r="G1673" i="20"/>
  <c r="G1674" i="20"/>
  <c r="G1675" i="20"/>
  <c r="G1676" i="20"/>
  <c r="G1677" i="20"/>
  <c r="G1678" i="20"/>
  <c r="G1679" i="20"/>
  <c r="G1680" i="20"/>
  <c r="G1681" i="20"/>
  <c r="G1682" i="20"/>
  <c r="G1683" i="20"/>
  <c r="G1684" i="20"/>
  <c r="G1685" i="20"/>
  <c r="G1686" i="20"/>
  <c r="G1687" i="20"/>
  <c r="G1688" i="20"/>
  <c r="G1689" i="20"/>
  <c r="G1690" i="20"/>
  <c r="G1691" i="20"/>
  <c r="G1692" i="20"/>
  <c r="G1693" i="20"/>
  <c r="G1694" i="20"/>
  <c r="G1695" i="20"/>
  <c r="G1696" i="20"/>
  <c r="G1697" i="20"/>
  <c r="G1698" i="20"/>
  <c r="G1699" i="20"/>
  <c r="G1700" i="20"/>
  <c r="G1701" i="20"/>
  <c r="G1702" i="20"/>
  <c r="G1703" i="20"/>
  <c r="G1704" i="20"/>
  <c r="G1705" i="20"/>
  <c r="G1706" i="20"/>
  <c r="G1707" i="20"/>
  <c r="G1708" i="20"/>
  <c r="G1709" i="20"/>
  <c r="G1710" i="20"/>
  <c r="G1711" i="20"/>
  <c r="G1712" i="20"/>
  <c r="G1713" i="20"/>
  <c r="G1714" i="20"/>
  <c r="G1715" i="20"/>
  <c r="G1716" i="20"/>
  <c r="G1717" i="20"/>
  <c r="G1718" i="20"/>
  <c r="G1719" i="20"/>
  <c r="G1720" i="20"/>
  <c r="G1721" i="20"/>
  <c r="G1722" i="20"/>
  <c r="G1723" i="20"/>
  <c r="G1724" i="20"/>
  <c r="G1725" i="20"/>
  <c r="G1726" i="20"/>
  <c r="G1727" i="20"/>
  <c r="G1728" i="20"/>
  <c r="G1729" i="20"/>
  <c r="G1730" i="20"/>
  <c r="G1731" i="20"/>
  <c r="G1732" i="20"/>
  <c r="G1733" i="20"/>
  <c r="G1734" i="20"/>
  <c r="G1735" i="20"/>
  <c r="G1736" i="20"/>
  <c r="G1737" i="20"/>
  <c r="G1738" i="20"/>
  <c r="G1739" i="20"/>
  <c r="G1740" i="20"/>
  <c r="G1741" i="20"/>
  <c r="G1742" i="20"/>
  <c r="G1743" i="20"/>
  <c r="G1744" i="20"/>
  <c r="G1745" i="20"/>
  <c r="G1746" i="20"/>
  <c r="G1747" i="20"/>
  <c r="G1748" i="20"/>
  <c r="G1749" i="20"/>
  <c r="G1750" i="20"/>
  <c r="G1751" i="20"/>
  <c r="G1752" i="20"/>
  <c r="G1753" i="20"/>
  <c r="G1754" i="20"/>
  <c r="G1755" i="20"/>
  <c r="G1756" i="20"/>
  <c r="G1757" i="20"/>
  <c r="G1758" i="20"/>
  <c r="G1759" i="20"/>
  <c r="G1760" i="20"/>
  <c r="G1761" i="20"/>
  <c r="G1762" i="20"/>
  <c r="G1763" i="20"/>
  <c r="G1764" i="20"/>
  <c r="G1765" i="20"/>
  <c r="G1766" i="20"/>
  <c r="G1767" i="20"/>
  <c r="G1768" i="20"/>
  <c r="G1769" i="20"/>
  <c r="G1770" i="20"/>
  <c r="G1771" i="20"/>
  <c r="G1772" i="20"/>
  <c r="G1773" i="20"/>
  <c r="G1774" i="20"/>
  <c r="G1775" i="20"/>
  <c r="G1776" i="20"/>
  <c r="G1777" i="20"/>
  <c r="G1778" i="20"/>
  <c r="G1779" i="20"/>
  <c r="G1780" i="20"/>
  <c r="G1781" i="20"/>
  <c r="G1782" i="20"/>
  <c r="G1783" i="20"/>
  <c r="G1784" i="20"/>
  <c r="G1785" i="20"/>
  <c r="G1786" i="20"/>
  <c r="G1787" i="20"/>
  <c r="G1788" i="20"/>
  <c r="G1789" i="20"/>
  <c r="G1790" i="20"/>
  <c r="G1791" i="20"/>
  <c r="G1792" i="20"/>
  <c r="G1793" i="20"/>
  <c r="G1794" i="20"/>
  <c r="G1795" i="20"/>
  <c r="G1796" i="20"/>
  <c r="G1797" i="20"/>
  <c r="G1798" i="20"/>
  <c r="G1799" i="20"/>
  <c r="G1800" i="20"/>
  <c r="G1801" i="20"/>
  <c r="G1802" i="20"/>
  <c r="G1803" i="20"/>
  <c r="G1804" i="20"/>
  <c r="G1805" i="20"/>
  <c r="G1806" i="20"/>
  <c r="G1807" i="20"/>
  <c r="G1808" i="20"/>
  <c r="G1809" i="20"/>
  <c r="G1810" i="20"/>
  <c r="G1811" i="20"/>
  <c r="G1812" i="20"/>
  <c r="G1813" i="20"/>
  <c r="G1814" i="20"/>
  <c r="G1815" i="20"/>
  <c r="G1816" i="20"/>
  <c r="G1817" i="20"/>
  <c r="G1818" i="20"/>
  <c r="G1819" i="20"/>
  <c r="G1820" i="20"/>
  <c r="G1821" i="20"/>
  <c r="G1822" i="20"/>
  <c r="G1823" i="20"/>
  <c r="G1824" i="20"/>
  <c r="G1825" i="20"/>
  <c r="G1826" i="20"/>
  <c r="G1827" i="20"/>
  <c r="G1828" i="20"/>
  <c r="G1829" i="20"/>
  <c r="G1830" i="20"/>
  <c r="G1831" i="20"/>
  <c r="G1832" i="20"/>
  <c r="G1833" i="20"/>
  <c r="G1834" i="20"/>
  <c r="G1835" i="20"/>
  <c r="G1836" i="20"/>
  <c r="G1837" i="20"/>
  <c r="G1838" i="20"/>
  <c r="G1839" i="20"/>
  <c r="G1840" i="20"/>
  <c r="G1841" i="20"/>
  <c r="G1842" i="20"/>
  <c r="G1843" i="20"/>
  <c r="G1844" i="20"/>
  <c r="G1845" i="20"/>
  <c r="G1846" i="20"/>
  <c r="G1847" i="20"/>
  <c r="G1848" i="20"/>
  <c r="G1849" i="20"/>
  <c r="G1850" i="20"/>
  <c r="G1851" i="20"/>
  <c r="G1852" i="20"/>
  <c r="G1853" i="20"/>
  <c r="G1854" i="20"/>
  <c r="G1855" i="20"/>
  <c r="G1856" i="20"/>
  <c r="G1857" i="20"/>
  <c r="G1858" i="20"/>
  <c r="G1859" i="20"/>
  <c r="G1860" i="20"/>
  <c r="G1861" i="20"/>
  <c r="G1862" i="20"/>
  <c r="G1863" i="20"/>
  <c r="G1864" i="20"/>
  <c r="G1865" i="20"/>
  <c r="G1866" i="20"/>
  <c r="G1867" i="20"/>
  <c r="G1868" i="20"/>
  <c r="G1869" i="20"/>
  <c r="G1870" i="20"/>
  <c r="G1871" i="20"/>
  <c r="G1872" i="20"/>
  <c r="G1873" i="20"/>
  <c r="G1874" i="20"/>
  <c r="G1875" i="20"/>
  <c r="G1876" i="20"/>
  <c r="G1877" i="20"/>
  <c r="G1878" i="20"/>
  <c r="G1879" i="20"/>
  <c r="G1880" i="20"/>
  <c r="G1881" i="20"/>
  <c r="G1882" i="20"/>
  <c r="G1883" i="20"/>
  <c r="G1884" i="20"/>
  <c r="G1885" i="20"/>
  <c r="G1886" i="20"/>
  <c r="G1887" i="20"/>
  <c r="G1888" i="20"/>
  <c r="G1889" i="20"/>
  <c r="G1890" i="20"/>
  <c r="G1891" i="20"/>
  <c r="G1892" i="20"/>
  <c r="G1893" i="20"/>
  <c r="G1894" i="20"/>
  <c r="G1895" i="20"/>
  <c r="G1896" i="20"/>
  <c r="G1897" i="20"/>
  <c r="G1898" i="20"/>
  <c r="G1899" i="20"/>
  <c r="G1900" i="20"/>
  <c r="G1901" i="20"/>
  <c r="G1902" i="20"/>
  <c r="G1903" i="20"/>
  <c r="G1904" i="20"/>
  <c r="G1905" i="20"/>
  <c r="G1906" i="20"/>
  <c r="G1907" i="20"/>
  <c r="G1908" i="20"/>
  <c r="G1909" i="20"/>
  <c r="G1910" i="20"/>
  <c r="G1911" i="20"/>
  <c r="G1912" i="20"/>
  <c r="G1913" i="20"/>
  <c r="G1914" i="20"/>
  <c r="G1915" i="20"/>
  <c r="G1916" i="20"/>
  <c r="G1917" i="20"/>
  <c r="G1918" i="20"/>
  <c r="G1919" i="20"/>
  <c r="G1920" i="20"/>
  <c r="G1921" i="20"/>
  <c r="G1922" i="20"/>
  <c r="G1923" i="20"/>
  <c r="G1924" i="20"/>
  <c r="G1925" i="20"/>
  <c r="G1926" i="20"/>
  <c r="G1927" i="20"/>
  <c r="G1928" i="20"/>
  <c r="G1929" i="20"/>
  <c r="G1930" i="20"/>
  <c r="G1931" i="20"/>
  <c r="G1932" i="20"/>
  <c r="G1933" i="20"/>
  <c r="G1934" i="20"/>
  <c r="G1935" i="20"/>
  <c r="G1936" i="20"/>
  <c r="G1937" i="20"/>
  <c r="G1938" i="20"/>
  <c r="G1939" i="20"/>
  <c r="G1940" i="20"/>
  <c r="G1941" i="20"/>
  <c r="G1942" i="20"/>
  <c r="G1943" i="20"/>
  <c r="G1944" i="20"/>
  <c r="G1945" i="20"/>
  <c r="G1946" i="20"/>
  <c r="G1947" i="20"/>
  <c r="G1948" i="20"/>
  <c r="G1949" i="20"/>
  <c r="G1950" i="20"/>
  <c r="G1951" i="20"/>
  <c r="G1952" i="20"/>
  <c r="G1953" i="20"/>
  <c r="G1954" i="20"/>
  <c r="G1955" i="20"/>
  <c r="G1956" i="20"/>
  <c r="G1957" i="20"/>
  <c r="G1958" i="20"/>
  <c r="G1959" i="20"/>
  <c r="G1960" i="20"/>
  <c r="G1961" i="20"/>
  <c r="G1962" i="20"/>
  <c r="G1963" i="20"/>
  <c r="G1964" i="20"/>
  <c r="G1965" i="20"/>
  <c r="G1966" i="20"/>
  <c r="G1967" i="20"/>
  <c r="G1968" i="20"/>
  <c r="G1969" i="20"/>
  <c r="G1970" i="20"/>
  <c r="G1971" i="20"/>
  <c r="G1972" i="20"/>
  <c r="G1973" i="20"/>
  <c r="G1974" i="20"/>
  <c r="G1975" i="20"/>
  <c r="G1976" i="20"/>
  <c r="G1977" i="20"/>
  <c r="G1978" i="20"/>
  <c r="G1979" i="20"/>
  <c r="G1980" i="20"/>
  <c r="G1981" i="20"/>
  <c r="G1982" i="20"/>
  <c r="G1983" i="20"/>
  <c r="G1984" i="20"/>
  <c r="G1985" i="20"/>
  <c r="G1986" i="20"/>
  <c r="G1987" i="20"/>
  <c r="G1988" i="20"/>
  <c r="G1989" i="20"/>
  <c r="G1990" i="20"/>
  <c r="G1991" i="20"/>
  <c r="G1992" i="20"/>
  <c r="G1993" i="20"/>
  <c r="G1994" i="20"/>
  <c r="G1995" i="20"/>
  <c r="G1996" i="20"/>
  <c r="G1997" i="20"/>
  <c r="G1998" i="20"/>
  <c r="G1999" i="20"/>
  <c r="G2000" i="20"/>
  <c r="G2001" i="20"/>
  <c r="G2002" i="20"/>
  <c r="G2003" i="20"/>
  <c r="G2004" i="20"/>
  <c r="G2005" i="20"/>
  <c r="G2006" i="20"/>
  <c r="G2007" i="20"/>
  <c r="G2008" i="20"/>
  <c r="G2009" i="20"/>
  <c r="G2010" i="20"/>
  <c r="G2011" i="20"/>
  <c r="G2012" i="20"/>
  <c r="G2013" i="20"/>
  <c r="G2014" i="20"/>
  <c r="G2015" i="20"/>
  <c r="G2016" i="20"/>
  <c r="G2017" i="20"/>
  <c r="G2018" i="20"/>
  <c r="G2019" i="20"/>
  <c r="G2020" i="20"/>
  <c r="G2021" i="20"/>
  <c r="G2022" i="20"/>
  <c r="G2023" i="20"/>
  <c r="G2024" i="20"/>
  <c r="G2025" i="20"/>
  <c r="G2026" i="20"/>
  <c r="G2027" i="20"/>
  <c r="G2028" i="20"/>
  <c r="G2029" i="20"/>
  <c r="G2030" i="20"/>
  <c r="G2031" i="20"/>
  <c r="G2032" i="20"/>
  <c r="G2033" i="20"/>
  <c r="G2034" i="20"/>
  <c r="G2035" i="20"/>
  <c r="G2036" i="20"/>
  <c r="G2037" i="20"/>
  <c r="G2038" i="20"/>
  <c r="G2039" i="20"/>
  <c r="G2040" i="20"/>
  <c r="G2041" i="20"/>
  <c r="G2042" i="20"/>
  <c r="G2043" i="20"/>
  <c r="G2044" i="20"/>
  <c r="G2045" i="20"/>
  <c r="G2046" i="20"/>
  <c r="G2047" i="20"/>
  <c r="G2048" i="20"/>
  <c r="G2049" i="20"/>
  <c r="G2050" i="20"/>
  <c r="G2051" i="20"/>
  <c r="G2052" i="20"/>
  <c r="G2053" i="20"/>
  <c r="G2054" i="20"/>
  <c r="G2055" i="20"/>
  <c r="G2056" i="20"/>
  <c r="G2057" i="20"/>
  <c r="G2058" i="20"/>
  <c r="G2059" i="20"/>
  <c r="G2060" i="20"/>
  <c r="G2061" i="20"/>
  <c r="G2062" i="20"/>
  <c r="G2063" i="20"/>
  <c r="G2064" i="20"/>
  <c r="G2065" i="20"/>
  <c r="G2066" i="20"/>
  <c r="G2067" i="20"/>
  <c r="G2068" i="20"/>
  <c r="G2069" i="20"/>
  <c r="G2070" i="20"/>
  <c r="G2071" i="20"/>
  <c r="G2072" i="20"/>
  <c r="G2073" i="20"/>
  <c r="G2074" i="20"/>
  <c r="G2075" i="20"/>
  <c r="G2076" i="20"/>
  <c r="G2077" i="20"/>
  <c r="G2078" i="20"/>
  <c r="G2079" i="20"/>
  <c r="G2080" i="20"/>
  <c r="G2081" i="20"/>
  <c r="G2082" i="20"/>
  <c r="G2083" i="20"/>
  <c r="G2084" i="20"/>
  <c r="G2085" i="20"/>
  <c r="G2086" i="20"/>
  <c r="G2087" i="20"/>
  <c r="G2088" i="20"/>
  <c r="G2089" i="20"/>
  <c r="G2090" i="20"/>
  <c r="G2091" i="20"/>
  <c r="G2092" i="20"/>
  <c r="G2093" i="20"/>
  <c r="G2094" i="20"/>
  <c r="G2095" i="20"/>
  <c r="G2096" i="20"/>
  <c r="G2097" i="20"/>
  <c r="G2098" i="20"/>
  <c r="G2099" i="20"/>
  <c r="G2100" i="20"/>
  <c r="G2101" i="20"/>
  <c r="G2102" i="20"/>
  <c r="G2103" i="20"/>
  <c r="G2104" i="20"/>
  <c r="G2105" i="20"/>
  <c r="G2106" i="20"/>
  <c r="G2107" i="20"/>
  <c r="G2108" i="20"/>
  <c r="G2109" i="20"/>
  <c r="G2110" i="20"/>
  <c r="G2111" i="20"/>
  <c r="G2112" i="20"/>
  <c r="G2113" i="20"/>
  <c r="G2114" i="20"/>
  <c r="G2115" i="20"/>
  <c r="G2116" i="20"/>
  <c r="G2117" i="20"/>
  <c r="G2118" i="20"/>
  <c r="G2119" i="20"/>
  <c r="G2120" i="20"/>
  <c r="G2121" i="20"/>
  <c r="G2122" i="20"/>
  <c r="G2123" i="20"/>
  <c r="G2124" i="20"/>
  <c r="G2125" i="20"/>
  <c r="G2126" i="20"/>
  <c r="G2127" i="20"/>
  <c r="G2128" i="20"/>
  <c r="G2129" i="20"/>
  <c r="G2130" i="20"/>
  <c r="G2131" i="20"/>
  <c r="G2132" i="20"/>
  <c r="G2133" i="20"/>
  <c r="G2134" i="20"/>
  <c r="G2135" i="20"/>
  <c r="G2136" i="20"/>
  <c r="G2137" i="20"/>
  <c r="G2138" i="20"/>
  <c r="G2139" i="20"/>
  <c r="G2140" i="20"/>
  <c r="G2141" i="20"/>
  <c r="G2142" i="20"/>
  <c r="G2143" i="20"/>
  <c r="G2144" i="20"/>
  <c r="G2145" i="20"/>
  <c r="G2146" i="20"/>
  <c r="G2147" i="20"/>
  <c r="G2148" i="20"/>
  <c r="G2149" i="20"/>
  <c r="G2150" i="20"/>
  <c r="G2151" i="20"/>
  <c r="G2152" i="20"/>
  <c r="G2153" i="20"/>
  <c r="G2154" i="20"/>
  <c r="G2155" i="20"/>
  <c r="G2156" i="20"/>
  <c r="G2157" i="20"/>
  <c r="G2158" i="20"/>
  <c r="G2159" i="20"/>
  <c r="G2160" i="20"/>
  <c r="G2161" i="20"/>
  <c r="G2162" i="20"/>
  <c r="G2163" i="20"/>
  <c r="G2164" i="20"/>
  <c r="G2165" i="20"/>
  <c r="G2166" i="20"/>
  <c r="G2167" i="20"/>
  <c r="G2168" i="20"/>
  <c r="G2169" i="20"/>
  <c r="G2170" i="20"/>
  <c r="G2171" i="20"/>
  <c r="G2172" i="20"/>
  <c r="G2173" i="20"/>
  <c r="G2174" i="20"/>
  <c r="G2175" i="20"/>
  <c r="G2176" i="20"/>
  <c r="G2177" i="20"/>
  <c r="G2178" i="20"/>
  <c r="G2179" i="20"/>
  <c r="G2180" i="20"/>
  <c r="G2181" i="20"/>
  <c r="G2182" i="20"/>
  <c r="G2183" i="20"/>
  <c r="G2184" i="20"/>
  <c r="G2185" i="20"/>
  <c r="G2186" i="20"/>
  <c r="G2187" i="20"/>
  <c r="G2188" i="20"/>
  <c r="G2189" i="20"/>
  <c r="G2190" i="20"/>
  <c r="G2191" i="20"/>
  <c r="G2192" i="20"/>
  <c r="G2193" i="20"/>
  <c r="G2194" i="20"/>
  <c r="G2195" i="20"/>
  <c r="G2196" i="20"/>
  <c r="G2197" i="20"/>
  <c r="G2198" i="20"/>
  <c r="G2199" i="20"/>
  <c r="G2200" i="20"/>
  <c r="G2201" i="20"/>
  <c r="G2202" i="20"/>
  <c r="G2203" i="20"/>
  <c r="G2204" i="20"/>
  <c r="G2205" i="20"/>
  <c r="G2206" i="20"/>
  <c r="G2207" i="20"/>
  <c r="G2208" i="20"/>
  <c r="G2209" i="20"/>
  <c r="G2210" i="20"/>
  <c r="G2211" i="20"/>
  <c r="G2212" i="20"/>
  <c r="G2213" i="20"/>
  <c r="G2214" i="20"/>
  <c r="G2215" i="20"/>
  <c r="G2216" i="20"/>
  <c r="G2217" i="20"/>
  <c r="G2218" i="20"/>
  <c r="G2219" i="20"/>
  <c r="G2220" i="20"/>
  <c r="G2221" i="20"/>
  <c r="G2222" i="20"/>
  <c r="G2223" i="20"/>
  <c r="G2224" i="20"/>
  <c r="G2225" i="20"/>
  <c r="G2226" i="20"/>
  <c r="G2227" i="20"/>
  <c r="G2228" i="20"/>
  <c r="G2229" i="20"/>
  <c r="G2230" i="20"/>
  <c r="G2231" i="20"/>
  <c r="G2232" i="20"/>
  <c r="G2233" i="20"/>
  <c r="G2234" i="20"/>
  <c r="G2235" i="20"/>
  <c r="G2236" i="20"/>
  <c r="G2237" i="20"/>
  <c r="G2238" i="20"/>
  <c r="G2239" i="20"/>
  <c r="G2240" i="20"/>
  <c r="G2241" i="20"/>
  <c r="G2242" i="20"/>
  <c r="G2243" i="20"/>
  <c r="G2244" i="20"/>
  <c r="G2245" i="20"/>
  <c r="G2246" i="20"/>
  <c r="G2247" i="20"/>
  <c r="G2248" i="20"/>
  <c r="G2249" i="20"/>
  <c r="G2250" i="20"/>
  <c r="G2251" i="20"/>
  <c r="G2252" i="20"/>
  <c r="G2253" i="20"/>
  <c r="G2254" i="20"/>
  <c r="G2255" i="20"/>
  <c r="G2256" i="20"/>
  <c r="G2257" i="20"/>
  <c r="G2258" i="20"/>
  <c r="G2259" i="20"/>
  <c r="G2260" i="20"/>
  <c r="G2261" i="20"/>
  <c r="G2262" i="20"/>
  <c r="G2263" i="20"/>
  <c r="G2264" i="20"/>
  <c r="G2265" i="20"/>
  <c r="G2266" i="20"/>
  <c r="G2267" i="20"/>
  <c r="G2268" i="20"/>
  <c r="G2269" i="20"/>
  <c r="G2270" i="20"/>
  <c r="G2271" i="20"/>
  <c r="G2272" i="20"/>
  <c r="G2273" i="20"/>
  <c r="G2274" i="20"/>
  <c r="G2275" i="20"/>
  <c r="G2276" i="20"/>
  <c r="G2277" i="20"/>
  <c r="G2278" i="20"/>
  <c r="G2279" i="20"/>
  <c r="G2280" i="20"/>
  <c r="G2281" i="20"/>
  <c r="G2282" i="20"/>
  <c r="G2283" i="20"/>
  <c r="G2284" i="20"/>
  <c r="G2285" i="20"/>
  <c r="G2286" i="20"/>
  <c r="G2287" i="20"/>
  <c r="G2288" i="20"/>
  <c r="G2289" i="20"/>
  <c r="G2290" i="20"/>
  <c r="G2291" i="20"/>
  <c r="G2292" i="20"/>
  <c r="G2293" i="20"/>
  <c r="G2294" i="20"/>
  <c r="G2295" i="20"/>
  <c r="G2296" i="20"/>
  <c r="G2297" i="20"/>
  <c r="G2298" i="20"/>
  <c r="G2299" i="20"/>
  <c r="G2300" i="20"/>
  <c r="G2301" i="20"/>
  <c r="G2302" i="20"/>
  <c r="G2303" i="20"/>
  <c r="G2304" i="20"/>
  <c r="G2305" i="20"/>
  <c r="G2306" i="20"/>
  <c r="G2307" i="20"/>
  <c r="G2308" i="20"/>
  <c r="G2309" i="20"/>
  <c r="G2310" i="20"/>
  <c r="G2311" i="20"/>
  <c r="G2312" i="20"/>
  <c r="G2313" i="20"/>
  <c r="G2314" i="20"/>
  <c r="G2315" i="20"/>
  <c r="G2316" i="20"/>
  <c r="G2317" i="20"/>
  <c r="G2318" i="20"/>
  <c r="G2319" i="20"/>
  <c r="G2320" i="20"/>
  <c r="G2321" i="20"/>
  <c r="G2322" i="20"/>
  <c r="G2323" i="20"/>
  <c r="G2324" i="20"/>
  <c r="G2325" i="20"/>
  <c r="G2326" i="20"/>
  <c r="G2327" i="20"/>
  <c r="G2328" i="20"/>
  <c r="G2329" i="20"/>
  <c r="G2330" i="20"/>
  <c r="G2331" i="20"/>
  <c r="G2332" i="20"/>
  <c r="G2333" i="20"/>
  <c r="G2334" i="20"/>
  <c r="G2335" i="20"/>
  <c r="G2336" i="20"/>
  <c r="G2337" i="20"/>
  <c r="G2338" i="20"/>
  <c r="G2339" i="20"/>
  <c r="G2340" i="20"/>
  <c r="G2341" i="20"/>
  <c r="G2342" i="20"/>
  <c r="G2343" i="20"/>
  <c r="G2344" i="20"/>
  <c r="G2345" i="20"/>
  <c r="G2346" i="20"/>
  <c r="G2347" i="20"/>
  <c r="G2348" i="20"/>
  <c r="G2349" i="20"/>
  <c r="G2350" i="20"/>
  <c r="G2351" i="20"/>
  <c r="G2352" i="20"/>
  <c r="G2353" i="20"/>
  <c r="G2354" i="20"/>
  <c r="G2355" i="20"/>
  <c r="G2356" i="20"/>
  <c r="G2357" i="20"/>
  <c r="G2358" i="20"/>
  <c r="G2359" i="20"/>
  <c r="G2360" i="20"/>
  <c r="G2361" i="20"/>
  <c r="G2362" i="20"/>
  <c r="G2363" i="20"/>
  <c r="G2364" i="20"/>
  <c r="G2365" i="20"/>
  <c r="G2366" i="20"/>
  <c r="G2367" i="20"/>
  <c r="G2368" i="20"/>
  <c r="G2369" i="20"/>
  <c r="G2370" i="20"/>
  <c r="G2371" i="20"/>
  <c r="G2372" i="20"/>
  <c r="G2373" i="20"/>
  <c r="G2374" i="20"/>
  <c r="G2375" i="20"/>
  <c r="G2376" i="20"/>
  <c r="G2377" i="20"/>
  <c r="G2378" i="20"/>
  <c r="G2379" i="20"/>
  <c r="G2380" i="20"/>
  <c r="G2381" i="20"/>
  <c r="G2382" i="20"/>
  <c r="G2383" i="20"/>
  <c r="G2384" i="20"/>
  <c r="G2385" i="20"/>
  <c r="G2386" i="20"/>
  <c r="G2387" i="20"/>
  <c r="G2388" i="20"/>
  <c r="G2389" i="20"/>
  <c r="G2390" i="20"/>
  <c r="G2391" i="20"/>
  <c r="G2392" i="20"/>
  <c r="G2393" i="20"/>
  <c r="G2394" i="20"/>
  <c r="G2395" i="20"/>
  <c r="G2396" i="20"/>
  <c r="G2397" i="20"/>
  <c r="G2398" i="20"/>
  <c r="G2399" i="20"/>
  <c r="G2400" i="20"/>
  <c r="G2401" i="20"/>
  <c r="G2402" i="20"/>
  <c r="G2403" i="20"/>
  <c r="G2404" i="20"/>
  <c r="G2405" i="20"/>
  <c r="G2406" i="20"/>
  <c r="G2407" i="20"/>
  <c r="G2408" i="20"/>
  <c r="G2409" i="20"/>
  <c r="G2410" i="20"/>
  <c r="G2411" i="20"/>
  <c r="G2412" i="20"/>
  <c r="G2413" i="20"/>
  <c r="G2414" i="20"/>
  <c r="G2415" i="20"/>
  <c r="G2416" i="20"/>
  <c r="G2417" i="20"/>
  <c r="G2418" i="20"/>
  <c r="G2419" i="20"/>
  <c r="G2420" i="20"/>
  <c r="G2421" i="20"/>
  <c r="G2422" i="20"/>
  <c r="G2423" i="20"/>
  <c r="G2424" i="20"/>
  <c r="G2425" i="20"/>
  <c r="G2426" i="20"/>
  <c r="G2427" i="20"/>
  <c r="G2428" i="20"/>
  <c r="G2429" i="20"/>
  <c r="G2430" i="20"/>
  <c r="G2431" i="20"/>
  <c r="G2432" i="20"/>
  <c r="G2433" i="20"/>
  <c r="G2434" i="20"/>
  <c r="G2435" i="20"/>
  <c r="G2436" i="20"/>
  <c r="G2437" i="20"/>
  <c r="G2438" i="20"/>
  <c r="G2439" i="20"/>
  <c r="G2440" i="20"/>
  <c r="G2441" i="20"/>
  <c r="G2442" i="20"/>
  <c r="G2443" i="20"/>
  <c r="G2444" i="20"/>
  <c r="G2445" i="20"/>
  <c r="G2446" i="20"/>
  <c r="G2447" i="20"/>
  <c r="G2448" i="20"/>
  <c r="G2449" i="20"/>
  <c r="G2450" i="20"/>
  <c r="G2451" i="20"/>
  <c r="G2452" i="20"/>
  <c r="G2453" i="20"/>
  <c r="G2454" i="20"/>
  <c r="G2455" i="20"/>
  <c r="G2456" i="20"/>
  <c r="G2457" i="20"/>
  <c r="G2458" i="20"/>
  <c r="G2459" i="20"/>
  <c r="G2460" i="20"/>
  <c r="G2461" i="20"/>
  <c r="G2462" i="20"/>
  <c r="G2463" i="20"/>
  <c r="G2464" i="20"/>
  <c r="G2465" i="20"/>
  <c r="G2466" i="20"/>
  <c r="G2467" i="20"/>
  <c r="G2468" i="20"/>
  <c r="G2469" i="20"/>
  <c r="G2470" i="20"/>
  <c r="G2471" i="20"/>
  <c r="G2472" i="20"/>
  <c r="G2473" i="20"/>
  <c r="G2474" i="20"/>
  <c r="G2475" i="20"/>
  <c r="G2476" i="20"/>
  <c r="G2477" i="20"/>
  <c r="G2478" i="20"/>
  <c r="G2479" i="20"/>
  <c r="G2480" i="20"/>
  <c r="G2481" i="20"/>
  <c r="G2482" i="20"/>
  <c r="G2483" i="20"/>
  <c r="G2484" i="20"/>
  <c r="G2485" i="20"/>
  <c r="G2486" i="20"/>
  <c r="G2487" i="20"/>
  <c r="G2488" i="20"/>
  <c r="G2489" i="20"/>
  <c r="G2490" i="20"/>
  <c r="G2491" i="20"/>
  <c r="G2492" i="20"/>
  <c r="G2493" i="20"/>
  <c r="G2494" i="20"/>
  <c r="G2495" i="20"/>
  <c r="G2496" i="20"/>
  <c r="G2497" i="20"/>
  <c r="G2498" i="20"/>
  <c r="G2499" i="20"/>
  <c r="G2500" i="20"/>
  <c r="G2501" i="20"/>
  <c r="G2502" i="20"/>
  <c r="G2503" i="20"/>
  <c r="G2504" i="20"/>
  <c r="G2505" i="20"/>
  <c r="G2506" i="20"/>
  <c r="G2507" i="20"/>
  <c r="G2508" i="20"/>
  <c r="G2509" i="20"/>
  <c r="G2510" i="20"/>
  <c r="G2511" i="20"/>
  <c r="G2512" i="20"/>
  <c r="G2513" i="20"/>
  <c r="G2514" i="20"/>
  <c r="G2515" i="20"/>
  <c r="G2516" i="20"/>
  <c r="G2517" i="20"/>
  <c r="G2518" i="20"/>
  <c r="G2519" i="20"/>
  <c r="G2520" i="20"/>
  <c r="G2521" i="20"/>
  <c r="G2522" i="20"/>
  <c r="G2523" i="20"/>
  <c r="G2524" i="20"/>
  <c r="G2525" i="20"/>
  <c r="G2526" i="20"/>
  <c r="G2527" i="20"/>
  <c r="G2528" i="20"/>
  <c r="G2529" i="20"/>
  <c r="G2530" i="20"/>
  <c r="G2531" i="20"/>
  <c r="G2532" i="20"/>
  <c r="G2533" i="20"/>
  <c r="G2534" i="20"/>
  <c r="G2535" i="20"/>
  <c r="G2536" i="20"/>
  <c r="G2537" i="20"/>
  <c r="G2538" i="20"/>
  <c r="G2539" i="20"/>
  <c r="G2540" i="20"/>
  <c r="G2541" i="20"/>
  <c r="G2542" i="20"/>
  <c r="G2543" i="20"/>
  <c r="G2544" i="20"/>
  <c r="G2545" i="20"/>
  <c r="G2546" i="20"/>
  <c r="G2547" i="20"/>
  <c r="G2548" i="20"/>
  <c r="G2549" i="20"/>
  <c r="G2550" i="20"/>
  <c r="G2551" i="20"/>
  <c r="G2552" i="20"/>
  <c r="G2553" i="20"/>
  <c r="G2554" i="20"/>
  <c r="G2555" i="20"/>
  <c r="G2556" i="20"/>
  <c r="G2557" i="20"/>
  <c r="G2558" i="20"/>
  <c r="G2559" i="20"/>
  <c r="G2560" i="20"/>
  <c r="G2561" i="20"/>
  <c r="G2562" i="20"/>
  <c r="G2563" i="20"/>
  <c r="G2564" i="20"/>
  <c r="G2565" i="20"/>
  <c r="G2566" i="20"/>
  <c r="G2567" i="20"/>
  <c r="G2568" i="20"/>
  <c r="G2569" i="20"/>
  <c r="G2570" i="20"/>
  <c r="G2571" i="20"/>
  <c r="G2572" i="20"/>
  <c r="G2573" i="20"/>
  <c r="G2574" i="20"/>
  <c r="G2575" i="20"/>
  <c r="G2576" i="20"/>
  <c r="G2577" i="20"/>
  <c r="G2578" i="20"/>
  <c r="G2579" i="20"/>
  <c r="G2580" i="20"/>
  <c r="G2581" i="20"/>
  <c r="G2582" i="20"/>
  <c r="G2583" i="20"/>
  <c r="G2584" i="20"/>
  <c r="G2585" i="20"/>
  <c r="G2586" i="20"/>
  <c r="G2587" i="20"/>
  <c r="G2588" i="20"/>
  <c r="G2589" i="20"/>
  <c r="G2590" i="20"/>
  <c r="G2591" i="20"/>
  <c r="G2592" i="20"/>
  <c r="G2593" i="20"/>
  <c r="G2594" i="20"/>
  <c r="G2595" i="20"/>
  <c r="G2596" i="20"/>
  <c r="G2597" i="20"/>
  <c r="G2598" i="20"/>
  <c r="G2599" i="20"/>
  <c r="G2600" i="20"/>
  <c r="G2601" i="20"/>
  <c r="G2602" i="20"/>
  <c r="G2603" i="20"/>
  <c r="G2604" i="20"/>
  <c r="G2605" i="20"/>
  <c r="G2606" i="20"/>
  <c r="G2607" i="20"/>
  <c r="G2608" i="20"/>
  <c r="G2609" i="20"/>
  <c r="G2610" i="20"/>
  <c r="G2611" i="20"/>
  <c r="G2612" i="20"/>
  <c r="G2613" i="20"/>
  <c r="G2614" i="20"/>
  <c r="G2615" i="20"/>
  <c r="G2616" i="20"/>
  <c r="G2617" i="20"/>
  <c r="G2618" i="20"/>
  <c r="G2619" i="20"/>
  <c r="G2620" i="20"/>
  <c r="G2621" i="20"/>
  <c r="G2622" i="20"/>
  <c r="G2623" i="20"/>
  <c r="G2624" i="20"/>
  <c r="G2625" i="20"/>
  <c r="G2626" i="20"/>
  <c r="G2627" i="20"/>
  <c r="G2628" i="20"/>
  <c r="G2629" i="20"/>
  <c r="G2630" i="20"/>
  <c r="G2631" i="20"/>
  <c r="G2632" i="20"/>
  <c r="G2633" i="20"/>
  <c r="G2634" i="20"/>
  <c r="G2635" i="20"/>
  <c r="G2636" i="20"/>
  <c r="G2637" i="20"/>
  <c r="G2638" i="20"/>
  <c r="G2639" i="20"/>
  <c r="G2640" i="20"/>
  <c r="G2641" i="20"/>
  <c r="G2642" i="20"/>
  <c r="G2643" i="20"/>
  <c r="G2644" i="20"/>
  <c r="G2645" i="20"/>
  <c r="G2646" i="20"/>
  <c r="G2647" i="20"/>
  <c r="G2648" i="20"/>
  <c r="G2649" i="20"/>
  <c r="G2650" i="20"/>
  <c r="G2651" i="20"/>
  <c r="G2652" i="20"/>
  <c r="G2653" i="20"/>
  <c r="G2654" i="20"/>
  <c r="G2655" i="20"/>
  <c r="G2656" i="20"/>
  <c r="G2657" i="20"/>
  <c r="G2658" i="20"/>
  <c r="G2659" i="20"/>
  <c r="G2660" i="20"/>
  <c r="G2661" i="20"/>
  <c r="G2662" i="20"/>
  <c r="G2663" i="20"/>
  <c r="G2664" i="20"/>
  <c r="G2665" i="20"/>
  <c r="G2666" i="20"/>
  <c r="G2667" i="20"/>
  <c r="G2668" i="20"/>
  <c r="G2669" i="20"/>
  <c r="G2670" i="20"/>
  <c r="G2671" i="20"/>
  <c r="G2672" i="20"/>
  <c r="G2673" i="20"/>
  <c r="G2674" i="20"/>
  <c r="G2675" i="20"/>
  <c r="G2676" i="20"/>
  <c r="G2677" i="20"/>
  <c r="G2678" i="20"/>
  <c r="G2679" i="20"/>
  <c r="G2680" i="20"/>
  <c r="G2681" i="20"/>
  <c r="G2682" i="20"/>
  <c r="G2683" i="20"/>
  <c r="G2684" i="20"/>
  <c r="G2685" i="20"/>
  <c r="G2686" i="20"/>
  <c r="G2687" i="20"/>
  <c r="G2688" i="20"/>
  <c r="G2689" i="20"/>
  <c r="G2690" i="20"/>
  <c r="G2691" i="20"/>
  <c r="G2692" i="20"/>
  <c r="G2693" i="20"/>
  <c r="G2694" i="20"/>
  <c r="G2695" i="20"/>
  <c r="G2696" i="20"/>
  <c r="G2697" i="20"/>
  <c r="G2698" i="20"/>
  <c r="G2699" i="20"/>
  <c r="G2700" i="20"/>
  <c r="G2701" i="20"/>
  <c r="G2702" i="20"/>
  <c r="G2703" i="20"/>
  <c r="G2704" i="20"/>
  <c r="G2705" i="20"/>
  <c r="G2706" i="20"/>
  <c r="G2707" i="20"/>
  <c r="G2708" i="20"/>
  <c r="G2709" i="20"/>
  <c r="G2710" i="20"/>
  <c r="G2711" i="20"/>
  <c r="G2712" i="20"/>
  <c r="G2713" i="20"/>
  <c r="G2714" i="20"/>
  <c r="G2715" i="20"/>
  <c r="G2716" i="20"/>
  <c r="G2717" i="20"/>
  <c r="G2718" i="20"/>
  <c r="G2719" i="20"/>
  <c r="G2720" i="20"/>
  <c r="G2721" i="20"/>
  <c r="G2722" i="20"/>
  <c r="G2723" i="20"/>
  <c r="G2724" i="20"/>
  <c r="G2725" i="20"/>
  <c r="G2726" i="20"/>
  <c r="G2727" i="20"/>
  <c r="G2728" i="20"/>
  <c r="G2729" i="20"/>
  <c r="G2730" i="20"/>
  <c r="G2731" i="20"/>
  <c r="G2732" i="20"/>
  <c r="G2733" i="20"/>
  <c r="G2734" i="20"/>
  <c r="G2735" i="20"/>
  <c r="G2736" i="20"/>
  <c r="G2737" i="20"/>
  <c r="G2738" i="20"/>
  <c r="G2739" i="20"/>
  <c r="G2740" i="20"/>
  <c r="G2741" i="20"/>
  <c r="G2742" i="20"/>
  <c r="G2743" i="20"/>
  <c r="G2744" i="20"/>
  <c r="G2745" i="20"/>
  <c r="G2746" i="20"/>
  <c r="G2747" i="20"/>
  <c r="G2748" i="20"/>
  <c r="G2749" i="20"/>
  <c r="G2750" i="20"/>
  <c r="G2751" i="20"/>
  <c r="G2752" i="20"/>
  <c r="G2753" i="20"/>
  <c r="G2754" i="20"/>
  <c r="G2755" i="20"/>
  <c r="G2756" i="20"/>
  <c r="G2757" i="20"/>
  <c r="G2758" i="20"/>
  <c r="G2759" i="20"/>
  <c r="G2760" i="20"/>
  <c r="G2761" i="20"/>
  <c r="G2762" i="20"/>
  <c r="G2763" i="20"/>
  <c r="G2764" i="20"/>
  <c r="G2765" i="20"/>
  <c r="G2766" i="20"/>
  <c r="G2767" i="20"/>
  <c r="G2768" i="20"/>
  <c r="G2769" i="20"/>
  <c r="G2770" i="20"/>
  <c r="G2771" i="20"/>
  <c r="G2772" i="20"/>
  <c r="G2773" i="20"/>
  <c r="G2774" i="20"/>
  <c r="G2775" i="20"/>
  <c r="G2776" i="20"/>
  <c r="G2777" i="20"/>
  <c r="G2778" i="20"/>
  <c r="G2779" i="20"/>
  <c r="G2780" i="20"/>
  <c r="G2781" i="20"/>
  <c r="G2782" i="20"/>
  <c r="G2783" i="20"/>
  <c r="G2784" i="20"/>
  <c r="G2785" i="20"/>
  <c r="G2786" i="20"/>
  <c r="G2787" i="20"/>
  <c r="G2788" i="20"/>
  <c r="G2789" i="20"/>
  <c r="G2790" i="20"/>
  <c r="G2791" i="20"/>
  <c r="G2792" i="20"/>
  <c r="G2793" i="20"/>
  <c r="G2794" i="20"/>
  <c r="G2795" i="20"/>
  <c r="G2796" i="20"/>
  <c r="G2797" i="20"/>
  <c r="G2798" i="20"/>
  <c r="G2799" i="20"/>
  <c r="G2800" i="20"/>
  <c r="G2801" i="20"/>
  <c r="G2802" i="20"/>
  <c r="G2803" i="20"/>
  <c r="G2804" i="20"/>
  <c r="G2805" i="20"/>
  <c r="G2806" i="20"/>
  <c r="G2807" i="20"/>
  <c r="G2808" i="20"/>
  <c r="G2809" i="20"/>
  <c r="G2810" i="20"/>
  <c r="G2811" i="20"/>
  <c r="G2812" i="20"/>
  <c r="G2813" i="20"/>
  <c r="G2814" i="20"/>
  <c r="G2815" i="20"/>
  <c r="G2816" i="20"/>
  <c r="G2817" i="20"/>
  <c r="G2818" i="20"/>
  <c r="G2819" i="20"/>
  <c r="G2820" i="20"/>
  <c r="G2821" i="20"/>
  <c r="G2822" i="20"/>
  <c r="G2823" i="20"/>
  <c r="G2824" i="20"/>
  <c r="G2825" i="20"/>
  <c r="G2826" i="20"/>
  <c r="G2827" i="20"/>
  <c r="G2828" i="20"/>
  <c r="G2829" i="20"/>
  <c r="G2830" i="20"/>
  <c r="G2831" i="20"/>
  <c r="G2832" i="20"/>
  <c r="G2833" i="20"/>
  <c r="G2834" i="20"/>
  <c r="G2835" i="20"/>
  <c r="G2836" i="20"/>
  <c r="G2837" i="20"/>
  <c r="G2838" i="20"/>
  <c r="G2839" i="20"/>
  <c r="G2840" i="20"/>
  <c r="G2841" i="20"/>
  <c r="G2842" i="20"/>
  <c r="G2843" i="20"/>
  <c r="G2844" i="20"/>
  <c r="G2845" i="20"/>
  <c r="G2846" i="20"/>
  <c r="G2847" i="20"/>
  <c r="G2848" i="20"/>
  <c r="G2849" i="20"/>
  <c r="G2850" i="20"/>
  <c r="G2851" i="20"/>
  <c r="G2852" i="20"/>
  <c r="G2853" i="20"/>
  <c r="G2854" i="20"/>
  <c r="G2855" i="20"/>
  <c r="G2856" i="20"/>
  <c r="G2857" i="20"/>
  <c r="G2858" i="20"/>
  <c r="G2859" i="20"/>
  <c r="G2860" i="20"/>
  <c r="G2861" i="20"/>
  <c r="G2862" i="20"/>
  <c r="G2863" i="20"/>
  <c r="G2864" i="20"/>
  <c r="G2865" i="20"/>
  <c r="G2866" i="20"/>
  <c r="G2867" i="20"/>
  <c r="G2868" i="20"/>
  <c r="G2869" i="20"/>
  <c r="G2870" i="20"/>
  <c r="G2871" i="20"/>
  <c r="G2872" i="20"/>
  <c r="G2873" i="20"/>
  <c r="G2874" i="20"/>
  <c r="G2875" i="20"/>
  <c r="G2876" i="20"/>
  <c r="G2877" i="20"/>
  <c r="G2878" i="20"/>
  <c r="G2879" i="20"/>
  <c r="G2880" i="20"/>
  <c r="G2881" i="20"/>
  <c r="G2882" i="20"/>
  <c r="G2883" i="20"/>
  <c r="G2884" i="20"/>
  <c r="G2885" i="20"/>
  <c r="G2886" i="20"/>
  <c r="G2887" i="20"/>
  <c r="G2888" i="20"/>
  <c r="G2889" i="20"/>
  <c r="G2890" i="20"/>
  <c r="G2891" i="20"/>
  <c r="G2892" i="20"/>
  <c r="G2893" i="20"/>
  <c r="G2894" i="20"/>
  <c r="G2895" i="20"/>
  <c r="G2896" i="20"/>
  <c r="G2897" i="20"/>
  <c r="G2898" i="20"/>
  <c r="G2899" i="20"/>
  <c r="G2900" i="20"/>
  <c r="G2901" i="20"/>
  <c r="G2902" i="20"/>
  <c r="G2903" i="20"/>
  <c r="G2904" i="20"/>
  <c r="G2905" i="20"/>
  <c r="G2906" i="20"/>
  <c r="G2907" i="20"/>
  <c r="G2908" i="20"/>
  <c r="G2909" i="20"/>
  <c r="G2910" i="20"/>
  <c r="G2911" i="20"/>
  <c r="G2912" i="20"/>
  <c r="G2913" i="20"/>
  <c r="G2914" i="20"/>
  <c r="G2915" i="20"/>
  <c r="G2916" i="20"/>
  <c r="G2917" i="20"/>
  <c r="G2918" i="20"/>
  <c r="G2919" i="20"/>
  <c r="G2920" i="20"/>
  <c r="G2921" i="20"/>
  <c r="G2922" i="20"/>
  <c r="G2923" i="20"/>
  <c r="G2924" i="20"/>
  <c r="G2925" i="20"/>
  <c r="G2926" i="20"/>
  <c r="G2927" i="20"/>
  <c r="G2928" i="20"/>
  <c r="G2929" i="20"/>
  <c r="G2930" i="20"/>
  <c r="G2931" i="20"/>
  <c r="G2932" i="20"/>
  <c r="G2933" i="20"/>
  <c r="G2934" i="20"/>
  <c r="G2935" i="20"/>
  <c r="G2936" i="20"/>
  <c r="G2937" i="20"/>
  <c r="G2938" i="20"/>
  <c r="G2939" i="20"/>
  <c r="G2940" i="20"/>
  <c r="G2941" i="20"/>
  <c r="G2942" i="20"/>
  <c r="G2943" i="20"/>
  <c r="G2944" i="20"/>
  <c r="G2945" i="20"/>
  <c r="G2946" i="20"/>
  <c r="G2947" i="20"/>
  <c r="G2948" i="20"/>
  <c r="G2949" i="20"/>
  <c r="G2950" i="20"/>
  <c r="G2951" i="20"/>
  <c r="G2952" i="20"/>
  <c r="G2953" i="20"/>
  <c r="G2954" i="20"/>
  <c r="G2955" i="20"/>
  <c r="G2956" i="20"/>
  <c r="G2957" i="20"/>
  <c r="G2958" i="20"/>
  <c r="G2959" i="20"/>
  <c r="G2960" i="20"/>
  <c r="G2961" i="20"/>
  <c r="G2962" i="20"/>
  <c r="G2963" i="20"/>
  <c r="G2964" i="20"/>
  <c r="G2965" i="20"/>
  <c r="G2966" i="20"/>
  <c r="G2967" i="20"/>
  <c r="G2968" i="20"/>
  <c r="G2969" i="20"/>
  <c r="G2970" i="20"/>
  <c r="G2971" i="20"/>
  <c r="G2972" i="20"/>
  <c r="G2973" i="20"/>
  <c r="G2974" i="20"/>
  <c r="G2975" i="20"/>
  <c r="G2976" i="20"/>
  <c r="G2977" i="20"/>
  <c r="G2978" i="20"/>
  <c r="G2979" i="20"/>
  <c r="G2980" i="20"/>
  <c r="G2981" i="20"/>
  <c r="G2982" i="20"/>
  <c r="G2983" i="20"/>
  <c r="G2984" i="20"/>
  <c r="G2985" i="20"/>
  <c r="G2986" i="20"/>
  <c r="G2987" i="20"/>
  <c r="G2988" i="20"/>
  <c r="G2989" i="20"/>
  <c r="G2990" i="20"/>
  <c r="G2991" i="20"/>
  <c r="G2992" i="20"/>
  <c r="G2993" i="20"/>
  <c r="G2994" i="20"/>
  <c r="G2995" i="20"/>
  <c r="G2996" i="20"/>
  <c r="G2997" i="20"/>
  <c r="G2998" i="20"/>
  <c r="G2999" i="20"/>
  <c r="G3000" i="20"/>
  <c r="G3001" i="20"/>
  <c r="G3002" i="20"/>
  <c r="G3003" i="20"/>
  <c r="G3004" i="20"/>
  <c r="G3005" i="20"/>
  <c r="G3006" i="20"/>
  <c r="G3007" i="20"/>
  <c r="G3008" i="20"/>
  <c r="G3009" i="20"/>
  <c r="G3010" i="20"/>
  <c r="G3011" i="20"/>
  <c r="G3012" i="20"/>
  <c r="G3013" i="20"/>
  <c r="G3014" i="20"/>
  <c r="G3015" i="20"/>
  <c r="G3016" i="20"/>
  <c r="G3017" i="20"/>
  <c r="G3018" i="20"/>
  <c r="G3019" i="20"/>
  <c r="G3020" i="20"/>
  <c r="G3021" i="20"/>
  <c r="G3022" i="20"/>
  <c r="G3023" i="20"/>
  <c r="G3024" i="20"/>
  <c r="G3025" i="20"/>
  <c r="G3026" i="20"/>
  <c r="G3027" i="20"/>
  <c r="G3028" i="20"/>
  <c r="G3029" i="20"/>
  <c r="G3030" i="20"/>
  <c r="G3031" i="20"/>
  <c r="G3032" i="20"/>
  <c r="G3033" i="20"/>
  <c r="G3034" i="20"/>
  <c r="G3035" i="20"/>
  <c r="G3036" i="20"/>
  <c r="G3037" i="20"/>
  <c r="G3038" i="20"/>
  <c r="G3039" i="20"/>
  <c r="G3040" i="20"/>
  <c r="G3041" i="20"/>
  <c r="G3042" i="20"/>
  <c r="G3043" i="20"/>
  <c r="G3044" i="20"/>
  <c r="G3045" i="20"/>
  <c r="G3046" i="20"/>
  <c r="G3047" i="20"/>
  <c r="G3048" i="20"/>
  <c r="G3049" i="20"/>
  <c r="G3050" i="20"/>
  <c r="G3051" i="20"/>
  <c r="G3052" i="20"/>
  <c r="G3053" i="20"/>
  <c r="G3054" i="20"/>
  <c r="G3055" i="20"/>
  <c r="G3056" i="20"/>
  <c r="G3057" i="20"/>
  <c r="G3058" i="20"/>
  <c r="G3059" i="20"/>
  <c r="G3060" i="20"/>
  <c r="G3061" i="20"/>
  <c r="G3062" i="20"/>
  <c r="G3063" i="20"/>
  <c r="G3064" i="20"/>
  <c r="G3065" i="20"/>
  <c r="G3066" i="20"/>
  <c r="G3067" i="20"/>
  <c r="G3068" i="20"/>
  <c r="G3069" i="20"/>
  <c r="G3070" i="20"/>
  <c r="G3071" i="20"/>
  <c r="G3072" i="20"/>
  <c r="G3073" i="20"/>
  <c r="G3074" i="20"/>
  <c r="G3075" i="20"/>
  <c r="G3076" i="20"/>
  <c r="G3077" i="20"/>
  <c r="G3078" i="20"/>
  <c r="G3079" i="20"/>
  <c r="G3080" i="20"/>
  <c r="G3081" i="20"/>
  <c r="G3082" i="20"/>
  <c r="G3083" i="20"/>
  <c r="G3084" i="20"/>
  <c r="G3085" i="20"/>
  <c r="G3086" i="20"/>
  <c r="G3087" i="20"/>
  <c r="G3088" i="20"/>
  <c r="G3089" i="20"/>
  <c r="G3090" i="20"/>
  <c r="G3091" i="20"/>
  <c r="G3092" i="20"/>
  <c r="G3093" i="20"/>
  <c r="G3094" i="20"/>
  <c r="G3095" i="20"/>
  <c r="G3096" i="20"/>
  <c r="G3097" i="20"/>
  <c r="G3098" i="20"/>
  <c r="G3099" i="20"/>
  <c r="G3100" i="20"/>
  <c r="G3101" i="20"/>
  <c r="G3102" i="20"/>
  <c r="G3103" i="20"/>
  <c r="G3104" i="20"/>
  <c r="G3105" i="20"/>
  <c r="G3106" i="20"/>
  <c r="G3107" i="20"/>
  <c r="G3108" i="20"/>
  <c r="G3109" i="20"/>
  <c r="G3110" i="20"/>
  <c r="G3111" i="20"/>
  <c r="G3112" i="20"/>
  <c r="G3113" i="20"/>
  <c r="G3114" i="20"/>
  <c r="G3115" i="20"/>
  <c r="G3116" i="20"/>
  <c r="G3117" i="20"/>
  <c r="G3118" i="20"/>
  <c r="G3119" i="20"/>
  <c r="G3120" i="20"/>
  <c r="G3121" i="20"/>
  <c r="G3122" i="20"/>
  <c r="G3123" i="20"/>
  <c r="G3124" i="20"/>
  <c r="G3125" i="20"/>
  <c r="G3126" i="20"/>
  <c r="G3127" i="20"/>
  <c r="G3128" i="20"/>
  <c r="G3129" i="20"/>
  <c r="G3130" i="20"/>
  <c r="G3131" i="20"/>
  <c r="G3132" i="20"/>
  <c r="G3133" i="20"/>
  <c r="G3134" i="20"/>
  <c r="G3135" i="20"/>
  <c r="G3136" i="20"/>
  <c r="G3137" i="20"/>
  <c r="G3138" i="20"/>
  <c r="G3139" i="20"/>
  <c r="G3140" i="20"/>
  <c r="G3141" i="20"/>
  <c r="G3142" i="20"/>
  <c r="G3143" i="20"/>
  <c r="G3144" i="20"/>
  <c r="G3145" i="20"/>
  <c r="G3146" i="20"/>
  <c r="G3147" i="20"/>
  <c r="G3148" i="20"/>
  <c r="G3149" i="20"/>
  <c r="G3150" i="20"/>
  <c r="G3151" i="20"/>
  <c r="G3152" i="20"/>
  <c r="G3153" i="20"/>
  <c r="G3154" i="20"/>
  <c r="G3155" i="20"/>
  <c r="G3156" i="20"/>
  <c r="G3157" i="20"/>
  <c r="G3158" i="20"/>
  <c r="G3159" i="20"/>
  <c r="G3160" i="20"/>
  <c r="G3161" i="20"/>
  <c r="G3162" i="20"/>
  <c r="G3163" i="20"/>
  <c r="G3164" i="20"/>
  <c r="G3165" i="20"/>
  <c r="G3166" i="20"/>
  <c r="G3167" i="20"/>
  <c r="G3168" i="20"/>
  <c r="G3169" i="20"/>
  <c r="G3170" i="20"/>
  <c r="G3171" i="20"/>
  <c r="G3172" i="20"/>
  <c r="G3173" i="20"/>
  <c r="G3174" i="20"/>
  <c r="G3175" i="20"/>
  <c r="G3176" i="20"/>
  <c r="G3177" i="20"/>
  <c r="G3178" i="20"/>
  <c r="G3179" i="20"/>
  <c r="G3180" i="20"/>
  <c r="G3181" i="20"/>
  <c r="G3182" i="20"/>
  <c r="G3183" i="20"/>
  <c r="G3184" i="20"/>
  <c r="G3185" i="20"/>
  <c r="G3186" i="20"/>
  <c r="G3187" i="20"/>
  <c r="G3188" i="20"/>
  <c r="G3189" i="20"/>
  <c r="G3190" i="20"/>
  <c r="G3191" i="20"/>
  <c r="G3192" i="20"/>
  <c r="G3193" i="20"/>
  <c r="G3194" i="20"/>
  <c r="G3195" i="20"/>
  <c r="G3196" i="20"/>
  <c r="G3197" i="20"/>
  <c r="G3198" i="20"/>
  <c r="G3199" i="20"/>
  <c r="G3200" i="20"/>
  <c r="G3201" i="20"/>
  <c r="G3202" i="20"/>
  <c r="G3203" i="20"/>
  <c r="G3204" i="20"/>
  <c r="G3205" i="20"/>
  <c r="G3206" i="20"/>
  <c r="G3207" i="20"/>
  <c r="G3208" i="20"/>
  <c r="G3209" i="20"/>
  <c r="G3210" i="20"/>
  <c r="G3211" i="20"/>
  <c r="G3212" i="20"/>
  <c r="G3213" i="20"/>
  <c r="G3214" i="20"/>
  <c r="G3215" i="20"/>
  <c r="G3216" i="20"/>
  <c r="G3217" i="20"/>
  <c r="G3218" i="20"/>
  <c r="G3219" i="20"/>
  <c r="G3220" i="20"/>
  <c r="G3221" i="20"/>
  <c r="G3222" i="20"/>
  <c r="G3223" i="20"/>
  <c r="G3224" i="20"/>
  <c r="G3225" i="20"/>
  <c r="G3226" i="20"/>
  <c r="G3227" i="20"/>
  <c r="G3228" i="20"/>
  <c r="G3229" i="20"/>
  <c r="G3230" i="20"/>
  <c r="G3231" i="20"/>
  <c r="G3232" i="20"/>
  <c r="G3233" i="20"/>
  <c r="G3234" i="20"/>
  <c r="G3235" i="20"/>
  <c r="G3236" i="20"/>
  <c r="G3237" i="20"/>
  <c r="G3238" i="20"/>
  <c r="G3239" i="20"/>
  <c r="G3240" i="20"/>
  <c r="G3241" i="20"/>
  <c r="G3242" i="20"/>
  <c r="G3243" i="20"/>
  <c r="G3244" i="20"/>
  <c r="G3245" i="20"/>
  <c r="G3246" i="20"/>
  <c r="G3247" i="20"/>
  <c r="G3248" i="20"/>
  <c r="G3249" i="20"/>
  <c r="G3250" i="20"/>
  <c r="G3251" i="20"/>
  <c r="G3252" i="20"/>
  <c r="G3253" i="20"/>
  <c r="G3254" i="20"/>
  <c r="G3255" i="20"/>
  <c r="G3256" i="20"/>
  <c r="G3257" i="20"/>
  <c r="G3258" i="20"/>
  <c r="G3259" i="20"/>
  <c r="G3260" i="20"/>
  <c r="G3261" i="20"/>
  <c r="G3262" i="20"/>
  <c r="G3263" i="20"/>
  <c r="G3264" i="20"/>
  <c r="G3265" i="20"/>
  <c r="G3266" i="20"/>
  <c r="G3267" i="20"/>
  <c r="G3268" i="20"/>
  <c r="G3269" i="20"/>
  <c r="G3270" i="20"/>
  <c r="G3271" i="20"/>
  <c r="G3272" i="20"/>
  <c r="G3273" i="20"/>
  <c r="G3274" i="20"/>
  <c r="G3275" i="20"/>
  <c r="G3276" i="20"/>
  <c r="G3277" i="20"/>
  <c r="G3278" i="20"/>
  <c r="G3279" i="20"/>
  <c r="G3280" i="20"/>
  <c r="G3281" i="20"/>
  <c r="G3282" i="20"/>
  <c r="G3283" i="20"/>
  <c r="G3284" i="20"/>
  <c r="G3285" i="20"/>
  <c r="G3286" i="20"/>
  <c r="G3287" i="20"/>
  <c r="G3288" i="20"/>
  <c r="G3289" i="20"/>
  <c r="G3290" i="20"/>
  <c r="G3291" i="20"/>
  <c r="G3292" i="20"/>
  <c r="G3293" i="20"/>
  <c r="G3294" i="20"/>
  <c r="G3295" i="20"/>
  <c r="G3296" i="20"/>
  <c r="G3297" i="20"/>
  <c r="G3298" i="20"/>
  <c r="G3299" i="20"/>
  <c r="G3300" i="20"/>
  <c r="G3301" i="20"/>
  <c r="G3302" i="20"/>
  <c r="G3303" i="20"/>
  <c r="G3304" i="20"/>
  <c r="G3305" i="20"/>
  <c r="G3306" i="20"/>
  <c r="G3307" i="20"/>
  <c r="G3308" i="20"/>
  <c r="G3309" i="20"/>
  <c r="G3310" i="20"/>
  <c r="G3311" i="20"/>
  <c r="G3312" i="20"/>
  <c r="G3313" i="20"/>
  <c r="G3314" i="20"/>
  <c r="G3315" i="20"/>
  <c r="G3316" i="20"/>
  <c r="G3317" i="20"/>
  <c r="G3318" i="20"/>
  <c r="G3319" i="20"/>
  <c r="G3320" i="20"/>
  <c r="G3321" i="20"/>
  <c r="G3322" i="20"/>
  <c r="G3323" i="20"/>
  <c r="G3324" i="20"/>
  <c r="G3325" i="20"/>
  <c r="G3326" i="20"/>
  <c r="G3327" i="20"/>
  <c r="G3328" i="20"/>
  <c r="G3329" i="20"/>
  <c r="G3330" i="20"/>
  <c r="G3331" i="20"/>
  <c r="G3332" i="20"/>
  <c r="G3333" i="20"/>
  <c r="G3334" i="20"/>
  <c r="G3335" i="20"/>
  <c r="G3336" i="20"/>
  <c r="G3337" i="20"/>
  <c r="G3338" i="20"/>
  <c r="G3339" i="20"/>
  <c r="G3340" i="20"/>
  <c r="G3341" i="20"/>
  <c r="G3342" i="20"/>
  <c r="G3343" i="20"/>
  <c r="G3344" i="20"/>
  <c r="G3345" i="20"/>
  <c r="G3346" i="20"/>
  <c r="G3347" i="20"/>
  <c r="G3348" i="20"/>
  <c r="G3349" i="20"/>
  <c r="G3350" i="20"/>
  <c r="G3351" i="20"/>
  <c r="G3352" i="20"/>
  <c r="G3353" i="20"/>
  <c r="G3354" i="20"/>
  <c r="G3355" i="20"/>
  <c r="G3356" i="20"/>
  <c r="G3357" i="20"/>
  <c r="G3358" i="20"/>
  <c r="G3359" i="20"/>
  <c r="G3360" i="20"/>
  <c r="G3361" i="20"/>
  <c r="G3362" i="20"/>
  <c r="G3363" i="20"/>
  <c r="G3364" i="20"/>
  <c r="G3365" i="20"/>
  <c r="G3366" i="20"/>
  <c r="G3367" i="20"/>
  <c r="G3368" i="20"/>
  <c r="G3369" i="20"/>
  <c r="G3370" i="20"/>
  <c r="G3371" i="20"/>
  <c r="G3372" i="20"/>
  <c r="G3373" i="20"/>
  <c r="G3374" i="20"/>
  <c r="G3375" i="20"/>
  <c r="G3376" i="20"/>
  <c r="G3377" i="20"/>
  <c r="G3378" i="20"/>
  <c r="G3379" i="20"/>
  <c r="G3380" i="20"/>
  <c r="G3381" i="20"/>
  <c r="G3382" i="20"/>
  <c r="G3383" i="20"/>
  <c r="G3384" i="20"/>
  <c r="G3385" i="20"/>
  <c r="G3386" i="20"/>
  <c r="G3387" i="20"/>
  <c r="G3388" i="20"/>
  <c r="G3389" i="20"/>
  <c r="G3390" i="20"/>
  <c r="G3391" i="20"/>
  <c r="G3392" i="20"/>
  <c r="G3393" i="20"/>
  <c r="G3394" i="20"/>
  <c r="G3395" i="20"/>
  <c r="G3396" i="20"/>
  <c r="G3397" i="20"/>
  <c r="G3398" i="20"/>
  <c r="G3399" i="20"/>
  <c r="G3400" i="20"/>
  <c r="G3401" i="20"/>
  <c r="G3402" i="20"/>
  <c r="G3403" i="20"/>
  <c r="G3404" i="20"/>
  <c r="G3405" i="20"/>
  <c r="G3406" i="20"/>
  <c r="G3407" i="20"/>
  <c r="G3408" i="20"/>
  <c r="G3409" i="20"/>
  <c r="G3410" i="20"/>
  <c r="G3411" i="20"/>
  <c r="G3412" i="20"/>
  <c r="G3413" i="20"/>
  <c r="G3414" i="20"/>
  <c r="G3415" i="20"/>
  <c r="G3416" i="20"/>
  <c r="G3417" i="20"/>
  <c r="G3418" i="20"/>
  <c r="G3419" i="20"/>
  <c r="G3420" i="20"/>
  <c r="G3421" i="20"/>
  <c r="G3422" i="20"/>
  <c r="G3423" i="20"/>
  <c r="G3424" i="20"/>
  <c r="G3425" i="20"/>
  <c r="G3426" i="20"/>
  <c r="G3427" i="20"/>
  <c r="G3428" i="20"/>
  <c r="G3429" i="20"/>
  <c r="G3430" i="20"/>
  <c r="G3431" i="20"/>
  <c r="G3432" i="20"/>
  <c r="G3433" i="20"/>
  <c r="G3434" i="20"/>
  <c r="G3435" i="20"/>
  <c r="G3436" i="20"/>
  <c r="G3437" i="20"/>
  <c r="G3438" i="20"/>
  <c r="G3439" i="20"/>
  <c r="G3440" i="20"/>
  <c r="G3441" i="20"/>
  <c r="G3442" i="20"/>
  <c r="G3443" i="20"/>
  <c r="G3444" i="20"/>
  <c r="G3445" i="20"/>
  <c r="G3446" i="20"/>
  <c r="G3447" i="20"/>
  <c r="G3448" i="20"/>
  <c r="G3449" i="20"/>
  <c r="G3450" i="20"/>
  <c r="G3451" i="20"/>
  <c r="G3452" i="20"/>
  <c r="G3453" i="20"/>
  <c r="G3454" i="20"/>
  <c r="G3455" i="20"/>
  <c r="G3456" i="20"/>
  <c r="G3457" i="20"/>
  <c r="G3458" i="20"/>
  <c r="G3459" i="20"/>
  <c r="G3460" i="20"/>
  <c r="G3461" i="20"/>
  <c r="G3462" i="20"/>
  <c r="G3463" i="20"/>
  <c r="G3464" i="20"/>
  <c r="G3465" i="20"/>
  <c r="G3466" i="20"/>
  <c r="G3467" i="20"/>
  <c r="G3468" i="20"/>
  <c r="G3469" i="20"/>
  <c r="G3470" i="20"/>
  <c r="G3471" i="20"/>
  <c r="G3472" i="20"/>
  <c r="G3473" i="20"/>
  <c r="G3474" i="20"/>
  <c r="G3475" i="20"/>
  <c r="G3476" i="20"/>
  <c r="G3477" i="20"/>
  <c r="G3478" i="20"/>
  <c r="G3479" i="20"/>
  <c r="G3480" i="20"/>
  <c r="G3481" i="20"/>
  <c r="G3482" i="20"/>
  <c r="G3483" i="20"/>
  <c r="G3484" i="20"/>
  <c r="G3485" i="20"/>
  <c r="G3486" i="20"/>
  <c r="G3487" i="20"/>
  <c r="G3488" i="20"/>
  <c r="G3489" i="20"/>
  <c r="G3490" i="20"/>
  <c r="G3491" i="20"/>
  <c r="G3492" i="20"/>
  <c r="G3493" i="20"/>
  <c r="G3494" i="20"/>
  <c r="G3495" i="20"/>
  <c r="G3496" i="20"/>
  <c r="G3497" i="20"/>
  <c r="G3498" i="20"/>
  <c r="G3499" i="20"/>
  <c r="G3500" i="20"/>
  <c r="G3501" i="20"/>
  <c r="G3502" i="20"/>
  <c r="G3503" i="20"/>
  <c r="G3504" i="20"/>
  <c r="G3505" i="20"/>
  <c r="G3506" i="20"/>
  <c r="G3507" i="20"/>
  <c r="G3508" i="20"/>
  <c r="G3509" i="20"/>
  <c r="G3510" i="20"/>
  <c r="G3511" i="20"/>
  <c r="G3512" i="20"/>
  <c r="G3513" i="20"/>
  <c r="G3514" i="20"/>
  <c r="G3515" i="20"/>
  <c r="G3516" i="20"/>
  <c r="G3517" i="20"/>
  <c r="G3518" i="20"/>
  <c r="G3519" i="20"/>
  <c r="G3520" i="20"/>
  <c r="G3521" i="20"/>
  <c r="G3522" i="20"/>
  <c r="G3523" i="20"/>
  <c r="G3524" i="20"/>
  <c r="G3525" i="20"/>
  <c r="G3526" i="20"/>
  <c r="G3527" i="20"/>
  <c r="G3528" i="20"/>
  <c r="G3529" i="20"/>
  <c r="G3530" i="20"/>
  <c r="G3531" i="20"/>
  <c r="G3532" i="20"/>
  <c r="G3533" i="20"/>
  <c r="G3534" i="20"/>
  <c r="G3535" i="20"/>
  <c r="G3536" i="20"/>
  <c r="G3537" i="20"/>
  <c r="G3538" i="20"/>
  <c r="G3539" i="20"/>
  <c r="G3540" i="20"/>
  <c r="G3541" i="20"/>
  <c r="G3542" i="20"/>
  <c r="G3543" i="20"/>
  <c r="G3544" i="20"/>
  <c r="G3545" i="20"/>
  <c r="G3546" i="20"/>
  <c r="G3547" i="20"/>
  <c r="G3548" i="20"/>
  <c r="G3549" i="20"/>
  <c r="G3550" i="20"/>
  <c r="G3551" i="20"/>
  <c r="G3552" i="20"/>
  <c r="G3553" i="20"/>
  <c r="G3554" i="20"/>
  <c r="G3555" i="20"/>
  <c r="G3556" i="20"/>
  <c r="G3557" i="20"/>
  <c r="G3558" i="20"/>
  <c r="G3559" i="20"/>
  <c r="G3560" i="20"/>
  <c r="G3561" i="20"/>
  <c r="G3562" i="20"/>
  <c r="G3563" i="20"/>
  <c r="G3564" i="20"/>
  <c r="G3565" i="20"/>
  <c r="G3566" i="20"/>
  <c r="G3567" i="20"/>
  <c r="G3568" i="20"/>
  <c r="G3569" i="20"/>
  <c r="G3570" i="20"/>
  <c r="G3571" i="20"/>
  <c r="G3572" i="20"/>
  <c r="G3573" i="20"/>
  <c r="G3574" i="20"/>
  <c r="G3575" i="20"/>
  <c r="G3576" i="20"/>
  <c r="G3577" i="20"/>
  <c r="G3578" i="20"/>
  <c r="G3579" i="20"/>
  <c r="G3580" i="20"/>
  <c r="G3581" i="20"/>
  <c r="G3582" i="20"/>
  <c r="G3583" i="20"/>
  <c r="G3584" i="20"/>
  <c r="G3585" i="20"/>
  <c r="G3586" i="20"/>
  <c r="G3587" i="20"/>
  <c r="G3588" i="20"/>
  <c r="G3589" i="20"/>
  <c r="G3590" i="20"/>
  <c r="G3591" i="20"/>
  <c r="G3592" i="20"/>
  <c r="G3593" i="20"/>
  <c r="G3594" i="20"/>
  <c r="G3595" i="20"/>
  <c r="G3596" i="20"/>
  <c r="G3597" i="20"/>
  <c r="G3598" i="20"/>
  <c r="G3599" i="20"/>
  <c r="G3600" i="20"/>
  <c r="G3601" i="20"/>
  <c r="G3602" i="20"/>
  <c r="G3603" i="20"/>
  <c r="G3604" i="20"/>
  <c r="G3605" i="20"/>
  <c r="G3606" i="20"/>
  <c r="G3607" i="20"/>
  <c r="G3608" i="20"/>
  <c r="G3609" i="20"/>
  <c r="G3610" i="20"/>
  <c r="G3611" i="20"/>
  <c r="G3612" i="20"/>
  <c r="G3613" i="20"/>
  <c r="G3614" i="20"/>
  <c r="G3615" i="20"/>
  <c r="G3616" i="20"/>
  <c r="G3617" i="20"/>
  <c r="G3618" i="20"/>
  <c r="G3619" i="20"/>
  <c r="G3620" i="20"/>
  <c r="G3621" i="20"/>
  <c r="G3622" i="20"/>
  <c r="G3623" i="20"/>
  <c r="G3624" i="20"/>
  <c r="G3625" i="20"/>
  <c r="G3626" i="20"/>
  <c r="G3627" i="20"/>
  <c r="G3628" i="20"/>
  <c r="G3629" i="20"/>
  <c r="G3630" i="20"/>
  <c r="G3631" i="20"/>
  <c r="G3632" i="20"/>
  <c r="G3633" i="20"/>
  <c r="G3634" i="20"/>
  <c r="G3635" i="20"/>
  <c r="G3636" i="20"/>
  <c r="G3637" i="20"/>
  <c r="G3638" i="20"/>
  <c r="G3639" i="20"/>
  <c r="G3640" i="20"/>
  <c r="G3641" i="20"/>
  <c r="G3642" i="20"/>
  <c r="G3643" i="20"/>
  <c r="G3644" i="20"/>
  <c r="G3645" i="20"/>
  <c r="G3646" i="20"/>
  <c r="G3647" i="20"/>
  <c r="G3648" i="20"/>
  <c r="G3649" i="20"/>
  <c r="G3650" i="20"/>
  <c r="G3651" i="20"/>
  <c r="G3652" i="20"/>
  <c r="G3653" i="20"/>
  <c r="G3654" i="20"/>
  <c r="G3655" i="20"/>
  <c r="G3656" i="20"/>
  <c r="G3657" i="20"/>
  <c r="G3658" i="20"/>
  <c r="G3659" i="20"/>
  <c r="G3660" i="20"/>
  <c r="G3661" i="20"/>
  <c r="G3662" i="20"/>
  <c r="G3663" i="20"/>
  <c r="G3664" i="20"/>
  <c r="G3665" i="20"/>
  <c r="G3666" i="20"/>
  <c r="G3667" i="20"/>
  <c r="G3668" i="20"/>
  <c r="G3669" i="20"/>
  <c r="G3670" i="20"/>
  <c r="G3671" i="20"/>
  <c r="G3672" i="20"/>
  <c r="G3673" i="20"/>
  <c r="G3674" i="20"/>
  <c r="G3675" i="20"/>
  <c r="G3676" i="20"/>
  <c r="G3677" i="20"/>
  <c r="G3678" i="20"/>
  <c r="G3679" i="20"/>
  <c r="G3680" i="20"/>
  <c r="G3681" i="20"/>
  <c r="G3682" i="20"/>
  <c r="G3683" i="20"/>
  <c r="G3684" i="20"/>
  <c r="G3685" i="20"/>
  <c r="G3686" i="20"/>
  <c r="G3687" i="20"/>
  <c r="G3688" i="20"/>
  <c r="G3689" i="20"/>
  <c r="G3690" i="20"/>
  <c r="G3691" i="20"/>
  <c r="G3692" i="20"/>
  <c r="G3693" i="20"/>
  <c r="G3694" i="20"/>
  <c r="G3695" i="20"/>
  <c r="G3696" i="20"/>
  <c r="G3697" i="20"/>
  <c r="G3698" i="20"/>
  <c r="G3699" i="20"/>
  <c r="G3700" i="20"/>
  <c r="G3701" i="20"/>
  <c r="G3702" i="20"/>
  <c r="G3703" i="20"/>
  <c r="G3704" i="20"/>
  <c r="G3705" i="20"/>
  <c r="G3706" i="20"/>
  <c r="G3707" i="20"/>
  <c r="G3708" i="20"/>
  <c r="G3709" i="20"/>
  <c r="G3710" i="20"/>
  <c r="G3711" i="20"/>
  <c r="G3712" i="20"/>
  <c r="G3713" i="20"/>
  <c r="G3714" i="20"/>
  <c r="G3715" i="20"/>
  <c r="G3716" i="20"/>
  <c r="G3717" i="20"/>
  <c r="G3718" i="20"/>
  <c r="G3719" i="20"/>
  <c r="G3720" i="20"/>
  <c r="G3721" i="20"/>
  <c r="G3722" i="20"/>
  <c r="G3723" i="20"/>
  <c r="G3724" i="20"/>
  <c r="G3725" i="20"/>
  <c r="G3726" i="20"/>
  <c r="G3727" i="20"/>
  <c r="G3728" i="20"/>
  <c r="G3729" i="20"/>
  <c r="G3730" i="20"/>
  <c r="G3731" i="20"/>
  <c r="G3732" i="20"/>
  <c r="G3733" i="20"/>
  <c r="G3734" i="20"/>
  <c r="G3735" i="20"/>
  <c r="G3736" i="20"/>
  <c r="G3737" i="20"/>
  <c r="G3738" i="20"/>
  <c r="G3739" i="20"/>
  <c r="G3740" i="20"/>
  <c r="G3741" i="20"/>
  <c r="G3742" i="20"/>
  <c r="G3743" i="20"/>
  <c r="G3744" i="20"/>
  <c r="G3745" i="20"/>
  <c r="G3746" i="20"/>
  <c r="G3747" i="20"/>
  <c r="G3748" i="20"/>
  <c r="G3749" i="20"/>
  <c r="G3750" i="20"/>
  <c r="G3751" i="20"/>
  <c r="G3752" i="20"/>
  <c r="G3753" i="20"/>
  <c r="G3754" i="20"/>
  <c r="G3755" i="20"/>
  <c r="G3756" i="20"/>
  <c r="G3757" i="20"/>
  <c r="G3758" i="20"/>
  <c r="G3759" i="20"/>
  <c r="G3760" i="20"/>
  <c r="G3761" i="20"/>
  <c r="G3762" i="20"/>
  <c r="G3763" i="20"/>
  <c r="G3764" i="20"/>
  <c r="G3765" i="20"/>
  <c r="G3766" i="20"/>
  <c r="G3767" i="20"/>
  <c r="G3768" i="20"/>
  <c r="G3769" i="20"/>
  <c r="G3770" i="20"/>
  <c r="G3771" i="20"/>
  <c r="G3772" i="20"/>
  <c r="G3773" i="20"/>
  <c r="G3774" i="20"/>
  <c r="G3775" i="20"/>
  <c r="G3776" i="20"/>
  <c r="G3777" i="20"/>
  <c r="G3778" i="20"/>
  <c r="G3779" i="20"/>
  <c r="G3780" i="20"/>
  <c r="G3781" i="20"/>
  <c r="G3782" i="20"/>
  <c r="G3783" i="20"/>
  <c r="G3784" i="20"/>
  <c r="G3785" i="20"/>
  <c r="G3786" i="20"/>
  <c r="G3787" i="20"/>
  <c r="G3788" i="20"/>
  <c r="G3789" i="20"/>
  <c r="G3790" i="20"/>
  <c r="G3791" i="20"/>
  <c r="G3792" i="20"/>
  <c r="G3793" i="20"/>
  <c r="G3794" i="20"/>
  <c r="G3795" i="20"/>
  <c r="G3796" i="20"/>
  <c r="G3797" i="20"/>
  <c r="G3798" i="20"/>
  <c r="G3799" i="20"/>
  <c r="G3800" i="20"/>
  <c r="G3801" i="20"/>
  <c r="G3802" i="20"/>
  <c r="G3803" i="20"/>
  <c r="G3804" i="20"/>
  <c r="G3805" i="20"/>
  <c r="G3806" i="20"/>
  <c r="G3807" i="20"/>
  <c r="G3808" i="20"/>
  <c r="G3809" i="20"/>
  <c r="G3810" i="20"/>
  <c r="G3811" i="20"/>
  <c r="G3812" i="20"/>
  <c r="G3813" i="20"/>
  <c r="G3814" i="20"/>
  <c r="G3815" i="20"/>
  <c r="G3816" i="20"/>
  <c r="G3817" i="20"/>
  <c r="G3818" i="20"/>
  <c r="G3819" i="20"/>
  <c r="G3820" i="20"/>
  <c r="G3821" i="20"/>
  <c r="G3822" i="20"/>
  <c r="G3823" i="20"/>
  <c r="G3824" i="20"/>
  <c r="G3825" i="20"/>
  <c r="G3826" i="20"/>
  <c r="G3827" i="20"/>
  <c r="G3828" i="20"/>
  <c r="G3829" i="20"/>
  <c r="G3830" i="20"/>
  <c r="G3831" i="20"/>
  <c r="G3832" i="20"/>
  <c r="G3833" i="20"/>
  <c r="G3834" i="20"/>
  <c r="G3835" i="20"/>
  <c r="G3836" i="20"/>
  <c r="G3837" i="20"/>
  <c r="G3838" i="20"/>
  <c r="G3839" i="20"/>
  <c r="G3840" i="20"/>
  <c r="G3841" i="20"/>
  <c r="G3842" i="20"/>
  <c r="G3843" i="20"/>
  <c r="G3844" i="20"/>
  <c r="G3845" i="20"/>
  <c r="G3846" i="20"/>
  <c r="G3847" i="20"/>
  <c r="G3848" i="20"/>
  <c r="G3849" i="20"/>
  <c r="G3850" i="20"/>
  <c r="G3851" i="20"/>
  <c r="G3852" i="20"/>
  <c r="G3853" i="20"/>
  <c r="G3854" i="20"/>
  <c r="G3855" i="20"/>
  <c r="G3856" i="20"/>
  <c r="G3857" i="20"/>
  <c r="G3858" i="20"/>
  <c r="G3859" i="20"/>
  <c r="G3860" i="20"/>
  <c r="G3861" i="20"/>
  <c r="G3862" i="20"/>
  <c r="G3863" i="20"/>
  <c r="G3864" i="20"/>
  <c r="G3865" i="20"/>
  <c r="G3866" i="20"/>
  <c r="G3867" i="20"/>
  <c r="G3868" i="20"/>
  <c r="G3869" i="20"/>
  <c r="G3870" i="20"/>
  <c r="G3871" i="20"/>
  <c r="G3872" i="20"/>
  <c r="G3873" i="20"/>
  <c r="G3874" i="20"/>
  <c r="G3875" i="20"/>
  <c r="G3876" i="20"/>
  <c r="G3877" i="20"/>
  <c r="G3878" i="20"/>
  <c r="G3879" i="20"/>
  <c r="G3880" i="20"/>
  <c r="G3881" i="20"/>
  <c r="G3882" i="20"/>
  <c r="G3883" i="20"/>
  <c r="G3884" i="20"/>
  <c r="G3885" i="20"/>
  <c r="G3886" i="20"/>
  <c r="G3887" i="20"/>
  <c r="G3888" i="20"/>
  <c r="G3889" i="20"/>
  <c r="G3890" i="20"/>
  <c r="G3891" i="20"/>
  <c r="G3892" i="20"/>
  <c r="G3893" i="20"/>
  <c r="G3894" i="20"/>
  <c r="G3895" i="20"/>
  <c r="G3896" i="20"/>
  <c r="G3897" i="20"/>
  <c r="G3898" i="20"/>
  <c r="G3899" i="20"/>
  <c r="G3900" i="20"/>
  <c r="G3901" i="20"/>
  <c r="G3902" i="20"/>
  <c r="G3903" i="20"/>
  <c r="G3904" i="20"/>
  <c r="G3905" i="20"/>
  <c r="G3906" i="20"/>
  <c r="G3907" i="20"/>
  <c r="G3908" i="20"/>
  <c r="G3909" i="20"/>
  <c r="G3910" i="20"/>
  <c r="G3911" i="20"/>
  <c r="G3912" i="20"/>
  <c r="G3913" i="20"/>
  <c r="G3914" i="20"/>
  <c r="G3915" i="20"/>
  <c r="G3916" i="20"/>
  <c r="G3917" i="20"/>
  <c r="G3918" i="20"/>
  <c r="G3919" i="20"/>
  <c r="G3920" i="20"/>
  <c r="G3921" i="20"/>
  <c r="G3922" i="20"/>
  <c r="G3923" i="20"/>
  <c r="G3924" i="20"/>
  <c r="G3925" i="20"/>
  <c r="G3926" i="20"/>
  <c r="G3927" i="20"/>
  <c r="G3928" i="20"/>
  <c r="G3929" i="20"/>
  <c r="G3930" i="20"/>
  <c r="G3931" i="20"/>
  <c r="G3932" i="20"/>
  <c r="G3933" i="20"/>
  <c r="G3934" i="20"/>
  <c r="G3935" i="20"/>
  <c r="G3936" i="20"/>
  <c r="G3937" i="20"/>
  <c r="G3938" i="20"/>
  <c r="G3939" i="20"/>
  <c r="G3940" i="20"/>
  <c r="G3941" i="20"/>
  <c r="G3942" i="20"/>
  <c r="G3943" i="20"/>
  <c r="G3944" i="20"/>
  <c r="G3945" i="20"/>
  <c r="G3946" i="20"/>
  <c r="G3947" i="20"/>
  <c r="G3948" i="20"/>
  <c r="G3949" i="20"/>
  <c r="G3950" i="20"/>
  <c r="G3951" i="20"/>
  <c r="G3952" i="20"/>
  <c r="G3953" i="20"/>
  <c r="G3954" i="20"/>
  <c r="G3955" i="20"/>
  <c r="G3956" i="20"/>
  <c r="G3957" i="20"/>
  <c r="G3958" i="20"/>
  <c r="G3959" i="20"/>
  <c r="G3960" i="20"/>
  <c r="G3961" i="20"/>
  <c r="G3962" i="20"/>
  <c r="G3963" i="20"/>
  <c r="G3964" i="20"/>
  <c r="G3965" i="20"/>
  <c r="G3966" i="20"/>
  <c r="G3967" i="20"/>
  <c r="G3968" i="20"/>
  <c r="G3969" i="20"/>
  <c r="G3970" i="20"/>
  <c r="G3971" i="20"/>
  <c r="G3972" i="20"/>
  <c r="G3973" i="20"/>
  <c r="G3974" i="20"/>
  <c r="G3975" i="20"/>
  <c r="G3976" i="20"/>
  <c r="G3977" i="20"/>
  <c r="G3978" i="20"/>
  <c r="G3979" i="20"/>
  <c r="G3980" i="20"/>
  <c r="G3981" i="20"/>
  <c r="G3982" i="20"/>
  <c r="G3983" i="20"/>
  <c r="G3984" i="20"/>
  <c r="G3985" i="20"/>
  <c r="G3986" i="20"/>
  <c r="G3987" i="20"/>
  <c r="G3988" i="20"/>
  <c r="G3989" i="20"/>
  <c r="G3990" i="20"/>
  <c r="G3991" i="20"/>
  <c r="G3992" i="20"/>
  <c r="G3993" i="20"/>
  <c r="G3994" i="20"/>
  <c r="G3995" i="20"/>
  <c r="G3996" i="20"/>
  <c r="G3997" i="20"/>
  <c r="G3998" i="20"/>
  <c r="G3999" i="20"/>
  <c r="G4000" i="20"/>
  <c r="G4001" i="20"/>
  <c r="G4002" i="20"/>
  <c r="G4003" i="20"/>
  <c r="G4004" i="20"/>
  <c r="G4005" i="20"/>
  <c r="G4006" i="20"/>
  <c r="G4007" i="20"/>
  <c r="G4008" i="20"/>
  <c r="G4009" i="20"/>
  <c r="G4010" i="20"/>
  <c r="G4011" i="20"/>
  <c r="G4012" i="20"/>
  <c r="G4013" i="20"/>
  <c r="G4014" i="20"/>
  <c r="G4015" i="20"/>
  <c r="G4016" i="20"/>
  <c r="G4017" i="20"/>
  <c r="G4018" i="20"/>
  <c r="G4019" i="20"/>
  <c r="G4020" i="20"/>
  <c r="G4021" i="20"/>
  <c r="G4022" i="20"/>
  <c r="G4023" i="20"/>
  <c r="G4024" i="20"/>
  <c r="G4025" i="20"/>
  <c r="G4026" i="20"/>
  <c r="G4027" i="20"/>
  <c r="G4028" i="20"/>
  <c r="G4029" i="20"/>
  <c r="G4030" i="20"/>
  <c r="G4031" i="20"/>
  <c r="G4032" i="20"/>
  <c r="G4033" i="20"/>
  <c r="G4034" i="20"/>
  <c r="G4035" i="20"/>
  <c r="G4036" i="20"/>
  <c r="G4037" i="20"/>
  <c r="G4038" i="20"/>
  <c r="G4039" i="20"/>
  <c r="G4040" i="20"/>
  <c r="G4041" i="20"/>
  <c r="G4042" i="20"/>
  <c r="G4043" i="20"/>
  <c r="G4044" i="20"/>
  <c r="G4045" i="20"/>
  <c r="G4046" i="20"/>
  <c r="G4047" i="20"/>
  <c r="G4048" i="20"/>
  <c r="G4049" i="20"/>
  <c r="G4050" i="20"/>
  <c r="G4051" i="20"/>
  <c r="G4052" i="20"/>
  <c r="G4053" i="20"/>
  <c r="G4054" i="20"/>
  <c r="G4055" i="20"/>
  <c r="G4056" i="20"/>
  <c r="G4057" i="20"/>
  <c r="G4058" i="20"/>
  <c r="G4059" i="20"/>
  <c r="G4060" i="20"/>
  <c r="G4061" i="20"/>
  <c r="G4062" i="20"/>
  <c r="G4063" i="20"/>
  <c r="G4064" i="20"/>
  <c r="G4065" i="20"/>
  <c r="G4066" i="20"/>
  <c r="G4067" i="20"/>
  <c r="G4068" i="20"/>
  <c r="G4069" i="20"/>
  <c r="G4070" i="20"/>
  <c r="G4071" i="20"/>
  <c r="G4072" i="20"/>
  <c r="G4073" i="20"/>
  <c r="G4074" i="20"/>
  <c r="G4075" i="20"/>
  <c r="G4076" i="20"/>
  <c r="G4077" i="20"/>
  <c r="G4078" i="20"/>
  <c r="G4079" i="20"/>
  <c r="G4080" i="20"/>
  <c r="G4081" i="20"/>
  <c r="G4082" i="20"/>
  <c r="G4083" i="20"/>
  <c r="G4084" i="20"/>
  <c r="G4085" i="20"/>
  <c r="G4086" i="20"/>
  <c r="G4087" i="20"/>
  <c r="G4088" i="20"/>
  <c r="G4089" i="20"/>
  <c r="G4090" i="20"/>
  <c r="G4091" i="20"/>
  <c r="G4092" i="20"/>
  <c r="G4093" i="20"/>
  <c r="G4094" i="20"/>
  <c r="G4095" i="20"/>
  <c r="G4096" i="20"/>
  <c r="G4097" i="20"/>
  <c r="G4098" i="20"/>
  <c r="G4099" i="20"/>
  <c r="G4100" i="20"/>
  <c r="G4101" i="20"/>
  <c r="G4102" i="20"/>
  <c r="G4103" i="20"/>
  <c r="G4104" i="20"/>
  <c r="G4105" i="20"/>
  <c r="G4106" i="20"/>
  <c r="G4107" i="20"/>
  <c r="G4108" i="20"/>
  <c r="G4109" i="20"/>
  <c r="G4110" i="20"/>
  <c r="G4111" i="20"/>
  <c r="G4112" i="20"/>
  <c r="G4113" i="20"/>
  <c r="G4114" i="20"/>
  <c r="G4115" i="20"/>
  <c r="G4116" i="20"/>
  <c r="G4117" i="20"/>
  <c r="G4118" i="20"/>
  <c r="G4119" i="20"/>
  <c r="G4120" i="20"/>
  <c r="G4121" i="20"/>
  <c r="G4122" i="20"/>
  <c r="G4123" i="20"/>
  <c r="G4124" i="20"/>
  <c r="G4125" i="20"/>
  <c r="G4126" i="20"/>
  <c r="G4127" i="20"/>
  <c r="G4128" i="20"/>
  <c r="G4129" i="20"/>
  <c r="G4130" i="20"/>
  <c r="G4131" i="20"/>
  <c r="G4132" i="20"/>
  <c r="G4133" i="20"/>
  <c r="G4134" i="20"/>
  <c r="G4135" i="20"/>
  <c r="G4136" i="20"/>
  <c r="G4137" i="20"/>
  <c r="G4138" i="20"/>
  <c r="G4139" i="20"/>
  <c r="G4140" i="20"/>
  <c r="G4141" i="20"/>
  <c r="G4142" i="20"/>
  <c r="G4143" i="20"/>
  <c r="G4144" i="20"/>
  <c r="G4145" i="20"/>
  <c r="G4146" i="20"/>
  <c r="G4147" i="20"/>
  <c r="G4148" i="20"/>
  <c r="G4149" i="20"/>
  <c r="G4150" i="20"/>
  <c r="G4151" i="20"/>
  <c r="G4152" i="20"/>
  <c r="G4153" i="20"/>
  <c r="G4154" i="20"/>
  <c r="G4155" i="20"/>
  <c r="G4156" i="20"/>
  <c r="G4157" i="20"/>
  <c r="G4158" i="20"/>
  <c r="G4159" i="20"/>
  <c r="G4160" i="20"/>
  <c r="G4161" i="20"/>
  <c r="G4162" i="20"/>
  <c r="G4163" i="20"/>
  <c r="G4164" i="20"/>
  <c r="G4165" i="20"/>
  <c r="G4166" i="20"/>
  <c r="G4167" i="20"/>
  <c r="G4168" i="20"/>
  <c r="G4169" i="20"/>
  <c r="G4170" i="20"/>
  <c r="G4171" i="20"/>
  <c r="G4172" i="20"/>
  <c r="G4173" i="20"/>
  <c r="G4174" i="20"/>
  <c r="G4175" i="20"/>
  <c r="G4176" i="20"/>
  <c r="G4177" i="20"/>
  <c r="G4178" i="20"/>
  <c r="G4179" i="20"/>
  <c r="G4180" i="20"/>
  <c r="G4181" i="20"/>
  <c r="G4182" i="20"/>
  <c r="G4183" i="20"/>
  <c r="G4184" i="20"/>
  <c r="G4185" i="20"/>
  <c r="G4186" i="20"/>
  <c r="G4187" i="20"/>
  <c r="G4188" i="20"/>
  <c r="G4189" i="20"/>
  <c r="G4190" i="20"/>
  <c r="G4191" i="20"/>
  <c r="G4192" i="20"/>
  <c r="G4193" i="20"/>
  <c r="G4194" i="20"/>
  <c r="G4195" i="20"/>
  <c r="G4196" i="20"/>
  <c r="G4197" i="20"/>
  <c r="G4198" i="20"/>
  <c r="G4199" i="20"/>
  <c r="G4200" i="20"/>
  <c r="G4201" i="20"/>
  <c r="G4202" i="20"/>
  <c r="G4203" i="20"/>
  <c r="G4204" i="20"/>
  <c r="G4205" i="20"/>
  <c r="G4206" i="20"/>
  <c r="G4207" i="20"/>
  <c r="G4208" i="20"/>
  <c r="G4209" i="20"/>
  <c r="G4210" i="20"/>
  <c r="G4211" i="20"/>
  <c r="G4212" i="20"/>
  <c r="G4213" i="20"/>
  <c r="G4214" i="20"/>
  <c r="G4215" i="20"/>
  <c r="G4216" i="20"/>
  <c r="G4217" i="20"/>
  <c r="G4218" i="20"/>
  <c r="G4219" i="20"/>
  <c r="G4220" i="20"/>
  <c r="G4221" i="20"/>
  <c r="G4222" i="20"/>
  <c r="G4223" i="20"/>
  <c r="G4224" i="20"/>
  <c r="G4225" i="20"/>
  <c r="G4226" i="20"/>
  <c r="G4227" i="20"/>
  <c r="G4228" i="20"/>
  <c r="G4229" i="20"/>
  <c r="G4230" i="20"/>
  <c r="G4231" i="20"/>
  <c r="G4232" i="20"/>
  <c r="G4233" i="20"/>
  <c r="G4234" i="20"/>
  <c r="G4235" i="20"/>
  <c r="G4236" i="20"/>
  <c r="G4237" i="20"/>
  <c r="G4238" i="20"/>
  <c r="G4239" i="20"/>
  <c r="G4240" i="20"/>
  <c r="G4241" i="20"/>
  <c r="G4242" i="20"/>
  <c r="G4243" i="20"/>
  <c r="G4244" i="20"/>
  <c r="G4245" i="20"/>
  <c r="G4246" i="20"/>
  <c r="G4247" i="20"/>
  <c r="G4248" i="20"/>
  <c r="G4249" i="20"/>
  <c r="G4250" i="20"/>
  <c r="G4251" i="20"/>
  <c r="G4252" i="20"/>
  <c r="G4253" i="20"/>
  <c r="G4254" i="20"/>
  <c r="G4255" i="20"/>
  <c r="G4256" i="20"/>
  <c r="G4257" i="20"/>
  <c r="G4258" i="20"/>
  <c r="G4259" i="20"/>
  <c r="G4260" i="20"/>
  <c r="G4261" i="20"/>
  <c r="G4262" i="20"/>
  <c r="G4263" i="20"/>
  <c r="G4264" i="20"/>
  <c r="G4265" i="20"/>
  <c r="G4266" i="20"/>
  <c r="G4267" i="20"/>
  <c r="G4268" i="20"/>
  <c r="G4269" i="20"/>
  <c r="G4270" i="20"/>
  <c r="G4271" i="20"/>
  <c r="G4272" i="20"/>
  <c r="G4273" i="20"/>
  <c r="G4274" i="20"/>
  <c r="G4275" i="20"/>
  <c r="G4276" i="20"/>
  <c r="G4277" i="20"/>
  <c r="G4278" i="20"/>
  <c r="G4279" i="20"/>
  <c r="G4280" i="20"/>
  <c r="G4281" i="20"/>
  <c r="G4282" i="20"/>
  <c r="G4283" i="20"/>
  <c r="G4284" i="20"/>
  <c r="G4285" i="20"/>
  <c r="G4286" i="20"/>
  <c r="G4287" i="20"/>
  <c r="G4288" i="20"/>
  <c r="G4289" i="20"/>
  <c r="G4290" i="20"/>
  <c r="G4291" i="20"/>
  <c r="G4292" i="20"/>
  <c r="G4293" i="20"/>
  <c r="G4294" i="20"/>
  <c r="G4295" i="20"/>
  <c r="G4296" i="20"/>
  <c r="G4297" i="20"/>
  <c r="G4298" i="20"/>
  <c r="G4299" i="20"/>
  <c r="G4300" i="20"/>
  <c r="G4301" i="20"/>
  <c r="G4302" i="20"/>
  <c r="G4303" i="20"/>
  <c r="G4304" i="20"/>
  <c r="G4305" i="20"/>
  <c r="G4306" i="20"/>
  <c r="G4307" i="20"/>
  <c r="G4308" i="20"/>
  <c r="G4309" i="20"/>
  <c r="G4310" i="20"/>
  <c r="G4311" i="20"/>
  <c r="G4312" i="20"/>
  <c r="G4313" i="20"/>
  <c r="G4314" i="20"/>
  <c r="G4315" i="20"/>
  <c r="G4316" i="20"/>
  <c r="G4317" i="20"/>
  <c r="G4318" i="20"/>
  <c r="G4319" i="20"/>
  <c r="G4320" i="20"/>
  <c r="G4321" i="20"/>
  <c r="G4322" i="20"/>
  <c r="G4323" i="20"/>
  <c r="G4324" i="20"/>
  <c r="G4325" i="20"/>
  <c r="G4326" i="20"/>
  <c r="G4327" i="20"/>
  <c r="G4328" i="20"/>
  <c r="G4329" i="20"/>
  <c r="G4330" i="20"/>
  <c r="G4331" i="20"/>
  <c r="G4332" i="20"/>
  <c r="G4333" i="20"/>
  <c r="G4334" i="20"/>
  <c r="G4335" i="20"/>
  <c r="G4336" i="20"/>
  <c r="G4337" i="20"/>
  <c r="G4338" i="20"/>
  <c r="G4339" i="20"/>
  <c r="G4340" i="20"/>
  <c r="G4341" i="20"/>
  <c r="G4342" i="20"/>
  <c r="G4343" i="20"/>
  <c r="G4344" i="20"/>
  <c r="G4345" i="20"/>
  <c r="G4346" i="20"/>
  <c r="G4347" i="20"/>
  <c r="G4348" i="20"/>
  <c r="G4349" i="20"/>
  <c r="G4350" i="20"/>
  <c r="G4351" i="20"/>
  <c r="G4352" i="20"/>
  <c r="G4353" i="20"/>
  <c r="G4354" i="20"/>
  <c r="G4355" i="20"/>
  <c r="G4356" i="20"/>
  <c r="G4357" i="20"/>
  <c r="G4358" i="20"/>
  <c r="G4359" i="20"/>
  <c r="G4360" i="20"/>
  <c r="G4361" i="20"/>
  <c r="G4362" i="20"/>
  <c r="G4363" i="20"/>
  <c r="G4364" i="20"/>
  <c r="G4365" i="20"/>
  <c r="G4366" i="20"/>
  <c r="G4367" i="20"/>
  <c r="G4368" i="20"/>
  <c r="G4369" i="20"/>
  <c r="G4370" i="20"/>
  <c r="G4371" i="20"/>
  <c r="G4372" i="20"/>
  <c r="G4373" i="20"/>
  <c r="G4374" i="20"/>
  <c r="G4375" i="20"/>
  <c r="G4376" i="20"/>
  <c r="G4377" i="20"/>
  <c r="G4378" i="20"/>
  <c r="G4379" i="20"/>
  <c r="G4380" i="20"/>
  <c r="G4381" i="20"/>
  <c r="G4382" i="20"/>
  <c r="G4383" i="20"/>
  <c r="G4384" i="20"/>
  <c r="G4385" i="20"/>
  <c r="G4386" i="20"/>
  <c r="G4387" i="20"/>
  <c r="G4388" i="20"/>
  <c r="G4389" i="20"/>
  <c r="G4390" i="20"/>
  <c r="G4391" i="20"/>
  <c r="G4392" i="20"/>
  <c r="G4393" i="20"/>
  <c r="G4394" i="20"/>
  <c r="G4395" i="20"/>
  <c r="G4396" i="20"/>
  <c r="G4397" i="20"/>
  <c r="G4398" i="20"/>
  <c r="G4399" i="20"/>
  <c r="G4400" i="20"/>
  <c r="G4401" i="20"/>
  <c r="G4402" i="20"/>
  <c r="G4403" i="20"/>
  <c r="G4404" i="20"/>
  <c r="G4405" i="20"/>
  <c r="G4406" i="20"/>
  <c r="G4407" i="20"/>
  <c r="G4408" i="20"/>
  <c r="G4409" i="20"/>
  <c r="G4410" i="20"/>
  <c r="G4411" i="20"/>
  <c r="G4412" i="20"/>
  <c r="G4413" i="20"/>
  <c r="G4414" i="20"/>
  <c r="G4415" i="20"/>
  <c r="G4416" i="20"/>
  <c r="G4417" i="20"/>
  <c r="G4418" i="20"/>
  <c r="G4419" i="20"/>
  <c r="G4420" i="20"/>
  <c r="G4421" i="20"/>
  <c r="G4422" i="20"/>
  <c r="G4423" i="20"/>
  <c r="G4424" i="20"/>
  <c r="G4425" i="20"/>
  <c r="G4426" i="20"/>
  <c r="G4427" i="20"/>
  <c r="G4428" i="20"/>
  <c r="G4429" i="20"/>
  <c r="G4430" i="20"/>
  <c r="G4431" i="20"/>
  <c r="G4432" i="20"/>
  <c r="G4433" i="20"/>
  <c r="G4434" i="20"/>
  <c r="G4435" i="20"/>
  <c r="G4436" i="20"/>
  <c r="G4437" i="20"/>
  <c r="G4438" i="20"/>
  <c r="G4439" i="20"/>
  <c r="G4440" i="20"/>
  <c r="G4441" i="20"/>
  <c r="G4442" i="20"/>
  <c r="G4443" i="20"/>
  <c r="G4444" i="20"/>
  <c r="G4445" i="20"/>
  <c r="G4446" i="20"/>
  <c r="G4447" i="20"/>
  <c r="G4448" i="20"/>
  <c r="G4449" i="20"/>
  <c r="G4450" i="20"/>
  <c r="G4451" i="20"/>
  <c r="G4452" i="20"/>
  <c r="G4453" i="20"/>
  <c r="G4454" i="20"/>
  <c r="G4455" i="20"/>
  <c r="G4456" i="20"/>
  <c r="G4457" i="20"/>
  <c r="G4458" i="20"/>
  <c r="G4459" i="20"/>
  <c r="G4460" i="20"/>
  <c r="G4461" i="20"/>
  <c r="G4462" i="20"/>
  <c r="G4463" i="20"/>
  <c r="G4464" i="20"/>
  <c r="G4465" i="20"/>
  <c r="G4466" i="20"/>
  <c r="G4467" i="20"/>
  <c r="G4468" i="20"/>
  <c r="G4469" i="20"/>
  <c r="G4470" i="20"/>
  <c r="G4471" i="20"/>
  <c r="G4472" i="20"/>
  <c r="G4473" i="20"/>
  <c r="G4474" i="20"/>
  <c r="G4475" i="20"/>
  <c r="G4476" i="20"/>
  <c r="G4477" i="20"/>
  <c r="G4478" i="20"/>
  <c r="G4479" i="20"/>
  <c r="G4480" i="20"/>
  <c r="G4481" i="20"/>
  <c r="G4482" i="20"/>
  <c r="G4483" i="20"/>
  <c r="G4484" i="20"/>
  <c r="G4485" i="20"/>
  <c r="G4486" i="20"/>
  <c r="G4487" i="20"/>
  <c r="G4488" i="20"/>
  <c r="G4489" i="20"/>
  <c r="G4490" i="20"/>
  <c r="G4491" i="20"/>
  <c r="G4492" i="20"/>
  <c r="G4493" i="20"/>
  <c r="G4494" i="20"/>
  <c r="G4495" i="20"/>
  <c r="G4496" i="20"/>
  <c r="G4497" i="20"/>
  <c r="G4498" i="20"/>
  <c r="G4499" i="20"/>
  <c r="G4500" i="20"/>
  <c r="G4501" i="20"/>
  <c r="G4502" i="20"/>
  <c r="G4503" i="20"/>
  <c r="G4504" i="20"/>
  <c r="G4505" i="20"/>
  <c r="G4506" i="20"/>
  <c r="G4507" i="20"/>
  <c r="G4508" i="20"/>
  <c r="G4509" i="20"/>
  <c r="G4510" i="20"/>
  <c r="G4511" i="20"/>
  <c r="G4512" i="20"/>
  <c r="G4513" i="20"/>
  <c r="G4514" i="20"/>
  <c r="G4515" i="20"/>
  <c r="G4516" i="20"/>
  <c r="G4517" i="20"/>
  <c r="G4518" i="20"/>
  <c r="G4519" i="20"/>
  <c r="G4520" i="20"/>
  <c r="G4521" i="20"/>
  <c r="G4522" i="20"/>
  <c r="G4523" i="20"/>
  <c r="G4524" i="20"/>
  <c r="G4525" i="20"/>
  <c r="G4526" i="20"/>
  <c r="G4527" i="20"/>
  <c r="G4528" i="20"/>
  <c r="G4529" i="20"/>
  <c r="G4530" i="20"/>
  <c r="G4531" i="20"/>
  <c r="G4532" i="20"/>
  <c r="G4533" i="20"/>
  <c r="G4534" i="20"/>
  <c r="G4535" i="20"/>
  <c r="G4536" i="20"/>
  <c r="G4537" i="20"/>
  <c r="G4538" i="20"/>
  <c r="G4539" i="20"/>
  <c r="G4540" i="20"/>
  <c r="G4541" i="20"/>
  <c r="G4542" i="20"/>
  <c r="G4543" i="20"/>
  <c r="G4544" i="20"/>
  <c r="G4545" i="20"/>
  <c r="G4546" i="20"/>
  <c r="G4547" i="20"/>
  <c r="G4548" i="20"/>
  <c r="G4549" i="20"/>
  <c r="G4550" i="20"/>
  <c r="G4551" i="20"/>
  <c r="G4552" i="20"/>
  <c r="G4553" i="20"/>
  <c r="G4554" i="20"/>
  <c r="G4555" i="20"/>
  <c r="G4556" i="20"/>
  <c r="G4557" i="20"/>
  <c r="G4558" i="20"/>
  <c r="G4559" i="20"/>
  <c r="G4560" i="20"/>
  <c r="G4561" i="20"/>
  <c r="G4562" i="20"/>
  <c r="G4563" i="20"/>
  <c r="G4564" i="20"/>
  <c r="G4565" i="20"/>
  <c r="G4566" i="20"/>
  <c r="G4567" i="20"/>
  <c r="G4568" i="20"/>
  <c r="G4569" i="20"/>
  <c r="G4570" i="20"/>
  <c r="G4571" i="20"/>
  <c r="G4572" i="20"/>
  <c r="G4573" i="20"/>
  <c r="G4574" i="20"/>
  <c r="G4575" i="20"/>
  <c r="G4576" i="20"/>
  <c r="G4577" i="20"/>
  <c r="G4578" i="20"/>
  <c r="G4579" i="20"/>
  <c r="G4580" i="20"/>
  <c r="G4581" i="20"/>
  <c r="G4582" i="20"/>
  <c r="G4583" i="20"/>
  <c r="G4584" i="20"/>
  <c r="G4585" i="20"/>
  <c r="G4586" i="20"/>
  <c r="G4587" i="20"/>
  <c r="G4588" i="20"/>
  <c r="G4589" i="20"/>
  <c r="G4590" i="20"/>
  <c r="G4591" i="20"/>
  <c r="G4592" i="20"/>
  <c r="G4593" i="20"/>
  <c r="G4594" i="20"/>
  <c r="G4595" i="20"/>
  <c r="G4596" i="20"/>
  <c r="G4597" i="20"/>
  <c r="G4598" i="20"/>
  <c r="G4599" i="20"/>
  <c r="G4600" i="20"/>
  <c r="G4601" i="20"/>
  <c r="G4602" i="20"/>
  <c r="G4603" i="20"/>
  <c r="G4604" i="20"/>
  <c r="G4605" i="20"/>
  <c r="G4606" i="20"/>
  <c r="G4607" i="20"/>
  <c r="G4608" i="20"/>
  <c r="G4609" i="20"/>
  <c r="G4610" i="20"/>
  <c r="G4611" i="20"/>
  <c r="G4612" i="20"/>
  <c r="G4613" i="20"/>
  <c r="G4614" i="20"/>
  <c r="G4615" i="20"/>
  <c r="G4616" i="20"/>
  <c r="G4617" i="20"/>
  <c r="G4618" i="20"/>
  <c r="G4619" i="20"/>
  <c r="G4620" i="20"/>
  <c r="G4621" i="20"/>
  <c r="G4622" i="20"/>
  <c r="G4623" i="20"/>
  <c r="G4624" i="20"/>
  <c r="G4625" i="20"/>
  <c r="G4626" i="20"/>
  <c r="G4627" i="20"/>
  <c r="G4628" i="20"/>
  <c r="G4629" i="20"/>
  <c r="G4630" i="20"/>
  <c r="G4631" i="20"/>
  <c r="G4632" i="20"/>
  <c r="G4633" i="20"/>
  <c r="G4634" i="20"/>
  <c r="G4635" i="20"/>
  <c r="G4636" i="20"/>
  <c r="G4637" i="20"/>
  <c r="G4638" i="20"/>
  <c r="G4639" i="20"/>
  <c r="G4640" i="20"/>
  <c r="G4641" i="20"/>
  <c r="G4642" i="20"/>
  <c r="G4643" i="20"/>
  <c r="G4644" i="20"/>
  <c r="G4645" i="20"/>
  <c r="G4646" i="20"/>
  <c r="G4647" i="20"/>
  <c r="G4648" i="20"/>
  <c r="G4649" i="20"/>
  <c r="G4650" i="20"/>
  <c r="G4651" i="20"/>
  <c r="G4652" i="20"/>
  <c r="G4653" i="20"/>
  <c r="G4654" i="20"/>
  <c r="G4655" i="20"/>
  <c r="G4656" i="20"/>
  <c r="G4657" i="20"/>
  <c r="G4658" i="20"/>
  <c r="G4659" i="20"/>
  <c r="G4660" i="20"/>
  <c r="G4661" i="20"/>
  <c r="G4662" i="20"/>
  <c r="G4663" i="20"/>
  <c r="G4664" i="20"/>
  <c r="G4665" i="20"/>
  <c r="G4666" i="20"/>
  <c r="G4667" i="20"/>
  <c r="G4668" i="20"/>
  <c r="G4669" i="20"/>
  <c r="G4670" i="20"/>
  <c r="G4671" i="20"/>
  <c r="G4672" i="20"/>
  <c r="G4673" i="20"/>
  <c r="G4674" i="20"/>
  <c r="G4675" i="20"/>
  <c r="G4676" i="20"/>
  <c r="G4677" i="20"/>
  <c r="G4678" i="20"/>
  <c r="G4679" i="20"/>
  <c r="G4680" i="20"/>
  <c r="G4681" i="20"/>
  <c r="G4682" i="20"/>
  <c r="G4683" i="20"/>
  <c r="G4684" i="20"/>
  <c r="G4685" i="20"/>
  <c r="G4686" i="20"/>
  <c r="G4687" i="20"/>
  <c r="G4688" i="20"/>
  <c r="G4689" i="20"/>
  <c r="G4690" i="20"/>
  <c r="G4691" i="20"/>
  <c r="G4692" i="20"/>
  <c r="G4693" i="20"/>
  <c r="G4694" i="20"/>
  <c r="G4695" i="20"/>
  <c r="G4696" i="20"/>
  <c r="G4697" i="20"/>
  <c r="G4698" i="20"/>
  <c r="G4699" i="20"/>
  <c r="G4700" i="20"/>
  <c r="G4701" i="20"/>
  <c r="G4702" i="20"/>
  <c r="G4703" i="20"/>
  <c r="G4704" i="20"/>
  <c r="G4705" i="20"/>
  <c r="G4706" i="20"/>
  <c r="G4707" i="20"/>
  <c r="G4708" i="20"/>
  <c r="G4709" i="20"/>
  <c r="G4710" i="20"/>
  <c r="G4711" i="20"/>
  <c r="G4712" i="20"/>
  <c r="G4713" i="20"/>
  <c r="G4714" i="20"/>
  <c r="G4715" i="20"/>
  <c r="G4716" i="20"/>
  <c r="G4717" i="20"/>
  <c r="G4718" i="20"/>
  <c r="G4719" i="20"/>
  <c r="G4720" i="20"/>
  <c r="G4721" i="20"/>
  <c r="G4722" i="20"/>
  <c r="G4723" i="20"/>
  <c r="G4724" i="20"/>
  <c r="G4725" i="20"/>
  <c r="G4726" i="20"/>
  <c r="G4727" i="20"/>
  <c r="G4728" i="20"/>
  <c r="G4729" i="20"/>
  <c r="G4730" i="20"/>
  <c r="G4731" i="20"/>
  <c r="G4732" i="20"/>
  <c r="G4733" i="20"/>
  <c r="G4734" i="20"/>
  <c r="G4735" i="20"/>
  <c r="G4736" i="20"/>
  <c r="G4737" i="20"/>
  <c r="G4738" i="20"/>
  <c r="G4739" i="20"/>
  <c r="G4740" i="20"/>
  <c r="G4741" i="20"/>
  <c r="G4742" i="20"/>
  <c r="G4743" i="20"/>
  <c r="G4744" i="20"/>
  <c r="G4745" i="20"/>
  <c r="G4746" i="20"/>
  <c r="G4747" i="20"/>
  <c r="G4748" i="20"/>
  <c r="G4749" i="20"/>
  <c r="G4750" i="20"/>
  <c r="G4751" i="20"/>
  <c r="G4752" i="20"/>
  <c r="G4753" i="20"/>
  <c r="G4754" i="20"/>
  <c r="G4755" i="20"/>
  <c r="G4756" i="20"/>
  <c r="G4757" i="20"/>
  <c r="G4758" i="20"/>
  <c r="G4759" i="20"/>
  <c r="G4760" i="20"/>
  <c r="G4761" i="20"/>
  <c r="G4762" i="20"/>
  <c r="G4763" i="20"/>
  <c r="G4764" i="20"/>
  <c r="G4765" i="20"/>
  <c r="G4766" i="20"/>
  <c r="G4767" i="20"/>
  <c r="G4768" i="20"/>
  <c r="G4769" i="20"/>
  <c r="G4770" i="20"/>
  <c r="G4771" i="20"/>
  <c r="G4772" i="20"/>
  <c r="G4773" i="20"/>
  <c r="G4774" i="20"/>
  <c r="G4775" i="20"/>
  <c r="G4776" i="20"/>
  <c r="G4777" i="20"/>
  <c r="G4778" i="20"/>
  <c r="G4779" i="20"/>
  <c r="G4780" i="20"/>
  <c r="G4781" i="20"/>
  <c r="G4782" i="20"/>
  <c r="G4783" i="20"/>
  <c r="G4784" i="20"/>
  <c r="G4785" i="20"/>
  <c r="G4786" i="20"/>
  <c r="G4787" i="20"/>
  <c r="G4788" i="20"/>
  <c r="G4789" i="20"/>
  <c r="G4790" i="20"/>
  <c r="G4791" i="20"/>
  <c r="G4792" i="20"/>
  <c r="G4793" i="20"/>
  <c r="G4794" i="20"/>
  <c r="G4795" i="20"/>
  <c r="G4796" i="20"/>
  <c r="G4797" i="20"/>
  <c r="G4798" i="20"/>
  <c r="G4799" i="20"/>
  <c r="G4800" i="20"/>
  <c r="G4801" i="20"/>
  <c r="G4802" i="20"/>
  <c r="G4803" i="20"/>
  <c r="G4804" i="20"/>
  <c r="G4805" i="20"/>
  <c r="G4806" i="20"/>
  <c r="G4807" i="20"/>
  <c r="G4808" i="20"/>
  <c r="G4809" i="20"/>
  <c r="G4810" i="20"/>
  <c r="G4811" i="20"/>
  <c r="G4812" i="20"/>
  <c r="G4813" i="20"/>
  <c r="G4814" i="20"/>
  <c r="G4815" i="20"/>
  <c r="G4816" i="20"/>
  <c r="G4817" i="20"/>
  <c r="G4818" i="20"/>
  <c r="G4819" i="20"/>
  <c r="G4820" i="20"/>
  <c r="G4821" i="20"/>
  <c r="G4822" i="20"/>
  <c r="G4823" i="20"/>
  <c r="G4824" i="20"/>
  <c r="G4825" i="20"/>
  <c r="G4826" i="20"/>
  <c r="G4827" i="20"/>
  <c r="G4828" i="20"/>
  <c r="G4829" i="20"/>
  <c r="G4830" i="20"/>
  <c r="G4831" i="20"/>
  <c r="G4832" i="20"/>
  <c r="G4833" i="20"/>
  <c r="G4834" i="20"/>
  <c r="G4835" i="20"/>
  <c r="G4836" i="20"/>
  <c r="G4837" i="20"/>
  <c r="G4838" i="20"/>
  <c r="G4839" i="20"/>
  <c r="G4840" i="20"/>
  <c r="G4841" i="20"/>
  <c r="G4842" i="20"/>
  <c r="G4843" i="20"/>
  <c r="G4844" i="20"/>
  <c r="G4845" i="20"/>
  <c r="G4846" i="20"/>
  <c r="G4847" i="20"/>
  <c r="G4848" i="20"/>
  <c r="G4849" i="20"/>
  <c r="G4850" i="20"/>
  <c r="G4851" i="20"/>
  <c r="G4852" i="20"/>
  <c r="G4853" i="20"/>
  <c r="G4854" i="20"/>
  <c r="G4855" i="20"/>
  <c r="G4856" i="20"/>
  <c r="G4857" i="20"/>
  <c r="G4858" i="20"/>
  <c r="G4859" i="20"/>
  <c r="G4860" i="20"/>
  <c r="G4861" i="20"/>
  <c r="G4862" i="20"/>
  <c r="G4863" i="20"/>
  <c r="G4864" i="20"/>
  <c r="G4865" i="20"/>
  <c r="G4866" i="20"/>
  <c r="G4867" i="20"/>
  <c r="G4868" i="20"/>
  <c r="G4869" i="20"/>
  <c r="G4870" i="20"/>
  <c r="G4871" i="20"/>
  <c r="G4872" i="20"/>
  <c r="G4873" i="20"/>
  <c r="G4874" i="20"/>
  <c r="G4875" i="20"/>
  <c r="G4876" i="20"/>
  <c r="G4877" i="20"/>
  <c r="G4878" i="20"/>
  <c r="G4879" i="20"/>
  <c r="G4880" i="20"/>
  <c r="G4881" i="20"/>
  <c r="G4882" i="20"/>
  <c r="G4883" i="20"/>
  <c r="G4884" i="20"/>
  <c r="G4885" i="20"/>
  <c r="G4886" i="20"/>
  <c r="G4887" i="20"/>
  <c r="G4888" i="20"/>
  <c r="G4889" i="20"/>
  <c r="G4890" i="20"/>
  <c r="G4891" i="20"/>
  <c r="G4892" i="20"/>
  <c r="G4893" i="20"/>
  <c r="G4894" i="20"/>
  <c r="G4895" i="20"/>
  <c r="G4896" i="20"/>
  <c r="G4897" i="20"/>
  <c r="G4898" i="20"/>
  <c r="G4899" i="20"/>
  <c r="G4900" i="20"/>
  <c r="G4901" i="20"/>
  <c r="G4902" i="20"/>
  <c r="G4903" i="20"/>
  <c r="G4904" i="20"/>
  <c r="G4905" i="20"/>
  <c r="G4906" i="20"/>
  <c r="G4907" i="20"/>
  <c r="G4908" i="20"/>
  <c r="G4909" i="20"/>
  <c r="G4910" i="20"/>
  <c r="G4911" i="20"/>
  <c r="G4912" i="20"/>
  <c r="G4913" i="20"/>
  <c r="G4914" i="20"/>
  <c r="G4915" i="20"/>
  <c r="G4916" i="20"/>
  <c r="G4917" i="20"/>
  <c r="G4918" i="20"/>
  <c r="G4919" i="20"/>
  <c r="G4920" i="20"/>
  <c r="G4921" i="20"/>
  <c r="G4922" i="20"/>
  <c r="G4923" i="20"/>
  <c r="G4924" i="20"/>
  <c r="G4925" i="20"/>
  <c r="G4926" i="20"/>
  <c r="G4927" i="20"/>
  <c r="G4928" i="20"/>
  <c r="G4929" i="20"/>
  <c r="G4930" i="20"/>
  <c r="G4931" i="20"/>
  <c r="G4932" i="20"/>
  <c r="G4933" i="20"/>
  <c r="G4934" i="20"/>
  <c r="G4935" i="20"/>
  <c r="G4936" i="20"/>
  <c r="G4937" i="20"/>
  <c r="G4938" i="20"/>
  <c r="G4939" i="20"/>
  <c r="G4940" i="20"/>
  <c r="G4941" i="20"/>
  <c r="G4942" i="20"/>
  <c r="G4943" i="20"/>
  <c r="G4944" i="20"/>
  <c r="G4945" i="20"/>
  <c r="G4946" i="20"/>
  <c r="G4947" i="20"/>
  <c r="G4948" i="20"/>
  <c r="G4949" i="20"/>
  <c r="G4950" i="20"/>
  <c r="G4951" i="20"/>
  <c r="G4952" i="20"/>
  <c r="G4953" i="20"/>
  <c r="G4954" i="20"/>
  <c r="G4955" i="20"/>
  <c r="G4956" i="20"/>
  <c r="G4957" i="20"/>
  <c r="G4958" i="20"/>
  <c r="G4959" i="20"/>
  <c r="G4960" i="20"/>
  <c r="G4961" i="20"/>
  <c r="G4962" i="20"/>
  <c r="G4963" i="20"/>
  <c r="G4964" i="20"/>
  <c r="G4965" i="20"/>
  <c r="G4966" i="20"/>
  <c r="G4967" i="20"/>
  <c r="G4968" i="20"/>
  <c r="G4969" i="20"/>
  <c r="G4970" i="20"/>
  <c r="G4971" i="20"/>
  <c r="G4972" i="20"/>
  <c r="G4973" i="20"/>
  <c r="G4974" i="20"/>
  <c r="G4975" i="20"/>
  <c r="G4976" i="20"/>
  <c r="G4977" i="20"/>
  <c r="G4978" i="20"/>
  <c r="G4979" i="20"/>
  <c r="G4980" i="20"/>
  <c r="G4981" i="20"/>
  <c r="G4982" i="20"/>
  <c r="G4983" i="20"/>
  <c r="G4984" i="20"/>
  <c r="G4985" i="20"/>
  <c r="G4986" i="20"/>
  <c r="G4987" i="20"/>
  <c r="G4988" i="20"/>
  <c r="G4989" i="20"/>
  <c r="G4990" i="20"/>
  <c r="G4991" i="20"/>
  <c r="G4992" i="20"/>
  <c r="G4993" i="20"/>
  <c r="G4994" i="20"/>
  <c r="G4995" i="20"/>
  <c r="G4996" i="20"/>
  <c r="G4997" i="20"/>
  <c r="G4998" i="20"/>
  <c r="G4999" i="20"/>
  <c r="G5000" i="20"/>
  <c r="G5001" i="20"/>
  <c r="G5002" i="20"/>
  <c r="G5003" i="20"/>
  <c r="G5004" i="20"/>
  <c r="G5005" i="20"/>
  <c r="G5006" i="20"/>
  <c r="G5007" i="20"/>
  <c r="G5008" i="20"/>
  <c r="G5009" i="20"/>
  <c r="G5010" i="20"/>
  <c r="G5011" i="20"/>
  <c r="G5012" i="20"/>
  <c r="G5013" i="20"/>
  <c r="G5014" i="20"/>
  <c r="G5015" i="20"/>
  <c r="G5016" i="20"/>
  <c r="G5017" i="20"/>
  <c r="G5018" i="20"/>
  <c r="G5019" i="20"/>
  <c r="G5020" i="20"/>
  <c r="G5021" i="20"/>
  <c r="G5022" i="20"/>
  <c r="G5023" i="20"/>
  <c r="G5024" i="20"/>
  <c r="G5025" i="20"/>
  <c r="G5026" i="20"/>
  <c r="G5027" i="20"/>
  <c r="G5028" i="20"/>
  <c r="G5029" i="20"/>
  <c r="G5030" i="20"/>
  <c r="G5031" i="20"/>
  <c r="G5032" i="20"/>
  <c r="G5033" i="20"/>
  <c r="G5034" i="20"/>
  <c r="G5035" i="20"/>
  <c r="G5036" i="20"/>
  <c r="G5037" i="20"/>
  <c r="G5038" i="20"/>
  <c r="G5039" i="20"/>
  <c r="G5040" i="20"/>
  <c r="G5041" i="20"/>
  <c r="G5042" i="20"/>
  <c r="G5043" i="20"/>
  <c r="G5044" i="20"/>
  <c r="G5045" i="20"/>
  <c r="G5046" i="20"/>
  <c r="G5047" i="20"/>
  <c r="G5048" i="20"/>
  <c r="G5049" i="20"/>
  <c r="G5050" i="20"/>
  <c r="G5051" i="20"/>
  <c r="G5052" i="20"/>
  <c r="G5053" i="20"/>
  <c r="G5054" i="20"/>
  <c r="G5055" i="20"/>
  <c r="G5056" i="20"/>
  <c r="G5057" i="20"/>
  <c r="G5058" i="20"/>
  <c r="G5059" i="20"/>
  <c r="G5060" i="20"/>
  <c r="G5061" i="20"/>
  <c r="G5062" i="20"/>
  <c r="G5063" i="20"/>
  <c r="G5064" i="20"/>
  <c r="G5065" i="20"/>
  <c r="G5066" i="20"/>
  <c r="G5067" i="20"/>
  <c r="G5068" i="20"/>
  <c r="G5069" i="20"/>
  <c r="G5070" i="20"/>
  <c r="G5071" i="20"/>
  <c r="G5072" i="20"/>
  <c r="G5073" i="20"/>
  <c r="G5074" i="20"/>
  <c r="G5075" i="20"/>
  <c r="G5076" i="20"/>
  <c r="G5077" i="20"/>
  <c r="G5078" i="20"/>
  <c r="G5079" i="20"/>
  <c r="G5080" i="20"/>
  <c r="G5081" i="20"/>
  <c r="G5082" i="20"/>
  <c r="G5083" i="20"/>
  <c r="G5084" i="20"/>
  <c r="G5085" i="20"/>
  <c r="G5086" i="20"/>
  <c r="G5087" i="20"/>
  <c r="G5088" i="20"/>
  <c r="G5089" i="20"/>
  <c r="G5090" i="20"/>
  <c r="G5091" i="20"/>
  <c r="G5092" i="20"/>
  <c r="G5093" i="20"/>
  <c r="G5094" i="20"/>
  <c r="G5095" i="20"/>
  <c r="G5096" i="20"/>
  <c r="G5097" i="20"/>
  <c r="G5098" i="20"/>
  <c r="G5099" i="20"/>
  <c r="G5100" i="20"/>
  <c r="G5101" i="20"/>
  <c r="G5102" i="20"/>
  <c r="G5103" i="20"/>
  <c r="G5104" i="20"/>
  <c r="G5105" i="20"/>
  <c r="G5106" i="20"/>
  <c r="G5107" i="20"/>
  <c r="G5108" i="20"/>
  <c r="G5109" i="20"/>
  <c r="G5110" i="20"/>
  <c r="G5111" i="20"/>
  <c r="G5112" i="20"/>
  <c r="G5113" i="20"/>
  <c r="G5114" i="20"/>
  <c r="G5115" i="20"/>
  <c r="G5116" i="20"/>
  <c r="G5117" i="20"/>
  <c r="G5118" i="20"/>
  <c r="G5119" i="20"/>
  <c r="G5120" i="20"/>
  <c r="G5121" i="20"/>
  <c r="G5122" i="20"/>
  <c r="G5123" i="20"/>
  <c r="G5124" i="20"/>
  <c r="G5125" i="20"/>
  <c r="G5126" i="20"/>
  <c r="G5127" i="20"/>
  <c r="G5128" i="20"/>
  <c r="G5129" i="20"/>
  <c r="G5130" i="20"/>
  <c r="G5131" i="20"/>
  <c r="G5132" i="20"/>
  <c r="G5133" i="20"/>
  <c r="G5134" i="20"/>
  <c r="G5135" i="20"/>
  <c r="G5136" i="20"/>
  <c r="G5137" i="20"/>
  <c r="G5138" i="20"/>
  <c r="G5139" i="20"/>
  <c r="G5140" i="20"/>
  <c r="G5141" i="20"/>
  <c r="G5142" i="20"/>
  <c r="G5143" i="20"/>
  <c r="G5144" i="20"/>
  <c r="G5145" i="20"/>
  <c r="G5146" i="20"/>
  <c r="G5147" i="20"/>
  <c r="G5148" i="20"/>
  <c r="G5149" i="20"/>
  <c r="G5150" i="20"/>
  <c r="G5151" i="20"/>
  <c r="G5152" i="20"/>
  <c r="G5153" i="20"/>
  <c r="G5154" i="20"/>
  <c r="G5155" i="20"/>
  <c r="G5156" i="20"/>
  <c r="G5157" i="20"/>
  <c r="G5158" i="20"/>
  <c r="G5159" i="20"/>
  <c r="G5160" i="20"/>
  <c r="G5161" i="20"/>
  <c r="G5162" i="20"/>
  <c r="G5163" i="20"/>
  <c r="G5164" i="20"/>
  <c r="G5165" i="20"/>
  <c r="G5166" i="20"/>
  <c r="G5167" i="20"/>
  <c r="G5168" i="20"/>
  <c r="G5169" i="20"/>
  <c r="G5170" i="20"/>
  <c r="G5171" i="20"/>
  <c r="G5172" i="20"/>
  <c r="G5173" i="20"/>
  <c r="G5174" i="20"/>
  <c r="G5175" i="20"/>
  <c r="G5176" i="20"/>
  <c r="G5177" i="20"/>
  <c r="G5178" i="20"/>
  <c r="G5179" i="20"/>
  <c r="G5180" i="20"/>
  <c r="G5181" i="20"/>
  <c r="G5182" i="20"/>
  <c r="G5183" i="20"/>
  <c r="G5184" i="20"/>
  <c r="G5185" i="20"/>
  <c r="G5186" i="20"/>
  <c r="G5187" i="20"/>
  <c r="G5188" i="20"/>
  <c r="G5189" i="20"/>
  <c r="G5190" i="20"/>
  <c r="G5191" i="20"/>
  <c r="G5192" i="20"/>
  <c r="G5193" i="20"/>
  <c r="G5194" i="20"/>
  <c r="G5195" i="20"/>
  <c r="G5196" i="20"/>
  <c r="G5197" i="20"/>
  <c r="G5198" i="20"/>
  <c r="G5199" i="20"/>
  <c r="G5200" i="20"/>
  <c r="G5201" i="20"/>
  <c r="G5202" i="20"/>
  <c r="G5203" i="20"/>
  <c r="G5204" i="20"/>
  <c r="G5205" i="20"/>
  <c r="G5206" i="20"/>
  <c r="G5207" i="20"/>
  <c r="G5208" i="20"/>
  <c r="G5209" i="20"/>
  <c r="G5210" i="20"/>
  <c r="G5211" i="20"/>
  <c r="G5212" i="20"/>
  <c r="G5213" i="20"/>
  <c r="G5214" i="20"/>
  <c r="G5215" i="20"/>
  <c r="G5216" i="20"/>
  <c r="G5217" i="20"/>
  <c r="G5218" i="20"/>
  <c r="G5219" i="20"/>
  <c r="G5220" i="20"/>
  <c r="G5221" i="20"/>
  <c r="G5222" i="20"/>
  <c r="G5223" i="20"/>
  <c r="G5224" i="20"/>
  <c r="G5225" i="20"/>
  <c r="G5226" i="20"/>
  <c r="G5227" i="20"/>
  <c r="G5228" i="20"/>
  <c r="G5229" i="20"/>
  <c r="G5230" i="20"/>
  <c r="G5231" i="20"/>
  <c r="G5232" i="20"/>
  <c r="G5233" i="20"/>
  <c r="G5234" i="20"/>
  <c r="G5235" i="20"/>
  <c r="G5236" i="20"/>
  <c r="G5237" i="20"/>
  <c r="G5238" i="20"/>
  <c r="G5239" i="20"/>
  <c r="G5240" i="20"/>
  <c r="G5241" i="20"/>
  <c r="G5242" i="20"/>
  <c r="G5243" i="20"/>
  <c r="G5244" i="20"/>
  <c r="G5245" i="20"/>
  <c r="G5246" i="20"/>
  <c r="G5247" i="20"/>
  <c r="G5248" i="20"/>
  <c r="G5249" i="20"/>
  <c r="G5250" i="20"/>
  <c r="G5251" i="20"/>
  <c r="G5252" i="20"/>
  <c r="G5253" i="20"/>
  <c r="G5254" i="20"/>
  <c r="G5255" i="20"/>
  <c r="G5256" i="20"/>
  <c r="G5257" i="20"/>
  <c r="G5258" i="20"/>
  <c r="G5259" i="20"/>
  <c r="G5260" i="20"/>
  <c r="G5261" i="20"/>
  <c r="G5262" i="20"/>
  <c r="G5263" i="20"/>
  <c r="G5264" i="20"/>
  <c r="G5265" i="20"/>
  <c r="G5266" i="20"/>
  <c r="G5267" i="20"/>
  <c r="G5268" i="20"/>
  <c r="G5269" i="20"/>
  <c r="G5270" i="20"/>
  <c r="G5271" i="20"/>
  <c r="G5272" i="20"/>
  <c r="G5273" i="20"/>
  <c r="G5274" i="20"/>
  <c r="G5275" i="20"/>
  <c r="G5276" i="20"/>
  <c r="G5277" i="20"/>
  <c r="G5278" i="20"/>
  <c r="G5279" i="20"/>
  <c r="G5280" i="20"/>
  <c r="G5281" i="20"/>
  <c r="G5282" i="20"/>
  <c r="G5283" i="20"/>
  <c r="G5284" i="20"/>
  <c r="G5285" i="20"/>
  <c r="G5286" i="20"/>
  <c r="G5287" i="20"/>
  <c r="G5288" i="20"/>
  <c r="G5289" i="20"/>
  <c r="G5290" i="20"/>
  <c r="G5291" i="20"/>
  <c r="G5292" i="20"/>
  <c r="G5293" i="20"/>
  <c r="G5294" i="20"/>
  <c r="G5295" i="20"/>
  <c r="G5296" i="20"/>
  <c r="G5297" i="20"/>
  <c r="G5298" i="20"/>
  <c r="G5299" i="20"/>
  <c r="G5300" i="20"/>
  <c r="G5301" i="20"/>
  <c r="G5302" i="20"/>
  <c r="G5303" i="20"/>
  <c r="G5304" i="20"/>
  <c r="G5305" i="20"/>
  <c r="G5306" i="20"/>
  <c r="G5307" i="20"/>
  <c r="G5308" i="20"/>
  <c r="G5309" i="20"/>
  <c r="G5310" i="20"/>
  <c r="G5311" i="20"/>
  <c r="G5312" i="20"/>
  <c r="G5313" i="20"/>
  <c r="G5314" i="20"/>
  <c r="G5315" i="20"/>
  <c r="G5316" i="20"/>
  <c r="G5317" i="20"/>
  <c r="G5318" i="20"/>
  <c r="G5319" i="20"/>
  <c r="G5320" i="20"/>
  <c r="G5321" i="20"/>
  <c r="G5322" i="20"/>
  <c r="G5323" i="20"/>
  <c r="G5324" i="20"/>
  <c r="G5325" i="20"/>
  <c r="G5326" i="20"/>
  <c r="G5327" i="20"/>
  <c r="G5328" i="20"/>
  <c r="G5329" i="20"/>
  <c r="G5330" i="20"/>
  <c r="G5331" i="20"/>
  <c r="G5332" i="20"/>
  <c r="G5333" i="20"/>
  <c r="G5334" i="20"/>
  <c r="G5335" i="20"/>
  <c r="G5336" i="20"/>
  <c r="G5337" i="20"/>
  <c r="G5338" i="20"/>
  <c r="G5339" i="20"/>
  <c r="G5340" i="20"/>
  <c r="G5341" i="20"/>
  <c r="G5342" i="20"/>
  <c r="G5343" i="20"/>
  <c r="G5344" i="20"/>
  <c r="G5345" i="20"/>
  <c r="G5346" i="20"/>
  <c r="G5347" i="20"/>
  <c r="G5348" i="20"/>
  <c r="G5349" i="20"/>
  <c r="G5350" i="20"/>
  <c r="G5351" i="20"/>
  <c r="G5352" i="20"/>
  <c r="G5353" i="20"/>
  <c r="G5354" i="20"/>
  <c r="G5355" i="20"/>
  <c r="G5356" i="20"/>
  <c r="G5357" i="20"/>
  <c r="G5358" i="20"/>
  <c r="G5359" i="20"/>
  <c r="G5360" i="20"/>
  <c r="G5361" i="20"/>
  <c r="G5362" i="20"/>
  <c r="G5363" i="20"/>
  <c r="G5364" i="20"/>
  <c r="G5365" i="20"/>
  <c r="G5366" i="20"/>
  <c r="G5367" i="20"/>
  <c r="G5368" i="20"/>
  <c r="G5369" i="20"/>
  <c r="G5370" i="20"/>
  <c r="G5371" i="20"/>
  <c r="G5372" i="20"/>
  <c r="G5373" i="20"/>
  <c r="G5374" i="20"/>
  <c r="G5375" i="20"/>
  <c r="G5376" i="20"/>
  <c r="G5377" i="20"/>
  <c r="G5378" i="20"/>
  <c r="G5379" i="20"/>
  <c r="G5380" i="20"/>
  <c r="G5381" i="20"/>
  <c r="G5382" i="20"/>
  <c r="G5383" i="20"/>
  <c r="G5384" i="20"/>
  <c r="G5385" i="20"/>
  <c r="G5386" i="20"/>
  <c r="G5387" i="20"/>
  <c r="G5388" i="20"/>
  <c r="G5389" i="20"/>
  <c r="G5390" i="20"/>
  <c r="G5391" i="20"/>
  <c r="G5392" i="20"/>
  <c r="G5393" i="20"/>
  <c r="G5394" i="20"/>
  <c r="G5395" i="20"/>
  <c r="G5396" i="20"/>
  <c r="G5397" i="20"/>
  <c r="G5398" i="20"/>
  <c r="G5399" i="20"/>
  <c r="G5400" i="20"/>
  <c r="G5401" i="20"/>
  <c r="G5402" i="20"/>
  <c r="G5403" i="20"/>
  <c r="G5404" i="20"/>
  <c r="G5405" i="20"/>
  <c r="G5406" i="20"/>
  <c r="G5407" i="20"/>
  <c r="G5408" i="20"/>
  <c r="G5409" i="20"/>
  <c r="G5410" i="20"/>
  <c r="G5411" i="20"/>
  <c r="G5412" i="20"/>
  <c r="G5413" i="20"/>
  <c r="G5414" i="20"/>
  <c r="G5415" i="20"/>
  <c r="G5416" i="20"/>
  <c r="G5417" i="20"/>
  <c r="G5418" i="20"/>
  <c r="G5419" i="20"/>
  <c r="G5420" i="20"/>
  <c r="G5421" i="20"/>
  <c r="G5422" i="20"/>
  <c r="G5423" i="20"/>
  <c r="G5424" i="20"/>
  <c r="G5425" i="20"/>
  <c r="G5426" i="20"/>
  <c r="G5427" i="20"/>
  <c r="G5428" i="20"/>
  <c r="G5429" i="20"/>
  <c r="G5430" i="20"/>
  <c r="G5431" i="20"/>
  <c r="G5432" i="20"/>
  <c r="G5433" i="20"/>
  <c r="G5434" i="20"/>
  <c r="G5435" i="20"/>
  <c r="G5436" i="20"/>
  <c r="G5437" i="20"/>
  <c r="G5438" i="20"/>
  <c r="G5439" i="20"/>
  <c r="G5440" i="20"/>
  <c r="G5441" i="20"/>
  <c r="G5442" i="20"/>
  <c r="G5443" i="20"/>
  <c r="G5444" i="20"/>
  <c r="G5445" i="20"/>
  <c r="G5446" i="20"/>
  <c r="G5447" i="20"/>
  <c r="G5448" i="20"/>
  <c r="G5449" i="20"/>
  <c r="G5450" i="20"/>
  <c r="G5451" i="20"/>
  <c r="G5452" i="20"/>
  <c r="G5453" i="20"/>
  <c r="G5454" i="20"/>
  <c r="G5455" i="20"/>
  <c r="G5456" i="20"/>
  <c r="G5457" i="20"/>
  <c r="G5458" i="20"/>
  <c r="G5459" i="20"/>
  <c r="G5460" i="20"/>
  <c r="G5461" i="20"/>
  <c r="G5462" i="20"/>
  <c r="G5463" i="20"/>
  <c r="G5464" i="20"/>
  <c r="G5465" i="20"/>
  <c r="G5466" i="20"/>
  <c r="G5467" i="20"/>
  <c r="G5468" i="20"/>
  <c r="G5469" i="20"/>
  <c r="G5470" i="20"/>
  <c r="G5471" i="20"/>
  <c r="G5472" i="20"/>
  <c r="G5473" i="20"/>
  <c r="G5474" i="20"/>
  <c r="G5475" i="20"/>
  <c r="G5476" i="20"/>
  <c r="G5477" i="20"/>
  <c r="G5478" i="20"/>
  <c r="G5479" i="20"/>
  <c r="G5480" i="20"/>
  <c r="G5481" i="20"/>
  <c r="G5482" i="20"/>
  <c r="G5483" i="20"/>
  <c r="G5484" i="20"/>
  <c r="G5485" i="20"/>
  <c r="G5486" i="20"/>
  <c r="G5487" i="20"/>
  <c r="G5488" i="20"/>
  <c r="G5489" i="20"/>
  <c r="G5490" i="20"/>
  <c r="G5491" i="20"/>
  <c r="G5492" i="20"/>
  <c r="G5493" i="20"/>
  <c r="G5494" i="20"/>
  <c r="G5495" i="20"/>
  <c r="G5496" i="20"/>
  <c r="G5497" i="20"/>
  <c r="G5498" i="20"/>
  <c r="G5499" i="20"/>
  <c r="G5500" i="20"/>
  <c r="G5501" i="20"/>
  <c r="G5502" i="20"/>
  <c r="G5503" i="20"/>
  <c r="G5504" i="20"/>
  <c r="G5505" i="20"/>
  <c r="G5506" i="20"/>
  <c r="G5507" i="20"/>
  <c r="G5508" i="20"/>
  <c r="G5509" i="20"/>
  <c r="G5510" i="20"/>
  <c r="G5511" i="20"/>
  <c r="G5512" i="20"/>
  <c r="G5513" i="20"/>
  <c r="G5514" i="20"/>
  <c r="G5515" i="20"/>
  <c r="G5516" i="20"/>
  <c r="G5517" i="20"/>
  <c r="G5518" i="20"/>
  <c r="G5519" i="20"/>
  <c r="G5520" i="20"/>
  <c r="G5521" i="20"/>
  <c r="G5522" i="20"/>
  <c r="G5523" i="20"/>
  <c r="G5524" i="20"/>
  <c r="G5525" i="20"/>
  <c r="G5526" i="20"/>
  <c r="G5527" i="20"/>
  <c r="G5528" i="20"/>
  <c r="G5529" i="20"/>
  <c r="G5530" i="20"/>
  <c r="G5531" i="20"/>
  <c r="G5532" i="20"/>
  <c r="G5533" i="20"/>
  <c r="G5534" i="20"/>
  <c r="G5535" i="20"/>
  <c r="G5536" i="20"/>
  <c r="G5537" i="20"/>
  <c r="G5538" i="20"/>
  <c r="G5539" i="20"/>
  <c r="G5540" i="20"/>
  <c r="G5541" i="20"/>
  <c r="G5542" i="20"/>
  <c r="G5543" i="20"/>
  <c r="G5544" i="20"/>
  <c r="G5545" i="20"/>
  <c r="G5546" i="20"/>
  <c r="G5547" i="20"/>
  <c r="G5548" i="20"/>
  <c r="G5549" i="20"/>
  <c r="G5550" i="20"/>
  <c r="G5551" i="20"/>
  <c r="G5552" i="20"/>
  <c r="G5553" i="20"/>
  <c r="G5554" i="20"/>
  <c r="G5555" i="20"/>
  <c r="G5556" i="20"/>
  <c r="G5557" i="20"/>
  <c r="G5558" i="20"/>
  <c r="G5559" i="20"/>
  <c r="G5560" i="20"/>
  <c r="G5561" i="20"/>
  <c r="G5562" i="20"/>
  <c r="G5563" i="20"/>
  <c r="G5564" i="20"/>
  <c r="G5565" i="20"/>
  <c r="G5566" i="20"/>
  <c r="G5567" i="20"/>
  <c r="G5568" i="20"/>
  <c r="G5569" i="20"/>
  <c r="G5570" i="20"/>
  <c r="G5571" i="20"/>
  <c r="G5572" i="20"/>
  <c r="G5573" i="20"/>
  <c r="G5574" i="20"/>
  <c r="G5575" i="20"/>
  <c r="G5576" i="20"/>
  <c r="G5577" i="20"/>
  <c r="G5578" i="20"/>
  <c r="G5579" i="20"/>
  <c r="G5580" i="20"/>
  <c r="G5581" i="20"/>
  <c r="G5582" i="20"/>
  <c r="G5583" i="20"/>
  <c r="G5584" i="20"/>
  <c r="G5585" i="20"/>
  <c r="G5586" i="20"/>
  <c r="G5587" i="20"/>
  <c r="G5588" i="20"/>
  <c r="G5589" i="20"/>
  <c r="G5590" i="20"/>
  <c r="G5591" i="20"/>
  <c r="G5592" i="20"/>
  <c r="G5593" i="20"/>
  <c r="G5594" i="20"/>
  <c r="G5595" i="20"/>
  <c r="G5596" i="20"/>
  <c r="G5597" i="20"/>
  <c r="G5598" i="20"/>
  <c r="G5599" i="20"/>
  <c r="G5600" i="20"/>
  <c r="G5601" i="20"/>
  <c r="G5602" i="20"/>
  <c r="G5603" i="20"/>
  <c r="G5604" i="20"/>
  <c r="G5605" i="20"/>
  <c r="G5606" i="20"/>
  <c r="G5607" i="20"/>
  <c r="G5608" i="20"/>
  <c r="G5609" i="20"/>
  <c r="G5610" i="20"/>
  <c r="G5611" i="20"/>
  <c r="G5612" i="20"/>
  <c r="G5613" i="20"/>
  <c r="G5614" i="20"/>
  <c r="G5615" i="20"/>
  <c r="G5616" i="20"/>
  <c r="G5617" i="20"/>
  <c r="G5618" i="20"/>
  <c r="G5619" i="20"/>
  <c r="G5620" i="20"/>
  <c r="G5621" i="20"/>
  <c r="G5622" i="20"/>
  <c r="G5623" i="20"/>
  <c r="G5624" i="20"/>
  <c r="G5625" i="20"/>
  <c r="G5626" i="20"/>
  <c r="G5627" i="20"/>
  <c r="G5628" i="20"/>
  <c r="G5629" i="20"/>
  <c r="G5630" i="20"/>
  <c r="G5631" i="20"/>
  <c r="G5632" i="20"/>
  <c r="G5633" i="20"/>
  <c r="G5634" i="20"/>
  <c r="G5635" i="20"/>
  <c r="G5636" i="20"/>
  <c r="G5637" i="20"/>
  <c r="G5638" i="20"/>
  <c r="G5639" i="20"/>
  <c r="G5640" i="20"/>
  <c r="G5641" i="20"/>
  <c r="G5642" i="20"/>
  <c r="G5643" i="20"/>
  <c r="G5644" i="20"/>
  <c r="G5645" i="20"/>
  <c r="G5646" i="20"/>
  <c r="G5647" i="20"/>
  <c r="G5648" i="20"/>
  <c r="G5649" i="20"/>
  <c r="G5650" i="20"/>
  <c r="G5651" i="20"/>
  <c r="G5652" i="20"/>
  <c r="G5653" i="20"/>
  <c r="G5654" i="20"/>
  <c r="G5655" i="20"/>
  <c r="G5656" i="20"/>
  <c r="G5657" i="20"/>
  <c r="G5658" i="20"/>
  <c r="G5659" i="20"/>
  <c r="G5660" i="20"/>
  <c r="G5661" i="20"/>
  <c r="G5662" i="20"/>
  <c r="G5663" i="20"/>
  <c r="G5664" i="20"/>
  <c r="G5665" i="20"/>
  <c r="G5666" i="20"/>
  <c r="G5667" i="20"/>
  <c r="G5668" i="20"/>
  <c r="G5669" i="20"/>
  <c r="G5670" i="20"/>
  <c r="G5671" i="20"/>
  <c r="G5672" i="20"/>
  <c r="G5673" i="20"/>
  <c r="G5674" i="20"/>
  <c r="G5675" i="20"/>
  <c r="G5676" i="20"/>
  <c r="G5677" i="20"/>
  <c r="G5678" i="20"/>
  <c r="G5679" i="20"/>
  <c r="G5680" i="20"/>
  <c r="G5681" i="20"/>
  <c r="G5682" i="20"/>
  <c r="G5683" i="20"/>
  <c r="G5684" i="20"/>
  <c r="G5685" i="20"/>
  <c r="G5686" i="20"/>
  <c r="G5687" i="20"/>
  <c r="G5688" i="20"/>
  <c r="G5689" i="20"/>
  <c r="G5690" i="20"/>
  <c r="G5691" i="20"/>
  <c r="G5692" i="20"/>
  <c r="G5693" i="20"/>
  <c r="G5694" i="20"/>
  <c r="G5695" i="20"/>
  <c r="G5696" i="20"/>
  <c r="G5697" i="20"/>
  <c r="G5698" i="20"/>
  <c r="G5699" i="20"/>
  <c r="G5700" i="20"/>
  <c r="G5701" i="20"/>
  <c r="G5702" i="20"/>
  <c r="G5703" i="20"/>
  <c r="G5704" i="20"/>
  <c r="G5705" i="20"/>
  <c r="G5706" i="20"/>
  <c r="G5707" i="20"/>
  <c r="G5708" i="20"/>
  <c r="G5709" i="20"/>
  <c r="G5710" i="20"/>
  <c r="G5711" i="20"/>
  <c r="G5712" i="20"/>
  <c r="G5713" i="20"/>
  <c r="G5714" i="20"/>
  <c r="G5715" i="20"/>
  <c r="G5716" i="20"/>
  <c r="G5717" i="20"/>
  <c r="G5718" i="20"/>
  <c r="G5719" i="20"/>
  <c r="G5720" i="20"/>
  <c r="G5721" i="20"/>
  <c r="G5722" i="20"/>
  <c r="G5723" i="20"/>
  <c r="G5724" i="20"/>
  <c r="G5725" i="20"/>
  <c r="G5726" i="20"/>
  <c r="G5727" i="20"/>
  <c r="G5728" i="20"/>
  <c r="G5729" i="20"/>
  <c r="G5730" i="20"/>
  <c r="G5731" i="20"/>
  <c r="G5732" i="20"/>
  <c r="G5733" i="20"/>
  <c r="G5734" i="20"/>
  <c r="G5735" i="20"/>
  <c r="G5736" i="20"/>
  <c r="G5737" i="20"/>
  <c r="G5738" i="20"/>
  <c r="G5739" i="20"/>
  <c r="G5740" i="20"/>
  <c r="G5741" i="20"/>
  <c r="G5742" i="20"/>
  <c r="G5743" i="20"/>
  <c r="G5744" i="20"/>
  <c r="G5745" i="20"/>
  <c r="G5746" i="20"/>
  <c r="G5747" i="20"/>
  <c r="G5748" i="20"/>
  <c r="G5749" i="20"/>
  <c r="G5750" i="20"/>
  <c r="G5751" i="20"/>
  <c r="G5752" i="20"/>
  <c r="G5753" i="20"/>
  <c r="G5754" i="20"/>
  <c r="G5755" i="20"/>
  <c r="G5756" i="20"/>
  <c r="G5757" i="20"/>
  <c r="G5758" i="20"/>
  <c r="G5759" i="20"/>
  <c r="G5760" i="20"/>
  <c r="G5761" i="20"/>
  <c r="G5762" i="20"/>
  <c r="G5763" i="20"/>
  <c r="G5764" i="20"/>
  <c r="G5765" i="20"/>
  <c r="G5766" i="20"/>
  <c r="G5767" i="20"/>
  <c r="G5768" i="20"/>
  <c r="G5769" i="20"/>
  <c r="G5770" i="20"/>
  <c r="G5771" i="20"/>
  <c r="G5772" i="20"/>
  <c r="G5773" i="20"/>
  <c r="G5774" i="20"/>
  <c r="G5775" i="20"/>
  <c r="G5776" i="20"/>
  <c r="G5777" i="20"/>
  <c r="G5778" i="20"/>
  <c r="G5779" i="20"/>
  <c r="G5780" i="20"/>
  <c r="G5781" i="20"/>
  <c r="G5782" i="20"/>
  <c r="G5783" i="20"/>
  <c r="G5784" i="20"/>
  <c r="G5785" i="20"/>
  <c r="G5786" i="20"/>
  <c r="G5787" i="20"/>
  <c r="G5788" i="20"/>
  <c r="G5789" i="20"/>
  <c r="G5790" i="20"/>
  <c r="G5791" i="20"/>
  <c r="G5792" i="20"/>
  <c r="G5793" i="20"/>
  <c r="G5794" i="20"/>
  <c r="G5795" i="20"/>
  <c r="G5796" i="20"/>
  <c r="G5797" i="20"/>
  <c r="G5798" i="20"/>
  <c r="G5799" i="20"/>
  <c r="G5800" i="20"/>
  <c r="G5801" i="20"/>
  <c r="G5802" i="20"/>
  <c r="G5803" i="20"/>
  <c r="G5804" i="20"/>
  <c r="G5805" i="20"/>
  <c r="G5806" i="20"/>
  <c r="G5807" i="20"/>
  <c r="G5808" i="20"/>
  <c r="G5809" i="20"/>
  <c r="G5810" i="20"/>
  <c r="G5811" i="20"/>
  <c r="G5812" i="20"/>
  <c r="G5813" i="20"/>
  <c r="G5814" i="20"/>
  <c r="G5815" i="20"/>
  <c r="G5816" i="20"/>
  <c r="G5817" i="20"/>
  <c r="G5818" i="20"/>
  <c r="G5819" i="20"/>
  <c r="G5820" i="20"/>
  <c r="G5821" i="20"/>
  <c r="G5822" i="20"/>
  <c r="G5823" i="20"/>
  <c r="G5824" i="20"/>
  <c r="G5825" i="20"/>
  <c r="G5826" i="20"/>
  <c r="G5827" i="20"/>
  <c r="G5828" i="20"/>
  <c r="G5829" i="20"/>
  <c r="G5830" i="20"/>
  <c r="G5831" i="20"/>
  <c r="G5832" i="20"/>
  <c r="G5833" i="20"/>
  <c r="G5834" i="20"/>
  <c r="G5835" i="20"/>
  <c r="G5836" i="20"/>
  <c r="G5837" i="20"/>
  <c r="G5838" i="20"/>
  <c r="G5839" i="20"/>
  <c r="G5840" i="20"/>
  <c r="G5841" i="20"/>
  <c r="G5842" i="20"/>
  <c r="G5843" i="20"/>
  <c r="G5844" i="20"/>
  <c r="G5845" i="20"/>
  <c r="G5846" i="20"/>
  <c r="G5847" i="20"/>
  <c r="G5848" i="20"/>
  <c r="G5849" i="20"/>
  <c r="G5850" i="20"/>
  <c r="G5851" i="20"/>
  <c r="G5852" i="20"/>
  <c r="G5853" i="20"/>
  <c r="G5854" i="20"/>
  <c r="G5855" i="20"/>
  <c r="G5856" i="20"/>
  <c r="G5857" i="20"/>
  <c r="G5858" i="20"/>
  <c r="G5859" i="20"/>
  <c r="G5860" i="20"/>
  <c r="G5861" i="20"/>
  <c r="G5862" i="20"/>
  <c r="G5863" i="20"/>
  <c r="G5864" i="20"/>
  <c r="G5865" i="20"/>
  <c r="G5866" i="20"/>
  <c r="G5867" i="20"/>
  <c r="G5868" i="20"/>
  <c r="G5869" i="20"/>
  <c r="G5870" i="20"/>
  <c r="G5871" i="20"/>
  <c r="G5872" i="20"/>
  <c r="G5873" i="20"/>
  <c r="G5874" i="20"/>
  <c r="G5875" i="20"/>
  <c r="G5876" i="20"/>
  <c r="G5877" i="20"/>
  <c r="G5878" i="20"/>
  <c r="G5879" i="20"/>
  <c r="G5880" i="20"/>
  <c r="G5881" i="20"/>
  <c r="G5882" i="20"/>
  <c r="G5883" i="20"/>
  <c r="G5884" i="20"/>
  <c r="G5885" i="20"/>
  <c r="G5886" i="20"/>
  <c r="G5887" i="20"/>
  <c r="G5888" i="20"/>
  <c r="G5889" i="20"/>
  <c r="G5890" i="20"/>
  <c r="G5891" i="20"/>
  <c r="G5892" i="20"/>
  <c r="G5893" i="20"/>
  <c r="G5894" i="20"/>
  <c r="G5895" i="20"/>
  <c r="G5896" i="20"/>
  <c r="G5897" i="20"/>
  <c r="G5898" i="20"/>
  <c r="G5899" i="20"/>
  <c r="G5900" i="20"/>
  <c r="G5901" i="20"/>
  <c r="G5902" i="20"/>
  <c r="G5903" i="20"/>
  <c r="G5904" i="20"/>
  <c r="G5905" i="20"/>
  <c r="G5906" i="20"/>
  <c r="G5907" i="20"/>
  <c r="G5908" i="20"/>
  <c r="G5909" i="20"/>
  <c r="G5910" i="20"/>
  <c r="G5911" i="20"/>
  <c r="G5912" i="20"/>
  <c r="G5913" i="20"/>
  <c r="G5914" i="20"/>
  <c r="G5915" i="20"/>
  <c r="G5916" i="20"/>
  <c r="G5917" i="20"/>
  <c r="G5918" i="20"/>
  <c r="G5919" i="20"/>
  <c r="G5920" i="20"/>
  <c r="G5921" i="20"/>
  <c r="G5922" i="20"/>
  <c r="G5923" i="20"/>
  <c r="G5924" i="20"/>
  <c r="G5925" i="20"/>
  <c r="G5926" i="20"/>
  <c r="G5927" i="20"/>
  <c r="G5928" i="20"/>
  <c r="G5929" i="20"/>
  <c r="G5930" i="20"/>
  <c r="G5931" i="20"/>
  <c r="G5932" i="20"/>
  <c r="G5933" i="20"/>
  <c r="G5934" i="20"/>
  <c r="G5935" i="20"/>
  <c r="G5936" i="20"/>
  <c r="G5937" i="20"/>
  <c r="G5938" i="20"/>
  <c r="G5939" i="20"/>
  <c r="G5940" i="20"/>
  <c r="G5941" i="20"/>
  <c r="G5942" i="20"/>
  <c r="G5943" i="20"/>
  <c r="G5944" i="20"/>
  <c r="G5945" i="20"/>
  <c r="G5946" i="20"/>
  <c r="G5947" i="20"/>
  <c r="G5948" i="20"/>
  <c r="G5949" i="20"/>
  <c r="G5950" i="20"/>
  <c r="G5951" i="20"/>
  <c r="G5952" i="20"/>
  <c r="G5953" i="20"/>
  <c r="G5954" i="20"/>
  <c r="G5955" i="20"/>
  <c r="G5956" i="20"/>
  <c r="G5957" i="20"/>
  <c r="G5958" i="20"/>
  <c r="G5959" i="20"/>
  <c r="G5960" i="20"/>
  <c r="G5961" i="20"/>
  <c r="G5962" i="20"/>
  <c r="G5963" i="20"/>
  <c r="G5964" i="20"/>
  <c r="G5965" i="20"/>
  <c r="G5966" i="20"/>
  <c r="G5967" i="20"/>
  <c r="G5968" i="20"/>
  <c r="G5969" i="20"/>
  <c r="G5970" i="20"/>
  <c r="G5971" i="20"/>
  <c r="G5972" i="20"/>
  <c r="G5973" i="20"/>
  <c r="G5974" i="20"/>
  <c r="G5975" i="20"/>
  <c r="G5976" i="20"/>
  <c r="G5977" i="20"/>
  <c r="G5978" i="20"/>
  <c r="G5979" i="20"/>
  <c r="G5980" i="20"/>
  <c r="G5981" i="20"/>
  <c r="G5982" i="20"/>
  <c r="G5983" i="20"/>
  <c r="G5984" i="20"/>
  <c r="G5985" i="20"/>
  <c r="G5986" i="20"/>
  <c r="G5987" i="20"/>
  <c r="G5988" i="20"/>
  <c r="G5989" i="20"/>
  <c r="G5990" i="20"/>
  <c r="G5991" i="20"/>
  <c r="G5992" i="20"/>
  <c r="G5993" i="20"/>
  <c r="G5994" i="20"/>
  <c r="G5995" i="20"/>
  <c r="G5996" i="20"/>
  <c r="G5997" i="20"/>
  <c r="G5998" i="20"/>
  <c r="G5999" i="20"/>
  <c r="G6000" i="20"/>
  <c r="G6001" i="20"/>
  <c r="G6002" i="20"/>
  <c r="G6003" i="20"/>
  <c r="G6004" i="20"/>
  <c r="G6005" i="20"/>
  <c r="G6006" i="20"/>
  <c r="G6007" i="20"/>
  <c r="G6008" i="20"/>
  <c r="G6009" i="20"/>
  <c r="G6010" i="20"/>
  <c r="G6011" i="20"/>
  <c r="G6012" i="20"/>
  <c r="G6013" i="20"/>
  <c r="G6014" i="20"/>
  <c r="G6015" i="20"/>
  <c r="G6016" i="20"/>
  <c r="G6017" i="20"/>
  <c r="G6018" i="20"/>
  <c r="G6019" i="20"/>
  <c r="G6020" i="20"/>
  <c r="G6021" i="20"/>
  <c r="G6022" i="20"/>
  <c r="G6023" i="20"/>
  <c r="G6024" i="20"/>
  <c r="G6025" i="20"/>
  <c r="G6026" i="20"/>
  <c r="G6027" i="20"/>
  <c r="G6028" i="20"/>
  <c r="G6029" i="20"/>
  <c r="G6030" i="20"/>
  <c r="G6031" i="20"/>
  <c r="G6032" i="20"/>
  <c r="G6033" i="20"/>
  <c r="G6034" i="20"/>
  <c r="G6035" i="20"/>
  <c r="G6036" i="20"/>
  <c r="G6037" i="20"/>
  <c r="G6038" i="20"/>
  <c r="G6039" i="20"/>
  <c r="G6040" i="20"/>
  <c r="G6041" i="20"/>
  <c r="G6042" i="20"/>
  <c r="G6043" i="20"/>
  <c r="G6044" i="20"/>
  <c r="G6045" i="20"/>
  <c r="G6046" i="20"/>
  <c r="G6047" i="20"/>
  <c r="G6048" i="20"/>
  <c r="G6049" i="20"/>
  <c r="G6050" i="20"/>
  <c r="G6051" i="20"/>
  <c r="G6052" i="20"/>
  <c r="G6053" i="20"/>
  <c r="G6054" i="20"/>
  <c r="G6055" i="20"/>
  <c r="G6056" i="20"/>
  <c r="G6057" i="20"/>
  <c r="G6058" i="20"/>
  <c r="G6059" i="20"/>
  <c r="G6060" i="20"/>
  <c r="G6061" i="20"/>
  <c r="G6062" i="20"/>
  <c r="G6063" i="20"/>
  <c r="G6064" i="20"/>
  <c r="G6065" i="20"/>
  <c r="G6066" i="20"/>
  <c r="G6067" i="20"/>
  <c r="G6068" i="20"/>
  <c r="G6069" i="20"/>
  <c r="G6070" i="20"/>
  <c r="G6071" i="20"/>
  <c r="G6072" i="20"/>
  <c r="G6073" i="20"/>
  <c r="G6074" i="20"/>
  <c r="G6075" i="20"/>
  <c r="G6076" i="20"/>
  <c r="G6077" i="20"/>
  <c r="G6078" i="20"/>
  <c r="G6079" i="20"/>
  <c r="G6080" i="20"/>
  <c r="G6081" i="20"/>
  <c r="G6082" i="20"/>
  <c r="G6083" i="20"/>
  <c r="G6084" i="20"/>
  <c r="G6085" i="20"/>
  <c r="G6086" i="20"/>
  <c r="G6087" i="20"/>
  <c r="G6088" i="20"/>
  <c r="G6089" i="20"/>
  <c r="G6090" i="20"/>
  <c r="G6091" i="20"/>
  <c r="G6092" i="20"/>
  <c r="G6093" i="20"/>
  <c r="G6094" i="20"/>
  <c r="G6095" i="20"/>
  <c r="G6096" i="20"/>
  <c r="G6097" i="20"/>
  <c r="G6098" i="20"/>
  <c r="G6099" i="20"/>
  <c r="G6100" i="20"/>
  <c r="G6101" i="20"/>
  <c r="G6102" i="20"/>
  <c r="G6103" i="20"/>
  <c r="G6104" i="20"/>
  <c r="G6105" i="20"/>
  <c r="G6106" i="20"/>
  <c r="G6107" i="20"/>
  <c r="G6108" i="20"/>
  <c r="G6109" i="20"/>
  <c r="G6110" i="20"/>
  <c r="G6111" i="20"/>
  <c r="G6112" i="20"/>
  <c r="G6113" i="20"/>
  <c r="G6114" i="20"/>
  <c r="G6115" i="20"/>
  <c r="G6116" i="20"/>
  <c r="G6117" i="20"/>
  <c r="G6118" i="20"/>
  <c r="G6119" i="20"/>
  <c r="G6120" i="20"/>
  <c r="G6121" i="20"/>
  <c r="G6122" i="20"/>
  <c r="G6123" i="20"/>
  <c r="G6124" i="20"/>
  <c r="G6125" i="20"/>
  <c r="G6126" i="20"/>
  <c r="G6127" i="20"/>
  <c r="G6128" i="20"/>
  <c r="G6129" i="20"/>
  <c r="G6130" i="20"/>
  <c r="G6131" i="20"/>
  <c r="G6132" i="20"/>
  <c r="G6133" i="20"/>
  <c r="G6134" i="20"/>
  <c r="G6135" i="20"/>
  <c r="G6136" i="20"/>
  <c r="G6137" i="20"/>
  <c r="G6138" i="20"/>
  <c r="G6139" i="20"/>
  <c r="G6140" i="20"/>
  <c r="G6141" i="20"/>
  <c r="G6142" i="20"/>
  <c r="G6143" i="20"/>
  <c r="G6144" i="20"/>
  <c r="G6145" i="20"/>
  <c r="G6146" i="20"/>
  <c r="G6147" i="20"/>
  <c r="G6148" i="20"/>
  <c r="G6149" i="20"/>
  <c r="G6150" i="20"/>
  <c r="G6151" i="20"/>
  <c r="G6152" i="20"/>
  <c r="G6153" i="20"/>
  <c r="G6154" i="20"/>
  <c r="G6155" i="20"/>
  <c r="G6156" i="20"/>
  <c r="G6157" i="20"/>
  <c r="G6158" i="20"/>
  <c r="G6159" i="20"/>
  <c r="G6160" i="20"/>
  <c r="G6161" i="20"/>
  <c r="G6162" i="20"/>
  <c r="G6163" i="20"/>
  <c r="G6164" i="20"/>
  <c r="G6165" i="20"/>
  <c r="G6166" i="20"/>
  <c r="G6167" i="20"/>
  <c r="G6168" i="20"/>
  <c r="G6169" i="20"/>
  <c r="G6170" i="20"/>
  <c r="G6171" i="20"/>
  <c r="G6172" i="20"/>
  <c r="G6173" i="20"/>
  <c r="G6174" i="20"/>
  <c r="G6175" i="20"/>
  <c r="G6176" i="20"/>
  <c r="G6177" i="20"/>
  <c r="G6178" i="20"/>
  <c r="G6179" i="20"/>
  <c r="G6180" i="20"/>
  <c r="G6181" i="20"/>
  <c r="G6182" i="20"/>
  <c r="G6183" i="20"/>
  <c r="G6184" i="20"/>
  <c r="G6185" i="20"/>
  <c r="G6186" i="20"/>
  <c r="G6187" i="20"/>
  <c r="G6188" i="20"/>
  <c r="G6189" i="20"/>
  <c r="G6190" i="20"/>
  <c r="G6191" i="20"/>
  <c r="G6192" i="20"/>
  <c r="G6193" i="20"/>
  <c r="G6194" i="20"/>
  <c r="G6195" i="20"/>
  <c r="G6196" i="20"/>
  <c r="G6197" i="20"/>
  <c r="G6198" i="20"/>
  <c r="G6199" i="20"/>
  <c r="G6200" i="20"/>
  <c r="G6201" i="20"/>
  <c r="G6202" i="20"/>
  <c r="G6203" i="20"/>
  <c r="G6204" i="20"/>
  <c r="G6205" i="20"/>
  <c r="G6206" i="20"/>
  <c r="G6207" i="20"/>
  <c r="G6208" i="20"/>
  <c r="G6209" i="20"/>
  <c r="G6210" i="20"/>
  <c r="G6211" i="20"/>
  <c r="G6212" i="20"/>
  <c r="G6213" i="20"/>
  <c r="G6214" i="20"/>
  <c r="G6215" i="20"/>
  <c r="G6216" i="20"/>
  <c r="G6217" i="20"/>
  <c r="G6218" i="20"/>
  <c r="G6219" i="20"/>
  <c r="G6220" i="20"/>
  <c r="G6221" i="20"/>
  <c r="G6222" i="20"/>
  <c r="G6223" i="20"/>
  <c r="G6224" i="20"/>
  <c r="G6225" i="20"/>
  <c r="G6226" i="20"/>
  <c r="G6227" i="20"/>
  <c r="G6228" i="20"/>
  <c r="G6229" i="20"/>
  <c r="G6230" i="20"/>
  <c r="G6231" i="20"/>
  <c r="G6232" i="20"/>
  <c r="G6233" i="20"/>
  <c r="G6234" i="20"/>
  <c r="G6235" i="20"/>
  <c r="G6236" i="20"/>
  <c r="G6237" i="20"/>
  <c r="G6238" i="20"/>
  <c r="G6239" i="20"/>
  <c r="G6240" i="20"/>
  <c r="G6241" i="20"/>
  <c r="G6242" i="20"/>
  <c r="G6243" i="20"/>
  <c r="G6244" i="20"/>
  <c r="G6245" i="20"/>
  <c r="G6246" i="20"/>
  <c r="G6247" i="20"/>
  <c r="G6248" i="20"/>
  <c r="G6249" i="20"/>
  <c r="G6250" i="20"/>
  <c r="G6251" i="20"/>
  <c r="G6252" i="20"/>
  <c r="G6253" i="20"/>
  <c r="G6254" i="20"/>
  <c r="G6255" i="20"/>
  <c r="G6256" i="20"/>
  <c r="G6257" i="20"/>
  <c r="G6258" i="20"/>
  <c r="G6259" i="20"/>
  <c r="G6260" i="20"/>
  <c r="G6261" i="20"/>
  <c r="G6262" i="20"/>
  <c r="G6263" i="20"/>
  <c r="G6264" i="20"/>
  <c r="G6265" i="20"/>
  <c r="G6266" i="20"/>
  <c r="G6267" i="20"/>
  <c r="G6268" i="20"/>
  <c r="G6269" i="20"/>
  <c r="G6270" i="20"/>
  <c r="G6271" i="20"/>
  <c r="G6272" i="20"/>
  <c r="G6273" i="20"/>
  <c r="G6274" i="20"/>
  <c r="G6275" i="20"/>
  <c r="G6276" i="20"/>
  <c r="G6277" i="20"/>
  <c r="G6278" i="20"/>
  <c r="G6279" i="20"/>
  <c r="G6280" i="20"/>
  <c r="G6281" i="20"/>
  <c r="G6282" i="20"/>
  <c r="G6283" i="20"/>
  <c r="G6284" i="20"/>
  <c r="G6285" i="20"/>
  <c r="G6286" i="20"/>
  <c r="G6287" i="20"/>
  <c r="G6288" i="20"/>
  <c r="G6289" i="20"/>
  <c r="G6290" i="20"/>
  <c r="G6291" i="20"/>
  <c r="G6292" i="20"/>
  <c r="G6293" i="20"/>
  <c r="G6294" i="20"/>
  <c r="G6295" i="20"/>
  <c r="G6296" i="20"/>
  <c r="G6297" i="20"/>
  <c r="G6298" i="20"/>
  <c r="G6299" i="20"/>
  <c r="G6300" i="20"/>
  <c r="G6301" i="20"/>
  <c r="G6302" i="20"/>
  <c r="G6303" i="20"/>
  <c r="G6304" i="20"/>
  <c r="G6305" i="20"/>
  <c r="G6306" i="20"/>
  <c r="G6307" i="20"/>
  <c r="G6308" i="20"/>
  <c r="G6309" i="20"/>
  <c r="G6310" i="20"/>
  <c r="G6311" i="20"/>
  <c r="G6312" i="20"/>
  <c r="G6313" i="20"/>
  <c r="G6314" i="20"/>
  <c r="G6315" i="20"/>
  <c r="G6316" i="20"/>
  <c r="G6317" i="20"/>
  <c r="G6318" i="20"/>
  <c r="G6319" i="20"/>
  <c r="G6320" i="20"/>
  <c r="G6321" i="20"/>
  <c r="G6322" i="20"/>
  <c r="G6323" i="20"/>
  <c r="G6324" i="20"/>
  <c r="G6325" i="20"/>
  <c r="G6326" i="20"/>
  <c r="G6327" i="20"/>
  <c r="G6328" i="20"/>
  <c r="G6329" i="20"/>
  <c r="G6330" i="20"/>
  <c r="G6331" i="20"/>
  <c r="G6332" i="20"/>
  <c r="G6333" i="20"/>
  <c r="G6334" i="20"/>
  <c r="G6335" i="20"/>
  <c r="G6336" i="20"/>
  <c r="G6337" i="20"/>
  <c r="G6338" i="20"/>
  <c r="G6339" i="20"/>
  <c r="G6340" i="20"/>
  <c r="G6341" i="20"/>
  <c r="G6342" i="20"/>
  <c r="G6343" i="20"/>
  <c r="G6344" i="20"/>
  <c r="G6345" i="20"/>
  <c r="G6346" i="20"/>
  <c r="G6347" i="20"/>
  <c r="G6348" i="20"/>
  <c r="G6349" i="20"/>
  <c r="G6350" i="20"/>
  <c r="G6351" i="20"/>
  <c r="G6352" i="20"/>
  <c r="G6353" i="20"/>
  <c r="G6354" i="20"/>
  <c r="G6355" i="20"/>
  <c r="G6356" i="20"/>
  <c r="G6357" i="20"/>
  <c r="G6358" i="20"/>
  <c r="G6359" i="20"/>
  <c r="G6360" i="20"/>
  <c r="G6361" i="20"/>
  <c r="G6362" i="20"/>
  <c r="G6363" i="20"/>
  <c r="G6364" i="20"/>
  <c r="G6365" i="20"/>
  <c r="G6366" i="20"/>
  <c r="G6367" i="20"/>
  <c r="G6368" i="20"/>
  <c r="G6369" i="20"/>
  <c r="G6370" i="20"/>
  <c r="G6371" i="20"/>
  <c r="G6372" i="20"/>
  <c r="G6373" i="20"/>
  <c r="G6374" i="20"/>
  <c r="G6375" i="20"/>
  <c r="G6376" i="20"/>
  <c r="G6377" i="20"/>
  <c r="G6378" i="20"/>
  <c r="G6379" i="20"/>
  <c r="G6380" i="20"/>
  <c r="G6381" i="20"/>
  <c r="G6382" i="20"/>
  <c r="G6383" i="20"/>
  <c r="G6384" i="20"/>
  <c r="G6385" i="20"/>
  <c r="G6386" i="20"/>
  <c r="G6387" i="20"/>
  <c r="G6388" i="20"/>
  <c r="G6389" i="20"/>
  <c r="G6390" i="20"/>
  <c r="G6391" i="20"/>
  <c r="G6392" i="20"/>
  <c r="G6393" i="20"/>
  <c r="G6394" i="20"/>
  <c r="G6395" i="20"/>
  <c r="G6396" i="20"/>
  <c r="G6397" i="20"/>
  <c r="G6398" i="20"/>
  <c r="G6399" i="20"/>
  <c r="G6400" i="20"/>
  <c r="G6401" i="20"/>
  <c r="G6402" i="20"/>
  <c r="G6403" i="20"/>
  <c r="G6404" i="20"/>
  <c r="G6405" i="20"/>
  <c r="G6406" i="20"/>
  <c r="G6407" i="20"/>
  <c r="G6408" i="20"/>
  <c r="G6409" i="20"/>
  <c r="G6410" i="20"/>
  <c r="G6411" i="20"/>
  <c r="G6412" i="20"/>
  <c r="G6413" i="20"/>
  <c r="G6414" i="20"/>
  <c r="G6415" i="20"/>
  <c r="G6416" i="20"/>
  <c r="G6417" i="20"/>
  <c r="G6418" i="20"/>
  <c r="G6419" i="20"/>
  <c r="G6420" i="20"/>
  <c r="G6421" i="20"/>
  <c r="G6422" i="20"/>
  <c r="G6423" i="20"/>
  <c r="G6424" i="20"/>
  <c r="G6425" i="20"/>
  <c r="G6426" i="20"/>
  <c r="G6427" i="20"/>
  <c r="G6428" i="20"/>
  <c r="G6429" i="20"/>
  <c r="G6430" i="20"/>
  <c r="G6431" i="20"/>
  <c r="G6432" i="20"/>
  <c r="G6433" i="20"/>
  <c r="G6434" i="20"/>
  <c r="G6435" i="20"/>
  <c r="G6436" i="20"/>
  <c r="G6437" i="20"/>
  <c r="G6438" i="20"/>
  <c r="G6439" i="20"/>
  <c r="G6440" i="20"/>
  <c r="G6441" i="20"/>
  <c r="G6442" i="20"/>
  <c r="G6443" i="20"/>
  <c r="G6444" i="20"/>
  <c r="G6445" i="20"/>
  <c r="G6446" i="20"/>
  <c r="G6447" i="20"/>
  <c r="G6448" i="20"/>
  <c r="G6449" i="20"/>
  <c r="G6450" i="20"/>
  <c r="G6451" i="20"/>
  <c r="G6452" i="20"/>
  <c r="G6453" i="20"/>
  <c r="G6454" i="20"/>
  <c r="G6455" i="20"/>
  <c r="G6456" i="20"/>
  <c r="G6457" i="20"/>
  <c r="G6458" i="20"/>
  <c r="G6459" i="20"/>
  <c r="G6460" i="20"/>
  <c r="G6461" i="20"/>
  <c r="G6462" i="20"/>
  <c r="G6463" i="20"/>
  <c r="G6464" i="20"/>
  <c r="G6465" i="20"/>
  <c r="G6466" i="20"/>
  <c r="G6467" i="20"/>
  <c r="G6468" i="20"/>
  <c r="G6469" i="20"/>
  <c r="G6470" i="20"/>
  <c r="G6471" i="20"/>
  <c r="G6472" i="20"/>
  <c r="G6473" i="20"/>
  <c r="G6474" i="20"/>
  <c r="G6475" i="20"/>
  <c r="G6476" i="20"/>
  <c r="G6477" i="20"/>
  <c r="G6478" i="20"/>
  <c r="G6479" i="20"/>
  <c r="G6480" i="20"/>
  <c r="G6481" i="20"/>
  <c r="G6482" i="20"/>
  <c r="G6483" i="20"/>
  <c r="G6484" i="20"/>
  <c r="G6485" i="20"/>
  <c r="G6486" i="20"/>
  <c r="G6487" i="20"/>
  <c r="G6488" i="20"/>
  <c r="G6489" i="20"/>
  <c r="G6490" i="20"/>
  <c r="G6491" i="20"/>
  <c r="G6492" i="20"/>
  <c r="G6493" i="20"/>
  <c r="G6494" i="20"/>
  <c r="G6495" i="20"/>
  <c r="G6496" i="20"/>
  <c r="G6497" i="20"/>
  <c r="G6498" i="20"/>
  <c r="G6499" i="20"/>
  <c r="G6500" i="20"/>
  <c r="G6501" i="20"/>
  <c r="G6502" i="20"/>
  <c r="G6503" i="20"/>
  <c r="G6504" i="20"/>
  <c r="G6505" i="20"/>
  <c r="G6506" i="20"/>
  <c r="G6507" i="20"/>
  <c r="G6508" i="20"/>
  <c r="G6509" i="20"/>
  <c r="G6510" i="20"/>
  <c r="G6511" i="20"/>
  <c r="G6512" i="20"/>
  <c r="G6513" i="20"/>
  <c r="G6514" i="20"/>
  <c r="G6515" i="20"/>
  <c r="G6516" i="20"/>
  <c r="G6517" i="20"/>
  <c r="G6518" i="20"/>
  <c r="G6519" i="20"/>
  <c r="G6520" i="20"/>
  <c r="G6521" i="20"/>
  <c r="G6522" i="20"/>
  <c r="G6523" i="20"/>
  <c r="G6524" i="20"/>
  <c r="G6525" i="20"/>
  <c r="G6526" i="20"/>
  <c r="G6527" i="20"/>
  <c r="G6528" i="20"/>
  <c r="G6529" i="20"/>
  <c r="G6530" i="20"/>
  <c r="G6531" i="20"/>
  <c r="G6532" i="20"/>
  <c r="G6533" i="20"/>
  <c r="G6534" i="20"/>
  <c r="G6535" i="20"/>
  <c r="G6536" i="20"/>
  <c r="G6537" i="20"/>
  <c r="G6538" i="20"/>
  <c r="G6539" i="20"/>
  <c r="G6540" i="20"/>
  <c r="G6541" i="20"/>
  <c r="G6542" i="20"/>
  <c r="G6543" i="20"/>
  <c r="G6544" i="20"/>
  <c r="G6545" i="20"/>
  <c r="G6546" i="20"/>
  <c r="G6547" i="20"/>
  <c r="G6548" i="20"/>
  <c r="G6549" i="20"/>
  <c r="G6550" i="20"/>
  <c r="G6551" i="20"/>
  <c r="G6552" i="20"/>
  <c r="G6553" i="20"/>
  <c r="G6554" i="20"/>
  <c r="G6555" i="20"/>
  <c r="G6556" i="20"/>
  <c r="G6557" i="20"/>
  <c r="G6558" i="20"/>
  <c r="G6559" i="20"/>
  <c r="G6560" i="20"/>
  <c r="G6561" i="20"/>
  <c r="G6562" i="20"/>
  <c r="G6563" i="20"/>
  <c r="G6564" i="20"/>
  <c r="G6565" i="20"/>
  <c r="G6566" i="20"/>
  <c r="G6567" i="20"/>
  <c r="G6568" i="20"/>
  <c r="G6569" i="20"/>
  <c r="G6570" i="20"/>
  <c r="G6571" i="20"/>
  <c r="G6572" i="20"/>
  <c r="G6573" i="20"/>
  <c r="G6574" i="20"/>
  <c r="G6575" i="20"/>
  <c r="G6576" i="20"/>
  <c r="G6577" i="20"/>
  <c r="G6578" i="20"/>
  <c r="G6579" i="20"/>
  <c r="G6580" i="20"/>
  <c r="G6581" i="20"/>
  <c r="G6582" i="20"/>
  <c r="G6583" i="20"/>
  <c r="G6584" i="20"/>
  <c r="G6585" i="20"/>
  <c r="G6586" i="20"/>
  <c r="G6587" i="20"/>
  <c r="G6588" i="20"/>
  <c r="G6589" i="20"/>
  <c r="G6590" i="20"/>
  <c r="G6591" i="20"/>
  <c r="G6592" i="20"/>
  <c r="G6593" i="20"/>
  <c r="G6594" i="20"/>
  <c r="G6595" i="20"/>
  <c r="G6596" i="20"/>
  <c r="G6597" i="20"/>
  <c r="G6598" i="20"/>
  <c r="G6599" i="20"/>
  <c r="G6600" i="20"/>
  <c r="G6601" i="20"/>
  <c r="G6602" i="20"/>
  <c r="G6603" i="20"/>
  <c r="G6604" i="20"/>
  <c r="G6605" i="20"/>
  <c r="G6606" i="20"/>
  <c r="G6607" i="20"/>
  <c r="G6608" i="20"/>
  <c r="G6609" i="20"/>
  <c r="G6610" i="20"/>
  <c r="G6611" i="20"/>
  <c r="G6612" i="20"/>
  <c r="G6613" i="20"/>
  <c r="G6614" i="20"/>
  <c r="G6615" i="20"/>
  <c r="G6616" i="20"/>
  <c r="G6617" i="20"/>
  <c r="G6618" i="20"/>
  <c r="G6619" i="20"/>
  <c r="G6620" i="20"/>
  <c r="G6621" i="20"/>
  <c r="G6622" i="20"/>
  <c r="G6623" i="20"/>
  <c r="G6624" i="20"/>
  <c r="G6625" i="20"/>
  <c r="G6626" i="20"/>
  <c r="G6627" i="20"/>
  <c r="G6628" i="20"/>
  <c r="G6629" i="20"/>
  <c r="G6630" i="20"/>
  <c r="G6631" i="20"/>
  <c r="G6632" i="20"/>
  <c r="G6633" i="20"/>
  <c r="G6634" i="20"/>
  <c r="G6635" i="20"/>
  <c r="G6636" i="20"/>
  <c r="G6637" i="20"/>
  <c r="G6638" i="20"/>
  <c r="G6639" i="20"/>
  <c r="G6640" i="20"/>
  <c r="G6641" i="20"/>
  <c r="G6642" i="20"/>
  <c r="G6643" i="20"/>
  <c r="G6644" i="20"/>
  <c r="G6645" i="20"/>
  <c r="G6646" i="20"/>
  <c r="G6647" i="20"/>
  <c r="G6648" i="20"/>
  <c r="G6649" i="20"/>
  <c r="G6650" i="20"/>
  <c r="G6651" i="20"/>
  <c r="G6652" i="20"/>
  <c r="G6653" i="20"/>
  <c r="G6654" i="20"/>
  <c r="G6655" i="20"/>
  <c r="G6656" i="20"/>
  <c r="G6657" i="20"/>
  <c r="G6658" i="20"/>
  <c r="G6659" i="20"/>
  <c r="G6660" i="20"/>
  <c r="G6661" i="20"/>
  <c r="G6662" i="20"/>
  <c r="G6663" i="20"/>
  <c r="G6664" i="20"/>
  <c r="G6665" i="20"/>
  <c r="G6666" i="20"/>
  <c r="G6667" i="20"/>
  <c r="G6668" i="20"/>
  <c r="G6669" i="20"/>
  <c r="G6670" i="20"/>
  <c r="G6671" i="20"/>
  <c r="G6672" i="20"/>
  <c r="G6673" i="20"/>
  <c r="G6674" i="20"/>
  <c r="G6675" i="20"/>
  <c r="G6676" i="20"/>
  <c r="G6677" i="20"/>
  <c r="G6678" i="20"/>
  <c r="G6679" i="20"/>
  <c r="G6680" i="20"/>
  <c r="G6681" i="20"/>
  <c r="G6682" i="20"/>
  <c r="G6683" i="20"/>
  <c r="G6684" i="20"/>
  <c r="G6685" i="20"/>
  <c r="G6686" i="20"/>
  <c r="G6687" i="20"/>
  <c r="G6688" i="20"/>
  <c r="G6689" i="20"/>
  <c r="G6690" i="20"/>
  <c r="G6691" i="20"/>
  <c r="G6692" i="20"/>
  <c r="G6693" i="20"/>
  <c r="G6694" i="20"/>
  <c r="G6695" i="20"/>
  <c r="G6696" i="20"/>
  <c r="G6697" i="20"/>
  <c r="G6698" i="20"/>
  <c r="G6699" i="20"/>
  <c r="G6700" i="20"/>
  <c r="G6701" i="20"/>
  <c r="G6702" i="20"/>
  <c r="G6703" i="20"/>
  <c r="G6704" i="20"/>
  <c r="G6705" i="20"/>
  <c r="G6706" i="20"/>
  <c r="G6707" i="20"/>
  <c r="G6708" i="20"/>
  <c r="G6709" i="20"/>
  <c r="G6710" i="20"/>
  <c r="G6711" i="20"/>
  <c r="G6712" i="20"/>
  <c r="G6713" i="20"/>
  <c r="G6714" i="20"/>
  <c r="G6715" i="20"/>
  <c r="G6716" i="20"/>
  <c r="G6717" i="20"/>
  <c r="G6718" i="20"/>
  <c r="G6719" i="20"/>
  <c r="G6720" i="20"/>
  <c r="G6721" i="20"/>
  <c r="G6722" i="20"/>
  <c r="G6723" i="20"/>
  <c r="G6724" i="20"/>
  <c r="G6725" i="20"/>
  <c r="G6726" i="20"/>
  <c r="G6727" i="20"/>
  <c r="G6728" i="20"/>
  <c r="G6729" i="20"/>
  <c r="G6730" i="20"/>
  <c r="G6731" i="20"/>
  <c r="G6732" i="20"/>
  <c r="G6733" i="20"/>
  <c r="G6734" i="20"/>
  <c r="G6735" i="20"/>
  <c r="G6736" i="20"/>
  <c r="G6737" i="20"/>
  <c r="G6738" i="20"/>
  <c r="G6739" i="20"/>
  <c r="G6740" i="20"/>
  <c r="G6741" i="20"/>
  <c r="G6742" i="20"/>
  <c r="G6743" i="20"/>
  <c r="G6744" i="20"/>
  <c r="G6745" i="20"/>
  <c r="G6746" i="20"/>
  <c r="G6747" i="20"/>
  <c r="G6748" i="20"/>
  <c r="G6749" i="20"/>
  <c r="G6750" i="20"/>
  <c r="G6751" i="20"/>
  <c r="G6752" i="20"/>
  <c r="G6753" i="20"/>
  <c r="G6754" i="20"/>
  <c r="G6755" i="20"/>
  <c r="G6756" i="20"/>
  <c r="G6757" i="20"/>
  <c r="G6758" i="20"/>
  <c r="G6759" i="20"/>
  <c r="G6760" i="20"/>
  <c r="G6761" i="20"/>
  <c r="G6762" i="20"/>
  <c r="G6763" i="20"/>
  <c r="G6764" i="20"/>
  <c r="G6765" i="20"/>
  <c r="G6766" i="20"/>
  <c r="G6767" i="20"/>
  <c r="G6768" i="20"/>
  <c r="G6769" i="20"/>
  <c r="G6770" i="20"/>
  <c r="G6771" i="20"/>
  <c r="G6772" i="20"/>
  <c r="G6773" i="20"/>
  <c r="G6774" i="20"/>
  <c r="G6775" i="20"/>
  <c r="G6776" i="20"/>
  <c r="G6777" i="20"/>
  <c r="G6778" i="20"/>
  <c r="G6779" i="20"/>
  <c r="G6780" i="20"/>
  <c r="G6781" i="20"/>
  <c r="G6782" i="20"/>
  <c r="G6783" i="20"/>
  <c r="G6784" i="20"/>
  <c r="G6785" i="20"/>
  <c r="G6786" i="20"/>
  <c r="G6787" i="20"/>
  <c r="G6788" i="20"/>
  <c r="G6789" i="20"/>
  <c r="G6790" i="20"/>
  <c r="G6791" i="20"/>
  <c r="G6792" i="20"/>
  <c r="G6793" i="20"/>
  <c r="G6794" i="20"/>
  <c r="G6795" i="20"/>
  <c r="G6796" i="20"/>
  <c r="G6797" i="20"/>
  <c r="G6798" i="20"/>
  <c r="G6799" i="20"/>
  <c r="G6800" i="20"/>
  <c r="G6801" i="20"/>
  <c r="G6802" i="20"/>
  <c r="G6803" i="20"/>
  <c r="G6804" i="20"/>
  <c r="G6805" i="20"/>
  <c r="G6806" i="20"/>
  <c r="G6807" i="20"/>
  <c r="G6808" i="20"/>
  <c r="G6809" i="20"/>
  <c r="G6810" i="20"/>
  <c r="G6811" i="20"/>
  <c r="G6812" i="20"/>
  <c r="G6813" i="20"/>
  <c r="G6814" i="20"/>
  <c r="G6815" i="20"/>
  <c r="G6816" i="20"/>
  <c r="G6817" i="20"/>
  <c r="G6818" i="20"/>
  <c r="G6819" i="20"/>
  <c r="G6820" i="20"/>
  <c r="G6821" i="20"/>
  <c r="G6822" i="20"/>
  <c r="G6823" i="20"/>
  <c r="G6824" i="20"/>
  <c r="G6825" i="20"/>
  <c r="G6826" i="20"/>
  <c r="G6827" i="20"/>
  <c r="G6828" i="20"/>
  <c r="G6829" i="20"/>
  <c r="G6830" i="20"/>
  <c r="G6831" i="20"/>
  <c r="G6832" i="20"/>
  <c r="G6833" i="20"/>
  <c r="G6834" i="20"/>
  <c r="G6835" i="20"/>
  <c r="G6836" i="20"/>
  <c r="G6837" i="20"/>
  <c r="G6838" i="20"/>
  <c r="G6839" i="20"/>
  <c r="G6840" i="20"/>
  <c r="G6841" i="20"/>
  <c r="G6842" i="20"/>
  <c r="G6843" i="20"/>
  <c r="G6844" i="20"/>
  <c r="G6845" i="20"/>
  <c r="G6846" i="20"/>
  <c r="G6847" i="20"/>
  <c r="G6848" i="20"/>
  <c r="G6849" i="20"/>
  <c r="G6850" i="20"/>
  <c r="G6851" i="20"/>
  <c r="G6852" i="20"/>
  <c r="G6853" i="20"/>
  <c r="G6854" i="20"/>
  <c r="G6855" i="20"/>
  <c r="G6856" i="20"/>
  <c r="G6857" i="20"/>
  <c r="G6858" i="20"/>
  <c r="G6859" i="20"/>
  <c r="G6860" i="20"/>
  <c r="G6861" i="20"/>
  <c r="G6862" i="20"/>
  <c r="G6863" i="20"/>
  <c r="G6864" i="20"/>
  <c r="G6865" i="20"/>
  <c r="G6866" i="20"/>
  <c r="G6867" i="20"/>
  <c r="G6868" i="20"/>
  <c r="G6869" i="20"/>
  <c r="G6870" i="20"/>
  <c r="G6871" i="20"/>
  <c r="G6872" i="20"/>
  <c r="G6873" i="20"/>
  <c r="G6874" i="20"/>
  <c r="G6875" i="20"/>
  <c r="G6876" i="20"/>
  <c r="G6877" i="20"/>
  <c r="G6878" i="20"/>
  <c r="G6879" i="20"/>
  <c r="G6880" i="20"/>
  <c r="G6881" i="20"/>
  <c r="G6882" i="20"/>
  <c r="G6883" i="20"/>
  <c r="G6884" i="20"/>
  <c r="G6885" i="20"/>
  <c r="G6886" i="20"/>
  <c r="G6887" i="20"/>
  <c r="G6888" i="20"/>
  <c r="G6889" i="20"/>
  <c r="G6890" i="20"/>
  <c r="G6891" i="20"/>
  <c r="G6892" i="20"/>
  <c r="G6893" i="20"/>
  <c r="G6894" i="20"/>
  <c r="G6895" i="20"/>
  <c r="G6896" i="20"/>
  <c r="G6897" i="20"/>
  <c r="G6898" i="20"/>
  <c r="G6899" i="20"/>
  <c r="G6900" i="20"/>
  <c r="G6901" i="20"/>
  <c r="G6902" i="20"/>
  <c r="G6903" i="20"/>
  <c r="G6904" i="20"/>
  <c r="G6905" i="20"/>
  <c r="G6906" i="20"/>
  <c r="G6907" i="20"/>
  <c r="G6908" i="20"/>
  <c r="G6909" i="20"/>
  <c r="G6910" i="20"/>
  <c r="G6911" i="20"/>
  <c r="G6912" i="20"/>
  <c r="G6913" i="20"/>
  <c r="G6914" i="20"/>
  <c r="G6915" i="20"/>
  <c r="G6916" i="20"/>
  <c r="G6917" i="20"/>
  <c r="G6918" i="20"/>
  <c r="G6919" i="20"/>
  <c r="G6920" i="20"/>
  <c r="G6921" i="20"/>
  <c r="G6922" i="20"/>
  <c r="G6923" i="20"/>
  <c r="G6924" i="20"/>
  <c r="G6925" i="20"/>
  <c r="G6926" i="20"/>
  <c r="G6927" i="20"/>
  <c r="G6928" i="20"/>
  <c r="G6929" i="20"/>
  <c r="G6930" i="20"/>
  <c r="G6931" i="20"/>
  <c r="G6932" i="20"/>
  <c r="G6933" i="20"/>
  <c r="G6934" i="20"/>
  <c r="G6935" i="20"/>
  <c r="G6936" i="20"/>
  <c r="G6937" i="20"/>
  <c r="G6938" i="20"/>
  <c r="G6939" i="20"/>
  <c r="G6940" i="20"/>
  <c r="G6941" i="20"/>
  <c r="G6942" i="20"/>
  <c r="G6943" i="20"/>
  <c r="G6944" i="20"/>
  <c r="G6945" i="20"/>
  <c r="G6946" i="20"/>
  <c r="G6947" i="20"/>
  <c r="G6948" i="20"/>
  <c r="G6949" i="20"/>
  <c r="G6950" i="20"/>
  <c r="G6951" i="20"/>
  <c r="G6952" i="20"/>
  <c r="G6953" i="20"/>
  <c r="G6954" i="20"/>
  <c r="G6955" i="20"/>
  <c r="G6956" i="20"/>
  <c r="G6957" i="20"/>
  <c r="G6958" i="20"/>
  <c r="G6959" i="20"/>
  <c r="G6960" i="20"/>
  <c r="G6961" i="20"/>
  <c r="G6962" i="20"/>
  <c r="G6963" i="20"/>
  <c r="G6964" i="20"/>
  <c r="G6965" i="20"/>
  <c r="G6966" i="20"/>
  <c r="G6967" i="20"/>
  <c r="G6968" i="20"/>
  <c r="G6969" i="20"/>
  <c r="G6970" i="20"/>
  <c r="G6971" i="20"/>
  <c r="G6972" i="20"/>
  <c r="G6973" i="20"/>
  <c r="G6974" i="20"/>
  <c r="G6975" i="20"/>
  <c r="G6976" i="20"/>
  <c r="G6977" i="20"/>
  <c r="G6978" i="20"/>
  <c r="G6979" i="20"/>
  <c r="G6980" i="20"/>
  <c r="G6981" i="20"/>
  <c r="G6982" i="20"/>
  <c r="G6983" i="20"/>
  <c r="G6984" i="20"/>
  <c r="G6985" i="20"/>
  <c r="G6986" i="20"/>
  <c r="G6987" i="20"/>
  <c r="G6988" i="20"/>
  <c r="G6989" i="20"/>
  <c r="G6990" i="20"/>
  <c r="G6991" i="20"/>
  <c r="G6992" i="20"/>
  <c r="G6993" i="20"/>
  <c r="G6994" i="20"/>
  <c r="G6995" i="20"/>
  <c r="G6996" i="20"/>
  <c r="G6997" i="20"/>
  <c r="G6998" i="20"/>
  <c r="G6999" i="20"/>
  <c r="G7000" i="20"/>
  <c r="G7001" i="20"/>
  <c r="G7002" i="20"/>
  <c r="G7003" i="20"/>
  <c r="G7004" i="20"/>
  <c r="G7005" i="20"/>
  <c r="G7006" i="20"/>
  <c r="G7007" i="20"/>
  <c r="G7008" i="20"/>
  <c r="G7009" i="20"/>
  <c r="G7010" i="20"/>
  <c r="G7011" i="20"/>
  <c r="G7012" i="20"/>
  <c r="G7013" i="20"/>
  <c r="G7014" i="20"/>
  <c r="G7015" i="20"/>
  <c r="G7016" i="20"/>
  <c r="G7017" i="20"/>
  <c r="G7018" i="20"/>
  <c r="G7019" i="20"/>
  <c r="G7020" i="20"/>
  <c r="G7021" i="20"/>
  <c r="G7022" i="20"/>
  <c r="G7023" i="20"/>
  <c r="G7024" i="20"/>
  <c r="G7025" i="20"/>
  <c r="G7026" i="20"/>
  <c r="G7027" i="20"/>
  <c r="G7028" i="20"/>
  <c r="G7029" i="20"/>
  <c r="G7030" i="20"/>
  <c r="G7031" i="20"/>
  <c r="G7032" i="20"/>
  <c r="G7033" i="20"/>
  <c r="G7034" i="20"/>
  <c r="G7035" i="20"/>
  <c r="G7036" i="20"/>
  <c r="G7037" i="20"/>
  <c r="G7038" i="20"/>
  <c r="G7039" i="20"/>
  <c r="G7040" i="20"/>
  <c r="G7041" i="20"/>
  <c r="G7042" i="20"/>
  <c r="G7043" i="20"/>
  <c r="G7044" i="20"/>
  <c r="G7045" i="20"/>
  <c r="G7046" i="20"/>
  <c r="G7047" i="20"/>
  <c r="G7048" i="20"/>
  <c r="G7049" i="20"/>
  <c r="G7050" i="20"/>
  <c r="G7051" i="20"/>
  <c r="G7052" i="20"/>
  <c r="G7053" i="20"/>
  <c r="G7054" i="20"/>
  <c r="G7055" i="20"/>
  <c r="G7056" i="20"/>
  <c r="G7057" i="20"/>
  <c r="G7058" i="20"/>
  <c r="G7059" i="20"/>
  <c r="G7060" i="20"/>
  <c r="G7061" i="20"/>
  <c r="G7062" i="20"/>
  <c r="G7063" i="20"/>
  <c r="G7064" i="20"/>
  <c r="G7065" i="20"/>
  <c r="G7066" i="20"/>
  <c r="G7067" i="20"/>
  <c r="G7068" i="20"/>
  <c r="G7069" i="20"/>
  <c r="G7070" i="20"/>
  <c r="G7071" i="20"/>
  <c r="G7072" i="20"/>
  <c r="G7073" i="20"/>
  <c r="G7074" i="20"/>
  <c r="G7075" i="20"/>
  <c r="G7076" i="20"/>
  <c r="G7077" i="20"/>
  <c r="G7078" i="20"/>
  <c r="G7079" i="20"/>
  <c r="G7080" i="20"/>
  <c r="G7081" i="20"/>
  <c r="G7082" i="20"/>
  <c r="G7083" i="20"/>
  <c r="G7084" i="20"/>
  <c r="G7085" i="20"/>
  <c r="G7086" i="20"/>
  <c r="G7087" i="20"/>
  <c r="G7088" i="20"/>
  <c r="G7089" i="20"/>
  <c r="G7090" i="20"/>
  <c r="G7091" i="20"/>
  <c r="G7092" i="20"/>
  <c r="G7093" i="20"/>
  <c r="G7094" i="20"/>
  <c r="G7095" i="20"/>
  <c r="G7096" i="20"/>
  <c r="G7097" i="20"/>
  <c r="G7098" i="20"/>
  <c r="G7099" i="20"/>
  <c r="G7100" i="20"/>
  <c r="G7101" i="20"/>
  <c r="G7102" i="20"/>
  <c r="G7103" i="20"/>
  <c r="G7104" i="20"/>
  <c r="G7105" i="20"/>
  <c r="G7106" i="20"/>
  <c r="G7107" i="20"/>
  <c r="G7108" i="20"/>
  <c r="G7109" i="20"/>
  <c r="G7110" i="20"/>
  <c r="G7111" i="20"/>
  <c r="G7112" i="20"/>
  <c r="G7113" i="20"/>
  <c r="G7114" i="20"/>
  <c r="G7115" i="20"/>
  <c r="G7116" i="20"/>
  <c r="G7117" i="20"/>
  <c r="G7118" i="20"/>
  <c r="G7119" i="20"/>
  <c r="G7120" i="20"/>
  <c r="G7121" i="20"/>
  <c r="G7122" i="20"/>
  <c r="G7123" i="20"/>
  <c r="G7124" i="20"/>
  <c r="G7125" i="20"/>
  <c r="G7126" i="20"/>
  <c r="G7127" i="20"/>
  <c r="G7128" i="20"/>
  <c r="G7129" i="20"/>
  <c r="G7130" i="20"/>
  <c r="G7131" i="20"/>
  <c r="G7132" i="20"/>
  <c r="G7133" i="20"/>
  <c r="G7134" i="20"/>
  <c r="G7135" i="20"/>
  <c r="G7136" i="20"/>
  <c r="G7137" i="20"/>
  <c r="G7138" i="20"/>
  <c r="G7139" i="20"/>
  <c r="G7140" i="20"/>
  <c r="G7141" i="20"/>
  <c r="G7142" i="20"/>
  <c r="G7143" i="20"/>
  <c r="G7144" i="20"/>
  <c r="G7145" i="20"/>
  <c r="G7146" i="20"/>
  <c r="G7147" i="20"/>
  <c r="G7148" i="20"/>
  <c r="G7149" i="20"/>
  <c r="G7150" i="20"/>
  <c r="G7151" i="20"/>
  <c r="G7152" i="20"/>
  <c r="G7153" i="20"/>
  <c r="G7154" i="20"/>
  <c r="G7155" i="20"/>
  <c r="G7156" i="20"/>
  <c r="G7157" i="20"/>
  <c r="G7158" i="20"/>
  <c r="G7159" i="20"/>
  <c r="G7160" i="20"/>
  <c r="G7161" i="20"/>
  <c r="G7162" i="20"/>
  <c r="G7163" i="20"/>
  <c r="G7164" i="20"/>
  <c r="G7165" i="20"/>
  <c r="G7166" i="20"/>
  <c r="G7167" i="20"/>
  <c r="G7168" i="20"/>
  <c r="G7169" i="20"/>
  <c r="G7170" i="20"/>
  <c r="G7171" i="20"/>
  <c r="G7172" i="20"/>
  <c r="G7173" i="20"/>
  <c r="G7174" i="20"/>
  <c r="G7175" i="20"/>
  <c r="G7176" i="20"/>
  <c r="G7177" i="20"/>
  <c r="G7178" i="20"/>
  <c r="G7179" i="20"/>
  <c r="G7180" i="20"/>
  <c r="G7181" i="20"/>
  <c r="G7182" i="20"/>
  <c r="G7183" i="20"/>
  <c r="G7184" i="20"/>
  <c r="G7185" i="20"/>
  <c r="G7186" i="20"/>
  <c r="G7187" i="20"/>
  <c r="G7188" i="20"/>
  <c r="G7189" i="20"/>
  <c r="G7190" i="20"/>
  <c r="G7191" i="20"/>
  <c r="G7192" i="20"/>
  <c r="G7193" i="20"/>
  <c r="G7194" i="20"/>
  <c r="G7195" i="20"/>
  <c r="G7196" i="20"/>
  <c r="G7197" i="20"/>
  <c r="G7198" i="20"/>
  <c r="G7199" i="20"/>
  <c r="G7200" i="20"/>
  <c r="G7201" i="20"/>
  <c r="G7202" i="20"/>
  <c r="G7203" i="20"/>
  <c r="G7204" i="20"/>
  <c r="G7205" i="20"/>
  <c r="G7206" i="20"/>
  <c r="G7207" i="20"/>
  <c r="G7208" i="20"/>
  <c r="G7209" i="20"/>
  <c r="G7210" i="20"/>
  <c r="G7211" i="20"/>
  <c r="G7212" i="20"/>
  <c r="G7213" i="20"/>
  <c r="G7214" i="20"/>
  <c r="G7215" i="20"/>
  <c r="G7216" i="20"/>
  <c r="G7217" i="20"/>
  <c r="G7218" i="20"/>
  <c r="G7219" i="20"/>
  <c r="G7220" i="20"/>
  <c r="G7221" i="20"/>
  <c r="G7222" i="20"/>
  <c r="G7223" i="20"/>
  <c r="G7224" i="20"/>
  <c r="G7225" i="20"/>
  <c r="G7226" i="20"/>
  <c r="G7227" i="20"/>
  <c r="G7228" i="20"/>
  <c r="G7229" i="20"/>
  <c r="G7230" i="20"/>
  <c r="G7231" i="20"/>
  <c r="G7232" i="20"/>
  <c r="G7233" i="20"/>
  <c r="G7234" i="20"/>
  <c r="G7235" i="20"/>
  <c r="G7236" i="20"/>
  <c r="G7237" i="20"/>
  <c r="G7238" i="20"/>
  <c r="G7239" i="20"/>
  <c r="G7240" i="20"/>
  <c r="G7241" i="20"/>
  <c r="G7242" i="20"/>
  <c r="G7243" i="20"/>
  <c r="G7244" i="20"/>
  <c r="G7245" i="20"/>
  <c r="G7246" i="20"/>
  <c r="G7247" i="20"/>
  <c r="G7248" i="20"/>
  <c r="G7249" i="20"/>
  <c r="G7250" i="20"/>
  <c r="G7251" i="20"/>
  <c r="G7252" i="20"/>
  <c r="G7253" i="20"/>
  <c r="G7254" i="20"/>
  <c r="G7255" i="20"/>
  <c r="G7256" i="20"/>
  <c r="G7257" i="20"/>
  <c r="G7258" i="20"/>
  <c r="G7259" i="20"/>
  <c r="G7260" i="20"/>
  <c r="G7261" i="20"/>
  <c r="G7262" i="20"/>
  <c r="G7263" i="20"/>
  <c r="G7264" i="20"/>
  <c r="G7265" i="20"/>
  <c r="G7266" i="20"/>
  <c r="G7267" i="20"/>
  <c r="G7268" i="20"/>
  <c r="G7269" i="20"/>
  <c r="G7270" i="20"/>
  <c r="G7271" i="20"/>
  <c r="G7272" i="20"/>
  <c r="G7273" i="20"/>
  <c r="G7274" i="20"/>
  <c r="G7275" i="20"/>
  <c r="G7276" i="20"/>
  <c r="G7277" i="20"/>
  <c r="G7278" i="20"/>
  <c r="G7279" i="20"/>
  <c r="G7280" i="20"/>
  <c r="G7281" i="20"/>
  <c r="G7282" i="20"/>
  <c r="G7283" i="20"/>
  <c r="G7284" i="20"/>
  <c r="G7285" i="20"/>
  <c r="G7286" i="20"/>
  <c r="G7287" i="20"/>
  <c r="G7288" i="20"/>
  <c r="G7289" i="20"/>
  <c r="G7290" i="20"/>
  <c r="G7291" i="20"/>
  <c r="G7292" i="20"/>
  <c r="G7293" i="20"/>
  <c r="G7294" i="20"/>
  <c r="G7295" i="20"/>
  <c r="G7296" i="20"/>
  <c r="G7297" i="20"/>
  <c r="G7298" i="20"/>
  <c r="G7299" i="20"/>
  <c r="G7300" i="20"/>
  <c r="G7301" i="20"/>
  <c r="G7302" i="20"/>
  <c r="G7303" i="20"/>
  <c r="G7304" i="20"/>
  <c r="G7305" i="20"/>
  <c r="G7306" i="20"/>
  <c r="G7307" i="20"/>
  <c r="G7308" i="20"/>
  <c r="G7309" i="20"/>
  <c r="G7310" i="20"/>
  <c r="G7311" i="20"/>
  <c r="G7312" i="20"/>
  <c r="G7313" i="20"/>
  <c r="G7314" i="20"/>
  <c r="G7315" i="20"/>
  <c r="G7316" i="20"/>
  <c r="G7317" i="20"/>
  <c r="G7318" i="20"/>
  <c r="G7319" i="20"/>
  <c r="G7320" i="20"/>
  <c r="G7321" i="20"/>
  <c r="G7322" i="20"/>
  <c r="G7323" i="20"/>
  <c r="G7324" i="20"/>
  <c r="G7325" i="20"/>
  <c r="G7326" i="20"/>
  <c r="G7327" i="20"/>
  <c r="G7328" i="20"/>
  <c r="G7329" i="20"/>
  <c r="G7330" i="20"/>
  <c r="G7331" i="20"/>
  <c r="G7332" i="20"/>
  <c r="G7333" i="20"/>
  <c r="G7334" i="20"/>
  <c r="G7335" i="20"/>
  <c r="G7336" i="20"/>
  <c r="G7337" i="20"/>
  <c r="G7338" i="20"/>
  <c r="G7339" i="20"/>
  <c r="G7340" i="20"/>
  <c r="G7341" i="20"/>
  <c r="G7342" i="20"/>
  <c r="G7343" i="20"/>
  <c r="G7344" i="20"/>
  <c r="G7345" i="20"/>
  <c r="G7346" i="20"/>
  <c r="G7347" i="20"/>
  <c r="G7348" i="20"/>
  <c r="G7349" i="20"/>
  <c r="G7350" i="20"/>
  <c r="G7351" i="20"/>
  <c r="G7352" i="20"/>
  <c r="G7353" i="20"/>
  <c r="G7354" i="20"/>
  <c r="G7355" i="20"/>
  <c r="G7356" i="20"/>
  <c r="G7357" i="20"/>
  <c r="G7358" i="20"/>
  <c r="G7359" i="20"/>
  <c r="G7360" i="20"/>
  <c r="G7361" i="20"/>
  <c r="G7362" i="20"/>
  <c r="G7363" i="20"/>
  <c r="G7364" i="20"/>
  <c r="G7365" i="20"/>
  <c r="G7366" i="20"/>
  <c r="G7367" i="20"/>
  <c r="G7368" i="20"/>
  <c r="G7369" i="20"/>
  <c r="G7370" i="20"/>
  <c r="G7371" i="20"/>
  <c r="G7372" i="20"/>
  <c r="G7373" i="20"/>
  <c r="G7374" i="20"/>
  <c r="G7375" i="20"/>
  <c r="G7376" i="20"/>
  <c r="G7377" i="20"/>
  <c r="G7378" i="20"/>
  <c r="G7379" i="20"/>
  <c r="G7380" i="20"/>
  <c r="G7381" i="20"/>
  <c r="G7382" i="20"/>
  <c r="G7383" i="20"/>
  <c r="G7384" i="20"/>
  <c r="G7385" i="20"/>
  <c r="G7386" i="20"/>
  <c r="G7387" i="20"/>
  <c r="G7388" i="20"/>
  <c r="G7389" i="20"/>
  <c r="G7390" i="20"/>
  <c r="G7391" i="20"/>
  <c r="G7392" i="20"/>
  <c r="G7393" i="20"/>
  <c r="G7394" i="20"/>
  <c r="G7395" i="20"/>
  <c r="G7396" i="20"/>
  <c r="G7397" i="20"/>
  <c r="G7398" i="20"/>
  <c r="G7399" i="20"/>
  <c r="G7400" i="20"/>
  <c r="G7401" i="20"/>
  <c r="G7402" i="20"/>
  <c r="G7403" i="20"/>
  <c r="G7404" i="20"/>
  <c r="G7405" i="20"/>
  <c r="G7406" i="20"/>
  <c r="G7407" i="20"/>
  <c r="G7408" i="20"/>
  <c r="G7409" i="20"/>
  <c r="G7410" i="20"/>
  <c r="G7411" i="20"/>
  <c r="G7412" i="20"/>
  <c r="G7413" i="20"/>
  <c r="G7414" i="20"/>
  <c r="G7415" i="20"/>
  <c r="G7416" i="20"/>
  <c r="G7417" i="20"/>
  <c r="G7418" i="20"/>
  <c r="G7419" i="20"/>
  <c r="G7420" i="20"/>
  <c r="G7421" i="20"/>
  <c r="G7422" i="20"/>
  <c r="G7423" i="20"/>
  <c r="G7424" i="20"/>
  <c r="G7425" i="20"/>
  <c r="G7426" i="20"/>
  <c r="G7427" i="20"/>
  <c r="G7428" i="20"/>
  <c r="G7429" i="20"/>
  <c r="G7430" i="20"/>
  <c r="G7431" i="20"/>
  <c r="G7432" i="20"/>
  <c r="G7433" i="20"/>
  <c r="G7434" i="20"/>
  <c r="G7435" i="20"/>
  <c r="G7436" i="20"/>
  <c r="G7437" i="20"/>
  <c r="G7438" i="20"/>
  <c r="G7439" i="20"/>
  <c r="G7440" i="20"/>
  <c r="G7441" i="20"/>
  <c r="G7442" i="20"/>
  <c r="G7443" i="20"/>
  <c r="G7444" i="20"/>
  <c r="G7445" i="20"/>
  <c r="G7446" i="20"/>
  <c r="G7447" i="20"/>
  <c r="G7448" i="20"/>
  <c r="G7449" i="20"/>
  <c r="G7450" i="20"/>
  <c r="G7451" i="20"/>
  <c r="G7452" i="20"/>
  <c r="G7453" i="20"/>
  <c r="G7454" i="20"/>
  <c r="G7455" i="20"/>
  <c r="G7456" i="20"/>
  <c r="G7457" i="20"/>
  <c r="G7458" i="20"/>
  <c r="G7459" i="20"/>
  <c r="G7460" i="20"/>
  <c r="G7461" i="20"/>
  <c r="G7462" i="20"/>
  <c r="G7463" i="20"/>
  <c r="G7464" i="20"/>
  <c r="G7465" i="20"/>
  <c r="G7466" i="20"/>
  <c r="G7467" i="20"/>
  <c r="G7468" i="20"/>
  <c r="G7469" i="20"/>
  <c r="G7470" i="20"/>
  <c r="G7471" i="20"/>
  <c r="G7472" i="20"/>
  <c r="G7473" i="20"/>
  <c r="G7474" i="20"/>
  <c r="G7475" i="20"/>
  <c r="G7476" i="20"/>
  <c r="G7477" i="20"/>
  <c r="G7478" i="20"/>
  <c r="G7479" i="20"/>
  <c r="G7480" i="20"/>
  <c r="G7481" i="20"/>
  <c r="G7482" i="20"/>
  <c r="G7483" i="20"/>
  <c r="G7484" i="20"/>
  <c r="G7485" i="20"/>
  <c r="G7486" i="20"/>
  <c r="G7487" i="20"/>
  <c r="G7488" i="20"/>
  <c r="G7489" i="20"/>
  <c r="G7490" i="20"/>
  <c r="G7491" i="20"/>
  <c r="G7492" i="20"/>
  <c r="G7493" i="20"/>
  <c r="G7494" i="20"/>
  <c r="G7495" i="20"/>
  <c r="G7496" i="20"/>
  <c r="G7497" i="20"/>
  <c r="G7498" i="20"/>
  <c r="G7499" i="20"/>
  <c r="G7500" i="20"/>
  <c r="G7501" i="20"/>
  <c r="G7502" i="20"/>
  <c r="G7503" i="20"/>
  <c r="G7504" i="20"/>
  <c r="G7505" i="20"/>
  <c r="G7506" i="20"/>
  <c r="G7507" i="20"/>
  <c r="G7508" i="20"/>
  <c r="G7509" i="20"/>
  <c r="G7510" i="20"/>
  <c r="G7511" i="20"/>
  <c r="G7512" i="20"/>
  <c r="G7513" i="20"/>
  <c r="G7514" i="20"/>
  <c r="G7515" i="20"/>
  <c r="G7516" i="20"/>
  <c r="G7517" i="20"/>
  <c r="G7518" i="20"/>
  <c r="G7519" i="20"/>
  <c r="G7520" i="20"/>
  <c r="G7521" i="20"/>
  <c r="G7522" i="20"/>
  <c r="G7523" i="20"/>
  <c r="G7524" i="20"/>
  <c r="G7525" i="20"/>
  <c r="G7526" i="20"/>
  <c r="G7527" i="20"/>
  <c r="G7528" i="20"/>
  <c r="G7529" i="20"/>
  <c r="G7530" i="20"/>
  <c r="G7531" i="20"/>
  <c r="G7532" i="20"/>
  <c r="G7533" i="20"/>
  <c r="G7534" i="20"/>
  <c r="G7535" i="20"/>
  <c r="G7536" i="20"/>
  <c r="G7537" i="20"/>
  <c r="G7538" i="20"/>
  <c r="G7539" i="20"/>
  <c r="G7540" i="20"/>
  <c r="G7541" i="20"/>
  <c r="G7542" i="20"/>
  <c r="G7543" i="20"/>
  <c r="G7544" i="20"/>
  <c r="G7545" i="20"/>
  <c r="G7546" i="20"/>
  <c r="G7547" i="20"/>
  <c r="G7548" i="20"/>
  <c r="G7549" i="20"/>
  <c r="G7550" i="20"/>
  <c r="G7551" i="20"/>
  <c r="G7552" i="20"/>
  <c r="G7553" i="20"/>
  <c r="G7554" i="20"/>
  <c r="G7555" i="20"/>
  <c r="G7556" i="20"/>
  <c r="G7557" i="20"/>
  <c r="G7558" i="20"/>
  <c r="G7559" i="20"/>
  <c r="G7560" i="20"/>
  <c r="G7561" i="20"/>
  <c r="G7562" i="20"/>
  <c r="G7563" i="20"/>
  <c r="G7564" i="20"/>
  <c r="G7565" i="20"/>
  <c r="G7566" i="20"/>
  <c r="G7567" i="20"/>
  <c r="G7568" i="20"/>
  <c r="G7569" i="20"/>
  <c r="G7570" i="20"/>
  <c r="G7571" i="20"/>
  <c r="G7572" i="20"/>
  <c r="G7573" i="20"/>
  <c r="G7574" i="20"/>
  <c r="G7575" i="20"/>
  <c r="G7576" i="20"/>
  <c r="G7577" i="20"/>
  <c r="G7578" i="20"/>
  <c r="G7579" i="20"/>
  <c r="G7580" i="20"/>
  <c r="G7581" i="20"/>
  <c r="G7582" i="20"/>
  <c r="G7583" i="20"/>
  <c r="G7584" i="20"/>
  <c r="G7585" i="20"/>
  <c r="G7586" i="20"/>
  <c r="G7587" i="20"/>
  <c r="G7588" i="20"/>
  <c r="G7589" i="20"/>
  <c r="G7590" i="20"/>
  <c r="G7591" i="20"/>
  <c r="G7592" i="20"/>
  <c r="G7593" i="20"/>
  <c r="G7594" i="20"/>
  <c r="G7595" i="20"/>
  <c r="G7596" i="20"/>
  <c r="G7597" i="20"/>
  <c r="G7598" i="20"/>
  <c r="G7599" i="20"/>
  <c r="G7600" i="20"/>
  <c r="G7601" i="20"/>
  <c r="G7602" i="20"/>
  <c r="G7603" i="20"/>
  <c r="G7604" i="20"/>
  <c r="G7605" i="20"/>
  <c r="G7606" i="20"/>
  <c r="G7607" i="20"/>
  <c r="G7608" i="20"/>
  <c r="G7609" i="20"/>
  <c r="G7610" i="20"/>
  <c r="G7611" i="20"/>
  <c r="G7612" i="20"/>
  <c r="G7613" i="20"/>
  <c r="G7614" i="20"/>
  <c r="G7615" i="20"/>
  <c r="G7616" i="20"/>
  <c r="G7617" i="20"/>
  <c r="G7618" i="20"/>
  <c r="G7619" i="20"/>
  <c r="G7620" i="20"/>
  <c r="G7621" i="20"/>
  <c r="G7622" i="20"/>
  <c r="G7623" i="20"/>
  <c r="G7624" i="20"/>
  <c r="G7625" i="20"/>
  <c r="G7626" i="20"/>
  <c r="G7627" i="20"/>
  <c r="G7628" i="20"/>
  <c r="G7629" i="20"/>
  <c r="G7630" i="20"/>
  <c r="G7631" i="20"/>
  <c r="G7632" i="20"/>
  <c r="G7633" i="20"/>
  <c r="G7634" i="20"/>
  <c r="G7635" i="20"/>
  <c r="G7636" i="20"/>
  <c r="G7637" i="20"/>
  <c r="G7638" i="20"/>
  <c r="G7639" i="20"/>
  <c r="G7640" i="20"/>
  <c r="G7641" i="20"/>
  <c r="G7642" i="20"/>
  <c r="G7643" i="20"/>
  <c r="G7644" i="20"/>
  <c r="G7645" i="20"/>
  <c r="G7646" i="20"/>
  <c r="G7647" i="20"/>
  <c r="G7648" i="20"/>
  <c r="G7649" i="20"/>
  <c r="G7650" i="20"/>
  <c r="G7651" i="20"/>
  <c r="G7652" i="20"/>
  <c r="G7653" i="20"/>
  <c r="G7654" i="20"/>
  <c r="G7655" i="20"/>
  <c r="G7656" i="20"/>
  <c r="G7657" i="20"/>
  <c r="G7658" i="20"/>
  <c r="G7659" i="20"/>
  <c r="G7660" i="20"/>
  <c r="G7661" i="20"/>
  <c r="G7662" i="20"/>
  <c r="G7663" i="20"/>
  <c r="G7664" i="20"/>
  <c r="G7665" i="20"/>
  <c r="G7666" i="20"/>
  <c r="G7667" i="20"/>
  <c r="G7668" i="20"/>
  <c r="G7669" i="20"/>
  <c r="G7670" i="20"/>
  <c r="G7671" i="20"/>
  <c r="G7672" i="20"/>
  <c r="G7673" i="20"/>
  <c r="G7674" i="20"/>
  <c r="G7675" i="20"/>
  <c r="G7676" i="20"/>
  <c r="G7677" i="20"/>
  <c r="G7678" i="20"/>
  <c r="G7679" i="20"/>
  <c r="G7680" i="20"/>
  <c r="G7681" i="20"/>
  <c r="G7682" i="20"/>
  <c r="G7683" i="20"/>
  <c r="G7684" i="20"/>
  <c r="G7685" i="20"/>
  <c r="G7686" i="20"/>
  <c r="G7687" i="20"/>
  <c r="G7688" i="20"/>
  <c r="G7689" i="20"/>
  <c r="G7690" i="20"/>
  <c r="G7691" i="20"/>
  <c r="G7692" i="20"/>
  <c r="G7693" i="20"/>
  <c r="G7694" i="20"/>
  <c r="G7695" i="20"/>
  <c r="G7696" i="20"/>
  <c r="G7697" i="20"/>
  <c r="G7698" i="20"/>
  <c r="G7699" i="20"/>
  <c r="G7700" i="20"/>
  <c r="G7701" i="20"/>
  <c r="G7702" i="20"/>
  <c r="G7703" i="20"/>
  <c r="G7704" i="20"/>
  <c r="G7705" i="20"/>
  <c r="G7706" i="20"/>
  <c r="G7707" i="20"/>
  <c r="G7708" i="20"/>
  <c r="G7709" i="20"/>
  <c r="G7710" i="20"/>
  <c r="G7711" i="20"/>
  <c r="G7712" i="20"/>
  <c r="G7713" i="20"/>
  <c r="G7714" i="20"/>
  <c r="G7715" i="20"/>
  <c r="G7716" i="20"/>
  <c r="G7717" i="20"/>
  <c r="G7718" i="20"/>
  <c r="G7719" i="20"/>
  <c r="G7720" i="20"/>
  <c r="G7721" i="20"/>
  <c r="G7722" i="20"/>
  <c r="G7723" i="20"/>
  <c r="G7724" i="20"/>
  <c r="G7725" i="20"/>
  <c r="G7726" i="20"/>
  <c r="G7727" i="20"/>
  <c r="G7728" i="20"/>
  <c r="G7729" i="20"/>
  <c r="G7730" i="20"/>
  <c r="G7731" i="20"/>
  <c r="G7732" i="20"/>
  <c r="G7733" i="20"/>
  <c r="G7734" i="20"/>
  <c r="G7735" i="20"/>
  <c r="G7736" i="20"/>
  <c r="G7737" i="20"/>
  <c r="G7738" i="20"/>
  <c r="G7739" i="20"/>
  <c r="G7740" i="20"/>
  <c r="G7741" i="20"/>
  <c r="G7742" i="20"/>
  <c r="G7743" i="20"/>
  <c r="G7744" i="20"/>
  <c r="G7745" i="20"/>
  <c r="G7746" i="20"/>
  <c r="G7747" i="20"/>
  <c r="G7748" i="20"/>
  <c r="G7749" i="20"/>
  <c r="G7750" i="20"/>
  <c r="G7751" i="20"/>
  <c r="G7752" i="20"/>
  <c r="G7753" i="20"/>
  <c r="G7754" i="20"/>
  <c r="G7755" i="20"/>
  <c r="G7756" i="20"/>
  <c r="G7757" i="20"/>
  <c r="G7758" i="20"/>
  <c r="G7759" i="20"/>
  <c r="G7760" i="20"/>
  <c r="G7761" i="20"/>
  <c r="G7762" i="20"/>
  <c r="G7763" i="20"/>
  <c r="G7764" i="20"/>
  <c r="G7765" i="20"/>
  <c r="G7766" i="20"/>
  <c r="G7767" i="20"/>
  <c r="G7768" i="20"/>
  <c r="G7769" i="20"/>
  <c r="G7770" i="20"/>
  <c r="G7771" i="20"/>
  <c r="G7772" i="20"/>
  <c r="G7773" i="20"/>
  <c r="G7774" i="20"/>
  <c r="G7775" i="20"/>
  <c r="G7776" i="20"/>
  <c r="G7777" i="20"/>
  <c r="G7778" i="20"/>
  <c r="G7779" i="20"/>
  <c r="G7780" i="20"/>
  <c r="G7781" i="20"/>
  <c r="G7782" i="20"/>
  <c r="G7783" i="20"/>
  <c r="G7784" i="20"/>
  <c r="G7785" i="20"/>
  <c r="G7786" i="20"/>
  <c r="G7787" i="20"/>
  <c r="G7788" i="20"/>
  <c r="G7789" i="20"/>
  <c r="G7790" i="20"/>
  <c r="G7791" i="20"/>
  <c r="G7792" i="20"/>
  <c r="G7793" i="20"/>
  <c r="G7794" i="20"/>
  <c r="G7795" i="20"/>
  <c r="G7796" i="20"/>
  <c r="G7797" i="20"/>
  <c r="G7798" i="20"/>
  <c r="G7799" i="20"/>
  <c r="G7800" i="20"/>
  <c r="G7801" i="20"/>
  <c r="G7802" i="20"/>
  <c r="G7803" i="20"/>
  <c r="G7804" i="20"/>
  <c r="G7805" i="20"/>
  <c r="G7806" i="20"/>
  <c r="G7807" i="20"/>
  <c r="G7808" i="20"/>
  <c r="G7809" i="20"/>
  <c r="G7810" i="20"/>
  <c r="G7811" i="20"/>
  <c r="G7812" i="20"/>
  <c r="G7813" i="20"/>
  <c r="G7814" i="20"/>
  <c r="G7815" i="20"/>
  <c r="G7816" i="20"/>
  <c r="G7817" i="20"/>
  <c r="G7818" i="20"/>
  <c r="G7819" i="20"/>
  <c r="G7820" i="20"/>
  <c r="G7821" i="20"/>
  <c r="G7822" i="20"/>
  <c r="G7823" i="20"/>
  <c r="G7824" i="20"/>
  <c r="G7825" i="20"/>
  <c r="G7826" i="20"/>
  <c r="G7827" i="20"/>
  <c r="G7828" i="20"/>
  <c r="G7829" i="20"/>
  <c r="G7830" i="20"/>
  <c r="G7831" i="20"/>
  <c r="G7832" i="20"/>
  <c r="G7833" i="20"/>
  <c r="G7834" i="20"/>
  <c r="G7835" i="20"/>
  <c r="G7836" i="20"/>
  <c r="G7837" i="20"/>
  <c r="G7838" i="20"/>
  <c r="G7839" i="20"/>
  <c r="G7840" i="20"/>
  <c r="G7841" i="20"/>
  <c r="G7842" i="20"/>
  <c r="G7843" i="20"/>
  <c r="G7844" i="20"/>
  <c r="G7845" i="20"/>
  <c r="G7846" i="20"/>
  <c r="G7847" i="20"/>
  <c r="G7848" i="20"/>
  <c r="G7849" i="20"/>
  <c r="G7850" i="20"/>
  <c r="G7851" i="20"/>
  <c r="G7852" i="20"/>
  <c r="G7853" i="20"/>
  <c r="G7854" i="20"/>
  <c r="G7855" i="20"/>
  <c r="G7856" i="20"/>
  <c r="G7857" i="20"/>
  <c r="G7858" i="20"/>
  <c r="G7859" i="20"/>
  <c r="G7860" i="20"/>
  <c r="G7861" i="20"/>
  <c r="G7862" i="20"/>
  <c r="G7863" i="20"/>
  <c r="G7864" i="20"/>
  <c r="G7865" i="20"/>
  <c r="G7866" i="20"/>
  <c r="G7867" i="20"/>
  <c r="G7868" i="20"/>
  <c r="G7869" i="20"/>
  <c r="G7870" i="20"/>
  <c r="G7871" i="20"/>
  <c r="G7872" i="20"/>
  <c r="G7873" i="20"/>
  <c r="G7874" i="20"/>
  <c r="G7875" i="20"/>
  <c r="G7876" i="20"/>
  <c r="G7877" i="20"/>
  <c r="G7878" i="20"/>
  <c r="G7879" i="20"/>
  <c r="G7880" i="20"/>
  <c r="G7881" i="20"/>
  <c r="G7882" i="20"/>
  <c r="G7883" i="20"/>
  <c r="G7884" i="20"/>
  <c r="G7885" i="20"/>
  <c r="G7886" i="20"/>
  <c r="G7887" i="20"/>
  <c r="G7888" i="20"/>
  <c r="G7889" i="20"/>
  <c r="G7890" i="20"/>
  <c r="G7891" i="20"/>
  <c r="G7892" i="20"/>
  <c r="G7893" i="20"/>
  <c r="G7894" i="20"/>
  <c r="G7895" i="20"/>
  <c r="G7896" i="20"/>
  <c r="G7897" i="20"/>
  <c r="G7898" i="20"/>
  <c r="G7899" i="20"/>
  <c r="G7900" i="20"/>
  <c r="G7901" i="20"/>
  <c r="G7902" i="20"/>
  <c r="G7903" i="20"/>
  <c r="G7904" i="20"/>
  <c r="G7905" i="20"/>
  <c r="G7906" i="20"/>
  <c r="G7907" i="20"/>
  <c r="G7908" i="20"/>
  <c r="G7909" i="20"/>
  <c r="G7910" i="20"/>
  <c r="G7911" i="20"/>
  <c r="G7912" i="20"/>
  <c r="G7913" i="20"/>
  <c r="G7914" i="20"/>
  <c r="G7915" i="20"/>
  <c r="G7916" i="20"/>
  <c r="G7917" i="20"/>
  <c r="G7918" i="20"/>
  <c r="G7919" i="20"/>
  <c r="G7920" i="20"/>
  <c r="G7921" i="20"/>
  <c r="G7922" i="20"/>
  <c r="G7923" i="20"/>
  <c r="G7924" i="20"/>
  <c r="G7925" i="20"/>
  <c r="G7926" i="20"/>
  <c r="G7927" i="20"/>
  <c r="G7928" i="20"/>
  <c r="G7929" i="20"/>
  <c r="G7930" i="20"/>
  <c r="G7931" i="20"/>
  <c r="G7932" i="20"/>
  <c r="G7933" i="20"/>
  <c r="G7934" i="20"/>
  <c r="G7935" i="20"/>
  <c r="G7936" i="20"/>
  <c r="G7937" i="20"/>
  <c r="G7938" i="20"/>
  <c r="G7939" i="20"/>
  <c r="G7940" i="20"/>
  <c r="G7941" i="20"/>
  <c r="G7942" i="20"/>
  <c r="G7943" i="20"/>
  <c r="G7944" i="20"/>
  <c r="G7945" i="20"/>
  <c r="G7946" i="20"/>
  <c r="G7947" i="20"/>
  <c r="G7948" i="20"/>
  <c r="G7949" i="20"/>
  <c r="G7950" i="20"/>
  <c r="G7951" i="20"/>
  <c r="G7952" i="20"/>
  <c r="G7953" i="20"/>
  <c r="G7954" i="20"/>
  <c r="G7955" i="20"/>
  <c r="G7956" i="20"/>
  <c r="G7957" i="20"/>
  <c r="G7958" i="20"/>
  <c r="G7959" i="20"/>
  <c r="G7960" i="20"/>
  <c r="G7961" i="20"/>
  <c r="G7962" i="20"/>
  <c r="G7963" i="20"/>
  <c r="G7964" i="20"/>
  <c r="G7965" i="20"/>
  <c r="G7966" i="20"/>
  <c r="G7967" i="20"/>
  <c r="G7968" i="20"/>
  <c r="G7969" i="20"/>
  <c r="G7970" i="20"/>
  <c r="G7971" i="20"/>
  <c r="G7972" i="20"/>
  <c r="G7973" i="20"/>
  <c r="G7974" i="20"/>
  <c r="G7975" i="20"/>
  <c r="G7976" i="20"/>
  <c r="G7977" i="20"/>
  <c r="G7978" i="20"/>
  <c r="G7979" i="20"/>
  <c r="G7980" i="20"/>
  <c r="G7981" i="20"/>
  <c r="G7982" i="20"/>
  <c r="G7983" i="20"/>
  <c r="G7984" i="20"/>
  <c r="G7985" i="20"/>
  <c r="G7986" i="20"/>
  <c r="G7987" i="20"/>
  <c r="G7988" i="20"/>
  <c r="G7989" i="20"/>
  <c r="G7990" i="20"/>
  <c r="G7991" i="20"/>
  <c r="G7992" i="20"/>
  <c r="G7993" i="20"/>
  <c r="G7994" i="20"/>
  <c r="G7995" i="20"/>
  <c r="G7996" i="20"/>
  <c r="G7997" i="20"/>
  <c r="G7998" i="20"/>
  <c r="G7999" i="20"/>
  <c r="G8000" i="20"/>
  <c r="G8001" i="20"/>
  <c r="G8002" i="20"/>
  <c r="G8003" i="20"/>
  <c r="G8004" i="20"/>
  <c r="G8005" i="20"/>
  <c r="G8006" i="20"/>
  <c r="G8007" i="20"/>
  <c r="G8008" i="20"/>
  <c r="G8009" i="20"/>
  <c r="G8010" i="20"/>
  <c r="G8011" i="20"/>
  <c r="G8012" i="20"/>
  <c r="G8013" i="20"/>
  <c r="G8014" i="20"/>
  <c r="G8015" i="20"/>
  <c r="G8016" i="20"/>
  <c r="G8017" i="20"/>
  <c r="G8018" i="20"/>
  <c r="G8019" i="20"/>
  <c r="G8020" i="20"/>
  <c r="G8021" i="20"/>
  <c r="G8022" i="20"/>
  <c r="G8023" i="20"/>
  <c r="G8024" i="20"/>
  <c r="G8025" i="20"/>
  <c r="G8026" i="20"/>
  <c r="G8027" i="20"/>
  <c r="G8028" i="20"/>
  <c r="G8029" i="20"/>
  <c r="G8030" i="20"/>
  <c r="G8031" i="20"/>
  <c r="G8032" i="20"/>
  <c r="G8033" i="20"/>
  <c r="G8034" i="20"/>
  <c r="G8035" i="20"/>
  <c r="G8036" i="20"/>
  <c r="G8037" i="20"/>
  <c r="G8038" i="20"/>
  <c r="G8039" i="20"/>
  <c r="G8040" i="20"/>
  <c r="G8041" i="20"/>
  <c r="G8042" i="20"/>
  <c r="G8043" i="20"/>
  <c r="G8044" i="20"/>
  <c r="G8045" i="20"/>
  <c r="G8046" i="20"/>
  <c r="G8047" i="20"/>
  <c r="G8048" i="20"/>
  <c r="G8049" i="20"/>
  <c r="G8050" i="20"/>
  <c r="G8051" i="20"/>
  <c r="G8052" i="20"/>
  <c r="G8053" i="20"/>
  <c r="G8054" i="20"/>
  <c r="G8055" i="20"/>
  <c r="G8056" i="20"/>
  <c r="G8057" i="20"/>
  <c r="G8058" i="20"/>
  <c r="G8059" i="20"/>
  <c r="G8060" i="20"/>
  <c r="G8061" i="20"/>
  <c r="G8062" i="20"/>
  <c r="G8063" i="20"/>
  <c r="G8064" i="20"/>
  <c r="G8065" i="20"/>
  <c r="G8066" i="20"/>
  <c r="G8067" i="20"/>
  <c r="G8068" i="20"/>
  <c r="G8069" i="20"/>
  <c r="G8070" i="20"/>
  <c r="G8071" i="20"/>
  <c r="G8072" i="20"/>
  <c r="G8073" i="20"/>
  <c r="G8074" i="20"/>
  <c r="G8075" i="20"/>
  <c r="G8076" i="20"/>
  <c r="G8077" i="20"/>
  <c r="G8078" i="20"/>
  <c r="G8079" i="20"/>
  <c r="G8080" i="20"/>
  <c r="G8081" i="20"/>
  <c r="G8082" i="20"/>
  <c r="G8083" i="20"/>
  <c r="G8084" i="20"/>
  <c r="G8085" i="20"/>
  <c r="G8086" i="20"/>
  <c r="G8087" i="20"/>
  <c r="G8088" i="20"/>
  <c r="G8089" i="20"/>
  <c r="G8090" i="20"/>
  <c r="G8091" i="20"/>
  <c r="G8092" i="20"/>
  <c r="G8093" i="20"/>
  <c r="G8094" i="20"/>
  <c r="G8095" i="20"/>
  <c r="G8096" i="20"/>
  <c r="G8097" i="20"/>
  <c r="G8098" i="20"/>
  <c r="G8099" i="20"/>
  <c r="G8100" i="20"/>
  <c r="G8101" i="20"/>
  <c r="G8102" i="20"/>
  <c r="G8103" i="20"/>
  <c r="G8104" i="20"/>
  <c r="G8105" i="20"/>
  <c r="G8106" i="20"/>
  <c r="G8107" i="20"/>
  <c r="G8108" i="20"/>
  <c r="G8109" i="20"/>
  <c r="G8110" i="20"/>
  <c r="G8111" i="20"/>
  <c r="G8112" i="20"/>
  <c r="G8113" i="20"/>
  <c r="G8114" i="20"/>
  <c r="G8115" i="20"/>
  <c r="G8116" i="20"/>
  <c r="G8117" i="20"/>
  <c r="G8118" i="20"/>
  <c r="G8119" i="20"/>
  <c r="G8120" i="20"/>
  <c r="G8121" i="20"/>
  <c r="G8122" i="20"/>
  <c r="G8123" i="20"/>
  <c r="G8124" i="20"/>
  <c r="G8125" i="20"/>
  <c r="G8126" i="20"/>
  <c r="G8127" i="20"/>
  <c r="G8128" i="20"/>
  <c r="G8129" i="20"/>
  <c r="G8130" i="20"/>
  <c r="G8131" i="20"/>
  <c r="G8132" i="20"/>
  <c r="G8133" i="20"/>
  <c r="G8134" i="20"/>
  <c r="G8135" i="20"/>
  <c r="G8136" i="20"/>
  <c r="G8137" i="20"/>
  <c r="G8138" i="20"/>
  <c r="G8139" i="20"/>
  <c r="G8140" i="20"/>
  <c r="G8141" i="20"/>
  <c r="G8142" i="20"/>
  <c r="G8143" i="20"/>
  <c r="G8144" i="20"/>
  <c r="G8145" i="20"/>
  <c r="G8146" i="20"/>
  <c r="G8147" i="20"/>
  <c r="G8148" i="20"/>
  <c r="G8149" i="20"/>
  <c r="G8150" i="20"/>
  <c r="G8151" i="20"/>
  <c r="G8152" i="20"/>
  <c r="G8153" i="20"/>
  <c r="G8154" i="20"/>
  <c r="G8155" i="20"/>
  <c r="G8156" i="20"/>
  <c r="G8157" i="20"/>
  <c r="G8158" i="20"/>
  <c r="G8159" i="20"/>
  <c r="G8160" i="20"/>
  <c r="G8161" i="20"/>
  <c r="G8162" i="20"/>
  <c r="G8163" i="20"/>
  <c r="G8164" i="20"/>
  <c r="G8165" i="20"/>
  <c r="G8166" i="20"/>
  <c r="G8167" i="20"/>
  <c r="G8168" i="20"/>
  <c r="G8169" i="20"/>
  <c r="G8170" i="20"/>
  <c r="G8171" i="20"/>
  <c r="G8172" i="20"/>
  <c r="G8173" i="20"/>
  <c r="G8174" i="20"/>
  <c r="G8175" i="20"/>
  <c r="G8176" i="20"/>
  <c r="G8177" i="20"/>
  <c r="G8178" i="20"/>
  <c r="G8179" i="20"/>
  <c r="G8180" i="20"/>
  <c r="G8181" i="20"/>
  <c r="G8182" i="20"/>
  <c r="G8183" i="20"/>
  <c r="G8184" i="20"/>
  <c r="G8185" i="20"/>
  <c r="G8186" i="20"/>
  <c r="G8187" i="20"/>
  <c r="G8188" i="20"/>
  <c r="G8189" i="20"/>
  <c r="G8190" i="20"/>
  <c r="G8191" i="20"/>
  <c r="G8192" i="20"/>
  <c r="G8193" i="20"/>
  <c r="G8194" i="20"/>
  <c r="G8195" i="20"/>
  <c r="G8196" i="20"/>
  <c r="G8197" i="20"/>
  <c r="G8198" i="20"/>
  <c r="G8199" i="20"/>
  <c r="G8200" i="20"/>
  <c r="G8201" i="20"/>
  <c r="G8202" i="20"/>
  <c r="G8203" i="20"/>
  <c r="G8204" i="20"/>
  <c r="G8205" i="20"/>
  <c r="G8206" i="20"/>
  <c r="G8207" i="20"/>
  <c r="G8208" i="20"/>
  <c r="G8209" i="20"/>
  <c r="G8210" i="20"/>
  <c r="G8211" i="20"/>
  <c r="G8212" i="20"/>
  <c r="G8213" i="20"/>
  <c r="G8214" i="20"/>
  <c r="G8215" i="20"/>
  <c r="G8216" i="20"/>
  <c r="G8217" i="20"/>
  <c r="G8218" i="20"/>
  <c r="G8219" i="20"/>
  <c r="G8220" i="20"/>
  <c r="G8221" i="20"/>
  <c r="G8222" i="20"/>
  <c r="G8223" i="20"/>
  <c r="G8224" i="20"/>
  <c r="G8225" i="20"/>
  <c r="G8226" i="20"/>
  <c r="G8227" i="20"/>
  <c r="G8228" i="20"/>
  <c r="G8229" i="20"/>
  <c r="G8230" i="20"/>
  <c r="G8231" i="20"/>
  <c r="G8232" i="20"/>
  <c r="G8233" i="20"/>
  <c r="G8234" i="20"/>
  <c r="G8235" i="20"/>
  <c r="G8236" i="20"/>
  <c r="G8237" i="20"/>
  <c r="G8238" i="20"/>
  <c r="G8239" i="20"/>
  <c r="G8240" i="20"/>
  <c r="G8241" i="20"/>
  <c r="G8242" i="20"/>
  <c r="G8243" i="20"/>
  <c r="G8244" i="20"/>
  <c r="G8245" i="20"/>
  <c r="G8246" i="20"/>
  <c r="G8247" i="20"/>
  <c r="G8248" i="20"/>
  <c r="G8249" i="20"/>
  <c r="G8250" i="20"/>
  <c r="G8251" i="20"/>
  <c r="G8252" i="20"/>
  <c r="G8253" i="20"/>
  <c r="G8254" i="20"/>
  <c r="G8255" i="20"/>
  <c r="G8256" i="20"/>
  <c r="G8257" i="20"/>
  <c r="G8258" i="20"/>
  <c r="G8259" i="20"/>
  <c r="G8260" i="20"/>
  <c r="G8261" i="20"/>
  <c r="G8262" i="20"/>
  <c r="G8263" i="20"/>
  <c r="G8264" i="20"/>
  <c r="G8265" i="20"/>
  <c r="G8266" i="20"/>
  <c r="G8267" i="20"/>
  <c r="G8268" i="20"/>
  <c r="G8269" i="20"/>
  <c r="G8270" i="20"/>
  <c r="G8271" i="20"/>
  <c r="G8272" i="20"/>
  <c r="G8273" i="20"/>
  <c r="G8274" i="20"/>
  <c r="G8275" i="20"/>
  <c r="G8276" i="20"/>
  <c r="G8277" i="20"/>
  <c r="G8278" i="20"/>
  <c r="G8279" i="20"/>
  <c r="G8280" i="20"/>
  <c r="G8281" i="20"/>
  <c r="G8282" i="20"/>
  <c r="G8283" i="20"/>
  <c r="G8284" i="20"/>
  <c r="G8285" i="20"/>
  <c r="G8286" i="20"/>
  <c r="G8287" i="20"/>
  <c r="G8288" i="20"/>
  <c r="G8289" i="20"/>
  <c r="G8290" i="20"/>
  <c r="G8291" i="20"/>
  <c r="G8292" i="20"/>
  <c r="G8293" i="20"/>
  <c r="G8294" i="20"/>
  <c r="G8295" i="20"/>
  <c r="G8296" i="20"/>
  <c r="G8297" i="20"/>
  <c r="G8298" i="20"/>
  <c r="G8299" i="20"/>
  <c r="G8300" i="20"/>
  <c r="G8301" i="20"/>
  <c r="G8302" i="20"/>
  <c r="G8303" i="20"/>
  <c r="G8304" i="20"/>
  <c r="G8305" i="20"/>
  <c r="G8306" i="20"/>
  <c r="G8307" i="20"/>
  <c r="G8308" i="20"/>
  <c r="G8309" i="20"/>
  <c r="G8310" i="20"/>
  <c r="G8311" i="20"/>
  <c r="G8312" i="20"/>
  <c r="G8313" i="20"/>
  <c r="G8314" i="20"/>
  <c r="G8315" i="20"/>
  <c r="G8316" i="20"/>
  <c r="G8317" i="20"/>
  <c r="G8318" i="20"/>
  <c r="G8319" i="20"/>
  <c r="G8320" i="20"/>
  <c r="G8321" i="20"/>
  <c r="G8322" i="20"/>
  <c r="G8323" i="20"/>
  <c r="G8324" i="20"/>
  <c r="G8325" i="20"/>
  <c r="G8326" i="20"/>
  <c r="G8327" i="20"/>
  <c r="G8328" i="20"/>
  <c r="G8329" i="20"/>
  <c r="G8330" i="20"/>
  <c r="G8331" i="20"/>
  <c r="G8332" i="20"/>
  <c r="G8333" i="20"/>
  <c r="G8334" i="20"/>
  <c r="G8335" i="20"/>
  <c r="G8336" i="20"/>
  <c r="G8337" i="20"/>
  <c r="G8338" i="20"/>
  <c r="G8339" i="20"/>
  <c r="G8340" i="20"/>
  <c r="G8341" i="20"/>
  <c r="G8342" i="20"/>
  <c r="G8343" i="20"/>
  <c r="G8344" i="20"/>
  <c r="G8345" i="20"/>
  <c r="G8346" i="20"/>
  <c r="G8347" i="20"/>
  <c r="G8348" i="20"/>
  <c r="G8349" i="20"/>
  <c r="G8350" i="20"/>
  <c r="G8351" i="20"/>
  <c r="G8352" i="20"/>
  <c r="G8353" i="20"/>
  <c r="G8354" i="20"/>
  <c r="G8355" i="20"/>
  <c r="G8356" i="20"/>
  <c r="G8357" i="20"/>
  <c r="G8358" i="20"/>
  <c r="G8359" i="20"/>
  <c r="G8360" i="20"/>
  <c r="G8361" i="20"/>
  <c r="G8362" i="20"/>
  <c r="G8363" i="20"/>
  <c r="G8364" i="20"/>
  <c r="G8365" i="20"/>
  <c r="G8366" i="20"/>
  <c r="G8367" i="20"/>
  <c r="G8368" i="20"/>
  <c r="G8369" i="20"/>
  <c r="G8370" i="20"/>
  <c r="G8371" i="20"/>
  <c r="G8372" i="20"/>
  <c r="G8373" i="20"/>
  <c r="G8374" i="20"/>
  <c r="G8375" i="20"/>
  <c r="G8376" i="20"/>
  <c r="G8377" i="20"/>
  <c r="G8378" i="20"/>
  <c r="G8379" i="20"/>
  <c r="G8380" i="20"/>
  <c r="G8381" i="20"/>
  <c r="G8382" i="20"/>
  <c r="G8383" i="20"/>
  <c r="G8384" i="20"/>
  <c r="G8385" i="20"/>
  <c r="G8386" i="20"/>
  <c r="G8387" i="20"/>
  <c r="G8388" i="20"/>
  <c r="G8389" i="20"/>
  <c r="G8390" i="20"/>
  <c r="G8391" i="20"/>
  <c r="G8392" i="20"/>
  <c r="G8393" i="20"/>
  <c r="G8394" i="20"/>
  <c r="G8395" i="20"/>
  <c r="G8396" i="20"/>
  <c r="G8397" i="20"/>
  <c r="G8398" i="20"/>
  <c r="G8399" i="20"/>
  <c r="G8400" i="20"/>
  <c r="G8401" i="20"/>
  <c r="G8402" i="20"/>
  <c r="G8403" i="20"/>
  <c r="G8404" i="20"/>
  <c r="G8405" i="20"/>
  <c r="G8406" i="20"/>
  <c r="G8407" i="20"/>
  <c r="G8408" i="20"/>
  <c r="G8409" i="20"/>
  <c r="G8410" i="20"/>
  <c r="G8411" i="20"/>
  <c r="G8412" i="20"/>
  <c r="G8413" i="20"/>
  <c r="G8414" i="20"/>
  <c r="G8415" i="20"/>
  <c r="G8416" i="20"/>
  <c r="G8417" i="20"/>
  <c r="G8418" i="20"/>
  <c r="G8419" i="20"/>
  <c r="G8420" i="20"/>
  <c r="G8421" i="20"/>
  <c r="G8422" i="20"/>
  <c r="G8423" i="20"/>
  <c r="G8424" i="20"/>
  <c r="G8425" i="20"/>
  <c r="G8426" i="20"/>
  <c r="G8427" i="20"/>
  <c r="G8428" i="20"/>
  <c r="G8429" i="20"/>
  <c r="G8430" i="20"/>
  <c r="G8431" i="20"/>
  <c r="G8432" i="20"/>
  <c r="G8433" i="20"/>
  <c r="G8434" i="20"/>
  <c r="G8435" i="20"/>
  <c r="G8436" i="20"/>
  <c r="G8437" i="20"/>
  <c r="G8438" i="20"/>
  <c r="G8439" i="20"/>
  <c r="G8440" i="20"/>
  <c r="G8441" i="20"/>
  <c r="G8442" i="20"/>
  <c r="G8443" i="20"/>
  <c r="G8444" i="20"/>
  <c r="G8445" i="20"/>
  <c r="G8446" i="20"/>
  <c r="G8447" i="20"/>
  <c r="G8448" i="20"/>
  <c r="G8449" i="20"/>
  <c r="G8450" i="20"/>
  <c r="G8451" i="20"/>
  <c r="G8452" i="20"/>
  <c r="G8453" i="20"/>
  <c r="G8454" i="20"/>
  <c r="G8455" i="20"/>
  <c r="G8456" i="20"/>
  <c r="G8457" i="20"/>
  <c r="G8458" i="20"/>
  <c r="G8459" i="20"/>
  <c r="G8460" i="20"/>
  <c r="G8461" i="20"/>
  <c r="G8462" i="20"/>
  <c r="G8463" i="20"/>
  <c r="G8464" i="20"/>
  <c r="G8465" i="20"/>
  <c r="G8466" i="20"/>
  <c r="G8467" i="20"/>
  <c r="G8468" i="20"/>
  <c r="G8469" i="20"/>
  <c r="G8470" i="20"/>
  <c r="G8471" i="20"/>
  <c r="G8472" i="20"/>
  <c r="G8473" i="20"/>
  <c r="G8474" i="20"/>
  <c r="G8475" i="20"/>
  <c r="G8476" i="20"/>
  <c r="G8477" i="20"/>
  <c r="G8478" i="20"/>
  <c r="G8479" i="20"/>
  <c r="G8480" i="20"/>
  <c r="G8481" i="20"/>
  <c r="G8482" i="20"/>
  <c r="G8483" i="20"/>
  <c r="G8484" i="20"/>
  <c r="G8485" i="20"/>
  <c r="G8486" i="20"/>
  <c r="G8487" i="20"/>
  <c r="G8488" i="20"/>
  <c r="G8489" i="20"/>
  <c r="G8490" i="20"/>
  <c r="G8491" i="20"/>
  <c r="G8492" i="20"/>
  <c r="G8493" i="20"/>
  <c r="G8494" i="20"/>
  <c r="G8495" i="20"/>
  <c r="G8496" i="20"/>
  <c r="G8497" i="20"/>
  <c r="G8498" i="20"/>
  <c r="G8499" i="20"/>
  <c r="G8500" i="20"/>
  <c r="G8501" i="20"/>
  <c r="G8502" i="20"/>
  <c r="G8503" i="20"/>
  <c r="G8504" i="20"/>
  <c r="G8505" i="20"/>
  <c r="G8506" i="20"/>
  <c r="G8507" i="20"/>
  <c r="G8508" i="20"/>
  <c r="G8509" i="20"/>
  <c r="G8510" i="20"/>
  <c r="G8511" i="20"/>
  <c r="G8512" i="20"/>
  <c r="G8513" i="20"/>
  <c r="G8514" i="20"/>
  <c r="G8515" i="20"/>
  <c r="G8516" i="20"/>
  <c r="G8517" i="20"/>
  <c r="G8518" i="20"/>
  <c r="G8519" i="20"/>
  <c r="G8520" i="20"/>
  <c r="G8521" i="20"/>
  <c r="G8522" i="20"/>
  <c r="G8523" i="20"/>
  <c r="G8524" i="20"/>
  <c r="G8525" i="20"/>
  <c r="G8526" i="20"/>
  <c r="G8527" i="20"/>
  <c r="G8528" i="20"/>
  <c r="G8529" i="20"/>
  <c r="G8530" i="20"/>
  <c r="G8531" i="20"/>
  <c r="G8532" i="20"/>
  <c r="G8533" i="20"/>
  <c r="G8534" i="20"/>
  <c r="G8535" i="20"/>
  <c r="G8536" i="20"/>
  <c r="G8537" i="20"/>
  <c r="G8538" i="20"/>
  <c r="G8539" i="20"/>
  <c r="G8540" i="20"/>
  <c r="G8541" i="20"/>
  <c r="G8542" i="20"/>
  <c r="G8543" i="20"/>
  <c r="G8544" i="20"/>
  <c r="G8545" i="20"/>
  <c r="G8546" i="20"/>
  <c r="G8547" i="20"/>
  <c r="G8548" i="20"/>
  <c r="G8549" i="20"/>
  <c r="G8550" i="20"/>
  <c r="G8551" i="20"/>
  <c r="G8552" i="20"/>
  <c r="G8553" i="20"/>
  <c r="G8554" i="20"/>
  <c r="G8555" i="20"/>
  <c r="G8556" i="20"/>
  <c r="G8557" i="20"/>
  <c r="G8558" i="20"/>
  <c r="G8559" i="20"/>
  <c r="G8560" i="20"/>
  <c r="G8561" i="20"/>
  <c r="G8562" i="20"/>
  <c r="G8563" i="20"/>
  <c r="G8564" i="20"/>
  <c r="G8565" i="20"/>
  <c r="G8566" i="20"/>
  <c r="G8567" i="20"/>
  <c r="G8568" i="20"/>
  <c r="G8569" i="20"/>
  <c r="G8570" i="20"/>
  <c r="G8571" i="20"/>
  <c r="G8572" i="20"/>
  <c r="G8573" i="20"/>
  <c r="G8574" i="20"/>
  <c r="G8575" i="20"/>
  <c r="G8576" i="20"/>
  <c r="G8577" i="20"/>
  <c r="G8578" i="20"/>
  <c r="G8579" i="20"/>
  <c r="G8580" i="20"/>
  <c r="G8581" i="20"/>
  <c r="G8582" i="20"/>
  <c r="G8583" i="20"/>
  <c r="G8584" i="20"/>
  <c r="G8585" i="20"/>
  <c r="G8586" i="20"/>
  <c r="G8587" i="20"/>
  <c r="G8588" i="20"/>
  <c r="G8589" i="20"/>
  <c r="G8590" i="20"/>
  <c r="G8591" i="20"/>
  <c r="G8592" i="20"/>
  <c r="G8593" i="20"/>
  <c r="G8594" i="20"/>
  <c r="G8595" i="20"/>
  <c r="G8596" i="20"/>
  <c r="G8597" i="20"/>
  <c r="G8598" i="20"/>
  <c r="G8599" i="20"/>
  <c r="G8600" i="20"/>
  <c r="G8601" i="20"/>
  <c r="G8602" i="20"/>
  <c r="G8603" i="20"/>
  <c r="G8604" i="20"/>
  <c r="G8605" i="20"/>
  <c r="G8606" i="20"/>
  <c r="G8607" i="20"/>
  <c r="G8608" i="20"/>
  <c r="G8609" i="20"/>
  <c r="G8610" i="20"/>
  <c r="G8611" i="20"/>
  <c r="G8612" i="20"/>
  <c r="G8613" i="20"/>
  <c r="G8614" i="20"/>
  <c r="G8615" i="20"/>
  <c r="G8616" i="20"/>
  <c r="G8617" i="20"/>
  <c r="G8618" i="20"/>
  <c r="G8619" i="20"/>
  <c r="G8620" i="20"/>
  <c r="G8621" i="20"/>
  <c r="G8622" i="20"/>
  <c r="G8623" i="20"/>
  <c r="G8624" i="20"/>
  <c r="G8625" i="20"/>
  <c r="G8626" i="20"/>
  <c r="G8627" i="20"/>
  <c r="G8628" i="20"/>
  <c r="G8629" i="20"/>
  <c r="G8630" i="20"/>
  <c r="G8631" i="20"/>
  <c r="G8632" i="20"/>
  <c r="G8633" i="20"/>
  <c r="G8634" i="20"/>
  <c r="G8635" i="20"/>
  <c r="G8636" i="20"/>
  <c r="G8637" i="20"/>
  <c r="G8638" i="20"/>
  <c r="G8639" i="20"/>
  <c r="G8640" i="20"/>
  <c r="G8641" i="20"/>
  <c r="G8642" i="20"/>
  <c r="G8643" i="20"/>
  <c r="G8644" i="20"/>
  <c r="G8645" i="20"/>
  <c r="G8646" i="20"/>
  <c r="G8647" i="20"/>
  <c r="G8648" i="20"/>
  <c r="G8649" i="20"/>
  <c r="G8650" i="20"/>
  <c r="G8651" i="20"/>
  <c r="G8652" i="20"/>
  <c r="G8653" i="20"/>
  <c r="G8654" i="20"/>
  <c r="G8655" i="20"/>
  <c r="G8656" i="20"/>
  <c r="G8657" i="20"/>
  <c r="G8658" i="20"/>
  <c r="G8659" i="20"/>
  <c r="G8660" i="20"/>
  <c r="G8661" i="20"/>
  <c r="G8662" i="20"/>
  <c r="G8663" i="20"/>
  <c r="G8664" i="20"/>
  <c r="G8665" i="20"/>
  <c r="G8666" i="20"/>
  <c r="G8667" i="20"/>
  <c r="G8668" i="20"/>
  <c r="G8669" i="20"/>
  <c r="G8670" i="20"/>
  <c r="G8671" i="20"/>
  <c r="G8672" i="20"/>
  <c r="G8673" i="20"/>
  <c r="G8674" i="20"/>
  <c r="G8675" i="20"/>
  <c r="G8676" i="20"/>
  <c r="G8677" i="20"/>
  <c r="G8678" i="20"/>
  <c r="G8679" i="20"/>
  <c r="G8680" i="20"/>
  <c r="G8681" i="20"/>
  <c r="G8682" i="20"/>
  <c r="G8683" i="20"/>
  <c r="G8684" i="20"/>
  <c r="G8685" i="20"/>
  <c r="G8686" i="20"/>
  <c r="G8687" i="20"/>
  <c r="G8688" i="20"/>
  <c r="G8689" i="20"/>
  <c r="G8690" i="20"/>
  <c r="G8691" i="20"/>
  <c r="G8692" i="20"/>
  <c r="G8693" i="20"/>
  <c r="G8694" i="20"/>
  <c r="G8695" i="20"/>
  <c r="G8696" i="20"/>
  <c r="G8697" i="20"/>
  <c r="G8698" i="20"/>
  <c r="G8699" i="20"/>
  <c r="G8700" i="20"/>
  <c r="G8701" i="20"/>
  <c r="G8702" i="20"/>
  <c r="G8703" i="20"/>
  <c r="G8704" i="20"/>
  <c r="G8705" i="20"/>
  <c r="G8706" i="20"/>
  <c r="G8707" i="20"/>
  <c r="G8708" i="20"/>
  <c r="G8709" i="20"/>
  <c r="G8710" i="20"/>
  <c r="G8711" i="20"/>
  <c r="G8712" i="20"/>
  <c r="G8713" i="20"/>
  <c r="G8714" i="20"/>
  <c r="G8715" i="20"/>
  <c r="G8716" i="20"/>
  <c r="G8717" i="20"/>
  <c r="G8718" i="20"/>
  <c r="G8719" i="20"/>
  <c r="G8720" i="20"/>
  <c r="G8721" i="20"/>
  <c r="G8722" i="20"/>
  <c r="G8723" i="20"/>
  <c r="G8724" i="20"/>
  <c r="G8725" i="20"/>
  <c r="G8726" i="20"/>
  <c r="G8727" i="20"/>
  <c r="G8728" i="20"/>
  <c r="G8729" i="20"/>
  <c r="G8730" i="20"/>
  <c r="G8731" i="20"/>
  <c r="G8732" i="20"/>
  <c r="G8733" i="20"/>
  <c r="G8734" i="20"/>
  <c r="G8735" i="20"/>
  <c r="G8736" i="20"/>
  <c r="G8737" i="20"/>
  <c r="G8738" i="20"/>
  <c r="G8739" i="20"/>
  <c r="G8740" i="20"/>
  <c r="G8741" i="20"/>
  <c r="G8742" i="20"/>
  <c r="G8743" i="20"/>
  <c r="G8744" i="20"/>
  <c r="G8745" i="20"/>
  <c r="G8746" i="20"/>
  <c r="G8747" i="20"/>
  <c r="G8748" i="20"/>
  <c r="G8749" i="20"/>
  <c r="G8750" i="20"/>
  <c r="G8751" i="20"/>
  <c r="G8752" i="20"/>
  <c r="G8753" i="20"/>
  <c r="G8754" i="20"/>
  <c r="G8755" i="20"/>
  <c r="G8756" i="20"/>
  <c r="G8757" i="20"/>
  <c r="G8758" i="20"/>
  <c r="G8759" i="20"/>
  <c r="G8760" i="20"/>
  <c r="G8761" i="20"/>
  <c r="G8762" i="20"/>
  <c r="G8763" i="20"/>
  <c r="G8764" i="20"/>
  <c r="G8765" i="20"/>
  <c r="G8766" i="20"/>
  <c r="G8767" i="20"/>
  <c r="G8768" i="20"/>
  <c r="G8769" i="20"/>
  <c r="G8770" i="20"/>
  <c r="G8771" i="20"/>
  <c r="G8772" i="20"/>
  <c r="G8773" i="20"/>
  <c r="G8774" i="20"/>
  <c r="G8775" i="20"/>
  <c r="G8776" i="20"/>
  <c r="G8777" i="20"/>
  <c r="G8778" i="20"/>
  <c r="G8779" i="20"/>
  <c r="G8780" i="20"/>
  <c r="G8781" i="20"/>
  <c r="G8782" i="20"/>
  <c r="G8783" i="20"/>
  <c r="G8784" i="20"/>
  <c r="G8785" i="20"/>
  <c r="G8786" i="20"/>
  <c r="G8787" i="20"/>
  <c r="G8788" i="20"/>
  <c r="G8789" i="20"/>
  <c r="G8790" i="20"/>
  <c r="G8791" i="20"/>
  <c r="G8792" i="20"/>
  <c r="G8793" i="20"/>
  <c r="G8794" i="20"/>
  <c r="G8795" i="20"/>
  <c r="G8796" i="20"/>
  <c r="G8797" i="20"/>
  <c r="G8798" i="20"/>
  <c r="G8799" i="20"/>
  <c r="G8800" i="20"/>
  <c r="G8801" i="20"/>
  <c r="G8802" i="20"/>
  <c r="G8803" i="20"/>
  <c r="G8804" i="20"/>
  <c r="G8805" i="20"/>
  <c r="G8806" i="20"/>
  <c r="G8807" i="20"/>
  <c r="G8808" i="20"/>
  <c r="G8809" i="20"/>
  <c r="G8810" i="20"/>
  <c r="G8811" i="20"/>
  <c r="G8812" i="20"/>
  <c r="G8813" i="20"/>
  <c r="G8814" i="20"/>
  <c r="G8815" i="20"/>
  <c r="G8816" i="20"/>
  <c r="G8817" i="20"/>
  <c r="G8818" i="20"/>
  <c r="G8819" i="20"/>
  <c r="G8820" i="20"/>
  <c r="G8821" i="20"/>
  <c r="G8822" i="20"/>
  <c r="G8823" i="20"/>
  <c r="G8824" i="20"/>
  <c r="G8825" i="20"/>
  <c r="G8826" i="20"/>
  <c r="G8827" i="20"/>
  <c r="G8828" i="20"/>
  <c r="G8829" i="20"/>
  <c r="G8830" i="20"/>
  <c r="G8831" i="20"/>
  <c r="G8832" i="20"/>
  <c r="G8833" i="20"/>
  <c r="G8834" i="20"/>
  <c r="G8835" i="20"/>
  <c r="G8836" i="20"/>
  <c r="G8837" i="20"/>
  <c r="G8838" i="20"/>
  <c r="G8839" i="20"/>
  <c r="G8840" i="20"/>
  <c r="G8841" i="20"/>
  <c r="G8842" i="20"/>
  <c r="G8843" i="20"/>
  <c r="G8844" i="20"/>
  <c r="G8845" i="20"/>
  <c r="G8846" i="20"/>
  <c r="G8847" i="20"/>
  <c r="G8848" i="20"/>
  <c r="G8849" i="20"/>
  <c r="G8850" i="20"/>
  <c r="G8851" i="20"/>
  <c r="G8852" i="20"/>
  <c r="G8853" i="20"/>
  <c r="G8854" i="20"/>
  <c r="G8855" i="20"/>
  <c r="G8856" i="20"/>
  <c r="G8857" i="20"/>
  <c r="G8858" i="20"/>
  <c r="G8859" i="20"/>
  <c r="G8860" i="20"/>
  <c r="G8861" i="20"/>
  <c r="G8862" i="20"/>
  <c r="G8863" i="20"/>
  <c r="G8864" i="20"/>
  <c r="G8865" i="20"/>
  <c r="G8866" i="20"/>
  <c r="G8867" i="20"/>
  <c r="G8868" i="20"/>
  <c r="G8869" i="20"/>
  <c r="G8870" i="20"/>
  <c r="G8871" i="20"/>
  <c r="G8872" i="20"/>
  <c r="G8873" i="20"/>
  <c r="G8874" i="20"/>
  <c r="G8875" i="20"/>
  <c r="G8876" i="20"/>
  <c r="G8877" i="20"/>
  <c r="G8878" i="20"/>
  <c r="G8879" i="20"/>
  <c r="G8880" i="20"/>
  <c r="G8881" i="20"/>
  <c r="G8882" i="20"/>
  <c r="G8883" i="20"/>
  <c r="G8884" i="20"/>
  <c r="G8885" i="20"/>
  <c r="G8886" i="20"/>
  <c r="G8887" i="20"/>
  <c r="G8888" i="20"/>
  <c r="G8889" i="20"/>
  <c r="G8890" i="20"/>
  <c r="G8891" i="20"/>
  <c r="G8892" i="20"/>
  <c r="G8893" i="20"/>
  <c r="G8894" i="20"/>
  <c r="G8895" i="20"/>
  <c r="G8896" i="20"/>
  <c r="G8897" i="20"/>
  <c r="G8898" i="20"/>
  <c r="G8899" i="20"/>
  <c r="G8900" i="20"/>
  <c r="G8901" i="20"/>
  <c r="G8902" i="20"/>
  <c r="G8903" i="20"/>
  <c r="G8904" i="20"/>
  <c r="G8905" i="20"/>
  <c r="G8906" i="20"/>
  <c r="G8907" i="20"/>
  <c r="G8908" i="20"/>
  <c r="G8909" i="20"/>
  <c r="G8910" i="20"/>
  <c r="G8911" i="20"/>
  <c r="G8912" i="20"/>
  <c r="G8913" i="20"/>
  <c r="G8914" i="20"/>
  <c r="G8915" i="20"/>
  <c r="G8916" i="20"/>
  <c r="G8917" i="20"/>
  <c r="G8918" i="20"/>
  <c r="G8919" i="20"/>
  <c r="G8920" i="20"/>
  <c r="G8921" i="20"/>
  <c r="G8922" i="20"/>
  <c r="G8923" i="20"/>
  <c r="G8924" i="20"/>
  <c r="G8925" i="20"/>
  <c r="G8926" i="20"/>
  <c r="G8927" i="20"/>
  <c r="G8928" i="20"/>
  <c r="G8929" i="20"/>
  <c r="G8930" i="20"/>
  <c r="G8931" i="20"/>
  <c r="G8932" i="20"/>
  <c r="G8933" i="20"/>
  <c r="G8934" i="20"/>
  <c r="G8935" i="20"/>
  <c r="G8936" i="20"/>
  <c r="G8937" i="20"/>
  <c r="G8938" i="20"/>
  <c r="G8939" i="20"/>
  <c r="G8940" i="20"/>
  <c r="G8941" i="20"/>
  <c r="G8942" i="20"/>
  <c r="G8943" i="20"/>
  <c r="G8944" i="20"/>
  <c r="G8945" i="20"/>
  <c r="G8946" i="20"/>
  <c r="G8947" i="20"/>
  <c r="G8948" i="20"/>
  <c r="G8949" i="20"/>
  <c r="G8950" i="20"/>
  <c r="G8951" i="20"/>
  <c r="G8952" i="20"/>
  <c r="G8953" i="20"/>
  <c r="G8954" i="20"/>
  <c r="G8955" i="20"/>
  <c r="G8956" i="20"/>
  <c r="G8957" i="20"/>
  <c r="G8958" i="20"/>
  <c r="G8959" i="20"/>
  <c r="G8960" i="20"/>
  <c r="G8961" i="20"/>
  <c r="G8962" i="20"/>
  <c r="G8963" i="20"/>
  <c r="G8964" i="20"/>
  <c r="G8965" i="20"/>
  <c r="G8966" i="20"/>
  <c r="G8967" i="20"/>
  <c r="G8968" i="20"/>
  <c r="G8969" i="20"/>
  <c r="G8970" i="20"/>
  <c r="G8971" i="20"/>
  <c r="G8972" i="20"/>
  <c r="G8973" i="20"/>
  <c r="G8974" i="20"/>
  <c r="G8975" i="20"/>
  <c r="G8976" i="20"/>
  <c r="G8977" i="20"/>
  <c r="G8978" i="20"/>
  <c r="G8979" i="20"/>
  <c r="G8980" i="20"/>
  <c r="G8981" i="20"/>
  <c r="G8982" i="20"/>
  <c r="G8983" i="20"/>
  <c r="G8984" i="20"/>
  <c r="G8985" i="20"/>
  <c r="G8986" i="20"/>
  <c r="G8987" i="20"/>
  <c r="G8988" i="20"/>
  <c r="G8989" i="20"/>
  <c r="G8990" i="20"/>
  <c r="G8991" i="20"/>
  <c r="G8992" i="20"/>
  <c r="G8993" i="20"/>
  <c r="G8994" i="20"/>
  <c r="G8995" i="20"/>
  <c r="G8996" i="20"/>
  <c r="G8997" i="20"/>
  <c r="G8998" i="20"/>
  <c r="G8999" i="20"/>
  <c r="G9000" i="20"/>
  <c r="G9001" i="20"/>
  <c r="G9002" i="20"/>
  <c r="G9003" i="20"/>
  <c r="G9004" i="20"/>
  <c r="G9005" i="20"/>
  <c r="G9006" i="20"/>
  <c r="G9007" i="20"/>
  <c r="G9008" i="20"/>
  <c r="G9009" i="20"/>
  <c r="G9010" i="20"/>
  <c r="G9011" i="20"/>
  <c r="G9012" i="20"/>
  <c r="G9013" i="20"/>
  <c r="G9014" i="20"/>
  <c r="G9015" i="20"/>
  <c r="G9016" i="20"/>
  <c r="G9017" i="20"/>
  <c r="G9018" i="20"/>
  <c r="G9019" i="20"/>
  <c r="G9020" i="20"/>
  <c r="G9021" i="20"/>
  <c r="G9022" i="20"/>
  <c r="G9023" i="20"/>
  <c r="G9024" i="20"/>
  <c r="G9025" i="20"/>
  <c r="G9026" i="20"/>
  <c r="G9027" i="20"/>
  <c r="G9028" i="20"/>
  <c r="G9029" i="20"/>
  <c r="G9030" i="20"/>
  <c r="G9031" i="20"/>
  <c r="G9032" i="20"/>
  <c r="G9033" i="20"/>
  <c r="G9034" i="20"/>
  <c r="G9035" i="20"/>
  <c r="G9036" i="20"/>
  <c r="G9037" i="20"/>
  <c r="G9038" i="20"/>
  <c r="G9039" i="20"/>
  <c r="G9040" i="20"/>
  <c r="G9041" i="20"/>
  <c r="G9042" i="20"/>
  <c r="G9043" i="20"/>
  <c r="G9044" i="20"/>
  <c r="G9045" i="20"/>
  <c r="G9046" i="20"/>
  <c r="G9047" i="20"/>
  <c r="G9048" i="20"/>
  <c r="G9049" i="20"/>
  <c r="G9050" i="20"/>
  <c r="G9051" i="20"/>
  <c r="G9052" i="20"/>
  <c r="G9053" i="20"/>
  <c r="G9054" i="20"/>
  <c r="G9055" i="20"/>
  <c r="G9056" i="20"/>
  <c r="G9057" i="20"/>
  <c r="G9058" i="20"/>
  <c r="G9059" i="20"/>
  <c r="G9060" i="20"/>
  <c r="G9061" i="20"/>
  <c r="G9062" i="20"/>
  <c r="G9063" i="20"/>
  <c r="G9064" i="20"/>
  <c r="G9065" i="20"/>
  <c r="G9066" i="20"/>
  <c r="G9067" i="20"/>
  <c r="G9068" i="20"/>
  <c r="G9069" i="20"/>
  <c r="G9070" i="20"/>
  <c r="G9071" i="20"/>
  <c r="G9072" i="20"/>
  <c r="G9073" i="20"/>
  <c r="G9074" i="20"/>
  <c r="G9075" i="20"/>
  <c r="G9076" i="20"/>
  <c r="G9077" i="20"/>
  <c r="G9078" i="20"/>
  <c r="G9079" i="20"/>
  <c r="G9080" i="20"/>
  <c r="G9081" i="20"/>
  <c r="G9082" i="20"/>
  <c r="G9083" i="20"/>
  <c r="G9084" i="20"/>
  <c r="G9085" i="20"/>
  <c r="G9086" i="20"/>
  <c r="G9087" i="20"/>
  <c r="G9088" i="20"/>
  <c r="G9089" i="20"/>
  <c r="G9090" i="20"/>
  <c r="G9091" i="20"/>
  <c r="G9092" i="20"/>
  <c r="G9093" i="20"/>
  <c r="G9094" i="20"/>
  <c r="G9095" i="20"/>
  <c r="G9096" i="20"/>
  <c r="G9097" i="20"/>
  <c r="G9098" i="20"/>
  <c r="G9099" i="20"/>
  <c r="G9100" i="20"/>
  <c r="G9101" i="20"/>
  <c r="G9102" i="20"/>
  <c r="G9103" i="20"/>
  <c r="G9104" i="20"/>
  <c r="G9105" i="20"/>
  <c r="G9106" i="20"/>
  <c r="G9107" i="20"/>
  <c r="G9108" i="20"/>
  <c r="G9109" i="20"/>
  <c r="G9110" i="20"/>
  <c r="G9111" i="20"/>
  <c r="G9112" i="20"/>
  <c r="G9113" i="20"/>
  <c r="G9114" i="20"/>
  <c r="G9115" i="20"/>
  <c r="G9116" i="20"/>
  <c r="G9117" i="20"/>
  <c r="G9118" i="20"/>
  <c r="G9119" i="20"/>
  <c r="G9120" i="20"/>
  <c r="G9121" i="20"/>
  <c r="G9122" i="20"/>
  <c r="G9123" i="20"/>
  <c r="G9124" i="20"/>
  <c r="G9125" i="20"/>
  <c r="G9126" i="20"/>
  <c r="G9127" i="20"/>
  <c r="G9128" i="20"/>
  <c r="G9129" i="20"/>
  <c r="G9130" i="20"/>
  <c r="G9131" i="20"/>
  <c r="G9132" i="20"/>
  <c r="G9133" i="20"/>
  <c r="G9134" i="20"/>
  <c r="G9135" i="20"/>
  <c r="G9136" i="20"/>
  <c r="G9137" i="20"/>
  <c r="G9138" i="20"/>
  <c r="G9139" i="20"/>
  <c r="G9140" i="20"/>
  <c r="G9141" i="20"/>
  <c r="G9142" i="20"/>
  <c r="G9143" i="20"/>
  <c r="G9144" i="20"/>
  <c r="G9145" i="20"/>
  <c r="G9146" i="20"/>
  <c r="G9147" i="20"/>
  <c r="G9148" i="20"/>
  <c r="G9149" i="20"/>
  <c r="G9150" i="20"/>
  <c r="G9151" i="20"/>
  <c r="G9152" i="20"/>
  <c r="G9153" i="20"/>
  <c r="G9154" i="20"/>
  <c r="G9155" i="20"/>
  <c r="G9156" i="20"/>
  <c r="G9157" i="20"/>
  <c r="G9158" i="20"/>
  <c r="G9159" i="20"/>
  <c r="G9160" i="20"/>
  <c r="G9161" i="20"/>
  <c r="G9162" i="20"/>
  <c r="G9163" i="20"/>
  <c r="G9164" i="20"/>
  <c r="G9165" i="20"/>
  <c r="G9166" i="20"/>
  <c r="G9167" i="20"/>
  <c r="G9168" i="20"/>
  <c r="G9169" i="20"/>
  <c r="G9170" i="20"/>
  <c r="G9171" i="20"/>
  <c r="G9172" i="20"/>
  <c r="G9173" i="20"/>
  <c r="G9174" i="20"/>
  <c r="G9175" i="20"/>
  <c r="G9176" i="20"/>
  <c r="G9177" i="20"/>
  <c r="G9178" i="20"/>
  <c r="G9179" i="20"/>
  <c r="G9180" i="20"/>
  <c r="G9181" i="20"/>
  <c r="G9182" i="20"/>
  <c r="G9183" i="20"/>
  <c r="G9184" i="20"/>
  <c r="G9185" i="20"/>
  <c r="G9186" i="20"/>
  <c r="G9187" i="20"/>
  <c r="G9188" i="20"/>
  <c r="G9189" i="20"/>
  <c r="G9190" i="20"/>
  <c r="G9191" i="20"/>
  <c r="G9192" i="20"/>
  <c r="G9193" i="20"/>
  <c r="G9194" i="20"/>
  <c r="G9195" i="20"/>
  <c r="G9196" i="20"/>
  <c r="G9197" i="20"/>
  <c r="G9198" i="20"/>
  <c r="G9199" i="20"/>
  <c r="G9200" i="20"/>
  <c r="G9201" i="20"/>
  <c r="G9202" i="20"/>
  <c r="G9203" i="20"/>
  <c r="G9204" i="20"/>
  <c r="G9205" i="20"/>
  <c r="G9206" i="20"/>
  <c r="G9207" i="20"/>
  <c r="G9208" i="20"/>
  <c r="G9209" i="20"/>
  <c r="G9210" i="20"/>
  <c r="G9211" i="20"/>
  <c r="G9212" i="20"/>
  <c r="G9213" i="20"/>
  <c r="G9214" i="20"/>
  <c r="G9215" i="20"/>
  <c r="G9216" i="20"/>
  <c r="G9217" i="20"/>
  <c r="G9218" i="20"/>
  <c r="G9219" i="20"/>
  <c r="G9220" i="20"/>
  <c r="G9221" i="20"/>
  <c r="G9222" i="20"/>
  <c r="G9223" i="20"/>
  <c r="G9224" i="20"/>
  <c r="G9225" i="20"/>
  <c r="G9226" i="20"/>
  <c r="G9227" i="20"/>
  <c r="G9228" i="20"/>
  <c r="G9229" i="20"/>
  <c r="G9230" i="20"/>
  <c r="G9231" i="20"/>
  <c r="G9232" i="20"/>
  <c r="G9233" i="20"/>
  <c r="G9234" i="20"/>
  <c r="G9235" i="20"/>
  <c r="G9236" i="20"/>
  <c r="G9237" i="20"/>
  <c r="G9238" i="20"/>
  <c r="G9239" i="20"/>
  <c r="G9240" i="20"/>
  <c r="G9241" i="20"/>
  <c r="G9242" i="20"/>
  <c r="G9243" i="20"/>
  <c r="G9244" i="20"/>
  <c r="G9245" i="20"/>
  <c r="G9246" i="20"/>
  <c r="G9247" i="20"/>
  <c r="G9248" i="20"/>
  <c r="G9249" i="20"/>
  <c r="G9250" i="20"/>
  <c r="G9251" i="20"/>
  <c r="G9252" i="20"/>
  <c r="G9253" i="20"/>
  <c r="G9254" i="20"/>
  <c r="G9255" i="20"/>
  <c r="G9256" i="20"/>
  <c r="G9257" i="20"/>
  <c r="G9258" i="20"/>
  <c r="G9259" i="20"/>
  <c r="G9260" i="20"/>
  <c r="G9261" i="20"/>
  <c r="G9262" i="20"/>
  <c r="G9263" i="20"/>
  <c r="G9264" i="20"/>
  <c r="G9265" i="20"/>
  <c r="G9266" i="20"/>
  <c r="G9267" i="20"/>
  <c r="G9268" i="20"/>
  <c r="G9269" i="20"/>
  <c r="G9270" i="20"/>
  <c r="G9271" i="20"/>
  <c r="G9272" i="20"/>
  <c r="G9273" i="20"/>
  <c r="G9274" i="20"/>
  <c r="G9275" i="20"/>
  <c r="G9276" i="20"/>
  <c r="G9277" i="20"/>
  <c r="G9278" i="20"/>
  <c r="G9279" i="20"/>
  <c r="G9280" i="20"/>
  <c r="G9281" i="20"/>
  <c r="G9282" i="20"/>
  <c r="G9283" i="20"/>
  <c r="G9284" i="20"/>
  <c r="G9285" i="20"/>
  <c r="G9286" i="20"/>
  <c r="G9287" i="20"/>
  <c r="G9288" i="20"/>
  <c r="G9289" i="20"/>
  <c r="G9290" i="20"/>
  <c r="G9291" i="20"/>
  <c r="G9292" i="20"/>
  <c r="G9293" i="20"/>
  <c r="G9294" i="20"/>
  <c r="G9295" i="20"/>
  <c r="G9296" i="20"/>
  <c r="G9297" i="20"/>
  <c r="G9298" i="20"/>
  <c r="G9299" i="20"/>
  <c r="G9300" i="20"/>
  <c r="G9301" i="20"/>
  <c r="G9302" i="20"/>
  <c r="G9303" i="20"/>
  <c r="G9304" i="20"/>
  <c r="G9305" i="20"/>
  <c r="G9306" i="20"/>
  <c r="G9307" i="20"/>
  <c r="G9308" i="20"/>
  <c r="G9309" i="20"/>
  <c r="G9310" i="20"/>
  <c r="G9311" i="20"/>
  <c r="G9312" i="20"/>
  <c r="G9313" i="20"/>
  <c r="G9314" i="20"/>
  <c r="G9315" i="20"/>
  <c r="G9316" i="20"/>
  <c r="G9317" i="20"/>
  <c r="G9318" i="20"/>
  <c r="G9319" i="20"/>
  <c r="G9320" i="20"/>
  <c r="G9321" i="20"/>
  <c r="G9322" i="20"/>
  <c r="G9323" i="20"/>
  <c r="G9324" i="20"/>
  <c r="G9325" i="20"/>
  <c r="G9326" i="20"/>
  <c r="G9327" i="20"/>
  <c r="G9328" i="20"/>
  <c r="G9329" i="20"/>
  <c r="G9330" i="20"/>
  <c r="G9331" i="20"/>
  <c r="G9332" i="20"/>
  <c r="G9333" i="20"/>
  <c r="G9334" i="20"/>
  <c r="G9335" i="20"/>
  <c r="G9336" i="20"/>
  <c r="G9337" i="20"/>
  <c r="G9338" i="20"/>
  <c r="G9339" i="20"/>
  <c r="G9340" i="20"/>
  <c r="G9341" i="20"/>
  <c r="G9342" i="20"/>
  <c r="G9343" i="20"/>
  <c r="G9344" i="20"/>
  <c r="G9345" i="20"/>
  <c r="G9346" i="20"/>
  <c r="G9347" i="20"/>
  <c r="G9348" i="20"/>
  <c r="G9349" i="20"/>
  <c r="G9350" i="20"/>
  <c r="G9351" i="20"/>
  <c r="G9352" i="20"/>
  <c r="G9353" i="20"/>
  <c r="G9354" i="20"/>
  <c r="G9355" i="20"/>
  <c r="G9356" i="20"/>
  <c r="G9357" i="20"/>
  <c r="G9358" i="20"/>
  <c r="G9359" i="20"/>
  <c r="G9360" i="20"/>
  <c r="G9361" i="20"/>
  <c r="G9362" i="20"/>
  <c r="G9363" i="20"/>
  <c r="G9364" i="20"/>
  <c r="G9365" i="20"/>
  <c r="G9366" i="20"/>
  <c r="G9367" i="20"/>
  <c r="G9368" i="20"/>
  <c r="G9369" i="20"/>
  <c r="G9370" i="20"/>
  <c r="G9371" i="20"/>
  <c r="G9372" i="20"/>
  <c r="G9373" i="20"/>
  <c r="G9374" i="20"/>
  <c r="G9375" i="20"/>
  <c r="G9376" i="20"/>
  <c r="G9377" i="20"/>
  <c r="G9378" i="20"/>
  <c r="G9379" i="20"/>
  <c r="G9380" i="20"/>
  <c r="G9381" i="20"/>
  <c r="G9382" i="20"/>
  <c r="G9383" i="20"/>
  <c r="G9384" i="20"/>
  <c r="G9385" i="20"/>
  <c r="G9386" i="20"/>
  <c r="G9387" i="20"/>
  <c r="G9388" i="20"/>
  <c r="G9389" i="20"/>
  <c r="G9390" i="20"/>
  <c r="G9391" i="20"/>
  <c r="G9392" i="20"/>
  <c r="G9393" i="20"/>
  <c r="G9394" i="20"/>
  <c r="G9395" i="20"/>
  <c r="G9396" i="20"/>
  <c r="G9397" i="20"/>
  <c r="G9398" i="20"/>
  <c r="G9399" i="20"/>
  <c r="G9400" i="20"/>
  <c r="G9401" i="20"/>
  <c r="G9402" i="20"/>
  <c r="G9403" i="20"/>
  <c r="G9404" i="20"/>
  <c r="G9405" i="20"/>
  <c r="G9406" i="20"/>
  <c r="G9407" i="20"/>
  <c r="G9408" i="20"/>
  <c r="G9409" i="20"/>
  <c r="G9410" i="20"/>
  <c r="G9411" i="20"/>
  <c r="G9412" i="20"/>
  <c r="G9413" i="20"/>
  <c r="G9414" i="20"/>
  <c r="G9415" i="20"/>
  <c r="G9416" i="20"/>
  <c r="G9417" i="20"/>
  <c r="G9418" i="20"/>
  <c r="G9419" i="20"/>
  <c r="G9420" i="20"/>
  <c r="G9421" i="20"/>
  <c r="G9422" i="20"/>
  <c r="G9423" i="20"/>
  <c r="G9424" i="20"/>
  <c r="G9425" i="20"/>
  <c r="G9426" i="20"/>
  <c r="G9427" i="20"/>
  <c r="G9428" i="20"/>
  <c r="G9429" i="20"/>
  <c r="G9430" i="20"/>
  <c r="G9431" i="20"/>
  <c r="G9432" i="20"/>
  <c r="G9433" i="20"/>
  <c r="G9434" i="20"/>
  <c r="G9435" i="20"/>
  <c r="G9436" i="20"/>
  <c r="G9437" i="20"/>
  <c r="G9438" i="20"/>
  <c r="G9439" i="20"/>
  <c r="G9440" i="20"/>
  <c r="G9441" i="20"/>
  <c r="G9442" i="20"/>
  <c r="G9443" i="20"/>
  <c r="G9444" i="20"/>
  <c r="G9445" i="20"/>
  <c r="G9446" i="20"/>
  <c r="G9447" i="20"/>
  <c r="G9448" i="20"/>
  <c r="G9449" i="20"/>
  <c r="G9450" i="20"/>
  <c r="G9451" i="20"/>
  <c r="G9452" i="20"/>
  <c r="G9453" i="20"/>
  <c r="G9454" i="20"/>
  <c r="G9455" i="20"/>
  <c r="G9456" i="20"/>
  <c r="G9457" i="20"/>
  <c r="G9458" i="20"/>
  <c r="G9459" i="20"/>
  <c r="G9460" i="20"/>
  <c r="G9461" i="20"/>
  <c r="G9462" i="20"/>
  <c r="G9463" i="20"/>
  <c r="G9464" i="20"/>
  <c r="G9465" i="20"/>
  <c r="G9466" i="20"/>
  <c r="G9467" i="20"/>
  <c r="G9468" i="20"/>
  <c r="G9469" i="20"/>
  <c r="G9470" i="20"/>
  <c r="G9471" i="20"/>
  <c r="G9472" i="20"/>
  <c r="G9473" i="20"/>
  <c r="G9474" i="20"/>
  <c r="G9475" i="20"/>
  <c r="G9476" i="20"/>
  <c r="G9477" i="20"/>
  <c r="G9478" i="20"/>
  <c r="G9479" i="20"/>
  <c r="G9480" i="20"/>
  <c r="G9481" i="20"/>
  <c r="G9482" i="20"/>
  <c r="G9483" i="20"/>
  <c r="G9484" i="20"/>
  <c r="G9485" i="20"/>
  <c r="G9486" i="20"/>
  <c r="G9487" i="20"/>
  <c r="G9488" i="20"/>
  <c r="G9489" i="20"/>
  <c r="G9490" i="20"/>
  <c r="G9491" i="20"/>
  <c r="G9492" i="20"/>
  <c r="G9493" i="20"/>
  <c r="G9494" i="20"/>
  <c r="G9495" i="20"/>
  <c r="G9496" i="20"/>
  <c r="G9497" i="20"/>
  <c r="G9498" i="20"/>
  <c r="G9499" i="20"/>
  <c r="G9500" i="20"/>
  <c r="G9501" i="20"/>
  <c r="G9502" i="20"/>
  <c r="G9503" i="20"/>
  <c r="G9504" i="20"/>
  <c r="G9505" i="20"/>
  <c r="G9506" i="20"/>
  <c r="G9507" i="20"/>
  <c r="G9508" i="20"/>
  <c r="G9509" i="20"/>
  <c r="G9510" i="20"/>
  <c r="G9511" i="20"/>
  <c r="G9512" i="20"/>
  <c r="G9513" i="20"/>
  <c r="G9514" i="20"/>
  <c r="G9515" i="20"/>
  <c r="G9516" i="20"/>
  <c r="G9517" i="20"/>
  <c r="G9518" i="20"/>
  <c r="G9519" i="20"/>
  <c r="G9520" i="20"/>
  <c r="G9521" i="20"/>
  <c r="G9522" i="20"/>
  <c r="G9523" i="20"/>
  <c r="G9524" i="20"/>
  <c r="G9525" i="20"/>
  <c r="G9526" i="20"/>
  <c r="G9527" i="20"/>
  <c r="G9528" i="20"/>
  <c r="G9529" i="20"/>
  <c r="G9530" i="20"/>
  <c r="G9531" i="20"/>
  <c r="G9532" i="20"/>
  <c r="G9533" i="20"/>
  <c r="G9534" i="20"/>
  <c r="G9535" i="20"/>
  <c r="G9536" i="20"/>
  <c r="G9537" i="20"/>
  <c r="G9538" i="20"/>
  <c r="G9539" i="20"/>
  <c r="G9540" i="20"/>
  <c r="G9541" i="20"/>
  <c r="G9542" i="20"/>
  <c r="G9543" i="20"/>
  <c r="G9544" i="20"/>
  <c r="G9545" i="20"/>
  <c r="G9546" i="20"/>
  <c r="G9547" i="20"/>
  <c r="G9548" i="20"/>
  <c r="G9549" i="20"/>
  <c r="G9550" i="20"/>
  <c r="G9551" i="20"/>
  <c r="G9552" i="20"/>
  <c r="G9553" i="20"/>
  <c r="G9554" i="20"/>
  <c r="G9555" i="20"/>
  <c r="G9556" i="20"/>
  <c r="G9557" i="20"/>
  <c r="G9558" i="20"/>
  <c r="G9559" i="20"/>
  <c r="G9560" i="20"/>
  <c r="G9561" i="20"/>
  <c r="G9562" i="20"/>
  <c r="G9563" i="20"/>
  <c r="G9564" i="20"/>
  <c r="G9565" i="20"/>
  <c r="G9566" i="20"/>
  <c r="G9567" i="20"/>
  <c r="G9568" i="20"/>
  <c r="G9569" i="20"/>
  <c r="G9570" i="20"/>
  <c r="G9571" i="20"/>
  <c r="G9572" i="20"/>
  <c r="G9573" i="20"/>
  <c r="G9574" i="20"/>
  <c r="G9575" i="20"/>
  <c r="G9576" i="20"/>
  <c r="G9577" i="20"/>
  <c r="G9578" i="20"/>
  <c r="G9579" i="20"/>
  <c r="G9580" i="20"/>
  <c r="G9581" i="20"/>
  <c r="G9582" i="20"/>
  <c r="G9583" i="20"/>
  <c r="G9584" i="20"/>
  <c r="G9585" i="20"/>
  <c r="G9586" i="20"/>
  <c r="G9587" i="20"/>
  <c r="G9588" i="20"/>
  <c r="G9589" i="20"/>
  <c r="G9590" i="20"/>
  <c r="G9591" i="20"/>
  <c r="G9592" i="20"/>
  <c r="G9593" i="20"/>
  <c r="G9594" i="20"/>
  <c r="G9595" i="20"/>
  <c r="G9596" i="20"/>
  <c r="G9597" i="20"/>
  <c r="G9598" i="20"/>
  <c r="G9599" i="20"/>
  <c r="G9600" i="20"/>
  <c r="G9601" i="20"/>
  <c r="G9602" i="20"/>
  <c r="G9603" i="20"/>
  <c r="G9604" i="20"/>
  <c r="G9605" i="20"/>
  <c r="G9606" i="20"/>
  <c r="G9607" i="20"/>
  <c r="G9608" i="20"/>
  <c r="G9609" i="20"/>
  <c r="G9610" i="20"/>
  <c r="G9611" i="20"/>
  <c r="G9612" i="20"/>
  <c r="G9613" i="20"/>
  <c r="G9614" i="20"/>
  <c r="G9615" i="20"/>
  <c r="G9616" i="20"/>
  <c r="G9617" i="20"/>
  <c r="G9618" i="20"/>
  <c r="G9619" i="20"/>
  <c r="G9620" i="20"/>
  <c r="G9621" i="20"/>
  <c r="G9622" i="20"/>
  <c r="G9623" i="20"/>
  <c r="G9624" i="20"/>
  <c r="G9625" i="20"/>
  <c r="G9626" i="20"/>
  <c r="G9627" i="20"/>
  <c r="G9628" i="20"/>
  <c r="G9629" i="20"/>
  <c r="G9630" i="20"/>
  <c r="G9631" i="20"/>
  <c r="G9632" i="20"/>
  <c r="G9633" i="20"/>
  <c r="G9634" i="20"/>
  <c r="G9635" i="20"/>
  <c r="G9636" i="20"/>
  <c r="G9637" i="20"/>
  <c r="G9638" i="20"/>
  <c r="G9639" i="20"/>
  <c r="G9640" i="20"/>
  <c r="G9641" i="20"/>
  <c r="G9642" i="20"/>
  <c r="G9643" i="20"/>
  <c r="G9644" i="20"/>
  <c r="G9645" i="20"/>
  <c r="G9646" i="20"/>
  <c r="G9647" i="20"/>
  <c r="G9648" i="20"/>
  <c r="G9649" i="20"/>
  <c r="G9650" i="20"/>
  <c r="G9651" i="20"/>
  <c r="G9652" i="20"/>
  <c r="G9653" i="20"/>
  <c r="G9654" i="20"/>
  <c r="G9655" i="20"/>
  <c r="G9656" i="20"/>
  <c r="G9657" i="20"/>
  <c r="G9658" i="20"/>
  <c r="G9659" i="20"/>
  <c r="G9660" i="20"/>
  <c r="G9661" i="20"/>
  <c r="G9662" i="20"/>
  <c r="G9663" i="20"/>
  <c r="G9664" i="20"/>
  <c r="G9665" i="20"/>
  <c r="G9666" i="20"/>
  <c r="G9667" i="20"/>
  <c r="G9668" i="20"/>
  <c r="G9669" i="20"/>
  <c r="G9670" i="20"/>
  <c r="G9671" i="20"/>
  <c r="G9672" i="20"/>
  <c r="G9673" i="20"/>
  <c r="G9674" i="20"/>
  <c r="G9675" i="20"/>
  <c r="G9676" i="20"/>
  <c r="G9677" i="20"/>
  <c r="G9678" i="20"/>
  <c r="G9679" i="20"/>
  <c r="G9680" i="20"/>
  <c r="G9681" i="20"/>
  <c r="G9682" i="20"/>
  <c r="G9683" i="20"/>
  <c r="G9684" i="20"/>
  <c r="G9685" i="20"/>
  <c r="G9686" i="20"/>
  <c r="G9687" i="20"/>
  <c r="G9688" i="20"/>
  <c r="G9689" i="20"/>
  <c r="G9690" i="20"/>
  <c r="G9691" i="20"/>
  <c r="G9692" i="20"/>
  <c r="G9693" i="20"/>
  <c r="G9694" i="20"/>
  <c r="G9695" i="20"/>
  <c r="G9696" i="20"/>
  <c r="G9697" i="20"/>
  <c r="G9698" i="20"/>
  <c r="G9699" i="20"/>
  <c r="G9700" i="20"/>
  <c r="G9701" i="20"/>
  <c r="G9702" i="20"/>
  <c r="G9703" i="20"/>
  <c r="G9704" i="20"/>
  <c r="G9705" i="20"/>
  <c r="G9706" i="20"/>
  <c r="G9707" i="20"/>
  <c r="G9708" i="20"/>
  <c r="G9709" i="20"/>
  <c r="G9710" i="20"/>
  <c r="G9711" i="20"/>
  <c r="G9712" i="20"/>
  <c r="G9713" i="20"/>
  <c r="G9714" i="20"/>
  <c r="G9715" i="20"/>
  <c r="G9716" i="20"/>
  <c r="G9717" i="20"/>
  <c r="G9718" i="20"/>
  <c r="G9719" i="20"/>
  <c r="G9720" i="20"/>
  <c r="G9721" i="20"/>
  <c r="G9722" i="20"/>
  <c r="G9723" i="20"/>
  <c r="G9724" i="20"/>
  <c r="G9725" i="20"/>
  <c r="G9726" i="20"/>
  <c r="G9727" i="20"/>
  <c r="G9728" i="20"/>
  <c r="G9729" i="20"/>
  <c r="G9730" i="20"/>
  <c r="G9731" i="20"/>
  <c r="G9732" i="20"/>
  <c r="G9733" i="20"/>
  <c r="G9734" i="20"/>
  <c r="G9735" i="20"/>
  <c r="G9736" i="20"/>
  <c r="G9737" i="20"/>
  <c r="G9738" i="20"/>
  <c r="G9739" i="20"/>
  <c r="G9740" i="20"/>
  <c r="G9741" i="20"/>
  <c r="G9742" i="20"/>
  <c r="G9743" i="20"/>
  <c r="G9744" i="20"/>
  <c r="G9745" i="20"/>
  <c r="G9746" i="20"/>
  <c r="G9747" i="20"/>
  <c r="G9748" i="20"/>
  <c r="G9749" i="20"/>
  <c r="G9750" i="20"/>
  <c r="G9751" i="20"/>
  <c r="G9752" i="20"/>
  <c r="G9753" i="20"/>
  <c r="G9754" i="20"/>
  <c r="G9755" i="20"/>
  <c r="G9756" i="20"/>
  <c r="G9757" i="20"/>
  <c r="G9758" i="20"/>
  <c r="G9759" i="20"/>
  <c r="G9760" i="20"/>
  <c r="G9761" i="20"/>
  <c r="G9762" i="20"/>
  <c r="G9763" i="20"/>
  <c r="G9764" i="20"/>
  <c r="G9765" i="20"/>
  <c r="G9766" i="20"/>
  <c r="G9767" i="20"/>
  <c r="G9768" i="20"/>
  <c r="G9769" i="20"/>
  <c r="G9770" i="20"/>
  <c r="G9771" i="20"/>
  <c r="G9772" i="20"/>
  <c r="G9773" i="20"/>
  <c r="G9774" i="20"/>
  <c r="G9775" i="20"/>
  <c r="G9776" i="20"/>
  <c r="G9777" i="20"/>
  <c r="G9778" i="20"/>
  <c r="G9779" i="20"/>
  <c r="G9780" i="20"/>
  <c r="G9781" i="20"/>
  <c r="G9782" i="20"/>
  <c r="G9783" i="20"/>
  <c r="G9784" i="20"/>
  <c r="G9785" i="20"/>
  <c r="G9786" i="20"/>
  <c r="G9787" i="20"/>
  <c r="G9788" i="20"/>
  <c r="G9789" i="20"/>
  <c r="G9790" i="20"/>
  <c r="G9791" i="20"/>
  <c r="G9792" i="20"/>
  <c r="G9793" i="20"/>
  <c r="G9794" i="20"/>
  <c r="G9795" i="20"/>
  <c r="G9796" i="20"/>
  <c r="G9797" i="20"/>
  <c r="G9798" i="20"/>
  <c r="G9799" i="20"/>
  <c r="G9800" i="20"/>
  <c r="G9801" i="20"/>
  <c r="G9802" i="20"/>
  <c r="G9803" i="20"/>
  <c r="G9804" i="20"/>
  <c r="G9805" i="20"/>
  <c r="G9806" i="20"/>
  <c r="G9807" i="20"/>
  <c r="G9808" i="20"/>
  <c r="G9809" i="20"/>
  <c r="G9810" i="20"/>
  <c r="G9811" i="20"/>
  <c r="G9812" i="20"/>
  <c r="G9813" i="20"/>
  <c r="G9814" i="20"/>
  <c r="G9815" i="20"/>
  <c r="G9816" i="20"/>
  <c r="G9817" i="20"/>
  <c r="G9818" i="20"/>
  <c r="G9819" i="20"/>
  <c r="G9820" i="20"/>
  <c r="G9821" i="20"/>
  <c r="G9822" i="20"/>
  <c r="G9823" i="20"/>
  <c r="G9824" i="20"/>
  <c r="G9825" i="20"/>
  <c r="G9826" i="20"/>
  <c r="G9827" i="20"/>
  <c r="G9828" i="20"/>
  <c r="G9829" i="20"/>
  <c r="G9830" i="20"/>
  <c r="G9831" i="20"/>
  <c r="G9832" i="20"/>
  <c r="G9833" i="20"/>
  <c r="G9834" i="20"/>
  <c r="G9835" i="20"/>
  <c r="G9836" i="20"/>
  <c r="G9837" i="20"/>
  <c r="G9838" i="20"/>
  <c r="G9839" i="20"/>
  <c r="G9840" i="20"/>
  <c r="G9841" i="20"/>
  <c r="G9842" i="20"/>
  <c r="G9843" i="20"/>
  <c r="G9844" i="20"/>
  <c r="G9845" i="20"/>
  <c r="G9846" i="20"/>
  <c r="G9847" i="20"/>
  <c r="G9848" i="20"/>
  <c r="G9849" i="20"/>
  <c r="G9850" i="20"/>
  <c r="G9851" i="20"/>
  <c r="G9852" i="20"/>
  <c r="G9853" i="20"/>
  <c r="G9854" i="20"/>
  <c r="G9855" i="20"/>
  <c r="G9856" i="20"/>
  <c r="G9857" i="20"/>
  <c r="G9858" i="20"/>
  <c r="G9859" i="20"/>
  <c r="G9860" i="20"/>
  <c r="G9861" i="20"/>
  <c r="G9862" i="20"/>
  <c r="G9863" i="20"/>
  <c r="G9864" i="20"/>
  <c r="G9865" i="20"/>
  <c r="G9866" i="20"/>
  <c r="G9867" i="20"/>
  <c r="G9868" i="20"/>
  <c r="G9869" i="20"/>
  <c r="G9870" i="20"/>
  <c r="G9871" i="20"/>
  <c r="G9872" i="20"/>
  <c r="G9873" i="20"/>
  <c r="G9874" i="20"/>
  <c r="G9875" i="20"/>
  <c r="G9876" i="20"/>
  <c r="G9877" i="20"/>
  <c r="G9878" i="20"/>
  <c r="G9879" i="20"/>
  <c r="G9880" i="20"/>
  <c r="G9881" i="20"/>
  <c r="G9882" i="20"/>
  <c r="G9883" i="20"/>
  <c r="G9884" i="20"/>
  <c r="G9885" i="20"/>
  <c r="G9886" i="20"/>
  <c r="G9887" i="20"/>
  <c r="G9888" i="20"/>
  <c r="G9889" i="20"/>
  <c r="G9890" i="20"/>
  <c r="G9891" i="20"/>
  <c r="G9892" i="20"/>
  <c r="G9893" i="20"/>
  <c r="G9894" i="20"/>
  <c r="G9895" i="20"/>
  <c r="G9896" i="20"/>
  <c r="G9897" i="20"/>
  <c r="G9898" i="20"/>
  <c r="G9899" i="20"/>
  <c r="G9900" i="20"/>
  <c r="G9901" i="20"/>
  <c r="G9902" i="20"/>
  <c r="G9903" i="20"/>
  <c r="G9904" i="20"/>
  <c r="G9905" i="20"/>
  <c r="G9906" i="20"/>
  <c r="G9907" i="20"/>
  <c r="G9908" i="20"/>
  <c r="G9909" i="20"/>
  <c r="G9910" i="20"/>
  <c r="G9911" i="20"/>
  <c r="G9912" i="20"/>
  <c r="G9913" i="20"/>
  <c r="G9914" i="20"/>
  <c r="G9915" i="20"/>
  <c r="G9916" i="20"/>
  <c r="G9917" i="20"/>
  <c r="G9918" i="20"/>
  <c r="G9919" i="20"/>
  <c r="G9920" i="20"/>
  <c r="G9921" i="20"/>
  <c r="G9922" i="20"/>
  <c r="G9923" i="20"/>
  <c r="G9924" i="20"/>
  <c r="G9925" i="20"/>
  <c r="G9926" i="20"/>
  <c r="G9927" i="20"/>
  <c r="G9928" i="20"/>
  <c r="G9929" i="20"/>
  <c r="G9930" i="20"/>
  <c r="G9931" i="20"/>
  <c r="G9932" i="20"/>
  <c r="G9933" i="20"/>
  <c r="G9934" i="20"/>
  <c r="G9935" i="20"/>
  <c r="G9936" i="20"/>
  <c r="G9937" i="20"/>
  <c r="G9938" i="20"/>
  <c r="G9939" i="20"/>
  <c r="G9940" i="20"/>
  <c r="G9941" i="20"/>
  <c r="G9942" i="20"/>
  <c r="G9943" i="20"/>
  <c r="G9944" i="20"/>
  <c r="G9945" i="20"/>
  <c r="G9946" i="20"/>
  <c r="G9947" i="20"/>
  <c r="G9948" i="20"/>
  <c r="G9949" i="20"/>
  <c r="G9950" i="20"/>
  <c r="G9951" i="20"/>
  <c r="G9952" i="20"/>
  <c r="G9953" i="20"/>
  <c r="G9954" i="20"/>
  <c r="G9955" i="20"/>
  <c r="G9956" i="20"/>
  <c r="G9957" i="20"/>
  <c r="G9958" i="20"/>
  <c r="G9959" i="20"/>
  <c r="G9960" i="20"/>
  <c r="G9961" i="20"/>
  <c r="G9962" i="20"/>
  <c r="G9963" i="20"/>
  <c r="G9964" i="20"/>
  <c r="G9965" i="20"/>
  <c r="G9966" i="20"/>
  <c r="G9967" i="20"/>
  <c r="G9968" i="20"/>
  <c r="G9969" i="20"/>
  <c r="G9970" i="20"/>
  <c r="G9971" i="20"/>
  <c r="G9972" i="20"/>
  <c r="G9973" i="20"/>
  <c r="G9974" i="20"/>
  <c r="G9975" i="20"/>
  <c r="G9976" i="20"/>
  <c r="G9977" i="20"/>
  <c r="G9978" i="20"/>
  <c r="G9979" i="20"/>
  <c r="G9980" i="20"/>
  <c r="G9981" i="20"/>
  <c r="G9982" i="20"/>
  <c r="G9983" i="20"/>
  <c r="G9984" i="20"/>
  <c r="G9985" i="20"/>
  <c r="G9986" i="20"/>
  <c r="G9987" i="20"/>
  <c r="G9988" i="20"/>
  <c r="G9989" i="20"/>
  <c r="G9990" i="20"/>
  <c r="G9991" i="20"/>
  <c r="G9992" i="20"/>
  <c r="G9993" i="20"/>
  <c r="G9994" i="20"/>
  <c r="G9995" i="20"/>
  <c r="G9996" i="20"/>
  <c r="G9997" i="20"/>
  <c r="G9998" i="20"/>
  <c r="G9999" i="20"/>
  <c r="G10000" i="20"/>
  <c r="G10001" i="20"/>
  <c r="G10002" i="20"/>
  <c r="G10003" i="20"/>
  <c r="G10004" i="20"/>
  <c r="G10005" i="20"/>
  <c r="G10006" i="20"/>
  <c r="G10007" i="20"/>
  <c r="G10008" i="20"/>
  <c r="G10009" i="20"/>
  <c r="G10010" i="20"/>
  <c r="G10011" i="20"/>
  <c r="G10012" i="20"/>
  <c r="G10013" i="20"/>
  <c r="G10014" i="20"/>
  <c r="G10015" i="20"/>
  <c r="G10016" i="20"/>
  <c r="G10017" i="20"/>
  <c r="G10018" i="20"/>
  <c r="G10019" i="20"/>
  <c r="G10020" i="20"/>
  <c r="G10021" i="20"/>
  <c r="G10022" i="20"/>
  <c r="G10023" i="20"/>
  <c r="G10024" i="20"/>
  <c r="G10025" i="20"/>
  <c r="G10026" i="20"/>
  <c r="G10027" i="20"/>
  <c r="G10028" i="20"/>
  <c r="G10029" i="20"/>
  <c r="G10030" i="20"/>
  <c r="G10031" i="20"/>
  <c r="G10032" i="20"/>
  <c r="G10033" i="20"/>
  <c r="G10034" i="20"/>
  <c r="G10035" i="20"/>
  <c r="G10036" i="20"/>
  <c r="G10037" i="20"/>
  <c r="G10038" i="20"/>
  <c r="G10039" i="20"/>
  <c r="G10040" i="20"/>
  <c r="G10041" i="20"/>
  <c r="G10042" i="20"/>
  <c r="G10043" i="20"/>
  <c r="G10044" i="20"/>
  <c r="G10045" i="20"/>
  <c r="G10046" i="20"/>
  <c r="G10047" i="20"/>
  <c r="G10048" i="20"/>
  <c r="G10049" i="20"/>
  <c r="G10050" i="20"/>
  <c r="G10051" i="20"/>
  <c r="G10052" i="20"/>
  <c r="G10053" i="20"/>
  <c r="G10054" i="20"/>
  <c r="G10055" i="20"/>
  <c r="G10056" i="20"/>
  <c r="G10057" i="20"/>
  <c r="G10058" i="20"/>
  <c r="G10059" i="20"/>
  <c r="G10060" i="20"/>
  <c r="G10061" i="20"/>
  <c r="G10062" i="20"/>
  <c r="G10063" i="20"/>
  <c r="G10064" i="20"/>
  <c r="G10065" i="20"/>
  <c r="G10066" i="20"/>
  <c r="G10067" i="20"/>
  <c r="G10068" i="20"/>
  <c r="G10069" i="20"/>
  <c r="G10070" i="20"/>
  <c r="G10071" i="20"/>
  <c r="G10072" i="20"/>
  <c r="G10073" i="20"/>
  <c r="G10074" i="20"/>
  <c r="G10075" i="20"/>
  <c r="G10076" i="20"/>
  <c r="G10077" i="20"/>
  <c r="G10078" i="20"/>
  <c r="G10079" i="20"/>
  <c r="G10080" i="20"/>
  <c r="G10081" i="20"/>
  <c r="G10082" i="20"/>
  <c r="G10083" i="20"/>
  <c r="G10084" i="20"/>
  <c r="G10085" i="20"/>
  <c r="G10086" i="20"/>
  <c r="G10087" i="20"/>
  <c r="G10088" i="20"/>
  <c r="G10089" i="20"/>
  <c r="G10090" i="20"/>
  <c r="G10091" i="20"/>
  <c r="G10092" i="20"/>
  <c r="G10093" i="20"/>
  <c r="G10094" i="20"/>
  <c r="G10095" i="20"/>
  <c r="G10096" i="20"/>
  <c r="G10097" i="20"/>
  <c r="G10098" i="20"/>
  <c r="G10099" i="20"/>
  <c r="G10100" i="20"/>
  <c r="G10101" i="20"/>
  <c r="G10102" i="20"/>
  <c r="G10103" i="20"/>
  <c r="G10104" i="20"/>
  <c r="G10105" i="20"/>
  <c r="G10106" i="20"/>
  <c r="G10107" i="20"/>
  <c r="G10108" i="20"/>
  <c r="G10109" i="20"/>
  <c r="G10110" i="20"/>
  <c r="G10111" i="20"/>
  <c r="G10112" i="20"/>
  <c r="G10113" i="20"/>
  <c r="G10114" i="20"/>
  <c r="G10115" i="20"/>
  <c r="G10116" i="20"/>
  <c r="G10117" i="20"/>
  <c r="G10118" i="20"/>
  <c r="G10119" i="20"/>
  <c r="G10120" i="20"/>
  <c r="G10121" i="20"/>
  <c r="G10122" i="20"/>
  <c r="G10123" i="20"/>
  <c r="G10124" i="20"/>
  <c r="G10125" i="20"/>
  <c r="G10126" i="20"/>
  <c r="G10127" i="20"/>
  <c r="G10128" i="20"/>
  <c r="G10129" i="20"/>
  <c r="G10130" i="20"/>
  <c r="G10131" i="20"/>
  <c r="G10132" i="20"/>
  <c r="G10133" i="20"/>
  <c r="G10134" i="20"/>
  <c r="G10135" i="20"/>
  <c r="G10136" i="20"/>
  <c r="G10137" i="20"/>
  <c r="G10138" i="20"/>
  <c r="G10139" i="20"/>
  <c r="G10140" i="20"/>
  <c r="G10141" i="20"/>
  <c r="G10142" i="20"/>
  <c r="G10143" i="20"/>
  <c r="G10144" i="20"/>
  <c r="G10145" i="20"/>
  <c r="G10146" i="20"/>
  <c r="G10147" i="20"/>
  <c r="G10148" i="20"/>
  <c r="G10149" i="20"/>
  <c r="G10150" i="20"/>
  <c r="G10151" i="20"/>
  <c r="G10152" i="20"/>
  <c r="G10153" i="20"/>
  <c r="G10154" i="20"/>
  <c r="G10155" i="20"/>
  <c r="G10156" i="20"/>
  <c r="G10157" i="20"/>
  <c r="G10158" i="20"/>
  <c r="G10159" i="20"/>
  <c r="G10160" i="20"/>
  <c r="G10161" i="20"/>
  <c r="G10162" i="20"/>
  <c r="G10163" i="20"/>
  <c r="G10164" i="20"/>
  <c r="G10165" i="20"/>
  <c r="G10166" i="20"/>
  <c r="G10167" i="20"/>
  <c r="G10168" i="20"/>
  <c r="G10169" i="20"/>
  <c r="G10170" i="20"/>
  <c r="G10171" i="20"/>
  <c r="G10172" i="20"/>
  <c r="G10173" i="20"/>
  <c r="G10174" i="20"/>
  <c r="G10175" i="20"/>
  <c r="G10176" i="20"/>
  <c r="G10177" i="20"/>
  <c r="G10178" i="20"/>
  <c r="G10179" i="20"/>
  <c r="G10180" i="20"/>
  <c r="G10181" i="20"/>
  <c r="G10182" i="20"/>
  <c r="G10183" i="20"/>
  <c r="G10184" i="20"/>
  <c r="G10185" i="20"/>
  <c r="G10186" i="20"/>
  <c r="G10187" i="20"/>
  <c r="G10188" i="20"/>
  <c r="G10189" i="20"/>
  <c r="G10190" i="20"/>
  <c r="G10191" i="20"/>
  <c r="G10192" i="20"/>
  <c r="G10193" i="20"/>
  <c r="G10194" i="20"/>
  <c r="G10195" i="20"/>
  <c r="G10196" i="20"/>
  <c r="G10197" i="20"/>
  <c r="G10198" i="20"/>
  <c r="G10199" i="20"/>
  <c r="G10200" i="20"/>
  <c r="G10201" i="20"/>
  <c r="G10202" i="20"/>
  <c r="G10203" i="20"/>
  <c r="G10204" i="20"/>
  <c r="G10205" i="20"/>
  <c r="G10206" i="20"/>
  <c r="G10207" i="20"/>
  <c r="G10208" i="20"/>
  <c r="G10209" i="20"/>
  <c r="G10210" i="20"/>
  <c r="G10211" i="20"/>
  <c r="G10212" i="20"/>
  <c r="G10213" i="20"/>
  <c r="G10214" i="20"/>
  <c r="G10215" i="20"/>
  <c r="G10216" i="20"/>
  <c r="G10217" i="20"/>
  <c r="G10218" i="20"/>
  <c r="G10219" i="20"/>
  <c r="G10220" i="20"/>
  <c r="G10221" i="20"/>
  <c r="G10222" i="20"/>
  <c r="G10223" i="20"/>
  <c r="G10224" i="20"/>
  <c r="G10225" i="20"/>
  <c r="G10226" i="20"/>
  <c r="G10227" i="20"/>
  <c r="G10228" i="20"/>
  <c r="G10229" i="20"/>
  <c r="G10230" i="20"/>
  <c r="G10231" i="20"/>
  <c r="G10232" i="20"/>
  <c r="G10233" i="20"/>
  <c r="G10234" i="20"/>
  <c r="G10235" i="20"/>
  <c r="G10236" i="20"/>
  <c r="G10237" i="20"/>
  <c r="G10238" i="20"/>
  <c r="G10239" i="20"/>
  <c r="G10240" i="20"/>
  <c r="G10241" i="20"/>
  <c r="G10242" i="20"/>
  <c r="G10243" i="20"/>
  <c r="G10244" i="20"/>
  <c r="G10245" i="20"/>
  <c r="G10246" i="20"/>
  <c r="G10247" i="20"/>
  <c r="G10248" i="20"/>
  <c r="G10249" i="20"/>
  <c r="G10250" i="20"/>
  <c r="G10251" i="20"/>
  <c r="G10252" i="20"/>
  <c r="G10253" i="20"/>
  <c r="G10254" i="20"/>
  <c r="G10255" i="20"/>
  <c r="G10256" i="20"/>
  <c r="G10257" i="20"/>
  <c r="G10258" i="20"/>
  <c r="G10259" i="20"/>
  <c r="G10260" i="20"/>
  <c r="G10261" i="20"/>
  <c r="G10262" i="20"/>
  <c r="G10263" i="20"/>
  <c r="G10264" i="20"/>
  <c r="G10265" i="20"/>
  <c r="G10266" i="20"/>
  <c r="G10267" i="20"/>
  <c r="G10268" i="20"/>
  <c r="G10269" i="20"/>
  <c r="G10270" i="20"/>
  <c r="G10271" i="20"/>
  <c r="G10272" i="20"/>
  <c r="G10273" i="20"/>
  <c r="G10274" i="20"/>
  <c r="G10275" i="20"/>
  <c r="G10276" i="20"/>
  <c r="G10277" i="20"/>
  <c r="G10278" i="20"/>
  <c r="G10279" i="20"/>
  <c r="G10280" i="20"/>
  <c r="G10281" i="20"/>
  <c r="G10282" i="20"/>
  <c r="G10283" i="20"/>
  <c r="G10284" i="20"/>
  <c r="G10285" i="20"/>
  <c r="G10286" i="20"/>
  <c r="G10287" i="20"/>
  <c r="G10288" i="20"/>
  <c r="G10289" i="20"/>
  <c r="G10290" i="20"/>
  <c r="G10291" i="20"/>
  <c r="G10292" i="20"/>
  <c r="G10293" i="20"/>
  <c r="G10294" i="20"/>
  <c r="G10295" i="20"/>
  <c r="G10296" i="20"/>
  <c r="G10297" i="20"/>
  <c r="G10298" i="20"/>
  <c r="G10299" i="20"/>
  <c r="G10300" i="20"/>
  <c r="G10301" i="20"/>
  <c r="G10302" i="20"/>
  <c r="G10303" i="20"/>
  <c r="G10304" i="20"/>
  <c r="G10305" i="20"/>
  <c r="G10306" i="20"/>
  <c r="G10307" i="20"/>
  <c r="G10308" i="20"/>
  <c r="G10309" i="20"/>
  <c r="G10310" i="20"/>
  <c r="G10311" i="20"/>
  <c r="G10312" i="20"/>
  <c r="G10313" i="20"/>
  <c r="G10314" i="20"/>
  <c r="G10315" i="20"/>
  <c r="G10316" i="20"/>
  <c r="G10317" i="20"/>
  <c r="G10318" i="20"/>
  <c r="G10319" i="20"/>
  <c r="G10320" i="20"/>
  <c r="G10321" i="20"/>
  <c r="G10322" i="20"/>
  <c r="G10323" i="20"/>
  <c r="G10324" i="20"/>
  <c r="G10325" i="20"/>
  <c r="G10326" i="20"/>
  <c r="G10327" i="20"/>
  <c r="G10328" i="20"/>
  <c r="G10329" i="20"/>
  <c r="G10330" i="20"/>
  <c r="G10331" i="20"/>
  <c r="G10332" i="20"/>
  <c r="G10333" i="20"/>
  <c r="G10334" i="20"/>
  <c r="G10335" i="20"/>
  <c r="G10336" i="20"/>
  <c r="G10337" i="20"/>
  <c r="G10338" i="20"/>
  <c r="G10339" i="20"/>
  <c r="G10340" i="20"/>
  <c r="G10341" i="20"/>
  <c r="G10342" i="20"/>
  <c r="G10343" i="20"/>
  <c r="G10344" i="20"/>
  <c r="G10345" i="20"/>
  <c r="G10346" i="20"/>
  <c r="G10347" i="20"/>
  <c r="G10348" i="20"/>
  <c r="G10349" i="20"/>
  <c r="G10350" i="20"/>
  <c r="G10351" i="20"/>
  <c r="G10352" i="20"/>
  <c r="G10353" i="20"/>
  <c r="G10354" i="20"/>
  <c r="G10355" i="20"/>
  <c r="G10356" i="20"/>
  <c r="G10357" i="20"/>
  <c r="G10358" i="20"/>
  <c r="G10359" i="20"/>
  <c r="G10360" i="20"/>
  <c r="G10361" i="20"/>
  <c r="G10362" i="20"/>
  <c r="G10363" i="20"/>
  <c r="G10364" i="20"/>
  <c r="G10365" i="20"/>
  <c r="G10366" i="20"/>
  <c r="G10367" i="20"/>
  <c r="G10368" i="20"/>
  <c r="G10369" i="20"/>
  <c r="G10370" i="20"/>
  <c r="G10371" i="20"/>
  <c r="G10372" i="20"/>
  <c r="G10373" i="20"/>
  <c r="G10374" i="20"/>
  <c r="G10375" i="20"/>
  <c r="G10376" i="20"/>
  <c r="G10377" i="20"/>
  <c r="G10378" i="20"/>
  <c r="G10379" i="20"/>
  <c r="G10380" i="20"/>
  <c r="G10381" i="20"/>
  <c r="G10382" i="20"/>
  <c r="G10383" i="20"/>
  <c r="G10384" i="20"/>
  <c r="G10385" i="20"/>
  <c r="G10386" i="20"/>
  <c r="G10387" i="20"/>
  <c r="G10388" i="20"/>
  <c r="G10389" i="20"/>
  <c r="G10390" i="20"/>
  <c r="G10391" i="20"/>
  <c r="G10392" i="20"/>
  <c r="G10393" i="20"/>
  <c r="G10394" i="20"/>
  <c r="G10395" i="20"/>
  <c r="G10396" i="20"/>
  <c r="G10397" i="20"/>
  <c r="G10398" i="20"/>
  <c r="G10399" i="20"/>
  <c r="G10400" i="20"/>
  <c r="G10401" i="20"/>
  <c r="G10402" i="20"/>
  <c r="G10403" i="20"/>
  <c r="G10404" i="20"/>
  <c r="G10405" i="20"/>
  <c r="G10406" i="20"/>
  <c r="G10407" i="20"/>
  <c r="G10408" i="20"/>
  <c r="G10409" i="20"/>
  <c r="G10410" i="20"/>
  <c r="G10411" i="20"/>
  <c r="G10412" i="20"/>
  <c r="G10413" i="20"/>
  <c r="G10414" i="20"/>
  <c r="G10415" i="20"/>
  <c r="G10416" i="20"/>
  <c r="G10417" i="20"/>
  <c r="G10418" i="20"/>
  <c r="G10419" i="20"/>
  <c r="G10420" i="20"/>
  <c r="G10421" i="20"/>
  <c r="G10422" i="20"/>
  <c r="G10423" i="20"/>
  <c r="G10424" i="20"/>
  <c r="G10425" i="20"/>
  <c r="G10426" i="20"/>
  <c r="G10427" i="20"/>
  <c r="G10428" i="20"/>
  <c r="G10429" i="20"/>
  <c r="G10430" i="20"/>
  <c r="G10431" i="20"/>
  <c r="G10432" i="20"/>
  <c r="G10433" i="20"/>
  <c r="G10434" i="20"/>
  <c r="G10435" i="20"/>
  <c r="G10436" i="20"/>
  <c r="G10437" i="20"/>
  <c r="G10438" i="20"/>
  <c r="G10439" i="20"/>
  <c r="G10440" i="20"/>
  <c r="G10441" i="20"/>
  <c r="G10442" i="20"/>
  <c r="G10443" i="20"/>
  <c r="G10444" i="20"/>
  <c r="G10445" i="20"/>
  <c r="G10446" i="20"/>
  <c r="G10447" i="20"/>
  <c r="G10448" i="20"/>
  <c r="G10449" i="20"/>
  <c r="G10450" i="20"/>
  <c r="G10451" i="20"/>
  <c r="G10452" i="20"/>
  <c r="G10453" i="20"/>
  <c r="G10454" i="20"/>
  <c r="G10455" i="20"/>
  <c r="G10456" i="20"/>
  <c r="G10457" i="20"/>
  <c r="G10458" i="20"/>
  <c r="G10459" i="20"/>
  <c r="G10460" i="20"/>
  <c r="G10461" i="20"/>
  <c r="G10462" i="20"/>
  <c r="G10463" i="20"/>
  <c r="G10464" i="20"/>
  <c r="G10465" i="20"/>
  <c r="G10466" i="20"/>
  <c r="G10467" i="20"/>
  <c r="G10468" i="20"/>
  <c r="G10469" i="20"/>
  <c r="G10470" i="20"/>
  <c r="G10471" i="20"/>
  <c r="G10472" i="20"/>
  <c r="G10473" i="20"/>
  <c r="G10474" i="20"/>
  <c r="G10475" i="20"/>
  <c r="G10476" i="20"/>
  <c r="G10477" i="20"/>
  <c r="G10478" i="20"/>
  <c r="G10479" i="20"/>
  <c r="G10480" i="20"/>
  <c r="G10481" i="20"/>
  <c r="G10482" i="20"/>
  <c r="G10483" i="20"/>
  <c r="G10484" i="20"/>
  <c r="G10485" i="20"/>
  <c r="G10486" i="20"/>
  <c r="G10487" i="20"/>
  <c r="G10488" i="20"/>
  <c r="G10489" i="20"/>
  <c r="G10490" i="20"/>
  <c r="G10491" i="20"/>
  <c r="G10492" i="20"/>
  <c r="G10493" i="20"/>
  <c r="G10494" i="20"/>
  <c r="G10495" i="20"/>
  <c r="G10496" i="20"/>
  <c r="G10497" i="20"/>
  <c r="G10498" i="20"/>
  <c r="G10499" i="20"/>
  <c r="G10500" i="20"/>
  <c r="G10501" i="20"/>
  <c r="G10502" i="20"/>
  <c r="G10503" i="20"/>
  <c r="G10504" i="20"/>
  <c r="G10505" i="20"/>
  <c r="G10506" i="20"/>
  <c r="G10507" i="20"/>
  <c r="G10508" i="20"/>
  <c r="G10509" i="20"/>
  <c r="G10510" i="20"/>
  <c r="G10511" i="20"/>
  <c r="G10512" i="20"/>
  <c r="G10513" i="20"/>
  <c r="G10514" i="20"/>
  <c r="G10515" i="20"/>
  <c r="G10516" i="20"/>
  <c r="G10517" i="20"/>
  <c r="G10518" i="20"/>
  <c r="G10519" i="20"/>
  <c r="G10520" i="20"/>
  <c r="G10521" i="20"/>
  <c r="G10522" i="20"/>
  <c r="G10523" i="20"/>
  <c r="G10524" i="20"/>
  <c r="G10525" i="20"/>
  <c r="G10526" i="20"/>
  <c r="G10527" i="20"/>
  <c r="G10528" i="20"/>
  <c r="G10529" i="20"/>
  <c r="G10530" i="20"/>
  <c r="G10531" i="20"/>
  <c r="G10532" i="20"/>
  <c r="G10533" i="20"/>
  <c r="G10534" i="20"/>
  <c r="G10535" i="20"/>
  <c r="G10536" i="20"/>
  <c r="G10537" i="20"/>
  <c r="G10538" i="20"/>
  <c r="G10539" i="20"/>
  <c r="G10540" i="20"/>
  <c r="G10541" i="20"/>
  <c r="G10542" i="20"/>
  <c r="G10543" i="20"/>
  <c r="G10544" i="20"/>
  <c r="G10545" i="20"/>
  <c r="G10546" i="20"/>
  <c r="G10547" i="20"/>
  <c r="G10548" i="20"/>
  <c r="G10549" i="20"/>
  <c r="G10550" i="20"/>
  <c r="G10551" i="20"/>
  <c r="G10552" i="20"/>
  <c r="G10553" i="20"/>
  <c r="G10554" i="20"/>
  <c r="G10555" i="20"/>
  <c r="G10556" i="20"/>
  <c r="G10557" i="20"/>
  <c r="G10558" i="20"/>
  <c r="G10559" i="20"/>
  <c r="G10560" i="20"/>
  <c r="G10561" i="20"/>
  <c r="G10562" i="20"/>
  <c r="G10563" i="20"/>
  <c r="G10564" i="20"/>
  <c r="G10565" i="20"/>
  <c r="G10566" i="20"/>
  <c r="G10567" i="20"/>
  <c r="G10568" i="20"/>
  <c r="G10569" i="20"/>
  <c r="G10570" i="20"/>
  <c r="G10571" i="20"/>
  <c r="G10572" i="20"/>
  <c r="G10573" i="20"/>
  <c r="G10574" i="20"/>
  <c r="G10575" i="20"/>
  <c r="G10576" i="20"/>
  <c r="G10577" i="20"/>
  <c r="G10578" i="20"/>
  <c r="G10579" i="20"/>
  <c r="G10580" i="20"/>
  <c r="G10581" i="20"/>
  <c r="G10582" i="20"/>
  <c r="G10583" i="20"/>
  <c r="G10584" i="20"/>
  <c r="G10585" i="20"/>
  <c r="G10586" i="20"/>
  <c r="G10587" i="20"/>
  <c r="G10588" i="20"/>
  <c r="G10589" i="20"/>
  <c r="G10590" i="20"/>
  <c r="G10591" i="20"/>
  <c r="G10592" i="20"/>
  <c r="G10593" i="20"/>
  <c r="G10594" i="20"/>
  <c r="G10595" i="20"/>
  <c r="G10596" i="20"/>
  <c r="G10597" i="20"/>
  <c r="G10598" i="20"/>
  <c r="G10599" i="20"/>
  <c r="G10600" i="20"/>
  <c r="G10601" i="20"/>
  <c r="G10602" i="20"/>
  <c r="G10603" i="20"/>
  <c r="G10604" i="20"/>
  <c r="G10605" i="20"/>
  <c r="G10606" i="20"/>
  <c r="G10607" i="20"/>
  <c r="G10608" i="20"/>
  <c r="G10609" i="20"/>
  <c r="G10610" i="20"/>
  <c r="G10611" i="20"/>
  <c r="G10612" i="20"/>
  <c r="G10613" i="20"/>
  <c r="G10614" i="20"/>
  <c r="G10615" i="20"/>
  <c r="G10616" i="20"/>
  <c r="G10617" i="20"/>
  <c r="G10618" i="20"/>
  <c r="G10619" i="20"/>
  <c r="G10620" i="20"/>
  <c r="G10621" i="20"/>
  <c r="G10622" i="20"/>
  <c r="G10623" i="20"/>
  <c r="G10624" i="20"/>
  <c r="G10625" i="20"/>
  <c r="G10626" i="20"/>
  <c r="G10627" i="20"/>
  <c r="G10628" i="20"/>
  <c r="G10629" i="20"/>
  <c r="G10630" i="20"/>
  <c r="G10631" i="20"/>
  <c r="G10632" i="20"/>
  <c r="G10633" i="20"/>
  <c r="G10634" i="20"/>
  <c r="G10635" i="20"/>
  <c r="G10636" i="20"/>
  <c r="G10637" i="20"/>
  <c r="G10638" i="20"/>
  <c r="G10639" i="20"/>
  <c r="G10640" i="20"/>
  <c r="G10641" i="20"/>
  <c r="G10642" i="20"/>
  <c r="G10643" i="20"/>
  <c r="G10644" i="20"/>
  <c r="G10645" i="20"/>
  <c r="G10646" i="20"/>
  <c r="G10647" i="20"/>
  <c r="G10648" i="20"/>
  <c r="G10649" i="20"/>
  <c r="G10650" i="20"/>
  <c r="G10651" i="20"/>
  <c r="G10652" i="20"/>
  <c r="G10653" i="20"/>
  <c r="G10654" i="20"/>
  <c r="G10655" i="20"/>
  <c r="G10656" i="20"/>
  <c r="G10657" i="20"/>
  <c r="G10658" i="20"/>
  <c r="G10659" i="20"/>
  <c r="G10660" i="20"/>
  <c r="G10661" i="20"/>
  <c r="G10662" i="20"/>
  <c r="G10663" i="20"/>
  <c r="G10664" i="20"/>
  <c r="G10665" i="20"/>
  <c r="G10666" i="20"/>
  <c r="G10667" i="20"/>
  <c r="G10668" i="20"/>
  <c r="G10669" i="20"/>
  <c r="G10670" i="20"/>
  <c r="G10671" i="20"/>
  <c r="G10672" i="20"/>
  <c r="G10673" i="20"/>
  <c r="G10674" i="20"/>
  <c r="G10675" i="20"/>
  <c r="G10676" i="20"/>
  <c r="G10677" i="20"/>
  <c r="G10678" i="20"/>
  <c r="G10679" i="20"/>
  <c r="G10680" i="20"/>
  <c r="G10681" i="20"/>
  <c r="G10682" i="20"/>
  <c r="G10683" i="20"/>
  <c r="G10684" i="20"/>
  <c r="G10685" i="20"/>
  <c r="G10686" i="20"/>
  <c r="G10687" i="20"/>
  <c r="G10688" i="20"/>
  <c r="G10689" i="20"/>
  <c r="G10690" i="20"/>
  <c r="G10691" i="20"/>
  <c r="G10692" i="20"/>
  <c r="G10693" i="20"/>
  <c r="G10694" i="20"/>
  <c r="G10695" i="20"/>
  <c r="G10696" i="20"/>
  <c r="G10697" i="20"/>
  <c r="G10698" i="20"/>
  <c r="G10699" i="20"/>
  <c r="G10700" i="20"/>
  <c r="G10701" i="20"/>
  <c r="G10702" i="20"/>
  <c r="G10703" i="20"/>
  <c r="G10704" i="20"/>
  <c r="G10705" i="20"/>
  <c r="G10706" i="20"/>
  <c r="G10707" i="20"/>
  <c r="G10708" i="20"/>
  <c r="G10709" i="20"/>
  <c r="G10710" i="20"/>
  <c r="G10711" i="20"/>
  <c r="G10712" i="20"/>
  <c r="G10713" i="20"/>
  <c r="G10714" i="20"/>
  <c r="G10715" i="20"/>
  <c r="G10716" i="20"/>
  <c r="G10717" i="20"/>
  <c r="G10718" i="20"/>
  <c r="G10719" i="20"/>
  <c r="G10720" i="20"/>
  <c r="G10721" i="20"/>
  <c r="G10722" i="20"/>
  <c r="G10723" i="20"/>
  <c r="G10724" i="20"/>
  <c r="G10725" i="20"/>
  <c r="G10726" i="20"/>
  <c r="G10727" i="20"/>
  <c r="G10728" i="20"/>
  <c r="G10729" i="20"/>
  <c r="G10730" i="20"/>
  <c r="G10731" i="20"/>
  <c r="G10732" i="20"/>
  <c r="G10733" i="20"/>
  <c r="G10734" i="20"/>
  <c r="G10735" i="20"/>
  <c r="G10736" i="20"/>
  <c r="G10737" i="20"/>
  <c r="G10738" i="20"/>
  <c r="G10739" i="20"/>
  <c r="G10740" i="20"/>
  <c r="G10741" i="20"/>
  <c r="G10742" i="20"/>
  <c r="G10743" i="20"/>
  <c r="G10744" i="20"/>
  <c r="G10745" i="20"/>
  <c r="G10746" i="20"/>
  <c r="G10747" i="20"/>
  <c r="G10748" i="20"/>
  <c r="G10749" i="20"/>
  <c r="G10750" i="20"/>
  <c r="G10751" i="20"/>
  <c r="G10752" i="20"/>
  <c r="G10753" i="20"/>
  <c r="G10754" i="20"/>
  <c r="G10755" i="20"/>
  <c r="G10756" i="20"/>
  <c r="G10757" i="20"/>
  <c r="G10758" i="20"/>
  <c r="G10759" i="20"/>
  <c r="G10760" i="20"/>
  <c r="G10761" i="20"/>
  <c r="G10762" i="20"/>
  <c r="G10763" i="20"/>
  <c r="G10764" i="20"/>
  <c r="G10765" i="20"/>
  <c r="G10766" i="20"/>
  <c r="G10767" i="20"/>
  <c r="G10768" i="20"/>
  <c r="G10769" i="20"/>
  <c r="G10770" i="20"/>
  <c r="G10771" i="20"/>
  <c r="G10772" i="20"/>
  <c r="G10773" i="20"/>
  <c r="G10774" i="20"/>
  <c r="G10775" i="20"/>
  <c r="G10776" i="20"/>
  <c r="G10777" i="20"/>
  <c r="G10778" i="20"/>
  <c r="G10779" i="20"/>
  <c r="G10780" i="20"/>
  <c r="G10781" i="20"/>
  <c r="G10782" i="20"/>
  <c r="G10783" i="20"/>
  <c r="G10784" i="20"/>
  <c r="G10785" i="20"/>
  <c r="G10786" i="20"/>
  <c r="G10787" i="20"/>
  <c r="G10788" i="20"/>
  <c r="G10789" i="20"/>
  <c r="G10790" i="20"/>
  <c r="G10791" i="20"/>
  <c r="G10792" i="20"/>
  <c r="G10793" i="20"/>
  <c r="G10794" i="20"/>
  <c r="G10795" i="20"/>
  <c r="G10796" i="20"/>
  <c r="G10797" i="20"/>
  <c r="G10798" i="20"/>
  <c r="G10799" i="20"/>
  <c r="G10800" i="20"/>
  <c r="G10801" i="20"/>
  <c r="G10802" i="20"/>
  <c r="G10803" i="20"/>
  <c r="G10804" i="20"/>
  <c r="G10805" i="20"/>
  <c r="G10806" i="20"/>
  <c r="G10807" i="20"/>
  <c r="G10808" i="20"/>
  <c r="G10809" i="20"/>
  <c r="G10810" i="20"/>
  <c r="G10811" i="20"/>
  <c r="G10812" i="20"/>
  <c r="G10813" i="20"/>
  <c r="G10814" i="20"/>
  <c r="G10815" i="20"/>
  <c r="G10816" i="20"/>
  <c r="G10817" i="20"/>
  <c r="G10818" i="20"/>
  <c r="G10819" i="20"/>
  <c r="G10820" i="20"/>
  <c r="G10821" i="20"/>
  <c r="G10822" i="20"/>
  <c r="G10823" i="20"/>
  <c r="G10824" i="20"/>
  <c r="G10825" i="20"/>
  <c r="G10826" i="20"/>
  <c r="G10827" i="20"/>
  <c r="G10828" i="20"/>
  <c r="G10829" i="20"/>
  <c r="G10830" i="20"/>
  <c r="G10831" i="20"/>
  <c r="G10832" i="20"/>
  <c r="G10833" i="20"/>
  <c r="G10834" i="20"/>
  <c r="G10835" i="20"/>
  <c r="G10836" i="20"/>
  <c r="G10837" i="20"/>
  <c r="G10838" i="20"/>
  <c r="G10839" i="20"/>
  <c r="G10840" i="20"/>
  <c r="G10841" i="20"/>
  <c r="G10842" i="20"/>
  <c r="G10843" i="20"/>
  <c r="G10844" i="20"/>
  <c r="G10845" i="20"/>
  <c r="G10846" i="20"/>
  <c r="G10847" i="20"/>
  <c r="G10848" i="20"/>
  <c r="G10849" i="20"/>
  <c r="G10850" i="20"/>
  <c r="G10851" i="20"/>
  <c r="G10852" i="20"/>
  <c r="G10853" i="20"/>
  <c r="G10854" i="20"/>
  <c r="G10855" i="20"/>
  <c r="G10856" i="20"/>
  <c r="G10857" i="20"/>
  <c r="G10858" i="20"/>
  <c r="G10859" i="20"/>
  <c r="G10860" i="20"/>
  <c r="G10861" i="20"/>
  <c r="G10862" i="20"/>
  <c r="G10863" i="20"/>
  <c r="G10864" i="20"/>
  <c r="G10865" i="20"/>
  <c r="G10866" i="20"/>
  <c r="G10867" i="20"/>
  <c r="G10868" i="20"/>
  <c r="G10869" i="20"/>
  <c r="G10870" i="20"/>
  <c r="G10871" i="20"/>
  <c r="G10872" i="20"/>
  <c r="G10873" i="20"/>
  <c r="G10874" i="20"/>
  <c r="G10875" i="20"/>
  <c r="G10876" i="20"/>
  <c r="G10877" i="20"/>
  <c r="G10878" i="20"/>
  <c r="G10879" i="20"/>
  <c r="G10880" i="20"/>
  <c r="G10881" i="20"/>
  <c r="G10882" i="20"/>
  <c r="G10883" i="20"/>
  <c r="G10884" i="20"/>
  <c r="G10885" i="20"/>
  <c r="G10886" i="20"/>
  <c r="G10887" i="20"/>
  <c r="G10888" i="20"/>
  <c r="G10889" i="20"/>
  <c r="G10890" i="20"/>
  <c r="G10891" i="20"/>
  <c r="G10892" i="20"/>
  <c r="G10893" i="20"/>
  <c r="G10894" i="20"/>
  <c r="G10895" i="20"/>
  <c r="G10896" i="20"/>
  <c r="G10897" i="20"/>
  <c r="G10898" i="20"/>
  <c r="G10899" i="20"/>
  <c r="G10900" i="20"/>
  <c r="G10901" i="20"/>
  <c r="G10902" i="20"/>
  <c r="G10903" i="20"/>
  <c r="G10904" i="20"/>
  <c r="G10905" i="20"/>
  <c r="G10906" i="20"/>
  <c r="G10907" i="20"/>
  <c r="G10908" i="20"/>
  <c r="G10909" i="20"/>
  <c r="G10910" i="20"/>
  <c r="G10911" i="20"/>
  <c r="G10912" i="20"/>
  <c r="G10913" i="20"/>
  <c r="G10914" i="20"/>
  <c r="G10915" i="20"/>
  <c r="G10916" i="20"/>
  <c r="G10917" i="20"/>
  <c r="G10918" i="20"/>
  <c r="G10919" i="20"/>
  <c r="G10920" i="20"/>
  <c r="G10921" i="20"/>
  <c r="G10922" i="20"/>
  <c r="G10923" i="20"/>
  <c r="G10924" i="20"/>
  <c r="G10925" i="20"/>
  <c r="G10926" i="20"/>
  <c r="G10927" i="20"/>
  <c r="G10928" i="20"/>
  <c r="G10929" i="20"/>
  <c r="G10930" i="20"/>
  <c r="G10931" i="20"/>
  <c r="G10932" i="20"/>
  <c r="G10933" i="20"/>
  <c r="G10934" i="20"/>
  <c r="G10935" i="20"/>
  <c r="G10936" i="20"/>
  <c r="G10937" i="20"/>
  <c r="G10938" i="20"/>
  <c r="G10939" i="20"/>
  <c r="G10940" i="20"/>
  <c r="G10941" i="20"/>
  <c r="G10942" i="20"/>
  <c r="G10943" i="20"/>
  <c r="G10944" i="20"/>
  <c r="G10945" i="20"/>
  <c r="G10946" i="20"/>
  <c r="G10947" i="20"/>
  <c r="G10948" i="20"/>
  <c r="G10949" i="20"/>
  <c r="G10950" i="20"/>
  <c r="G10951" i="20"/>
  <c r="G10952" i="20"/>
  <c r="G10953" i="20"/>
  <c r="G10954" i="20"/>
  <c r="G10955" i="20"/>
  <c r="G10956" i="20"/>
  <c r="G10957" i="20"/>
  <c r="G10958" i="20"/>
  <c r="G10959" i="20"/>
  <c r="G10960" i="20"/>
  <c r="G10961" i="20"/>
  <c r="G10962" i="20"/>
  <c r="G10963" i="20"/>
  <c r="G10964" i="20"/>
  <c r="G10965" i="20"/>
  <c r="G10966" i="20"/>
  <c r="G10967" i="20"/>
  <c r="G10968" i="20"/>
  <c r="G10969" i="20"/>
  <c r="G10970" i="20"/>
  <c r="G10971" i="20"/>
  <c r="G10972" i="20"/>
  <c r="G10973" i="20"/>
  <c r="G10974" i="20"/>
  <c r="G10975" i="20"/>
  <c r="G10976" i="20"/>
  <c r="G10977" i="20"/>
  <c r="G10978" i="20"/>
  <c r="G10979" i="20"/>
  <c r="G10980" i="20"/>
  <c r="G10981" i="20"/>
  <c r="G10982" i="20"/>
  <c r="G10983" i="20"/>
  <c r="G10984" i="20"/>
  <c r="G10985" i="20"/>
  <c r="G10986" i="20"/>
  <c r="G10987" i="20"/>
  <c r="G10988" i="20"/>
  <c r="G10989" i="20"/>
  <c r="G10990" i="20"/>
  <c r="G10991" i="20"/>
  <c r="G10992" i="20"/>
  <c r="G10993" i="20"/>
  <c r="G10994" i="20"/>
  <c r="G10995" i="20"/>
  <c r="G10996" i="20"/>
  <c r="G10997" i="20"/>
  <c r="G10998" i="20"/>
  <c r="G10999" i="20"/>
  <c r="G11000" i="20"/>
  <c r="G11001" i="20"/>
  <c r="G11002" i="20"/>
  <c r="G11003" i="20"/>
  <c r="G11004" i="20"/>
  <c r="G11005" i="20"/>
  <c r="G11006" i="20"/>
  <c r="G11007" i="20"/>
  <c r="G11008" i="20"/>
  <c r="G11009" i="20"/>
  <c r="G11010" i="20"/>
  <c r="G11011" i="20"/>
  <c r="G11012" i="20"/>
  <c r="G11013" i="20"/>
  <c r="G11014" i="20"/>
  <c r="G11015" i="20"/>
  <c r="G11016" i="20"/>
  <c r="G11017" i="20"/>
  <c r="G11018" i="20"/>
  <c r="G11019" i="20"/>
  <c r="G11020" i="20"/>
  <c r="G11021" i="20"/>
  <c r="G11022" i="20"/>
  <c r="G11023" i="20"/>
  <c r="G11024" i="20"/>
  <c r="G11025" i="20"/>
  <c r="G11026" i="20"/>
  <c r="G11027" i="20"/>
  <c r="G11028" i="20"/>
  <c r="G11029" i="20"/>
  <c r="G11030" i="20"/>
  <c r="G11031" i="20"/>
  <c r="G11032" i="20"/>
  <c r="G11033" i="20"/>
  <c r="G11034" i="20"/>
  <c r="G11035" i="20"/>
  <c r="G11036" i="20"/>
  <c r="G11037" i="20"/>
  <c r="G11038" i="20"/>
  <c r="G11039" i="20"/>
  <c r="G11040" i="20"/>
  <c r="G11041" i="20"/>
  <c r="G11042" i="20"/>
  <c r="G11043" i="20"/>
  <c r="G11044" i="20"/>
  <c r="G11045" i="20"/>
  <c r="G11046" i="20"/>
  <c r="G11047" i="20"/>
  <c r="G11048" i="20"/>
  <c r="G11049" i="20"/>
  <c r="G11050" i="20"/>
  <c r="G11051" i="20"/>
  <c r="G11052" i="20"/>
  <c r="G11053" i="20"/>
  <c r="G11054" i="20"/>
  <c r="G11055" i="20"/>
  <c r="G11056" i="20"/>
  <c r="G11057" i="20"/>
  <c r="G11058" i="20"/>
  <c r="G11059" i="20"/>
  <c r="G11060" i="20"/>
  <c r="G11061" i="20"/>
  <c r="G11062" i="20"/>
  <c r="G11063" i="20"/>
  <c r="G11064" i="20"/>
  <c r="G11065" i="20"/>
  <c r="G11066" i="20"/>
  <c r="G11067" i="20"/>
  <c r="G11068" i="20"/>
  <c r="G11069" i="20"/>
  <c r="G11070" i="20"/>
  <c r="G11071" i="20"/>
  <c r="G11072" i="20"/>
  <c r="G11073" i="20"/>
  <c r="G11074" i="20"/>
  <c r="G11075" i="20"/>
  <c r="G11076" i="20"/>
  <c r="G11077" i="20"/>
  <c r="G11078" i="20"/>
  <c r="G11079" i="20"/>
  <c r="G11080" i="20"/>
  <c r="G11081" i="20"/>
  <c r="G11082" i="20"/>
  <c r="G11083" i="20"/>
  <c r="G11084" i="20"/>
  <c r="G11085" i="20"/>
  <c r="G11086" i="20"/>
  <c r="G11087" i="20"/>
  <c r="G11088" i="20"/>
  <c r="G11089" i="20"/>
  <c r="G11090" i="20"/>
  <c r="G11091" i="20"/>
  <c r="G11092" i="20"/>
  <c r="G11093" i="20"/>
  <c r="G11094" i="20"/>
  <c r="G11095" i="20"/>
  <c r="G11096" i="20"/>
  <c r="G11097" i="20"/>
  <c r="G11098" i="20"/>
  <c r="G11099" i="20"/>
  <c r="G11100" i="20"/>
  <c r="G11101" i="20"/>
  <c r="G11102" i="20"/>
  <c r="G11103" i="20"/>
  <c r="G11104" i="20"/>
  <c r="G11105" i="20"/>
  <c r="G11106" i="20"/>
  <c r="G11107" i="20"/>
  <c r="G11108" i="20"/>
  <c r="G11109" i="20"/>
  <c r="G11110" i="20"/>
  <c r="G11111" i="20"/>
  <c r="G11112" i="20"/>
  <c r="G11113" i="20"/>
  <c r="G11114" i="20"/>
  <c r="G11115" i="20"/>
  <c r="G11116" i="20"/>
  <c r="G11117" i="20"/>
  <c r="G11118" i="20"/>
  <c r="G11119" i="20"/>
  <c r="G11120" i="20"/>
  <c r="G11121" i="20"/>
  <c r="G11122" i="20"/>
  <c r="G11123" i="20"/>
  <c r="G11124" i="20"/>
  <c r="G11125" i="20"/>
  <c r="G11126" i="20"/>
  <c r="G11127" i="20"/>
  <c r="L3" i="20"/>
  <c r="F11127" i="20"/>
  <c r="F11126" i="20"/>
  <c r="F11125" i="20"/>
  <c r="F11124" i="20"/>
  <c r="F11123" i="20"/>
  <c r="F11122" i="20"/>
  <c r="F11121" i="20"/>
  <c r="F11120" i="20"/>
  <c r="F11119" i="20"/>
  <c r="F11118" i="20"/>
  <c r="F11117" i="20"/>
  <c r="F11116" i="20"/>
  <c r="F11115" i="20"/>
  <c r="F11114" i="20"/>
  <c r="F11113" i="20"/>
  <c r="F11112" i="20"/>
  <c r="F11111" i="20"/>
  <c r="F11110" i="20"/>
  <c r="F11109" i="20"/>
  <c r="F11108" i="20"/>
  <c r="F11107" i="20"/>
  <c r="F11106" i="20"/>
  <c r="F11105" i="20"/>
  <c r="F11104" i="20"/>
  <c r="F11103" i="20"/>
  <c r="F11102" i="20"/>
  <c r="F11101" i="20"/>
  <c r="F11100" i="20"/>
  <c r="F11099" i="20"/>
  <c r="F11098" i="20"/>
  <c r="F11097" i="20"/>
  <c r="F11096" i="20"/>
  <c r="F11095" i="20"/>
  <c r="F11094" i="20"/>
  <c r="F11093" i="20"/>
  <c r="F11092" i="20"/>
  <c r="F11091" i="20"/>
  <c r="F11090" i="20"/>
  <c r="F11089" i="20"/>
  <c r="F11088" i="20"/>
  <c r="F11087" i="20"/>
  <c r="F11086" i="20"/>
  <c r="F11085" i="20"/>
  <c r="F11084" i="20"/>
  <c r="F11083" i="20"/>
  <c r="F11082" i="20"/>
  <c r="F11081" i="20"/>
  <c r="F11080" i="20"/>
  <c r="F11079" i="20"/>
  <c r="F11078" i="20"/>
  <c r="F11077" i="20"/>
  <c r="F11076" i="20"/>
  <c r="F11075" i="20"/>
  <c r="F11074" i="20"/>
  <c r="F11073" i="20"/>
  <c r="F11072" i="20"/>
  <c r="F11071" i="20"/>
  <c r="F11070" i="20"/>
  <c r="F11069" i="20"/>
  <c r="F11068" i="20"/>
  <c r="F11067" i="20"/>
  <c r="F11066" i="20"/>
  <c r="F11065" i="20"/>
  <c r="F11064" i="20"/>
  <c r="F11063" i="20"/>
  <c r="F11062" i="20"/>
  <c r="F11061" i="20"/>
  <c r="F11060" i="20"/>
  <c r="F11059" i="20"/>
  <c r="F11058" i="20"/>
  <c r="F11057" i="20"/>
  <c r="F11056" i="20"/>
  <c r="F11055" i="20"/>
  <c r="F11054" i="20"/>
  <c r="F11053" i="20"/>
  <c r="F11052" i="20"/>
  <c r="F11051" i="20"/>
  <c r="F11050" i="20"/>
  <c r="F11049" i="20"/>
  <c r="F11048" i="20"/>
  <c r="F11047" i="20"/>
  <c r="F11046" i="20"/>
  <c r="F11045" i="20"/>
  <c r="F11044" i="20"/>
  <c r="F11043" i="20"/>
  <c r="F11042" i="20"/>
  <c r="F11041" i="20"/>
  <c r="F11040" i="20"/>
  <c r="F11039" i="20"/>
  <c r="F11038" i="20"/>
  <c r="F11037" i="20"/>
  <c r="F11036" i="20"/>
  <c r="F11035" i="20"/>
  <c r="F11034" i="20"/>
  <c r="F11033" i="20"/>
  <c r="F11032" i="20"/>
  <c r="F11031" i="20"/>
  <c r="F11030" i="20"/>
  <c r="F11029" i="20"/>
  <c r="F11028" i="20"/>
  <c r="F11027" i="20"/>
  <c r="F11026" i="20"/>
  <c r="F11025" i="20"/>
  <c r="F11024" i="20"/>
  <c r="F11023" i="20"/>
  <c r="F11022" i="20"/>
  <c r="F11021" i="20"/>
  <c r="F11020" i="20"/>
  <c r="F11019" i="20"/>
  <c r="F11018" i="20"/>
  <c r="F11017" i="20"/>
  <c r="F11016" i="20"/>
  <c r="F11015" i="20"/>
  <c r="F11014" i="20"/>
  <c r="F11013" i="20"/>
  <c r="F11012" i="20"/>
  <c r="F11011" i="20"/>
  <c r="F11010" i="20"/>
  <c r="F11009" i="20"/>
  <c r="F11008" i="20"/>
  <c r="F11007" i="20"/>
  <c r="F11006" i="20"/>
  <c r="F11005" i="20"/>
  <c r="F11004" i="20"/>
  <c r="F11003" i="20"/>
  <c r="F11002" i="20"/>
  <c r="F11001" i="20"/>
  <c r="F11000" i="20"/>
  <c r="F10999" i="20"/>
  <c r="F10998" i="20"/>
  <c r="F10997" i="20"/>
  <c r="F10996" i="20"/>
  <c r="F10995" i="20"/>
  <c r="F10994" i="20"/>
  <c r="F10993" i="20"/>
  <c r="F10992" i="20"/>
  <c r="F10991" i="20"/>
  <c r="F10990" i="20"/>
  <c r="F10989" i="20"/>
  <c r="F10988" i="20"/>
  <c r="F10987" i="20"/>
  <c r="F10986" i="20"/>
  <c r="F10985" i="20"/>
  <c r="F10984" i="20"/>
  <c r="F10983" i="20"/>
  <c r="F10982" i="20"/>
  <c r="F10981" i="20"/>
  <c r="F10980" i="20"/>
  <c r="F10979" i="20"/>
  <c r="F10978" i="20"/>
  <c r="F10977" i="20"/>
  <c r="F10976" i="20"/>
  <c r="F10975" i="20"/>
  <c r="F10974" i="20"/>
  <c r="F10973" i="20"/>
  <c r="F10972" i="20"/>
  <c r="F10971" i="20"/>
  <c r="F10970" i="20"/>
  <c r="F10969" i="20"/>
  <c r="F10968" i="20"/>
  <c r="F10967" i="20"/>
  <c r="F10966" i="20"/>
  <c r="F10965" i="20"/>
  <c r="F10964" i="20"/>
  <c r="F10963" i="20"/>
  <c r="F10962" i="20"/>
  <c r="F10961" i="20"/>
  <c r="F10960" i="20"/>
  <c r="F10959" i="20"/>
  <c r="F10958" i="20"/>
  <c r="F10957" i="20"/>
  <c r="F10956" i="20"/>
  <c r="F10955" i="20"/>
  <c r="F10954" i="20"/>
  <c r="F10953" i="20"/>
  <c r="F10952" i="20"/>
  <c r="F10951" i="20"/>
  <c r="F10950" i="20"/>
  <c r="F10949" i="20"/>
  <c r="F10948" i="20"/>
  <c r="F10947" i="20"/>
  <c r="F10946" i="20"/>
  <c r="F10945" i="20"/>
  <c r="F10944" i="20"/>
  <c r="F10943" i="20"/>
  <c r="F10942" i="20"/>
  <c r="F10941" i="20"/>
  <c r="F10940" i="20"/>
  <c r="F10939" i="20"/>
  <c r="F10938" i="20"/>
  <c r="F10937" i="20"/>
  <c r="F10936" i="20"/>
  <c r="F10935" i="20"/>
  <c r="F10934" i="20"/>
  <c r="F10933" i="20"/>
  <c r="F10932" i="20"/>
  <c r="F10931" i="20"/>
  <c r="F10930" i="20"/>
  <c r="F10929" i="20"/>
  <c r="F10928" i="20"/>
  <c r="F10927" i="20"/>
  <c r="F10926" i="20"/>
  <c r="F10925" i="20"/>
  <c r="F10924" i="20"/>
  <c r="F10923" i="20"/>
  <c r="F10922" i="20"/>
  <c r="F10921" i="20"/>
  <c r="F10920" i="20"/>
  <c r="F10919" i="20"/>
  <c r="F10918" i="20"/>
  <c r="F10917" i="20"/>
  <c r="F10916" i="20"/>
  <c r="F10915" i="20"/>
  <c r="F10914" i="20"/>
  <c r="F10913" i="20"/>
  <c r="F10912" i="20"/>
  <c r="F10911" i="20"/>
  <c r="F10910" i="20"/>
  <c r="F10909" i="20"/>
  <c r="F10908" i="20"/>
  <c r="F10907" i="20"/>
  <c r="F10906" i="20"/>
  <c r="F10905" i="20"/>
  <c r="F10904" i="20"/>
  <c r="F10903" i="20"/>
  <c r="F10902" i="20"/>
  <c r="F10901" i="20"/>
  <c r="F10900" i="20"/>
  <c r="F10899" i="20"/>
  <c r="F10898" i="20"/>
  <c r="F10897" i="20"/>
  <c r="F10896" i="20"/>
  <c r="F10895" i="20"/>
  <c r="F10894" i="20"/>
  <c r="F10893" i="20"/>
  <c r="F10892" i="20"/>
  <c r="F10891" i="20"/>
  <c r="F10890" i="20"/>
  <c r="F10889" i="20"/>
  <c r="F10888" i="20"/>
  <c r="F10887" i="20"/>
  <c r="F10886" i="20"/>
  <c r="F10885" i="20"/>
  <c r="F10884" i="20"/>
  <c r="F10883" i="20"/>
  <c r="F10882" i="20"/>
  <c r="F10881" i="20"/>
  <c r="F10880" i="20"/>
  <c r="F10879" i="20"/>
  <c r="F10878" i="20"/>
  <c r="F10877" i="20"/>
  <c r="F10876" i="20"/>
  <c r="F10875" i="20"/>
  <c r="F10874" i="20"/>
  <c r="F10873" i="20"/>
  <c r="F10872" i="20"/>
  <c r="F10871" i="20"/>
  <c r="F10870" i="20"/>
  <c r="F10869" i="20"/>
  <c r="F10868" i="20"/>
  <c r="F10867" i="20"/>
  <c r="F10866" i="20"/>
  <c r="F10865" i="20"/>
  <c r="F10864" i="20"/>
  <c r="F10863" i="20"/>
  <c r="F10862" i="20"/>
  <c r="F10861" i="20"/>
  <c r="F10860" i="20"/>
  <c r="F10859" i="20"/>
  <c r="F10858" i="20"/>
  <c r="F10857" i="20"/>
  <c r="F10856" i="20"/>
  <c r="F10855" i="20"/>
  <c r="F10854" i="20"/>
  <c r="F10853" i="20"/>
  <c r="F10852" i="20"/>
  <c r="F10851" i="20"/>
  <c r="F10850" i="20"/>
  <c r="F10849" i="20"/>
  <c r="F10848" i="20"/>
  <c r="F10847" i="20"/>
  <c r="F10846" i="20"/>
  <c r="F10845" i="20"/>
  <c r="F10844" i="20"/>
  <c r="F10843" i="20"/>
  <c r="F10842" i="20"/>
  <c r="F10841" i="20"/>
  <c r="F10840" i="20"/>
  <c r="F10839" i="20"/>
  <c r="F10838" i="20"/>
  <c r="F10837" i="20"/>
  <c r="F10836" i="20"/>
  <c r="F10835" i="20"/>
  <c r="F10834" i="20"/>
  <c r="F10833" i="20"/>
  <c r="F10832" i="20"/>
  <c r="F10831" i="20"/>
  <c r="F10830" i="20"/>
  <c r="F10829" i="20"/>
  <c r="F10828" i="20"/>
  <c r="F10827" i="20"/>
  <c r="F10826" i="20"/>
  <c r="F10825" i="20"/>
  <c r="F10824" i="20"/>
  <c r="F10823" i="20"/>
  <c r="F10822" i="20"/>
  <c r="F10821" i="20"/>
  <c r="F10820" i="20"/>
  <c r="F10819" i="20"/>
  <c r="F10818" i="20"/>
  <c r="F10817" i="20"/>
  <c r="F10816" i="20"/>
  <c r="F10815" i="20"/>
  <c r="F10814" i="20"/>
  <c r="F10813" i="20"/>
  <c r="F10812" i="20"/>
  <c r="F10811" i="20"/>
  <c r="F10810" i="20"/>
  <c r="F10809" i="20"/>
  <c r="F10808" i="20"/>
  <c r="F10807" i="20"/>
  <c r="F10806" i="20"/>
  <c r="F10805" i="20"/>
  <c r="F10804" i="20"/>
  <c r="F10803" i="20"/>
  <c r="F10802" i="20"/>
  <c r="F10801" i="20"/>
  <c r="F10800" i="20"/>
  <c r="F10799" i="20"/>
  <c r="F10798" i="20"/>
  <c r="F10797" i="20"/>
  <c r="F10796" i="20"/>
  <c r="F10795" i="20"/>
  <c r="F10794" i="20"/>
  <c r="F10793" i="20"/>
  <c r="F10792" i="20"/>
  <c r="F10791" i="20"/>
  <c r="F10790" i="20"/>
  <c r="F10789" i="20"/>
  <c r="F10788" i="20"/>
  <c r="F10787" i="20"/>
  <c r="F10786" i="20"/>
  <c r="F10785" i="20"/>
  <c r="F10784" i="20"/>
  <c r="F10783" i="20"/>
  <c r="F10782" i="20"/>
  <c r="F10781" i="20"/>
  <c r="F10780" i="20"/>
  <c r="F10779" i="20"/>
  <c r="F10778" i="20"/>
  <c r="F10777" i="20"/>
  <c r="F10776" i="20"/>
  <c r="F10775" i="20"/>
  <c r="F10774" i="20"/>
  <c r="F10773" i="20"/>
  <c r="F10772" i="20"/>
  <c r="F10771" i="20"/>
  <c r="F10770" i="20"/>
  <c r="F10769" i="20"/>
  <c r="F10768" i="20"/>
  <c r="F10767" i="20"/>
  <c r="F10766" i="20"/>
  <c r="F10765" i="20"/>
  <c r="F10764" i="20"/>
  <c r="F10763" i="20"/>
  <c r="F10762" i="20"/>
  <c r="F10761" i="20"/>
  <c r="F10760" i="20"/>
  <c r="F10759" i="20"/>
  <c r="F10758" i="20"/>
  <c r="F10757" i="20"/>
  <c r="F10756" i="20"/>
  <c r="F10755" i="20"/>
  <c r="F10754" i="20"/>
  <c r="F10753" i="20"/>
  <c r="F10752" i="20"/>
  <c r="F10751" i="20"/>
  <c r="F10750" i="20"/>
  <c r="F10749" i="20"/>
  <c r="F10748" i="20"/>
  <c r="F10747" i="20"/>
  <c r="F10746" i="20"/>
  <c r="F10745" i="20"/>
  <c r="F10744" i="20"/>
  <c r="F10743" i="20"/>
  <c r="F10742" i="20"/>
  <c r="F10741" i="20"/>
  <c r="F10740" i="20"/>
  <c r="F10739" i="20"/>
  <c r="F10738" i="20"/>
  <c r="F10737" i="20"/>
  <c r="F10736" i="20"/>
  <c r="F10735" i="20"/>
  <c r="F10734" i="20"/>
  <c r="F10733" i="20"/>
  <c r="F10732" i="20"/>
  <c r="F10731" i="20"/>
  <c r="F10730" i="20"/>
  <c r="F10729" i="20"/>
  <c r="F10728" i="20"/>
  <c r="F10727" i="20"/>
  <c r="F10726" i="20"/>
  <c r="F10725" i="20"/>
  <c r="F10724" i="20"/>
  <c r="F10723" i="20"/>
  <c r="F10722" i="20"/>
  <c r="F10721" i="20"/>
  <c r="F10720" i="20"/>
  <c r="F10719" i="20"/>
  <c r="F10718" i="20"/>
  <c r="F10717" i="20"/>
  <c r="F10716" i="20"/>
  <c r="F10715" i="20"/>
  <c r="F10714" i="20"/>
  <c r="F10713" i="20"/>
  <c r="F10712" i="20"/>
  <c r="F10711" i="20"/>
  <c r="F10710" i="20"/>
  <c r="F10709" i="20"/>
  <c r="F10708" i="20"/>
  <c r="F10707" i="20"/>
  <c r="F10706" i="20"/>
  <c r="F10705" i="20"/>
  <c r="F10704" i="20"/>
  <c r="F10703" i="20"/>
  <c r="F10702" i="20"/>
  <c r="F10701" i="20"/>
  <c r="F10700" i="20"/>
  <c r="F10699" i="20"/>
  <c r="F10698" i="20"/>
  <c r="F10697" i="20"/>
  <c r="F10696" i="20"/>
  <c r="F10695" i="20"/>
  <c r="F10694" i="20"/>
  <c r="F10693" i="20"/>
  <c r="F10692" i="20"/>
  <c r="F10691" i="20"/>
  <c r="F10690" i="20"/>
  <c r="F10689" i="20"/>
  <c r="F10688" i="20"/>
  <c r="F10687" i="20"/>
  <c r="F10686" i="20"/>
  <c r="F10685" i="20"/>
  <c r="F10684" i="20"/>
  <c r="F10683" i="20"/>
  <c r="F10682" i="20"/>
  <c r="F10681" i="20"/>
  <c r="F10680" i="20"/>
  <c r="F10679" i="20"/>
  <c r="F10678" i="20"/>
  <c r="F10677" i="20"/>
  <c r="F10676" i="20"/>
  <c r="F10675" i="20"/>
  <c r="F10674" i="20"/>
  <c r="F10673" i="20"/>
  <c r="F10672" i="20"/>
  <c r="F10671" i="20"/>
  <c r="F10670" i="20"/>
  <c r="F10669" i="20"/>
  <c r="F10668" i="20"/>
  <c r="F10667" i="20"/>
  <c r="F10666" i="20"/>
  <c r="F10665" i="20"/>
  <c r="F10664" i="20"/>
  <c r="F10663" i="20"/>
  <c r="F10662" i="20"/>
  <c r="F10661" i="20"/>
  <c r="F10660" i="20"/>
  <c r="F10659" i="20"/>
  <c r="F10658" i="20"/>
  <c r="F10657" i="20"/>
  <c r="F10656" i="20"/>
  <c r="F10655" i="20"/>
  <c r="F10654" i="20"/>
  <c r="F10653" i="20"/>
  <c r="F10652" i="20"/>
  <c r="F10651" i="20"/>
  <c r="F10650" i="20"/>
  <c r="F10649" i="20"/>
  <c r="F10648" i="20"/>
  <c r="F10647" i="20"/>
  <c r="F10646" i="20"/>
  <c r="F10645" i="20"/>
  <c r="F10644" i="20"/>
  <c r="F10643" i="20"/>
  <c r="F10642" i="20"/>
  <c r="F10641" i="20"/>
  <c r="F10640" i="20"/>
  <c r="F10639" i="20"/>
  <c r="F10638" i="20"/>
  <c r="F10637" i="20"/>
  <c r="F10636" i="20"/>
  <c r="F10635" i="20"/>
  <c r="F10634" i="20"/>
  <c r="F10633" i="20"/>
  <c r="F10632" i="20"/>
  <c r="F10631" i="20"/>
  <c r="F10630" i="20"/>
  <c r="F10629" i="20"/>
  <c r="F10628" i="20"/>
  <c r="F10627" i="20"/>
  <c r="F10626" i="20"/>
  <c r="F10625" i="20"/>
  <c r="F10624" i="20"/>
  <c r="F10623" i="20"/>
  <c r="F10622" i="20"/>
  <c r="F10621" i="20"/>
  <c r="F10620" i="20"/>
  <c r="F10619" i="20"/>
  <c r="F10618" i="20"/>
  <c r="F10617" i="20"/>
  <c r="F10616" i="20"/>
  <c r="F10615" i="20"/>
  <c r="F10614" i="20"/>
  <c r="F10613" i="20"/>
  <c r="F10612" i="20"/>
  <c r="F10611" i="20"/>
  <c r="F10610" i="20"/>
  <c r="F10609" i="20"/>
  <c r="F10608" i="20"/>
  <c r="F10607" i="20"/>
  <c r="F10606" i="20"/>
  <c r="F10605" i="20"/>
  <c r="F10604" i="20"/>
  <c r="F10603" i="20"/>
  <c r="F10602" i="20"/>
  <c r="F10601" i="20"/>
  <c r="F10600" i="20"/>
  <c r="F10599" i="20"/>
  <c r="F10598" i="20"/>
  <c r="F10597" i="20"/>
  <c r="F10596" i="20"/>
  <c r="F10595" i="20"/>
  <c r="F10594" i="20"/>
  <c r="F10593" i="20"/>
  <c r="F10592" i="20"/>
  <c r="F10591" i="20"/>
  <c r="F10590" i="20"/>
  <c r="F10589" i="20"/>
  <c r="F10588" i="20"/>
  <c r="F10587" i="20"/>
  <c r="F10586" i="20"/>
  <c r="F10585" i="20"/>
  <c r="F10584" i="20"/>
  <c r="F10583" i="20"/>
  <c r="F10582" i="20"/>
  <c r="F10581" i="20"/>
  <c r="F10580" i="20"/>
  <c r="F10579" i="20"/>
  <c r="F10578" i="20"/>
  <c r="F10577" i="20"/>
  <c r="F10576" i="20"/>
  <c r="F10575" i="20"/>
  <c r="F10574" i="20"/>
  <c r="F10573" i="20"/>
  <c r="F10572" i="20"/>
  <c r="F10571" i="20"/>
  <c r="F10570" i="20"/>
  <c r="F10569" i="20"/>
  <c r="F10568" i="20"/>
  <c r="F10567" i="20"/>
  <c r="F10566" i="20"/>
  <c r="F10565" i="20"/>
  <c r="F10564" i="20"/>
  <c r="F10563" i="20"/>
  <c r="F10562" i="20"/>
  <c r="F10561" i="20"/>
  <c r="F10560" i="20"/>
  <c r="F10559" i="20"/>
  <c r="F10558" i="20"/>
  <c r="F10557" i="20"/>
  <c r="F10556" i="20"/>
  <c r="F10555" i="20"/>
  <c r="F10554" i="20"/>
  <c r="F10553" i="20"/>
  <c r="F10552" i="20"/>
  <c r="F10551" i="20"/>
  <c r="F10550" i="20"/>
  <c r="F10549" i="20"/>
  <c r="F10548" i="20"/>
  <c r="F10547" i="20"/>
  <c r="F10546" i="20"/>
  <c r="F10545" i="20"/>
  <c r="F10544" i="20"/>
  <c r="F10543" i="20"/>
  <c r="F10542" i="20"/>
  <c r="F10541" i="20"/>
  <c r="F10540" i="20"/>
  <c r="F10539" i="20"/>
  <c r="F10538" i="20"/>
  <c r="F10537" i="20"/>
  <c r="F10536" i="20"/>
  <c r="F10535" i="20"/>
  <c r="F10534" i="20"/>
  <c r="F10533" i="20"/>
  <c r="F10532" i="20"/>
  <c r="F10531" i="20"/>
  <c r="F10530" i="20"/>
  <c r="F10529" i="20"/>
  <c r="F10528" i="20"/>
  <c r="F10527" i="20"/>
  <c r="F10526" i="20"/>
  <c r="F10525" i="20"/>
  <c r="F10524" i="20"/>
  <c r="F10523" i="20"/>
  <c r="F10522" i="20"/>
  <c r="F10521" i="20"/>
  <c r="F10520" i="20"/>
  <c r="F10519" i="20"/>
  <c r="F10518" i="20"/>
  <c r="F10517" i="20"/>
  <c r="F10516" i="20"/>
  <c r="F10515" i="20"/>
  <c r="F10514" i="20"/>
  <c r="F10513" i="20"/>
  <c r="F10512" i="20"/>
  <c r="F10511" i="20"/>
  <c r="F10510" i="20"/>
  <c r="F10509" i="20"/>
  <c r="F10508" i="20"/>
  <c r="F10507" i="20"/>
  <c r="F10506" i="20"/>
  <c r="F10505" i="20"/>
  <c r="F10504" i="20"/>
  <c r="F10503" i="20"/>
  <c r="F10502" i="20"/>
  <c r="F10501" i="20"/>
  <c r="F10500" i="20"/>
  <c r="F10499" i="20"/>
  <c r="F10498" i="20"/>
  <c r="F10497" i="20"/>
  <c r="F10496" i="20"/>
  <c r="F10495" i="20"/>
  <c r="F10494" i="20"/>
  <c r="F10493" i="20"/>
  <c r="F10492" i="20"/>
  <c r="F10491" i="20"/>
  <c r="F10490" i="20"/>
  <c r="F10489" i="20"/>
  <c r="F10488" i="20"/>
  <c r="F10487" i="20"/>
  <c r="F10486" i="20"/>
  <c r="F10485" i="20"/>
  <c r="F10484" i="20"/>
  <c r="F10483" i="20"/>
  <c r="F10482" i="20"/>
  <c r="F10481" i="20"/>
  <c r="F10480" i="20"/>
  <c r="F10479" i="20"/>
  <c r="F10478" i="20"/>
  <c r="F10477" i="20"/>
  <c r="F10476" i="20"/>
  <c r="F10475" i="20"/>
  <c r="F10474" i="20"/>
  <c r="F10473" i="20"/>
  <c r="F10472" i="20"/>
  <c r="F10471" i="20"/>
  <c r="F10470" i="20"/>
  <c r="F10469" i="20"/>
  <c r="F10468" i="20"/>
  <c r="F10467" i="20"/>
  <c r="F10466" i="20"/>
  <c r="F10465" i="20"/>
  <c r="F10464" i="20"/>
  <c r="F10463" i="20"/>
  <c r="F10462" i="20"/>
  <c r="F10461" i="20"/>
  <c r="F10460" i="20"/>
  <c r="F10459" i="20"/>
  <c r="F10458" i="20"/>
  <c r="F10457" i="20"/>
  <c r="F10456" i="20"/>
  <c r="F10455" i="20"/>
  <c r="F10454" i="20"/>
  <c r="F10453" i="20"/>
  <c r="F10452" i="20"/>
  <c r="F10451" i="20"/>
  <c r="F10450" i="20"/>
  <c r="F10449" i="20"/>
  <c r="F10448" i="20"/>
  <c r="F10447" i="20"/>
  <c r="F10446" i="20"/>
  <c r="F10445" i="20"/>
  <c r="F10444" i="20"/>
  <c r="F10443" i="20"/>
  <c r="F10442" i="20"/>
  <c r="F10441" i="20"/>
  <c r="F10440" i="20"/>
  <c r="F10439" i="20"/>
  <c r="F10438" i="20"/>
  <c r="F10437" i="20"/>
  <c r="F10436" i="20"/>
  <c r="F10435" i="20"/>
  <c r="F10434" i="20"/>
  <c r="F10433" i="20"/>
  <c r="F10432" i="20"/>
  <c r="F10431" i="20"/>
  <c r="F10430" i="20"/>
  <c r="F10429" i="20"/>
  <c r="F10428" i="20"/>
  <c r="F10427" i="20"/>
  <c r="F10426" i="20"/>
  <c r="F10425" i="20"/>
  <c r="F10424" i="20"/>
  <c r="F10423" i="20"/>
  <c r="F10422" i="20"/>
  <c r="F10421" i="20"/>
  <c r="F10420" i="20"/>
  <c r="F10419" i="20"/>
  <c r="F10418" i="20"/>
  <c r="F10417" i="20"/>
  <c r="F10416" i="20"/>
  <c r="F10415" i="20"/>
  <c r="F10414" i="20"/>
  <c r="F10413" i="20"/>
  <c r="F10412" i="20"/>
  <c r="F10411" i="20"/>
  <c r="F10410" i="20"/>
  <c r="F10409" i="20"/>
  <c r="F10408" i="20"/>
  <c r="F10407" i="20"/>
  <c r="F10406" i="20"/>
  <c r="F10405" i="20"/>
  <c r="F10404" i="20"/>
  <c r="F10403" i="20"/>
  <c r="F10402" i="20"/>
  <c r="F10401" i="20"/>
  <c r="F10400" i="20"/>
  <c r="F10399" i="20"/>
  <c r="F10398" i="20"/>
  <c r="F10397" i="20"/>
  <c r="F10396" i="20"/>
  <c r="F10395" i="20"/>
  <c r="F10394" i="20"/>
  <c r="F10393" i="20"/>
  <c r="F10392" i="20"/>
  <c r="F10391" i="20"/>
  <c r="F10390" i="20"/>
  <c r="F10389" i="20"/>
  <c r="F10388" i="20"/>
  <c r="F10387" i="20"/>
  <c r="F10386" i="20"/>
  <c r="F10385" i="20"/>
  <c r="F10384" i="20"/>
  <c r="F10383" i="20"/>
  <c r="F10382" i="20"/>
  <c r="F10381" i="20"/>
  <c r="F10380" i="20"/>
  <c r="F10379" i="20"/>
  <c r="F10378" i="20"/>
  <c r="F10377" i="20"/>
  <c r="F10376" i="20"/>
  <c r="F10375" i="20"/>
  <c r="F10374" i="20"/>
  <c r="F10373" i="20"/>
  <c r="F10372" i="20"/>
  <c r="F10371" i="20"/>
  <c r="F10370" i="20"/>
  <c r="F10369" i="20"/>
  <c r="F10368" i="20"/>
  <c r="F10367" i="20"/>
  <c r="F10366" i="20"/>
  <c r="F10365" i="20"/>
  <c r="F10364" i="20"/>
  <c r="F10363" i="20"/>
  <c r="F10362" i="20"/>
  <c r="F10361" i="20"/>
  <c r="F10360" i="20"/>
  <c r="F10359" i="20"/>
  <c r="F10358" i="20"/>
  <c r="F10357" i="20"/>
  <c r="F10356" i="20"/>
  <c r="F10355" i="20"/>
  <c r="F10354" i="20"/>
  <c r="F10353" i="20"/>
  <c r="F10352" i="20"/>
  <c r="F10351" i="20"/>
  <c r="F10350" i="20"/>
  <c r="F10349" i="20"/>
  <c r="F10348" i="20"/>
  <c r="F10347" i="20"/>
  <c r="F10346" i="20"/>
  <c r="F10345" i="20"/>
  <c r="F10344" i="20"/>
  <c r="F10343" i="20"/>
  <c r="F10342" i="20"/>
  <c r="F10341" i="20"/>
  <c r="F10340" i="20"/>
  <c r="F10339" i="20"/>
  <c r="F10338" i="20"/>
  <c r="F10337" i="20"/>
  <c r="F10336" i="20"/>
  <c r="F10335" i="20"/>
  <c r="F10334" i="20"/>
  <c r="F10333" i="20"/>
  <c r="F10332" i="20"/>
  <c r="F10331" i="20"/>
  <c r="F10330" i="20"/>
  <c r="F10329" i="20"/>
  <c r="F10328" i="20"/>
  <c r="F10327" i="20"/>
  <c r="F10326" i="20"/>
  <c r="F10325" i="20"/>
  <c r="F10324" i="20"/>
  <c r="F10323" i="20"/>
  <c r="F10322" i="20"/>
  <c r="F10321" i="20"/>
  <c r="F10320" i="20"/>
  <c r="F10319" i="20"/>
  <c r="F10318" i="20"/>
  <c r="F10317" i="20"/>
  <c r="F10316" i="20"/>
  <c r="F10315" i="20"/>
  <c r="F10314" i="20"/>
  <c r="F10313" i="20"/>
  <c r="F10312" i="20"/>
  <c r="F10311" i="20"/>
  <c r="F10310" i="20"/>
  <c r="F10309" i="20"/>
  <c r="F10308" i="20"/>
  <c r="F10307" i="20"/>
  <c r="F10306" i="20"/>
  <c r="F10305" i="20"/>
  <c r="F10304" i="20"/>
  <c r="F10303" i="20"/>
  <c r="F10302" i="20"/>
  <c r="F10301" i="20"/>
  <c r="F10300" i="20"/>
  <c r="F10299" i="20"/>
  <c r="F10298" i="20"/>
  <c r="F10297" i="20"/>
  <c r="F10296" i="20"/>
  <c r="F10295" i="20"/>
  <c r="F10294" i="20"/>
  <c r="F10293" i="20"/>
  <c r="F10292" i="20"/>
  <c r="F10291" i="20"/>
  <c r="F10290" i="20"/>
  <c r="F10289" i="20"/>
  <c r="F10288" i="20"/>
  <c r="F10287" i="20"/>
  <c r="F10286" i="20"/>
  <c r="F10285" i="20"/>
  <c r="F10284" i="20"/>
  <c r="F10283" i="20"/>
  <c r="F10282" i="20"/>
  <c r="F10281" i="20"/>
  <c r="F10280" i="20"/>
  <c r="F10279" i="20"/>
  <c r="F10278" i="20"/>
  <c r="F10277" i="20"/>
  <c r="F10276" i="20"/>
  <c r="F10275" i="20"/>
  <c r="F10274" i="20"/>
  <c r="F10273" i="20"/>
  <c r="F10272" i="20"/>
  <c r="F10271" i="20"/>
  <c r="F10270" i="20"/>
  <c r="F10269" i="20"/>
  <c r="F10268" i="20"/>
  <c r="F10267" i="20"/>
  <c r="F10266" i="20"/>
  <c r="F10265" i="20"/>
  <c r="F10264" i="20"/>
  <c r="F10263" i="20"/>
  <c r="F10262" i="20"/>
  <c r="F10261" i="20"/>
  <c r="F10260" i="20"/>
  <c r="F10259" i="20"/>
  <c r="F10258" i="20"/>
  <c r="F10257" i="20"/>
  <c r="F10256" i="20"/>
  <c r="F10255" i="20"/>
  <c r="F10254" i="20"/>
  <c r="F10253" i="20"/>
  <c r="F10252" i="20"/>
  <c r="F10251" i="20"/>
  <c r="F10250" i="20"/>
  <c r="F10249" i="20"/>
  <c r="F10248" i="20"/>
  <c r="F10247" i="20"/>
  <c r="F10246" i="20"/>
  <c r="F10245" i="20"/>
  <c r="F10244" i="20"/>
  <c r="F10243" i="20"/>
  <c r="F10242" i="20"/>
  <c r="F10241" i="20"/>
  <c r="F10240" i="20"/>
  <c r="F10239" i="20"/>
  <c r="F10238" i="20"/>
  <c r="F10237" i="20"/>
  <c r="F10236" i="20"/>
  <c r="F10235" i="20"/>
  <c r="F10234" i="20"/>
  <c r="F10233" i="20"/>
  <c r="F10232" i="20"/>
  <c r="F10231" i="20"/>
  <c r="F10230" i="20"/>
  <c r="F10229" i="20"/>
  <c r="F10228" i="20"/>
  <c r="F10227" i="20"/>
  <c r="F10226" i="20"/>
  <c r="F10225" i="20"/>
  <c r="F10224" i="20"/>
  <c r="F10223" i="20"/>
  <c r="F10222" i="20"/>
  <c r="F10221" i="20"/>
  <c r="F10220" i="20"/>
  <c r="F10219" i="20"/>
  <c r="F10218" i="20"/>
  <c r="F10217" i="20"/>
  <c r="F10216" i="20"/>
  <c r="F10215" i="20"/>
  <c r="F10214" i="20"/>
  <c r="F10213" i="20"/>
  <c r="F10212" i="20"/>
  <c r="F10211" i="20"/>
  <c r="F10210" i="20"/>
  <c r="F10209" i="20"/>
  <c r="F10208" i="20"/>
  <c r="F10207" i="20"/>
  <c r="F10206" i="20"/>
  <c r="F10205" i="20"/>
  <c r="F10204" i="20"/>
  <c r="F10203" i="20"/>
  <c r="F10202" i="20"/>
  <c r="F10201" i="20"/>
  <c r="F10200" i="20"/>
  <c r="F10199" i="20"/>
  <c r="F10198" i="20"/>
  <c r="F10197" i="20"/>
  <c r="F10196" i="20"/>
  <c r="F10195" i="20"/>
  <c r="F10194" i="20"/>
  <c r="F10193" i="20"/>
  <c r="F10192" i="20"/>
  <c r="F10191" i="20"/>
  <c r="F10190" i="20"/>
  <c r="F10189" i="20"/>
  <c r="F10188" i="20"/>
  <c r="F10187" i="20"/>
  <c r="F10186" i="20"/>
  <c r="F10185" i="20"/>
  <c r="F10184" i="20"/>
  <c r="F10183" i="20"/>
  <c r="F10182" i="20"/>
  <c r="F10181" i="20"/>
  <c r="F10180" i="20"/>
  <c r="F10179" i="20"/>
  <c r="F10178" i="20"/>
  <c r="F10177" i="20"/>
  <c r="F10176" i="20"/>
  <c r="F10175" i="20"/>
  <c r="F10174" i="20"/>
  <c r="F10173" i="20"/>
  <c r="F10172" i="20"/>
  <c r="F10171" i="20"/>
  <c r="F10170" i="20"/>
  <c r="F10169" i="20"/>
  <c r="F10168" i="20"/>
  <c r="F10167" i="20"/>
  <c r="F10166" i="20"/>
  <c r="F10165" i="20"/>
  <c r="F10164" i="20"/>
  <c r="F10163" i="20"/>
  <c r="F10162" i="20"/>
  <c r="F10161" i="20"/>
  <c r="F10160" i="20"/>
  <c r="F10159" i="20"/>
  <c r="F10158" i="20"/>
  <c r="F10157" i="20"/>
  <c r="F10156" i="20"/>
  <c r="F10155" i="20"/>
  <c r="F10154" i="20"/>
  <c r="F10153" i="20"/>
  <c r="F10152" i="20"/>
  <c r="F10151" i="20"/>
  <c r="F10150" i="20"/>
  <c r="F10149" i="20"/>
  <c r="F10148" i="20"/>
  <c r="F10147" i="20"/>
  <c r="F10146" i="20"/>
  <c r="F10145" i="20"/>
  <c r="F10144" i="20"/>
  <c r="F10143" i="20"/>
  <c r="F10142" i="20"/>
  <c r="F10141" i="20"/>
  <c r="F10140" i="20"/>
  <c r="F10139" i="20"/>
  <c r="F10138" i="20"/>
  <c r="F10137" i="20"/>
  <c r="F10136" i="20"/>
  <c r="F10135" i="20"/>
  <c r="F10134" i="20"/>
  <c r="F10133" i="20"/>
  <c r="F10132" i="20"/>
  <c r="F10131" i="20"/>
  <c r="F10130" i="20"/>
  <c r="F10129" i="20"/>
  <c r="F10128" i="20"/>
  <c r="F10127" i="20"/>
  <c r="F10126" i="20"/>
  <c r="F10125" i="20"/>
  <c r="F10124" i="20"/>
  <c r="F10123" i="20"/>
  <c r="F10122" i="20"/>
  <c r="F10121" i="20"/>
  <c r="F10120" i="20"/>
  <c r="F10119" i="20"/>
  <c r="F10118" i="20"/>
  <c r="F10117" i="20"/>
  <c r="F10116" i="20"/>
  <c r="F10115" i="20"/>
  <c r="F10114" i="20"/>
  <c r="F10113" i="20"/>
  <c r="F10112" i="20"/>
  <c r="F10111" i="20"/>
  <c r="F10110" i="20"/>
  <c r="F10109" i="20"/>
  <c r="F10108" i="20"/>
  <c r="F10107" i="20"/>
  <c r="F10106" i="20"/>
  <c r="F10105" i="20"/>
  <c r="F10104" i="20"/>
  <c r="F10103" i="20"/>
  <c r="F10102" i="20"/>
  <c r="F10101" i="20"/>
  <c r="F10100" i="20"/>
  <c r="F10099" i="20"/>
  <c r="F10098" i="20"/>
  <c r="F10097" i="20"/>
  <c r="F10096" i="20"/>
  <c r="F10095" i="20"/>
  <c r="F10094" i="20"/>
  <c r="F10093" i="20"/>
  <c r="F10092" i="20"/>
  <c r="F10091" i="20"/>
  <c r="F10090" i="20"/>
  <c r="F10089" i="20"/>
  <c r="F10088" i="20"/>
  <c r="F10087" i="20"/>
  <c r="F10086" i="20"/>
  <c r="F10085" i="20"/>
  <c r="F10084" i="20"/>
  <c r="F10083" i="20"/>
  <c r="F10082" i="20"/>
  <c r="F10081" i="20"/>
  <c r="F10080" i="20"/>
  <c r="F10079" i="20"/>
  <c r="F10078" i="20"/>
  <c r="F10077" i="20"/>
  <c r="F10076" i="20"/>
  <c r="F10075" i="20"/>
  <c r="F10074" i="20"/>
  <c r="F10073" i="20"/>
  <c r="F10072" i="20"/>
  <c r="F10071" i="20"/>
  <c r="F10070" i="20"/>
  <c r="F10069" i="20"/>
  <c r="F10068" i="20"/>
  <c r="F10067" i="20"/>
  <c r="F10066" i="20"/>
  <c r="F10065" i="20"/>
  <c r="F10064" i="20"/>
  <c r="F10063" i="20"/>
  <c r="F10062" i="20"/>
  <c r="F10061" i="20"/>
  <c r="F10060" i="20"/>
  <c r="F10059" i="20"/>
  <c r="F10058" i="20"/>
  <c r="F10057" i="20"/>
  <c r="F10056" i="20"/>
  <c r="F10055" i="20"/>
  <c r="F10054" i="20"/>
  <c r="F10053" i="20"/>
  <c r="F10052" i="20"/>
  <c r="F10051" i="20"/>
  <c r="F10050" i="20"/>
  <c r="F10049" i="20"/>
  <c r="F10048" i="20"/>
  <c r="F10047" i="20"/>
  <c r="F10046" i="20"/>
  <c r="F10045" i="20"/>
  <c r="F10044" i="20"/>
  <c r="F10043" i="20"/>
  <c r="F10042" i="20"/>
  <c r="F10041" i="20"/>
  <c r="F10040" i="20"/>
  <c r="F10039" i="20"/>
  <c r="F10038" i="20"/>
  <c r="F10037" i="20"/>
  <c r="F10036" i="20"/>
  <c r="F10035" i="20"/>
  <c r="F10034" i="20"/>
  <c r="F10033" i="20"/>
  <c r="F10032" i="20"/>
  <c r="F10031" i="20"/>
  <c r="F10030" i="20"/>
  <c r="F10029" i="20"/>
  <c r="F10028" i="20"/>
  <c r="F10027" i="20"/>
  <c r="F10026" i="20"/>
  <c r="F10025" i="20"/>
  <c r="F10024" i="20"/>
  <c r="F10023" i="20"/>
  <c r="F10022" i="20"/>
  <c r="F10021" i="20"/>
  <c r="F10020" i="20"/>
  <c r="F10019" i="20"/>
  <c r="F10018" i="20"/>
  <c r="F10017" i="20"/>
  <c r="F10016" i="20"/>
  <c r="F10015" i="20"/>
  <c r="F10014" i="20"/>
  <c r="F10013" i="20"/>
  <c r="F10012" i="20"/>
  <c r="F10011" i="20"/>
  <c r="F10010" i="20"/>
  <c r="F10009" i="20"/>
  <c r="F10008" i="20"/>
  <c r="F10007" i="20"/>
  <c r="F10006" i="20"/>
  <c r="F10005" i="20"/>
  <c r="F10004" i="20"/>
  <c r="F10003" i="20"/>
  <c r="F10002" i="20"/>
  <c r="F10001" i="20"/>
  <c r="F10000" i="20"/>
  <c r="F9999" i="20"/>
  <c r="F9998" i="20"/>
  <c r="F9997" i="20"/>
  <c r="F9996" i="20"/>
  <c r="F9995" i="20"/>
  <c r="F9994" i="20"/>
  <c r="F9993" i="20"/>
  <c r="F9992" i="20"/>
  <c r="F9991" i="20"/>
  <c r="F9990" i="20"/>
  <c r="F9989" i="20"/>
  <c r="F9988" i="20"/>
  <c r="F9987" i="20"/>
  <c r="F9986" i="20"/>
  <c r="F9985" i="20"/>
  <c r="F9984" i="20"/>
  <c r="F9983" i="20"/>
  <c r="F9982" i="20"/>
  <c r="F9981" i="20"/>
  <c r="F9980" i="20"/>
  <c r="F9979" i="20"/>
  <c r="F9978" i="20"/>
  <c r="F9977" i="20"/>
  <c r="F9976" i="20"/>
  <c r="F9975" i="20"/>
  <c r="F9974" i="20"/>
  <c r="F9973" i="20"/>
  <c r="F9972" i="20"/>
  <c r="F9971" i="20"/>
  <c r="F9970" i="20"/>
  <c r="F9969" i="20"/>
  <c r="F9968" i="20"/>
  <c r="F9967" i="20"/>
  <c r="F9966" i="20"/>
  <c r="F9965" i="20"/>
  <c r="F9964" i="20"/>
  <c r="F9963" i="20"/>
  <c r="F9962" i="20"/>
  <c r="F9961" i="20"/>
  <c r="F9960" i="20"/>
  <c r="F9959" i="20"/>
  <c r="F9958" i="20"/>
  <c r="F9957" i="20"/>
  <c r="F9956" i="20"/>
  <c r="F9955" i="20"/>
  <c r="F9954" i="20"/>
  <c r="F9953" i="20"/>
  <c r="F9952" i="20"/>
  <c r="F9951" i="20"/>
  <c r="F9950" i="20"/>
  <c r="F9949" i="20"/>
  <c r="F9948" i="20"/>
  <c r="F9947" i="20"/>
  <c r="F9946" i="20"/>
  <c r="F9945" i="20"/>
  <c r="F9944" i="20"/>
  <c r="F9943" i="20"/>
  <c r="F9942" i="20"/>
  <c r="F9941" i="20"/>
  <c r="F9940" i="20"/>
  <c r="F9939" i="20"/>
  <c r="F9938" i="20"/>
  <c r="F9937" i="20"/>
  <c r="F9936" i="20"/>
  <c r="F9935" i="20"/>
  <c r="F9934" i="20"/>
  <c r="F9933" i="20"/>
  <c r="F9932" i="20"/>
  <c r="F9931" i="20"/>
  <c r="F9930" i="20"/>
  <c r="F9929" i="20"/>
  <c r="F9928" i="20"/>
  <c r="F9927" i="20"/>
  <c r="F9926" i="20"/>
  <c r="F9925" i="20"/>
  <c r="F9924" i="20"/>
  <c r="F9923" i="20"/>
  <c r="F9922" i="20"/>
  <c r="F9921" i="20"/>
  <c r="F9920" i="20"/>
  <c r="F9919" i="20"/>
  <c r="F9918" i="20"/>
  <c r="F9917" i="20"/>
  <c r="F9916" i="20"/>
  <c r="F9915" i="20"/>
  <c r="F9914" i="20"/>
  <c r="F9913" i="20"/>
  <c r="F9912" i="20"/>
  <c r="F9911" i="20"/>
  <c r="F9910" i="20"/>
  <c r="F9909" i="20"/>
  <c r="F9908" i="20"/>
  <c r="F9907" i="20"/>
  <c r="F9906" i="20"/>
  <c r="F9905" i="20"/>
  <c r="F9904" i="20"/>
  <c r="F9903" i="20"/>
  <c r="F9902" i="20"/>
  <c r="F9901" i="20"/>
  <c r="F9900" i="20"/>
  <c r="F9899" i="20"/>
  <c r="F9898" i="20"/>
  <c r="F9897" i="20"/>
  <c r="F9896" i="20"/>
  <c r="F9895" i="20"/>
  <c r="F9894" i="20"/>
  <c r="F9893" i="20"/>
  <c r="F9892" i="20"/>
  <c r="F9891" i="20"/>
  <c r="F9890" i="20"/>
  <c r="F9889" i="20"/>
  <c r="F9888" i="20"/>
  <c r="F9887" i="20"/>
  <c r="F9886" i="20"/>
  <c r="F9885" i="20"/>
  <c r="F9884" i="20"/>
  <c r="F9883" i="20"/>
  <c r="F9882" i="20"/>
  <c r="F9881" i="20"/>
  <c r="F9880" i="20"/>
  <c r="F9879" i="20"/>
  <c r="F9878" i="20"/>
  <c r="F9877" i="20"/>
  <c r="F9876" i="20"/>
  <c r="F9875" i="20"/>
  <c r="F9874" i="20"/>
  <c r="F9873" i="20"/>
  <c r="F9872" i="20"/>
  <c r="F9871" i="20"/>
  <c r="F9870" i="20"/>
  <c r="F9869" i="20"/>
  <c r="F9868" i="20"/>
  <c r="F9867" i="20"/>
  <c r="F9866" i="20"/>
  <c r="F9865" i="20"/>
  <c r="F9864" i="20"/>
  <c r="F9863" i="20"/>
  <c r="F9862" i="20"/>
  <c r="F9861" i="20"/>
  <c r="F9860" i="20"/>
  <c r="F9859" i="20"/>
  <c r="F9858" i="20"/>
  <c r="F9857" i="20"/>
  <c r="F9856" i="20"/>
  <c r="F9855" i="20"/>
  <c r="F9854" i="20"/>
  <c r="F9853" i="20"/>
  <c r="F9852" i="20"/>
  <c r="F9851" i="20"/>
  <c r="F9850" i="20"/>
  <c r="F9849" i="20"/>
  <c r="F9848" i="20"/>
  <c r="F9847" i="20"/>
  <c r="F9846" i="20"/>
  <c r="F9845" i="20"/>
  <c r="F9844" i="20"/>
  <c r="F9843" i="20"/>
  <c r="F9842" i="20"/>
  <c r="F9841" i="20"/>
  <c r="F9840" i="20"/>
  <c r="F9839" i="20"/>
  <c r="F9838" i="20"/>
  <c r="F9837" i="20"/>
  <c r="F9836" i="20"/>
  <c r="F9835" i="20"/>
  <c r="F9834" i="20"/>
  <c r="F9833" i="20"/>
  <c r="F9832" i="20"/>
  <c r="F9831" i="20"/>
  <c r="F9830" i="20"/>
  <c r="F9829" i="20"/>
  <c r="F9828" i="20"/>
  <c r="F9827" i="20"/>
  <c r="F9826" i="20"/>
  <c r="F9825" i="20"/>
  <c r="F9824" i="20"/>
  <c r="F9823" i="20"/>
  <c r="F9822" i="20"/>
  <c r="F9821" i="20"/>
  <c r="F9820" i="20"/>
  <c r="F9819" i="20"/>
  <c r="F9818" i="20"/>
  <c r="F9817" i="20"/>
  <c r="F9816" i="20"/>
  <c r="F9815" i="20"/>
  <c r="F9814" i="20"/>
  <c r="F9813" i="20"/>
  <c r="F9812" i="20"/>
  <c r="F9811" i="20"/>
  <c r="F9810" i="20"/>
  <c r="F9809" i="20"/>
  <c r="F9808" i="20"/>
  <c r="F9807" i="20"/>
  <c r="F9806" i="20"/>
  <c r="F9805" i="20"/>
  <c r="F9804" i="20"/>
  <c r="F9803" i="20"/>
  <c r="F9802" i="20"/>
  <c r="F9801" i="20"/>
  <c r="F9800" i="20"/>
  <c r="F9799" i="20"/>
  <c r="F9798" i="20"/>
  <c r="F9797" i="20"/>
  <c r="F9796" i="20"/>
  <c r="F9795" i="20"/>
  <c r="F9794" i="20"/>
  <c r="F9793" i="20"/>
  <c r="F9792" i="20"/>
  <c r="F9791" i="20"/>
  <c r="F9790" i="20"/>
  <c r="F9789" i="20"/>
  <c r="F9788" i="20"/>
  <c r="F9787" i="20"/>
  <c r="F9786" i="20"/>
  <c r="F9785" i="20"/>
  <c r="F9784" i="20"/>
  <c r="F9783" i="20"/>
  <c r="F9782" i="20"/>
  <c r="F9781" i="20"/>
  <c r="F9780" i="20"/>
  <c r="F9779" i="20"/>
  <c r="F9778" i="20"/>
  <c r="F9777" i="20"/>
  <c r="F9776" i="20"/>
  <c r="F9775" i="20"/>
  <c r="F9774" i="20"/>
  <c r="F9773" i="20"/>
  <c r="F9772" i="20"/>
  <c r="F9771" i="20"/>
  <c r="F9770" i="20"/>
  <c r="F9769" i="20"/>
  <c r="F9768" i="20"/>
  <c r="F9767" i="20"/>
  <c r="F9766" i="20"/>
  <c r="F9765" i="20"/>
  <c r="F9764" i="20"/>
  <c r="F9763" i="20"/>
  <c r="F9762" i="20"/>
  <c r="F9761" i="20"/>
  <c r="F9760" i="20"/>
  <c r="F9759" i="20"/>
  <c r="F9758" i="20"/>
  <c r="F9757" i="20"/>
  <c r="F9756" i="20"/>
  <c r="F9755" i="20"/>
  <c r="F9754" i="20"/>
  <c r="F9753" i="20"/>
  <c r="F9752" i="20"/>
  <c r="F9751" i="20"/>
  <c r="F9750" i="20"/>
  <c r="F9749" i="20"/>
  <c r="F9748" i="20"/>
  <c r="F9747" i="20"/>
  <c r="F9746" i="20"/>
  <c r="F9745" i="20"/>
  <c r="F9744" i="20"/>
  <c r="F9743" i="20"/>
  <c r="F9742" i="20"/>
  <c r="F9741" i="20"/>
  <c r="F9740" i="20"/>
  <c r="F9739" i="20"/>
  <c r="F9738" i="20"/>
  <c r="F9737" i="20"/>
  <c r="F9736" i="20"/>
  <c r="F9735" i="20"/>
  <c r="F9734" i="20"/>
  <c r="F9733" i="20"/>
  <c r="F9732" i="20"/>
  <c r="F9731" i="20"/>
  <c r="F9730" i="20"/>
  <c r="F9729" i="20"/>
  <c r="F9728" i="20"/>
  <c r="F9727" i="20"/>
  <c r="F9726" i="20"/>
  <c r="F9725" i="20"/>
  <c r="F9724" i="20"/>
  <c r="F9723" i="20"/>
  <c r="F9722" i="20"/>
  <c r="F9721" i="20"/>
  <c r="F9720" i="20"/>
  <c r="F9719" i="20"/>
  <c r="F9718" i="20"/>
  <c r="F9717" i="20"/>
  <c r="F9716" i="20"/>
  <c r="F9715" i="20"/>
  <c r="F9714" i="20"/>
  <c r="F9713" i="20"/>
  <c r="F9712" i="20"/>
  <c r="F9711" i="20"/>
  <c r="F9710" i="20"/>
  <c r="F9709" i="20"/>
  <c r="F9708" i="20"/>
  <c r="F9707" i="20"/>
  <c r="F9706" i="20"/>
  <c r="F9705" i="20"/>
  <c r="F9704" i="20"/>
  <c r="F9703" i="20"/>
  <c r="F9702" i="20"/>
  <c r="F9701" i="20"/>
  <c r="F9700" i="20"/>
  <c r="F9699" i="20"/>
  <c r="F9698" i="20"/>
  <c r="F9697" i="20"/>
  <c r="F9696" i="20"/>
  <c r="F9695" i="20"/>
  <c r="F9694" i="20"/>
  <c r="F9693" i="20"/>
  <c r="F9692" i="20"/>
  <c r="F9691" i="20"/>
  <c r="F9690" i="20"/>
  <c r="F9689" i="20"/>
  <c r="F9688" i="20"/>
  <c r="F9687" i="20"/>
  <c r="F9686" i="20"/>
  <c r="F9685" i="20"/>
  <c r="F9684" i="20"/>
  <c r="F9683" i="20"/>
  <c r="F9682" i="20"/>
  <c r="F9681" i="20"/>
  <c r="F9680" i="20"/>
  <c r="F9679" i="20"/>
  <c r="F9678" i="20"/>
  <c r="F9677" i="20"/>
  <c r="F9676" i="20"/>
  <c r="F9675" i="20"/>
  <c r="F9674" i="20"/>
  <c r="F9673" i="20"/>
  <c r="F9672" i="20"/>
  <c r="F9671" i="20"/>
  <c r="F9670" i="20"/>
  <c r="F9669" i="20"/>
  <c r="F9668" i="20"/>
  <c r="F9667" i="20"/>
  <c r="F9666" i="20"/>
  <c r="F9665" i="20"/>
  <c r="F9664" i="20"/>
  <c r="F9663" i="20"/>
  <c r="F9662" i="20"/>
  <c r="F9661" i="20"/>
  <c r="F9660" i="20"/>
  <c r="F9659" i="20"/>
  <c r="F9658" i="20"/>
  <c r="F9657" i="20"/>
  <c r="F9656" i="20"/>
  <c r="F9655" i="20"/>
  <c r="F9654" i="20"/>
  <c r="F9653" i="20"/>
  <c r="F9652" i="20"/>
  <c r="F9651" i="20"/>
  <c r="F9650" i="20"/>
  <c r="F9649" i="20"/>
  <c r="F9648" i="20"/>
  <c r="F9647" i="20"/>
  <c r="F9646" i="20"/>
  <c r="F9645" i="20"/>
  <c r="F9644" i="20"/>
  <c r="F9643" i="20"/>
  <c r="F9642" i="20"/>
  <c r="F9641" i="20"/>
  <c r="F9640" i="20"/>
  <c r="F9639" i="20"/>
  <c r="F9638" i="20"/>
  <c r="F9637" i="20"/>
  <c r="F9636" i="20"/>
  <c r="F9635" i="20"/>
  <c r="F9634" i="20"/>
  <c r="F9633" i="20"/>
  <c r="F9632" i="20"/>
  <c r="F9631" i="20"/>
  <c r="F9630" i="20"/>
  <c r="F9629" i="20"/>
  <c r="F9628" i="20"/>
  <c r="F9627" i="20"/>
  <c r="F9626" i="20"/>
  <c r="F9625" i="20"/>
  <c r="F9624" i="20"/>
  <c r="F9623" i="20"/>
  <c r="F9622" i="20"/>
  <c r="F9621" i="20"/>
  <c r="F9620" i="20"/>
  <c r="F9619" i="20"/>
  <c r="F9618" i="20"/>
  <c r="F9617" i="20"/>
  <c r="F9616" i="20"/>
  <c r="F9615" i="20"/>
  <c r="F9614" i="20"/>
  <c r="F9613" i="20"/>
  <c r="F9612" i="20"/>
  <c r="F9611" i="20"/>
  <c r="F9610" i="20"/>
  <c r="F9609" i="20"/>
  <c r="F9608" i="20"/>
  <c r="F9607" i="20"/>
  <c r="F9606" i="20"/>
  <c r="F9605" i="20"/>
  <c r="F9604" i="20"/>
  <c r="F9603" i="20"/>
  <c r="F9602" i="20"/>
  <c r="F9601" i="20"/>
  <c r="F9600" i="20"/>
  <c r="F9599" i="20"/>
  <c r="F9598" i="20"/>
  <c r="F9597" i="20"/>
  <c r="F9596" i="20"/>
  <c r="F9595" i="20"/>
  <c r="F9594" i="20"/>
  <c r="F9593" i="20"/>
  <c r="F9592" i="20"/>
  <c r="F9591" i="20"/>
  <c r="F9590" i="20"/>
  <c r="F9589" i="20"/>
  <c r="F9588" i="20"/>
  <c r="F9587" i="20"/>
  <c r="F9586" i="20"/>
  <c r="F9585" i="20"/>
  <c r="F9584" i="20"/>
  <c r="F9583" i="20"/>
  <c r="F9582" i="20"/>
  <c r="F9581" i="20"/>
  <c r="F9580" i="20"/>
  <c r="F9579" i="20"/>
  <c r="F9578" i="20"/>
  <c r="F9577" i="20"/>
  <c r="F9576" i="20"/>
  <c r="F9575" i="20"/>
  <c r="F9574" i="20"/>
  <c r="F9573" i="20"/>
  <c r="F9572" i="20"/>
  <c r="F9571" i="20"/>
  <c r="F9570" i="20"/>
  <c r="F9569" i="20"/>
  <c r="F9568" i="20"/>
  <c r="F9567" i="20"/>
  <c r="F9566" i="20"/>
  <c r="F9565" i="20"/>
  <c r="F9564" i="20"/>
  <c r="F9563" i="20"/>
  <c r="F9562" i="20"/>
  <c r="F9561" i="20"/>
  <c r="F9560" i="20"/>
  <c r="F9559" i="20"/>
  <c r="F9558" i="20"/>
  <c r="F9557" i="20"/>
  <c r="F9556" i="20"/>
  <c r="F9555" i="20"/>
  <c r="F9554" i="20"/>
  <c r="F9553" i="20"/>
  <c r="F9552" i="20"/>
  <c r="F9551" i="20"/>
  <c r="F9550" i="20"/>
  <c r="F9549" i="20"/>
  <c r="F9548" i="20"/>
  <c r="F9547" i="20"/>
  <c r="F9546" i="20"/>
  <c r="F9545" i="20"/>
  <c r="F9544" i="20"/>
  <c r="F9543" i="20"/>
  <c r="F9542" i="20"/>
  <c r="F9541" i="20"/>
  <c r="F9540" i="20"/>
  <c r="F9539" i="20"/>
  <c r="F9538" i="20"/>
  <c r="F9537" i="20"/>
  <c r="F9536" i="20"/>
  <c r="F9535" i="20"/>
  <c r="F9534" i="20"/>
  <c r="F9533" i="20"/>
  <c r="F9532" i="20"/>
  <c r="F9531" i="20"/>
  <c r="F9530" i="20"/>
  <c r="F9529" i="20"/>
  <c r="F9528" i="20"/>
  <c r="F9527" i="20"/>
  <c r="F9526" i="20"/>
  <c r="F9525" i="20"/>
  <c r="F9524" i="20"/>
  <c r="F9523" i="20"/>
  <c r="F9522" i="20"/>
  <c r="F9521" i="20"/>
  <c r="F9520" i="20"/>
  <c r="F9519" i="20"/>
  <c r="F9518" i="20"/>
  <c r="F9517" i="20"/>
  <c r="F9516" i="20"/>
  <c r="F9515" i="20"/>
  <c r="F9514" i="20"/>
  <c r="F9513" i="20"/>
  <c r="F9512" i="20"/>
  <c r="F9511" i="20"/>
  <c r="F9510" i="20"/>
  <c r="F9509" i="20"/>
  <c r="F9508" i="20"/>
  <c r="F9507" i="20"/>
  <c r="F9506" i="20"/>
  <c r="F9505" i="20"/>
  <c r="F9504" i="20"/>
  <c r="F9503" i="20"/>
  <c r="F9502" i="20"/>
  <c r="F9501" i="20"/>
  <c r="F9500" i="20"/>
  <c r="F9499" i="20"/>
  <c r="F9498" i="20"/>
  <c r="F9497" i="20"/>
  <c r="F9496" i="20"/>
  <c r="F9495" i="20"/>
  <c r="F9494" i="20"/>
  <c r="F9493" i="20"/>
  <c r="F9492" i="20"/>
  <c r="F9491" i="20"/>
  <c r="F9490" i="20"/>
  <c r="F9489" i="20"/>
  <c r="F9488" i="20"/>
  <c r="F9487" i="20"/>
  <c r="F9486" i="20"/>
  <c r="F9485" i="20"/>
  <c r="F9484" i="20"/>
  <c r="F9483" i="20"/>
  <c r="F9482" i="20"/>
  <c r="F9481" i="20"/>
  <c r="F9480" i="20"/>
  <c r="F9479" i="20"/>
  <c r="F9478" i="20"/>
  <c r="F9477" i="20"/>
  <c r="F9476" i="20"/>
  <c r="F9475" i="20"/>
  <c r="F9474" i="20"/>
  <c r="F9473" i="20"/>
  <c r="F9472" i="20"/>
  <c r="F9471" i="20"/>
  <c r="F9470" i="20"/>
  <c r="F9469" i="20"/>
  <c r="F9468" i="20"/>
  <c r="F9467" i="20"/>
  <c r="F9466" i="20"/>
  <c r="F9465" i="20"/>
  <c r="F9464" i="20"/>
  <c r="F9463" i="20"/>
  <c r="F9462" i="20"/>
  <c r="F9461" i="20"/>
  <c r="F9460" i="20"/>
  <c r="F9459" i="20"/>
  <c r="F9458" i="20"/>
  <c r="F9457" i="20"/>
  <c r="F9456" i="20"/>
  <c r="F9455" i="20"/>
  <c r="F9454" i="20"/>
  <c r="F9453" i="20"/>
  <c r="F9452" i="20"/>
  <c r="F9451" i="20"/>
  <c r="F9450" i="20"/>
  <c r="F9449" i="20"/>
  <c r="F9448" i="20"/>
  <c r="F9447" i="20"/>
  <c r="F9446" i="20"/>
  <c r="F9445" i="20"/>
  <c r="F9444" i="20"/>
  <c r="F9443" i="20"/>
  <c r="F9442" i="20"/>
  <c r="F9441" i="20"/>
  <c r="F9440" i="20"/>
  <c r="F9439" i="20"/>
  <c r="F9438" i="20"/>
  <c r="F9437" i="20"/>
  <c r="F9436" i="20"/>
  <c r="F9435" i="20"/>
  <c r="F9434" i="20"/>
  <c r="F9433" i="20"/>
  <c r="F9432" i="20"/>
  <c r="F9431" i="20"/>
  <c r="F9430" i="20"/>
  <c r="F9429" i="20"/>
  <c r="F9428" i="20"/>
  <c r="F9427" i="20"/>
  <c r="F9426" i="20"/>
  <c r="F9425" i="20"/>
  <c r="F9424" i="20"/>
  <c r="F9423" i="20"/>
  <c r="F9422" i="20"/>
  <c r="F9421" i="20"/>
  <c r="F9420" i="20"/>
  <c r="F9419" i="20"/>
  <c r="F9418" i="20"/>
  <c r="F9417" i="20"/>
  <c r="F9416" i="20"/>
  <c r="F9415" i="20"/>
  <c r="F9414" i="20"/>
  <c r="F9413" i="20"/>
  <c r="F9412" i="20"/>
  <c r="F9411" i="20"/>
  <c r="F9410" i="20"/>
  <c r="F9409" i="20"/>
  <c r="F9408" i="20"/>
  <c r="F9407" i="20"/>
  <c r="F9406" i="20"/>
  <c r="F9405" i="20"/>
  <c r="F9404" i="20"/>
  <c r="F9403" i="20"/>
  <c r="F9402" i="20"/>
  <c r="F9401" i="20"/>
  <c r="F9400" i="20"/>
  <c r="F9399" i="20"/>
  <c r="F9398" i="20"/>
  <c r="F9397" i="20"/>
  <c r="F9396" i="20"/>
  <c r="F9395" i="20"/>
  <c r="F9394" i="20"/>
  <c r="F9393" i="20"/>
  <c r="F9392" i="20"/>
  <c r="F9391" i="20"/>
  <c r="F9390" i="20"/>
  <c r="F9389" i="20"/>
  <c r="F9388" i="20"/>
  <c r="F9387" i="20"/>
  <c r="F9386" i="20"/>
  <c r="F9385" i="20"/>
  <c r="F9384" i="20"/>
  <c r="F9383" i="20"/>
  <c r="F9382" i="20"/>
  <c r="F9381" i="20"/>
  <c r="F9380" i="20"/>
  <c r="F9379" i="20"/>
  <c r="F9378" i="20"/>
  <c r="F9377" i="20"/>
  <c r="F9376" i="20"/>
  <c r="F9375" i="20"/>
  <c r="F9374" i="20"/>
  <c r="F9373" i="20"/>
  <c r="F9372" i="20"/>
  <c r="F9371" i="20"/>
  <c r="F9370" i="20"/>
  <c r="F9369" i="20"/>
  <c r="F9368" i="20"/>
  <c r="F9367" i="20"/>
  <c r="F9366" i="20"/>
  <c r="F9365" i="20"/>
  <c r="F9364" i="20"/>
  <c r="F9363" i="20"/>
  <c r="F9362" i="20"/>
  <c r="F9361" i="20"/>
  <c r="F9360" i="20"/>
  <c r="F9359" i="20"/>
  <c r="F9358" i="20"/>
  <c r="F9357" i="20"/>
  <c r="F9356" i="20"/>
  <c r="F9355" i="20"/>
  <c r="F9354" i="20"/>
  <c r="F9353" i="20"/>
  <c r="F9352" i="20"/>
  <c r="F9351" i="20"/>
  <c r="F9350" i="20"/>
  <c r="F9349" i="20"/>
  <c r="F9348" i="20"/>
  <c r="F9347" i="20"/>
  <c r="F9346" i="20"/>
  <c r="F9345" i="20"/>
  <c r="F9344" i="20"/>
  <c r="F9343" i="20"/>
  <c r="F9342" i="20"/>
  <c r="F9341" i="20"/>
  <c r="F9340" i="20"/>
  <c r="F9339" i="20"/>
  <c r="F9338" i="20"/>
  <c r="F9337" i="20"/>
  <c r="F9336" i="20"/>
  <c r="F9335" i="20"/>
  <c r="F9334" i="20"/>
  <c r="F9333" i="20"/>
  <c r="F9332" i="20"/>
  <c r="F9331" i="20"/>
  <c r="F9330" i="20"/>
  <c r="F9329" i="20"/>
  <c r="F9328" i="20"/>
  <c r="F9327" i="20"/>
  <c r="F9326" i="20"/>
  <c r="F9325" i="20"/>
  <c r="F9324" i="20"/>
  <c r="F9323" i="20"/>
  <c r="F9322" i="20"/>
  <c r="F9321" i="20"/>
  <c r="F9320" i="20"/>
  <c r="F9319" i="20"/>
  <c r="F9318" i="20"/>
  <c r="F9317" i="20"/>
  <c r="F9316" i="20"/>
  <c r="F9315" i="20"/>
  <c r="F9314" i="20"/>
  <c r="F9313" i="20"/>
  <c r="F9312" i="20"/>
  <c r="F9311" i="20"/>
  <c r="F9310" i="20"/>
  <c r="F9309" i="20"/>
  <c r="F9308" i="20"/>
  <c r="F9307" i="20"/>
  <c r="F9306" i="20"/>
  <c r="F9305" i="20"/>
  <c r="F9304" i="20"/>
  <c r="F9303" i="20"/>
  <c r="F9302" i="20"/>
  <c r="F9301" i="20"/>
  <c r="F9300" i="20"/>
  <c r="F9299" i="20"/>
  <c r="F9298" i="20"/>
  <c r="F9297" i="20"/>
  <c r="F9296" i="20"/>
  <c r="F9295" i="20"/>
  <c r="F9294" i="20"/>
  <c r="F9293" i="20"/>
  <c r="F9292" i="20"/>
  <c r="F9291" i="20"/>
  <c r="F9290" i="20"/>
  <c r="F9289" i="20"/>
  <c r="F9288" i="20"/>
  <c r="F9287" i="20"/>
  <c r="F9286" i="20"/>
  <c r="F9285" i="20"/>
  <c r="F9284" i="20"/>
  <c r="F9283" i="20"/>
  <c r="F9282" i="20"/>
  <c r="F9281" i="20"/>
  <c r="F9280" i="20"/>
  <c r="F9279" i="20"/>
  <c r="F9278" i="20"/>
  <c r="F9277" i="20"/>
  <c r="F9276" i="20"/>
  <c r="F9275" i="20"/>
  <c r="F9274" i="20"/>
  <c r="F9273" i="20"/>
  <c r="F9272" i="20"/>
  <c r="F9271" i="20"/>
  <c r="F9270" i="20"/>
  <c r="F9269" i="20"/>
  <c r="F9268" i="20"/>
  <c r="F9267" i="20"/>
  <c r="F9266" i="20"/>
  <c r="F9265" i="20"/>
  <c r="F9264" i="20"/>
  <c r="F9263" i="20"/>
  <c r="F9262" i="20"/>
  <c r="F9261" i="20"/>
  <c r="F9260" i="20"/>
  <c r="F9259" i="20"/>
  <c r="F9258" i="20"/>
  <c r="F9257" i="20"/>
  <c r="F9256" i="20"/>
  <c r="F9255" i="20"/>
  <c r="F9254" i="20"/>
  <c r="F9253" i="20"/>
  <c r="F9252" i="20"/>
  <c r="F9251" i="20"/>
  <c r="F9250" i="20"/>
  <c r="F9249" i="20"/>
  <c r="F9248" i="20"/>
  <c r="F9247" i="20"/>
  <c r="F9246" i="20"/>
  <c r="F9245" i="20"/>
  <c r="F9244" i="20"/>
  <c r="F9243" i="20"/>
  <c r="F9242" i="20"/>
  <c r="F9241" i="20"/>
  <c r="F9240" i="20"/>
  <c r="F9239" i="20"/>
  <c r="F9238" i="20"/>
  <c r="F9237" i="20"/>
  <c r="F9236" i="20"/>
  <c r="F9235" i="20"/>
  <c r="F9234" i="20"/>
  <c r="F9233" i="20"/>
  <c r="F9232" i="20"/>
  <c r="F9231" i="20"/>
  <c r="F9230" i="20"/>
  <c r="F9229" i="20"/>
  <c r="F9228" i="20"/>
  <c r="F9227" i="20"/>
  <c r="F9226" i="20"/>
  <c r="F9225" i="20"/>
  <c r="F9224" i="20"/>
  <c r="F9223" i="20"/>
  <c r="F9222" i="20"/>
  <c r="F9221" i="20"/>
  <c r="F9220" i="20"/>
  <c r="F9219" i="20"/>
  <c r="F9218" i="20"/>
  <c r="F9217" i="20"/>
  <c r="F9216" i="20"/>
  <c r="F9215" i="20"/>
  <c r="F9214" i="20"/>
  <c r="F9213" i="20"/>
  <c r="F9212" i="20"/>
  <c r="F9211" i="20"/>
  <c r="F9210" i="20"/>
  <c r="F9209" i="20"/>
  <c r="F9208" i="20"/>
  <c r="F9207" i="20"/>
  <c r="F9206" i="20"/>
  <c r="F9205" i="20"/>
  <c r="F9204" i="20"/>
  <c r="F9203" i="20"/>
  <c r="F9202" i="20"/>
  <c r="F9201" i="20"/>
  <c r="F9200" i="20"/>
  <c r="F9199" i="20"/>
  <c r="F9198" i="20"/>
  <c r="F9197" i="20"/>
  <c r="F9196" i="20"/>
  <c r="F9195" i="20"/>
  <c r="F9194" i="20"/>
  <c r="F9193" i="20"/>
  <c r="F9192" i="20"/>
  <c r="F9191" i="20"/>
  <c r="F9190" i="20"/>
  <c r="F9189" i="20"/>
  <c r="F9188" i="20"/>
  <c r="F9187" i="20"/>
  <c r="F9186" i="20"/>
  <c r="F9185" i="20"/>
  <c r="F9184" i="20"/>
  <c r="F9183" i="20"/>
  <c r="F9182" i="20"/>
  <c r="F9181" i="20"/>
  <c r="F9180" i="20"/>
  <c r="F9179" i="20"/>
  <c r="F9178" i="20"/>
  <c r="F9177" i="20"/>
  <c r="F9176" i="20"/>
  <c r="F9175" i="20"/>
  <c r="F9174" i="20"/>
  <c r="F9173" i="20"/>
  <c r="F9172" i="20"/>
  <c r="F9171" i="20"/>
  <c r="F9170" i="20"/>
  <c r="F9169" i="20"/>
  <c r="F9168" i="20"/>
  <c r="F9167" i="20"/>
  <c r="F9166" i="20"/>
  <c r="F9165" i="20"/>
  <c r="F9164" i="20"/>
  <c r="F9163" i="20"/>
  <c r="F9162" i="20"/>
  <c r="F9161" i="20"/>
  <c r="F9160" i="20"/>
  <c r="F9159" i="20"/>
  <c r="F9158" i="20"/>
  <c r="F9157" i="20"/>
  <c r="F9156" i="20"/>
  <c r="F9155" i="20"/>
  <c r="F9154" i="20"/>
  <c r="F9153" i="20"/>
  <c r="F9152" i="20"/>
  <c r="F9151" i="20"/>
  <c r="F9150" i="20"/>
  <c r="F9149" i="20"/>
  <c r="F9148" i="20"/>
  <c r="F9147" i="20"/>
  <c r="F9146" i="20"/>
  <c r="F9145" i="20"/>
  <c r="F9144" i="20"/>
  <c r="F9143" i="20"/>
  <c r="F9142" i="20"/>
  <c r="F9141" i="20"/>
  <c r="F9140" i="20"/>
  <c r="F9139" i="20"/>
  <c r="F9138" i="20"/>
  <c r="F9137" i="20"/>
  <c r="F9136" i="20"/>
  <c r="F9135" i="20"/>
  <c r="F9134" i="20"/>
  <c r="F9133" i="20"/>
  <c r="F9132" i="20"/>
  <c r="F9131" i="20"/>
  <c r="F9130" i="20"/>
  <c r="F9129" i="20"/>
  <c r="F9128" i="20"/>
  <c r="F9127" i="20"/>
  <c r="F9126" i="20"/>
  <c r="F9125" i="20"/>
  <c r="F9124" i="20"/>
  <c r="F9123" i="20"/>
  <c r="F9122" i="20"/>
  <c r="F9121" i="20"/>
  <c r="F9120" i="20"/>
  <c r="F9119" i="20"/>
  <c r="F9118" i="20"/>
  <c r="F9117" i="20"/>
  <c r="F9116" i="20"/>
  <c r="F9115" i="20"/>
  <c r="F9114" i="20"/>
  <c r="F9113" i="20"/>
  <c r="F9112" i="20"/>
  <c r="F9111" i="20"/>
  <c r="F9110" i="20"/>
  <c r="F9109" i="20"/>
  <c r="F9108" i="20"/>
  <c r="F9107" i="20"/>
  <c r="F9106" i="20"/>
  <c r="F9105" i="20"/>
  <c r="F9104" i="20"/>
  <c r="F9103" i="20"/>
  <c r="F9102" i="20"/>
  <c r="F9101" i="20"/>
  <c r="F9100" i="20"/>
  <c r="F9099" i="20"/>
  <c r="F9098" i="20"/>
  <c r="F9097" i="20"/>
  <c r="F9096" i="20"/>
  <c r="F9095" i="20"/>
  <c r="F9094" i="20"/>
  <c r="F9093" i="20"/>
  <c r="F9092" i="20"/>
  <c r="F9091" i="20"/>
  <c r="F9090" i="20"/>
  <c r="F9089" i="20"/>
  <c r="F9088" i="20"/>
  <c r="F9087" i="20"/>
  <c r="F9086" i="20"/>
  <c r="F9085" i="20"/>
  <c r="F9084" i="20"/>
  <c r="F9083" i="20"/>
  <c r="F9082" i="20"/>
  <c r="F9081" i="20"/>
  <c r="F9080" i="20"/>
  <c r="F9079" i="20"/>
  <c r="F9078" i="20"/>
  <c r="F9077" i="20"/>
  <c r="F9076" i="20"/>
  <c r="F9075" i="20"/>
  <c r="F9074" i="20"/>
  <c r="F9073" i="20"/>
  <c r="F9072" i="20"/>
  <c r="F9071" i="20"/>
  <c r="F9070" i="20"/>
  <c r="F9069" i="20"/>
  <c r="F9068" i="20"/>
  <c r="F9067" i="20"/>
  <c r="F9066" i="20"/>
  <c r="F9065" i="20"/>
  <c r="F9064" i="20"/>
  <c r="F9063" i="20"/>
  <c r="F9062" i="20"/>
  <c r="F9061" i="20"/>
  <c r="F9060" i="20"/>
  <c r="F9059" i="20"/>
  <c r="F9058" i="20"/>
  <c r="F9057" i="20"/>
  <c r="F9056" i="20"/>
  <c r="F9055" i="20"/>
  <c r="F9054" i="20"/>
  <c r="F9053" i="20"/>
  <c r="F9052" i="20"/>
  <c r="F9051" i="20"/>
  <c r="F9050" i="20"/>
  <c r="F9049" i="20"/>
  <c r="F9048" i="20"/>
  <c r="F9047" i="20"/>
  <c r="F9046" i="20"/>
  <c r="F9045" i="20"/>
  <c r="F9044" i="20"/>
  <c r="F9043" i="20"/>
  <c r="F9042" i="20"/>
  <c r="F9041" i="20"/>
  <c r="F9040" i="20"/>
  <c r="F9039" i="20"/>
  <c r="F9038" i="20"/>
  <c r="F9037" i="20"/>
  <c r="F9036" i="20"/>
  <c r="F9035" i="20"/>
  <c r="F9034" i="20"/>
  <c r="F9033" i="20"/>
  <c r="F9032" i="20"/>
  <c r="F9031" i="20"/>
  <c r="F9030" i="20"/>
  <c r="F9029" i="20"/>
  <c r="F9028" i="20"/>
  <c r="F9027" i="20"/>
  <c r="F9026" i="20"/>
  <c r="F9025" i="20"/>
  <c r="F9024" i="20"/>
  <c r="F9023" i="20"/>
  <c r="F9022" i="20"/>
  <c r="F9021" i="20"/>
  <c r="F9020" i="20"/>
  <c r="F9019" i="20"/>
  <c r="F9018" i="20"/>
  <c r="F9017" i="20"/>
  <c r="F9016" i="20"/>
  <c r="F9015" i="20"/>
  <c r="F9014" i="20"/>
  <c r="F9013" i="20"/>
  <c r="F9012" i="20"/>
  <c r="F9011" i="20"/>
  <c r="F9010" i="20"/>
  <c r="F9009" i="20"/>
  <c r="F9008" i="20"/>
  <c r="F9007" i="20"/>
  <c r="F9006" i="20"/>
  <c r="F9005" i="20"/>
  <c r="F9004" i="20"/>
  <c r="F9003" i="20"/>
  <c r="F9002" i="20"/>
  <c r="F9001" i="20"/>
  <c r="F9000" i="20"/>
  <c r="F8999" i="20"/>
  <c r="F8998" i="20"/>
  <c r="F8997" i="20"/>
  <c r="F8996" i="20"/>
  <c r="F8995" i="20"/>
  <c r="F8994" i="20"/>
  <c r="F8993" i="20"/>
  <c r="F8992" i="20"/>
  <c r="F8991" i="20"/>
  <c r="F8990" i="20"/>
  <c r="F8989" i="20"/>
  <c r="F8988" i="20"/>
  <c r="F8987" i="20"/>
  <c r="F8986" i="20"/>
  <c r="F8985" i="20"/>
  <c r="F8984" i="20"/>
  <c r="F8983" i="20"/>
  <c r="F8982" i="20"/>
  <c r="F8981" i="20"/>
  <c r="F8980" i="20"/>
  <c r="F8979" i="20"/>
  <c r="F8978" i="20"/>
  <c r="F8977" i="20"/>
  <c r="F8976" i="20"/>
  <c r="F8975" i="20"/>
  <c r="F8974" i="20"/>
  <c r="F8973" i="20"/>
  <c r="F8972" i="20"/>
  <c r="F8971" i="20"/>
  <c r="F8970" i="20"/>
  <c r="F8969" i="20"/>
  <c r="F8968" i="20"/>
  <c r="F8967" i="20"/>
  <c r="F8966" i="20"/>
  <c r="F8965" i="20"/>
  <c r="F8964" i="20"/>
  <c r="F8963" i="20"/>
  <c r="F8962" i="20"/>
  <c r="F8961" i="20"/>
  <c r="F8960" i="20"/>
  <c r="F8959" i="20"/>
  <c r="F8958" i="20"/>
  <c r="F8957" i="20"/>
  <c r="F8956" i="20"/>
  <c r="F8955" i="20"/>
  <c r="F8954" i="20"/>
  <c r="F8953" i="20"/>
  <c r="F8952" i="20"/>
  <c r="F8951" i="20"/>
  <c r="F8950" i="20"/>
  <c r="F8949" i="20"/>
  <c r="F8948" i="20"/>
  <c r="F8947" i="20"/>
  <c r="F8946" i="20"/>
  <c r="F8945" i="20"/>
  <c r="F8944" i="20"/>
  <c r="F8943" i="20"/>
  <c r="F8942" i="20"/>
  <c r="F8941" i="20"/>
  <c r="F8940" i="20"/>
  <c r="F8939" i="20"/>
  <c r="F8938" i="20"/>
  <c r="F8937" i="20"/>
  <c r="F8936" i="20"/>
  <c r="F8935" i="20"/>
  <c r="F8934" i="20"/>
  <c r="F8933" i="20"/>
  <c r="F8932" i="20"/>
  <c r="F8931" i="20"/>
  <c r="F8930" i="20"/>
  <c r="F8929" i="20"/>
  <c r="F8928" i="20"/>
  <c r="F8927" i="20"/>
  <c r="F8926" i="20"/>
  <c r="F8925" i="20"/>
  <c r="F8924" i="20"/>
  <c r="F8923" i="20"/>
  <c r="F8922" i="20"/>
  <c r="F8921" i="20"/>
  <c r="F8920" i="20"/>
  <c r="F8919" i="20"/>
  <c r="F8918" i="20"/>
  <c r="F8917" i="20"/>
  <c r="F8916" i="20"/>
  <c r="F8915" i="20"/>
  <c r="F8914" i="20"/>
  <c r="F8913" i="20"/>
  <c r="F8912" i="20"/>
  <c r="F8911" i="20"/>
  <c r="F8910" i="20"/>
  <c r="F8909" i="20"/>
  <c r="F8908" i="20"/>
  <c r="F8907" i="20"/>
  <c r="F8906" i="20"/>
  <c r="F8905" i="20"/>
  <c r="F8904" i="20"/>
  <c r="F8903" i="20"/>
  <c r="F8902" i="20"/>
  <c r="F8901" i="20"/>
  <c r="F8900" i="20"/>
  <c r="F8899" i="20"/>
  <c r="F8898" i="20"/>
  <c r="F8897" i="20"/>
  <c r="F8896" i="20"/>
  <c r="F8895" i="20"/>
  <c r="F8894" i="20"/>
  <c r="F8893" i="20"/>
  <c r="F8892" i="20"/>
  <c r="F8891" i="20"/>
  <c r="F8890" i="20"/>
  <c r="F8889" i="20"/>
  <c r="F8888" i="20"/>
  <c r="F8887" i="20"/>
  <c r="F8886" i="20"/>
  <c r="F8885" i="20"/>
  <c r="F8884" i="20"/>
  <c r="F8883" i="20"/>
  <c r="F8882" i="20"/>
  <c r="F8881" i="20"/>
  <c r="F8880" i="20"/>
  <c r="F8879" i="20"/>
  <c r="F8878" i="20"/>
  <c r="F8877" i="20"/>
  <c r="F8876" i="20"/>
  <c r="F8875" i="20"/>
  <c r="F8874" i="20"/>
  <c r="F8873" i="20"/>
  <c r="F8872" i="20"/>
  <c r="F8871" i="20"/>
  <c r="F8870" i="20"/>
  <c r="F8869" i="20"/>
  <c r="F8868" i="20"/>
  <c r="F8867" i="20"/>
  <c r="F8866" i="20"/>
  <c r="F8865" i="20"/>
  <c r="F8864" i="20"/>
  <c r="F8863" i="20"/>
  <c r="F8862" i="20"/>
  <c r="F8861" i="20"/>
  <c r="F8860" i="20"/>
  <c r="F8859" i="20"/>
  <c r="F8858" i="20"/>
  <c r="F8857" i="20"/>
  <c r="F8856" i="20"/>
  <c r="F8855" i="20"/>
  <c r="F8854" i="20"/>
  <c r="F8853" i="20"/>
  <c r="F8852" i="20"/>
  <c r="F8851" i="20"/>
  <c r="F8850" i="20"/>
  <c r="F8849" i="20"/>
  <c r="F8848" i="20"/>
  <c r="F8847" i="20"/>
  <c r="F8846" i="20"/>
  <c r="F8845" i="20"/>
  <c r="F8844" i="20"/>
  <c r="F8843" i="20"/>
  <c r="F8842" i="20"/>
  <c r="F8841" i="20"/>
  <c r="F8840" i="20"/>
  <c r="F8839" i="20"/>
  <c r="F8838" i="20"/>
  <c r="F8837" i="20"/>
  <c r="F8836" i="20"/>
  <c r="F8835" i="20"/>
  <c r="F8834" i="20"/>
  <c r="F8833" i="20"/>
  <c r="F8832" i="20"/>
  <c r="F8831" i="20"/>
  <c r="F8830" i="20"/>
  <c r="F8829" i="20"/>
  <c r="F8828" i="20"/>
  <c r="F8827" i="20"/>
  <c r="F8826" i="20"/>
  <c r="F8825" i="20"/>
  <c r="F8824" i="20"/>
  <c r="F8823" i="20"/>
  <c r="F8822" i="20"/>
  <c r="F8821" i="20"/>
  <c r="F8820" i="20"/>
  <c r="F8819" i="20"/>
  <c r="F8818" i="20"/>
  <c r="F8817" i="20"/>
  <c r="F8816" i="20"/>
  <c r="F8815" i="20"/>
  <c r="F8814" i="20"/>
  <c r="F8813" i="20"/>
  <c r="F8812" i="20"/>
  <c r="F8811" i="20"/>
  <c r="F8810" i="20"/>
  <c r="F8809" i="20"/>
  <c r="F8808" i="20"/>
  <c r="F8807" i="20"/>
  <c r="F8806" i="20"/>
  <c r="F8805" i="20"/>
  <c r="F8804" i="20"/>
  <c r="F8803" i="20"/>
  <c r="F8802" i="20"/>
  <c r="F8801" i="20"/>
  <c r="F8800" i="20"/>
  <c r="F8799" i="20"/>
  <c r="F8798" i="20"/>
  <c r="F8797" i="20"/>
  <c r="F8796" i="20"/>
  <c r="F8795" i="20"/>
  <c r="F8794" i="20"/>
  <c r="F8793" i="20"/>
  <c r="F8792" i="20"/>
  <c r="F8791" i="20"/>
  <c r="F8790" i="20"/>
  <c r="F8789" i="20"/>
  <c r="F8788" i="20"/>
  <c r="F8787" i="20"/>
  <c r="F8786" i="20"/>
  <c r="F8785" i="20"/>
  <c r="F8784" i="20"/>
  <c r="F8783" i="20"/>
  <c r="F8782" i="20"/>
  <c r="F8781" i="20"/>
  <c r="F8780" i="20"/>
  <c r="F8779" i="20"/>
  <c r="F8778" i="20"/>
  <c r="F8777" i="20"/>
  <c r="F8776" i="20"/>
  <c r="F8775" i="20"/>
  <c r="F8774" i="20"/>
  <c r="F8773" i="20"/>
  <c r="F8772" i="20"/>
  <c r="F8771" i="20"/>
  <c r="F8770" i="20"/>
  <c r="F8769" i="20"/>
  <c r="F8768" i="20"/>
  <c r="F8767" i="20"/>
  <c r="F8766" i="20"/>
  <c r="F8765" i="20"/>
  <c r="F8764" i="20"/>
  <c r="F8763" i="20"/>
  <c r="F8762" i="20"/>
  <c r="F8761" i="20"/>
  <c r="F8760" i="20"/>
  <c r="F8759" i="20"/>
  <c r="F8758" i="20"/>
  <c r="F8757" i="20"/>
  <c r="F8756" i="20"/>
  <c r="F8755" i="20"/>
  <c r="F8754" i="20"/>
  <c r="F8753" i="20"/>
  <c r="F8752" i="20"/>
  <c r="F8751" i="20"/>
  <c r="F8750" i="20"/>
  <c r="F8749" i="20"/>
  <c r="F8748" i="20"/>
  <c r="F8747" i="20"/>
  <c r="F8746" i="20"/>
  <c r="F8745" i="20"/>
  <c r="F8744" i="20"/>
  <c r="F8743" i="20"/>
  <c r="F8742" i="20"/>
  <c r="F8741" i="20"/>
  <c r="F8740" i="20"/>
  <c r="F8739" i="20"/>
  <c r="F8738" i="20"/>
  <c r="F8737" i="20"/>
  <c r="F8736" i="20"/>
  <c r="F8735" i="20"/>
  <c r="F8734" i="20"/>
  <c r="F8733" i="20"/>
  <c r="F8732" i="20"/>
  <c r="F8731" i="20"/>
  <c r="F8730" i="20"/>
  <c r="F8729" i="20"/>
  <c r="F8728" i="20"/>
  <c r="F8727" i="20"/>
  <c r="F8726" i="20"/>
  <c r="F8725" i="20"/>
  <c r="F8724" i="20"/>
  <c r="F8723" i="20"/>
  <c r="F8722" i="20"/>
  <c r="F8721" i="20"/>
  <c r="F8720" i="20"/>
  <c r="F8719" i="20"/>
  <c r="F8718" i="20"/>
  <c r="F8717" i="20"/>
  <c r="F8716" i="20"/>
  <c r="F8715" i="20"/>
  <c r="F8714" i="20"/>
  <c r="F8713" i="20"/>
  <c r="F8712" i="20"/>
  <c r="F8711" i="20"/>
  <c r="F8710" i="20"/>
  <c r="F8709" i="20"/>
  <c r="F8708" i="20"/>
  <c r="F8707" i="20"/>
  <c r="F8706" i="20"/>
  <c r="F8705" i="20"/>
  <c r="F8704" i="20"/>
  <c r="F8703" i="20"/>
  <c r="F8702" i="20"/>
  <c r="F8701" i="20"/>
  <c r="F8700" i="20"/>
  <c r="F8699" i="20"/>
  <c r="F8698" i="20"/>
  <c r="F8697" i="20"/>
  <c r="F8696" i="20"/>
  <c r="F8695" i="20"/>
  <c r="F8694" i="20"/>
  <c r="F8693" i="20"/>
  <c r="F8692" i="20"/>
  <c r="F8691" i="20"/>
  <c r="F8690" i="20"/>
  <c r="F8689" i="20"/>
  <c r="F8688" i="20"/>
  <c r="F8687" i="20"/>
  <c r="F8686" i="20"/>
  <c r="F8685" i="20"/>
  <c r="F8684" i="20"/>
  <c r="F8683" i="20"/>
  <c r="F8682" i="20"/>
  <c r="F8681" i="20"/>
  <c r="F8680" i="20"/>
  <c r="F8679" i="20"/>
  <c r="F8678" i="20"/>
  <c r="F8677" i="20"/>
  <c r="F8676" i="20"/>
  <c r="F8675" i="20"/>
  <c r="F8674" i="20"/>
  <c r="F8673" i="20"/>
  <c r="F8672" i="20"/>
  <c r="F8671" i="20"/>
  <c r="F8670" i="20"/>
  <c r="F8669" i="20"/>
  <c r="F8668" i="20"/>
  <c r="F8667" i="20"/>
  <c r="F8666" i="20"/>
  <c r="F8665" i="20"/>
  <c r="F8664" i="20"/>
  <c r="F8663" i="20"/>
  <c r="F8662" i="20"/>
  <c r="F8661" i="20"/>
  <c r="F8660" i="20"/>
  <c r="F8659" i="20"/>
  <c r="F8658" i="20"/>
  <c r="F8657" i="20"/>
  <c r="F8656" i="20"/>
  <c r="F8655" i="20"/>
  <c r="F8654" i="20"/>
  <c r="F8653" i="20"/>
  <c r="F8652" i="20"/>
  <c r="F8651" i="20"/>
  <c r="F8650" i="20"/>
  <c r="F8649" i="20"/>
  <c r="F8648" i="20"/>
  <c r="F8647" i="20"/>
  <c r="F8646" i="20"/>
  <c r="F8645" i="20"/>
  <c r="F8644" i="20"/>
  <c r="F8643" i="20"/>
  <c r="F8642" i="20"/>
  <c r="F8641" i="20"/>
  <c r="F8640" i="20"/>
  <c r="F8639" i="20"/>
  <c r="F8638" i="20"/>
  <c r="F8637" i="20"/>
  <c r="F8636" i="20"/>
  <c r="F8635" i="20"/>
  <c r="F8634" i="20"/>
  <c r="F8633" i="20"/>
  <c r="F8632" i="20"/>
  <c r="F8631" i="20"/>
  <c r="F8630" i="20"/>
  <c r="F8629" i="20"/>
  <c r="F8628" i="20"/>
  <c r="F8627" i="20"/>
  <c r="F8626" i="20"/>
  <c r="F8625" i="20"/>
  <c r="F8624" i="20"/>
  <c r="F8623" i="20"/>
  <c r="F8622" i="20"/>
  <c r="F8621" i="20"/>
  <c r="F8620" i="20"/>
  <c r="F8619" i="20"/>
  <c r="F8618" i="20"/>
  <c r="F8617" i="20"/>
  <c r="F8616" i="20"/>
  <c r="F8615" i="20"/>
  <c r="F8614" i="20"/>
  <c r="F8613" i="20"/>
  <c r="F8612" i="20"/>
  <c r="F8611" i="20"/>
  <c r="F8610" i="20"/>
  <c r="F8609" i="20"/>
  <c r="F8608" i="20"/>
  <c r="F8607" i="20"/>
  <c r="F8606" i="20"/>
  <c r="F8605" i="20"/>
  <c r="F8604" i="20"/>
  <c r="F8603" i="20"/>
  <c r="F8602" i="20"/>
  <c r="F8601" i="20"/>
  <c r="F8600" i="20"/>
  <c r="F8599" i="20"/>
  <c r="F8598" i="20"/>
  <c r="F8597" i="20"/>
  <c r="F8596" i="20"/>
  <c r="F8595" i="20"/>
  <c r="F8594" i="20"/>
  <c r="F8593" i="20"/>
  <c r="F8592" i="20"/>
  <c r="F8591" i="20"/>
  <c r="F8590" i="20"/>
  <c r="F8589" i="20"/>
  <c r="F8588" i="20"/>
  <c r="F8587" i="20"/>
  <c r="F8586" i="20"/>
  <c r="F8585" i="20"/>
  <c r="F8584" i="20"/>
  <c r="F8583" i="20"/>
  <c r="F8582" i="20"/>
  <c r="F8581" i="20"/>
  <c r="F8580" i="20"/>
  <c r="F8579" i="20"/>
  <c r="F8578" i="20"/>
  <c r="F8577" i="20"/>
  <c r="F8576" i="20"/>
  <c r="F8575" i="20"/>
  <c r="F8574" i="20"/>
  <c r="F8573" i="20"/>
  <c r="F8572" i="20"/>
  <c r="F8571" i="20"/>
  <c r="F8570" i="20"/>
  <c r="F8569" i="20"/>
  <c r="F8568" i="20"/>
  <c r="F8567" i="20"/>
  <c r="F8566" i="20"/>
  <c r="F8565" i="20"/>
  <c r="F8564" i="20"/>
  <c r="F8563" i="20"/>
  <c r="F8562" i="20"/>
  <c r="F8561" i="20"/>
  <c r="F8560" i="20"/>
  <c r="F8559" i="20"/>
  <c r="F8558" i="20"/>
  <c r="F8557" i="20"/>
  <c r="F8556" i="20"/>
  <c r="F8555" i="20"/>
  <c r="F8554" i="20"/>
  <c r="F8553" i="20"/>
  <c r="F8552" i="20"/>
  <c r="F8551" i="20"/>
  <c r="F8550" i="20"/>
  <c r="F8549" i="20"/>
  <c r="F8548" i="20"/>
  <c r="F8547" i="20"/>
  <c r="F8546" i="20"/>
  <c r="F8545" i="20"/>
  <c r="F8544" i="20"/>
  <c r="F8543" i="20"/>
  <c r="F8542" i="20"/>
  <c r="F8541" i="20"/>
  <c r="F8540" i="20"/>
  <c r="F8539" i="20"/>
  <c r="F8538" i="20"/>
  <c r="F8537" i="20"/>
  <c r="F8536" i="20"/>
  <c r="F8535" i="20"/>
  <c r="F8534" i="20"/>
  <c r="F8533" i="20"/>
  <c r="F8532" i="20"/>
  <c r="F8531" i="20"/>
  <c r="F8530" i="20"/>
  <c r="F8529" i="20"/>
  <c r="F8528" i="20"/>
  <c r="F8527" i="20"/>
  <c r="F8526" i="20"/>
  <c r="F8525" i="20"/>
  <c r="F8524" i="20"/>
  <c r="F8523" i="20"/>
  <c r="F8522" i="20"/>
  <c r="F8521" i="20"/>
  <c r="F8520" i="20"/>
  <c r="F8519" i="20"/>
  <c r="F8518" i="20"/>
  <c r="F8517" i="20"/>
  <c r="F8516" i="20"/>
  <c r="F8515" i="20"/>
  <c r="F8514" i="20"/>
  <c r="F8513" i="20"/>
  <c r="F8512" i="20"/>
  <c r="F8511" i="20"/>
  <c r="F8510" i="20"/>
  <c r="F8509" i="20"/>
  <c r="F8508" i="20"/>
  <c r="F8507" i="20"/>
  <c r="F8506" i="20"/>
  <c r="F8505" i="20"/>
  <c r="F8504" i="20"/>
  <c r="F8503" i="20"/>
  <c r="F8502" i="20"/>
  <c r="F8501" i="20"/>
  <c r="F8500" i="20"/>
  <c r="F8499" i="20"/>
  <c r="F8498" i="20"/>
  <c r="F8497" i="20"/>
  <c r="F8496" i="20"/>
  <c r="F8495" i="20"/>
  <c r="F8494" i="20"/>
  <c r="F8493" i="20"/>
  <c r="F8492" i="20"/>
  <c r="F8491" i="20"/>
  <c r="F8490" i="20"/>
  <c r="F8489" i="20"/>
  <c r="F8488" i="20"/>
  <c r="F8487" i="20"/>
  <c r="F8486" i="20"/>
  <c r="F8485" i="20"/>
  <c r="F8484" i="20"/>
  <c r="F8483" i="20"/>
  <c r="F8482" i="20"/>
  <c r="F8481" i="20"/>
  <c r="F8480" i="20"/>
  <c r="F8479" i="20"/>
  <c r="F8478" i="20"/>
  <c r="F8477" i="20"/>
  <c r="F8476" i="20"/>
  <c r="F8475" i="20"/>
  <c r="F8474" i="20"/>
  <c r="F8473" i="20"/>
  <c r="F8472" i="20"/>
  <c r="F8471" i="20"/>
  <c r="F8470" i="20"/>
  <c r="F8469" i="20"/>
  <c r="F8468" i="20"/>
  <c r="F8467" i="20"/>
  <c r="F8466" i="20"/>
  <c r="F8465" i="20"/>
  <c r="F8464" i="20"/>
  <c r="F8463" i="20"/>
  <c r="F8462" i="20"/>
  <c r="F8461" i="20"/>
  <c r="F8460" i="20"/>
  <c r="F8459" i="20"/>
  <c r="F8458" i="20"/>
  <c r="F8457" i="20"/>
  <c r="F8456" i="20"/>
  <c r="F8455" i="20"/>
  <c r="F8454" i="20"/>
  <c r="F8453" i="20"/>
  <c r="F8452" i="20"/>
  <c r="F8451" i="20"/>
  <c r="F8450" i="20"/>
  <c r="F8449" i="20"/>
  <c r="F8448" i="20"/>
  <c r="F8447" i="20"/>
  <c r="F8446" i="20"/>
  <c r="F8445" i="20"/>
  <c r="F8444" i="20"/>
  <c r="F8443" i="20"/>
  <c r="F8442" i="20"/>
  <c r="F8441" i="20"/>
  <c r="F8440" i="20"/>
  <c r="F8439" i="20"/>
  <c r="F8438" i="20"/>
  <c r="F8437" i="20"/>
  <c r="F8436" i="20"/>
  <c r="F8435" i="20"/>
  <c r="F8434" i="20"/>
  <c r="F8433" i="20"/>
  <c r="F8432" i="20"/>
  <c r="F8431" i="20"/>
  <c r="F8430" i="20"/>
  <c r="F8429" i="20"/>
  <c r="F8428" i="20"/>
  <c r="F8427" i="20"/>
  <c r="F8426" i="20"/>
  <c r="F8425" i="20"/>
  <c r="F8424" i="20"/>
  <c r="F8423" i="20"/>
  <c r="F8422" i="20"/>
  <c r="F8421" i="20"/>
  <c r="F8420" i="20"/>
  <c r="F8419" i="20"/>
  <c r="F8418" i="20"/>
  <c r="F8417" i="20"/>
  <c r="F8416" i="20"/>
  <c r="F8415" i="20"/>
  <c r="F8414" i="20"/>
  <c r="F8413" i="20"/>
  <c r="F8412" i="20"/>
  <c r="F8411" i="20"/>
  <c r="F8410" i="20"/>
  <c r="F8409" i="20"/>
  <c r="F8408" i="20"/>
  <c r="F8407" i="20"/>
  <c r="F8406" i="20"/>
  <c r="F8405" i="20"/>
  <c r="F8404" i="20"/>
  <c r="F8403" i="20"/>
  <c r="F8402" i="20"/>
  <c r="F8401" i="20"/>
  <c r="F8400" i="20"/>
  <c r="F8399" i="20"/>
  <c r="F8398" i="20"/>
  <c r="F8397" i="20"/>
  <c r="F8396" i="20"/>
  <c r="F8395" i="20"/>
  <c r="F8394" i="20"/>
  <c r="F8393" i="20"/>
  <c r="F8392" i="20"/>
  <c r="F8391" i="20"/>
  <c r="F8390" i="20"/>
  <c r="F8389" i="20"/>
  <c r="F8388" i="20"/>
  <c r="F8387" i="20"/>
  <c r="F8386" i="20"/>
  <c r="F8385" i="20"/>
  <c r="F8384" i="20"/>
  <c r="F8383" i="20"/>
  <c r="F8382" i="20"/>
  <c r="F8381" i="20"/>
  <c r="F8380" i="20"/>
  <c r="F8379" i="20"/>
  <c r="F8378" i="20"/>
  <c r="F8377" i="20"/>
  <c r="F8376" i="20"/>
  <c r="F8375" i="20"/>
  <c r="F8374" i="20"/>
  <c r="F8373" i="20"/>
  <c r="F8372" i="20"/>
  <c r="F8371" i="20"/>
  <c r="F8370" i="20"/>
  <c r="F8369" i="20"/>
  <c r="F8368" i="20"/>
  <c r="F8367" i="20"/>
  <c r="F8366" i="20"/>
  <c r="F8365" i="20"/>
  <c r="F8364" i="20"/>
  <c r="F8363" i="20"/>
  <c r="F8362" i="20"/>
  <c r="F8361" i="20"/>
  <c r="F8360" i="20"/>
  <c r="F8359" i="20"/>
  <c r="F8358" i="20"/>
  <c r="F8357" i="20"/>
  <c r="F8356" i="20"/>
  <c r="F8355" i="20"/>
  <c r="F8354" i="20"/>
  <c r="F8353" i="20"/>
  <c r="F8352" i="20"/>
  <c r="F8351" i="20"/>
  <c r="F8350" i="20"/>
  <c r="F8349" i="20"/>
  <c r="F8348" i="20"/>
  <c r="F8347" i="20"/>
  <c r="F8346" i="20"/>
  <c r="F8345" i="20"/>
  <c r="F8344" i="20"/>
  <c r="F8343" i="20"/>
  <c r="F8342" i="20"/>
  <c r="F8341" i="20"/>
  <c r="F8340" i="20"/>
  <c r="F8339" i="20"/>
  <c r="F8338" i="20"/>
  <c r="F8337" i="20"/>
  <c r="F8336" i="20"/>
  <c r="F8335" i="20"/>
  <c r="F8334" i="20"/>
  <c r="F8333" i="20"/>
  <c r="F8332" i="20"/>
  <c r="F8331" i="20"/>
  <c r="F8330" i="20"/>
  <c r="F8329" i="20"/>
  <c r="F8328" i="20"/>
  <c r="F8327" i="20"/>
  <c r="F8326" i="20"/>
  <c r="F8325" i="20"/>
  <c r="F8324" i="20"/>
  <c r="F8323" i="20"/>
  <c r="F8322" i="20"/>
  <c r="F8321" i="20"/>
  <c r="F8320" i="20"/>
  <c r="F8319" i="20"/>
  <c r="F8318" i="20"/>
  <c r="F8317" i="20"/>
  <c r="F8316" i="20"/>
  <c r="F8315" i="20"/>
  <c r="F8314" i="20"/>
  <c r="F8313" i="20"/>
  <c r="F8312" i="20"/>
  <c r="F8311" i="20"/>
  <c r="F8310" i="20"/>
  <c r="F8309" i="20"/>
  <c r="F8308" i="20"/>
  <c r="F8307" i="20"/>
  <c r="F8306" i="20"/>
  <c r="F8305" i="20"/>
  <c r="F8304" i="20"/>
  <c r="F8303" i="20"/>
  <c r="F8302" i="20"/>
  <c r="F8301" i="20"/>
  <c r="F8300" i="20"/>
  <c r="F8299" i="20"/>
  <c r="F8298" i="20"/>
  <c r="F8297" i="20"/>
  <c r="F8296" i="20"/>
  <c r="F8295" i="20"/>
  <c r="F8294" i="20"/>
  <c r="F8293" i="20"/>
  <c r="F8292" i="20"/>
  <c r="F8291" i="20"/>
  <c r="F8290" i="20"/>
  <c r="F8289" i="20"/>
  <c r="F8288" i="20"/>
  <c r="F8287" i="20"/>
  <c r="F8286" i="20"/>
  <c r="F8285" i="20"/>
  <c r="F8284" i="20"/>
  <c r="F8283" i="20"/>
  <c r="F8282" i="20"/>
  <c r="F8281" i="20"/>
  <c r="F8280" i="20"/>
  <c r="F8279" i="20"/>
  <c r="F8278" i="20"/>
  <c r="F8277" i="20"/>
  <c r="F8276" i="20"/>
  <c r="F8275" i="20"/>
  <c r="F8274" i="20"/>
  <c r="F8273" i="20"/>
  <c r="F8272" i="20"/>
  <c r="F8271" i="20"/>
  <c r="F8270" i="20"/>
  <c r="F8269" i="20"/>
  <c r="F8268" i="20"/>
  <c r="F8267" i="20"/>
  <c r="F8266" i="20"/>
  <c r="F8265" i="20"/>
  <c r="F8264" i="20"/>
  <c r="F8263" i="20"/>
  <c r="F8262" i="20"/>
  <c r="F8261" i="20"/>
  <c r="F8260" i="20"/>
  <c r="F8259" i="20"/>
  <c r="F8258" i="20"/>
  <c r="F8257" i="20"/>
  <c r="F8256" i="20"/>
  <c r="F8255" i="20"/>
  <c r="F8254" i="20"/>
  <c r="F8253" i="20"/>
  <c r="F8252" i="20"/>
  <c r="F8251" i="20"/>
  <c r="F8250" i="20"/>
  <c r="F8249" i="20"/>
  <c r="F8248" i="20"/>
  <c r="F8247" i="20"/>
  <c r="F8246" i="20"/>
  <c r="F8245" i="20"/>
  <c r="F8244" i="20"/>
  <c r="F8243" i="20"/>
  <c r="F8242" i="20"/>
  <c r="F8241" i="20"/>
  <c r="F8240" i="20"/>
  <c r="F8239" i="20"/>
  <c r="F8238" i="20"/>
  <c r="F8237" i="20"/>
  <c r="F8236" i="20"/>
  <c r="F8235" i="20"/>
  <c r="F8234" i="20"/>
  <c r="F8233" i="20"/>
  <c r="F8232" i="20"/>
  <c r="F8231" i="20"/>
  <c r="F8230" i="20"/>
  <c r="F8229" i="20"/>
  <c r="F8228" i="20"/>
  <c r="F8227" i="20"/>
  <c r="F8226" i="20"/>
  <c r="F8225" i="20"/>
  <c r="F8224" i="20"/>
  <c r="F8223" i="20"/>
  <c r="F8222" i="20"/>
  <c r="F8221" i="20"/>
  <c r="F8220" i="20"/>
  <c r="F8219" i="20"/>
  <c r="F8218" i="20"/>
  <c r="F8217" i="20"/>
  <c r="F8216" i="20"/>
  <c r="F8215" i="20"/>
  <c r="F8214" i="20"/>
  <c r="F8213" i="20"/>
  <c r="F8212" i="20"/>
  <c r="F8211" i="20"/>
  <c r="F8210" i="20"/>
  <c r="F8209" i="20"/>
  <c r="F8208" i="20"/>
  <c r="F8207" i="20"/>
  <c r="F8206" i="20"/>
  <c r="F8205" i="20"/>
  <c r="F8204" i="20"/>
  <c r="F8203" i="20"/>
  <c r="F8202" i="20"/>
  <c r="F8201" i="20"/>
  <c r="F8200" i="20"/>
  <c r="F8199" i="20"/>
  <c r="F8198" i="20"/>
  <c r="F8197" i="20"/>
  <c r="F8196" i="20"/>
  <c r="F8195" i="20"/>
  <c r="F8194" i="20"/>
  <c r="F8193" i="20"/>
  <c r="F8192" i="20"/>
  <c r="F8191" i="20"/>
  <c r="F8190" i="20"/>
  <c r="F8189" i="20"/>
  <c r="F8188" i="20"/>
  <c r="F8187" i="20"/>
  <c r="F8186" i="20"/>
  <c r="F8185" i="20"/>
  <c r="F8184" i="20"/>
  <c r="F8183" i="20"/>
  <c r="F8182" i="20"/>
  <c r="F8181" i="20"/>
  <c r="F8180" i="20"/>
  <c r="F8179" i="20"/>
  <c r="F8178" i="20"/>
  <c r="F8177" i="20"/>
  <c r="F8176" i="20"/>
  <c r="F8175" i="20"/>
  <c r="F8174" i="20"/>
  <c r="F8173" i="20"/>
  <c r="F8172" i="20"/>
  <c r="F8171" i="20"/>
  <c r="F8170" i="20"/>
  <c r="F8169" i="20"/>
  <c r="F8168" i="20"/>
  <c r="F8167" i="20"/>
  <c r="F8166" i="20"/>
  <c r="F8165" i="20"/>
  <c r="F8164" i="20"/>
  <c r="F8163" i="20"/>
  <c r="F8162" i="20"/>
  <c r="F8161" i="20"/>
  <c r="F8160" i="20"/>
  <c r="F8159" i="20"/>
  <c r="F8158" i="20"/>
  <c r="F8157" i="20"/>
  <c r="F8156" i="20"/>
  <c r="F8155" i="20"/>
  <c r="F8154" i="20"/>
  <c r="F8153" i="20"/>
  <c r="F8152" i="20"/>
  <c r="F8151" i="20"/>
  <c r="F8150" i="20"/>
  <c r="F8149" i="20"/>
  <c r="F8148" i="20"/>
  <c r="F8147" i="20"/>
  <c r="F8146" i="20"/>
  <c r="F8145" i="20"/>
  <c r="F8144" i="20"/>
  <c r="F8143" i="20"/>
  <c r="F8142" i="20"/>
  <c r="F8141" i="20"/>
  <c r="F8140" i="20"/>
  <c r="F8139" i="20"/>
  <c r="F8138" i="20"/>
  <c r="F8137" i="20"/>
  <c r="F8136" i="20"/>
  <c r="F8135" i="20"/>
  <c r="F8134" i="20"/>
  <c r="F8133" i="20"/>
  <c r="F8132" i="20"/>
  <c r="F8131" i="20"/>
  <c r="F8130" i="20"/>
  <c r="F8129" i="20"/>
  <c r="F8128" i="20"/>
  <c r="F8127" i="20"/>
  <c r="F8126" i="20"/>
  <c r="F8125" i="20"/>
  <c r="F8124" i="20"/>
  <c r="F8123" i="20"/>
  <c r="F8122" i="20"/>
  <c r="F8121" i="20"/>
  <c r="F8120" i="20"/>
  <c r="F8119" i="20"/>
  <c r="F8118" i="20"/>
  <c r="F8117" i="20"/>
  <c r="F8116" i="20"/>
  <c r="F8115" i="20"/>
  <c r="F8114" i="20"/>
  <c r="F8113" i="20"/>
  <c r="F8112" i="20"/>
  <c r="F8111" i="20"/>
  <c r="F8110" i="20"/>
  <c r="F8109" i="20"/>
  <c r="F8108" i="20"/>
  <c r="F8107" i="20"/>
  <c r="F8106" i="20"/>
  <c r="F8105" i="20"/>
  <c r="F8104" i="20"/>
  <c r="F8103" i="20"/>
  <c r="F8102" i="20"/>
  <c r="F8101" i="20"/>
  <c r="F8100" i="20"/>
  <c r="F8099" i="20"/>
  <c r="F8098" i="20"/>
  <c r="F8097" i="20"/>
  <c r="F8096" i="20"/>
  <c r="F8095" i="20"/>
  <c r="F8094" i="20"/>
  <c r="F8093" i="20"/>
  <c r="F8092" i="20"/>
  <c r="F8091" i="20"/>
  <c r="F8090" i="20"/>
  <c r="F8089" i="20"/>
  <c r="F8088" i="20"/>
  <c r="F8087" i="20"/>
  <c r="F8086" i="20"/>
  <c r="F8085" i="20"/>
  <c r="F8084" i="20"/>
  <c r="F8083" i="20"/>
  <c r="F8082" i="20"/>
  <c r="F8081" i="20"/>
  <c r="F8080" i="20"/>
  <c r="F8079" i="20"/>
  <c r="F8078" i="20"/>
  <c r="F8077" i="20"/>
  <c r="F8076" i="20"/>
  <c r="F8075" i="20"/>
  <c r="F8074" i="20"/>
  <c r="F8073" i="20"/>
  <c r="F8072" i="20"/>
  <c r="F8071" i="20"/>
  <c r="F8070" i="20"/>
  <c r="F8069" i="20"/>
  <c r="F8068" i="20"/>
  <c r="F8067" i="20"/>
  <c r="F8066" i="20"/>
  <c r="F8065" i="20"/>
  <c r="F8064" i="20"/>
  <c r="F8063" i="20"/>
  <c r="F8062" i="20"/>
  <c r="F8061" i="20"/>
  <c r="F8060" i="20"/>
  <c r="F8059" i="20"/>
  <c r="F8058" i="20"/>
  <c r="F8057" i="20"/>
  <c r="F8056" i="20"/>
  <c r="F8055" i="20"/>
  <c r="F8054" i="20"/>
  <c r="F8053" i="20"/>
  <c r="F8052" i="20"/>
  <c r="F8051" i="20"/>
  <c r="F8050" i="20"/>
  <c r="F8049" i="20"/>
  <c r="F8048" i="20"/>
  <c r="F8047" i="20"/>
  <c r="F8046" i="20"/>
  <c r="F8045" i="20"/>
  <c r="F8044" i="20"/>
  <c r="F8043" i="20"/>
  <c r="F8042" i="20"/>
  <c r="F8041" i="20"/>
  <c r="F8040" i="20"/>
  <c r="F8039" i="20"/>
  <c r="F8038" i="20"/>
  <c r="F8037" i="20"/>
  <c r="F8036" i="20"/>
  <c r="F8035" i="20"/>
  <c r="F8034" i="20"/>
  <c r="F8033" i="20"/>
  <c r="F8032" i="20"/>
  <c r="F8031" i="20"/>
  <c r="F8030" i="20"/>
  <c r="F8029" i="20"/>
  <c r="F8028" i="20"/>
  <c r="F8027" i="20"/>
  <c r="F8026" i="20"/>
  <c r="F8025" i="20"/>
  <c r="F8024" i="20"/>
  <c r="F8023" i="20"/>
  <c r="F8022" i="20"/>
  <c r="F8021" i="20"/>
  <c r="F8020" i="20"/>
  <c r="F8019" i="20"/>
  <c r="F8018" i="20"/>
  <c r="F8017" i="20"/>
  <c r="F8016" i="20"/>
  <c r="F8015" i="20"/>
  <c r="F8014" i="20"/>
  <c r="F8013" i="20"/>
  <c r="F8012" i="20"/>
  <c r="F8011" i="20"/>
  <c r="F8010" i="20"/>
  <c r="F8009" i="20"/>
  <c r="F8008" i="20"/>
  <c r="F8007" i="20"/>
  <c r="F8006" i="20"/>
  <c r="F8005" i="20"/>
  <c r="F8004" i="20"/>
  <c r="F8003" i="20"/>
  <c r="F8002" i="20"/>
  <c r="F8001" i="20"/>
  <c r="F8000" i="20"/>
  <c r="F7999" i="20"/>
  <c r="F7998" i="20"/>
  <c r="F7997" i="20"/>
  <c r="F7996" i="20"/>
  <c r="F7995" i="20"/>
  <c r="F7994" i="20"/>
  <c r="F7993" i="20"/>
  <c r="F7992" i="20"/>
  <c r="F7991" i="20"/>
  <c r="F7990" i="20"/>
  <c r="F7989" i="20"/>
  <c r="F7988" i="20"/>
  <c r="F7987" i="20"/>
  <c r="F7986" i="20"/>
  <c r="F7985" i="20"/>
  <c r="F7984" i="20"/>
  <c r="F7983" i="20"/>
  <c r="F7982" i="20"/>
  <c r="F7981" i="20"/>
  <c r="F7980" i="20"/>
  <c r="F7979" i="20"/>
  <c r="F7978" i="20"/>
  <c r="F7977" i="20"/>
  <c r="F7976" i="20"/>
  <c r="F7975" i="20"/>
  <c r="F7974" i="20"/>
  <c r="F7973" i="20"/>
  <c r="F7972" i="20"/>
  <c r="F7971" i="20"/>
  <c r="F7970" i="20"/>
  <c r="F7969" i="20"/>
  <c r="F7968" i="20"/>
  <c r="F7967" i="20"/>
  <c r="F7966" i="20"/>
  <c r="F7965" i="20"/>
  <c r="F7964" i="20"/>
  <c r="F7963" i="20"/>
  <c r="F7962" i="20"/>
  <c r="F7961" i="20"/>
  <c r="F7960" i="20"/>
  <c r="F7959" i="20"/>
  <c r="F7958" i="20"/>
  <c r="F7957" i="20"/>
  <c r="F7956" i="20"/>
  <c r="F7955" i="20"/>
  <c r="F7954" i="20"/>
  <c r="F7953" i="20"/>
  <c r="F7952" i="20"/>
  <c r="F7951" i="20"/>
  <c r="F7950" i="20"/>
  <c r="F7949" i="20"/>
  <c r="F7948" i="20"/>
  <c r="F7947" i="20"/>
  <c r="F7946" i="20"/>
  <c r="F7945" i="20"/>
  <c r="F7944" i="20"/>
  <c r="F7943" i="20"/>
  <c r="F7942" i="20"/>
  <c r="F7941" i="20"/>
  <c r="F7940" i="20"/>
  <c r="F7939" i="20"/>
  <c r="F7938" i="20"/>
  <c r="F7937" i="20"/>
  <c r="F7936" i="20"/>
  <c r="F7935" i="20"/>
  <c r="F7934" i="20"/>
  <c r="F7933" i="20"/>
  <c r="F7932" i="20"/>
  <c r="F7931" i="20"/>
  <c r="F7930" i="20"/>
  <c r="F7929" i="20"/>
  <c r="F7928" i="20"/>
  <c r="F7927" i="20"/>
  <c r="F7926" i="20"/>
  <c r="F7925" i="20"/>
  <c r="F7924" i="20"/>
  <c r="F7923" i="20"/>
  <c r="F7922" i="20"/>
  <c r="F7921" i="20"/>
  <c r="F7920" i="20"/>
  <c r="F7919" i="20"/>
  <c r="F7918" i="20"/>
  <c r="F7917" i="20"/>
  <c r="F7916" i="20"/>
  <c r="F7915" i="20"/>
  <c r="F7914" i="20"/>
  <c r="F7913" i="20"/>
  <c r="F7912" i="20"/>
  <c r="F7911" i="20"/>
  <c r="F7910" i="20"/>
  <c r="F7909" i="20"/>
  <c r="F7908" i="20"/>
  <c r="F7907" i="20"/>
  <c r="F7906" i="20"/>
  <c r="F7905" i="20"/>
  <c r="F7904" i="20"/>
  <c r="F7903" i="20"/>
  <c r="F7902" i="20"/>
  <c r="F7901" i="20"/>
  <c r="F7900" i="20"/>
  <c r="F7899" i="20"/>
  <c r="F7898" i="20"/>
  <c r="F7897" i="20"/>
  <c r="F7896" i="20"/>
  <c r="F7895" i="20"/>
  <c r="F7894" i="20"/>
  <c r="F7893" i="20"/>
  <c r="F7892" i="20"/>
  <c r="F7891" i="20"/>
  <c r="F7890" i="20"/>
  <c r="F7889" i="20"/>
  <c r="F7888" i="20"/>
  <c r="F7887" i="20"/>
  <c r="F7886" i="20"/>
  <c r="F7885" i="20"/>
  <c r="F7884" i="20"/>
  <c r="F7883" i="20"/>
  <c r="F7882" i="20"/>
  <c r="F7881" i="20"/>
  <c r="F7880" i="20"/>
  <c r="F7879" i="20"/>
  <c r="F7878" i="20"/>
  <c r="F7877" i="20"/>
  <c r="F7876" i="20"/>
  <c r="F7875" i="20"/>
  <c r="F7874" i="20"/>
  <c r="F7873" i="20"/>
  <c r="F7872" i="20"/>
  <c r="F7871" i="20"/>
  <c r="F7870" i="20"/>
  <c r="F7869" i="20"/>
  <c r="F7868" i="20"/>
  <c r="F7867" i="20"/>
  <c r="F7866" i="20"/>
  <c r="F7865" i="20"/>
  <c r="F7864" i="20"/>
  <c r="F7863" i="20"/>
  <c r="F7862" i="20"/>
  <c r="F7861" i="20"/>
  <c r="F7860" i="20"/>
  <c r="F7859" i="20"/>
  <c r="F7858" i="20"/>
  <c r="F7857" i="20"/>
  <c r="F7856" i="20"/>
  <c r="F7855" i="20"/>
  <c r="F7854" i="20"/>
  <c r="F7853" i="20"/>
  <c r="F7852" i="20"/>
  <c r="F7851" i="20"/>
  <c r="F7850" i="20"/>
  <c r="F7849" i="20"/>
  <c r="F7848" i="20"/>
  <c r="F7847" i="20"/>
  <c r="F7846" i="20"/>
  <c r="F7845" i="20"/>
  <c r="F7844" i="20"/>
  <c r="F7843" i="20"/>
  <c r="F7842" i="20"/>
  <c r="F7841" i="20"/>
  <c r="F7840" i="20"/>
  <c r="F7839" i="20"/>
  <c r="F7838" i="20"/>
  <c r="F7837" i="20"/>
  <c r="F7836" i="20"/>
  <c r="F7835" i="20"/>
  <c r="F7834" i="20"/>
  <c r="F7833" i="20"/>
  <c r="F7832" i="20"/>
  <c r="F7831" i="20"/>
  <c r="F7830" i="20"/>
  <c r="F7829" i="20"/>
  <c r="F7828" i="20"/>
  <c r="F7827" i="20"/>
  <c r="F7826" i="20"/>
  <c r="F7825" i="20"/>
  <c r="F7824" i="20"/>
  <c r="F7823" i="20"/>
  <c r="F7822" i="20"/>
  <c r="F7821" i="20"/>
  <c r="F7820" i="20"/>
  <c r="F7819" i="20"/>
  <c r="F7818" i="20"/>
  <c r="F7817" i="20"/>
  <c r="F7816" i="20"/>
  <c r="F7815" i="20"/>
  <c r="F7814" i="20"/>
  <c r="F7813" i="20"/>
  <c r="F7812" i="20"/>
  <c r="F7811" i="20"/>
  <c r="F7810" i="20"/>
  <c r="F7809" i="20"/>
  <c r="F7808" i="20"/>
  <c r="F7807" i="20"/>
  <c r="F7806" i="20"/>
  <c r="F7805" i="20"/>
  <c r="F7804" i="20"/>
  <c r="F7803" i="20"/>
  <c r="F7802" i="20"/>
  <c r="F7801" i="20"/>
  <c r="F7800" i="20"/>
  <c r="F7799" i="20"/>
  <c r="F7798" i="20"/>
  <c r="F7797" i="20"/>
  <c r="F7796" i="20"/>
  <c r="F7795" i="20"/>
  <c r="F7794" i="20"/>
  <c r="F7793" i="20"/>
  <c r="F7792" i="20"/>
  <c r="F7791" i="20"/>
  <c r="F7790" i="20"/>
  <c r="F7789" i="20"/>
  <c r="F7788" i="20"/>
  <c r="F7787" i="20"/>
  <c r="F7786" i="20"/>
  <c r="F7785" i="20"/>
  <c r="F7784" i="20"/>
  <c r="F7783" i="20"/>
  <c r="F7782" i="20"/>
  <c r="F7781" i="20"/>
  <c r="F7780" i="20"/>
  <c r="F7779" i="20"/>
  <c r="F7778" i="20"/>
  <c r="F7777" i="20"/>
  <c r="F7776" i="20"/>
  <c r="F7775" i="20"/>
  <c r="F7774" i="20"/>
  <c r="F7773" i="20"/>
  <c r="F7772" i="20"/>
  <c r="F7771" i="20"/>
  <c r="F7770" i="20"/>
  <c r="F7769" i="20"/>
  <c r="F7768" i="20"/>
  <c r="F7767" i="20"/>
  <c r="F7766" i="20"/>
  <c r="F7765" i="20"/>
  <c r="F7764" i="20"/>
  <c r="F7763" i="20"/>
  <c r="F7762" i="20"/>
  <c r="F7761" i="20"/>
  <c r="F7760" i="20"/>
  <c r="F7759" i="20"/>
  <c r="F7758" i="20"/>
  <c r="F7757" i="20"/>
  <c r="F7756" i="20"/>
  <c r="F7755" i="20"/>
  <c r="F7754" i="20"/>
  <c r="F7753" i="20"/>
  <c r="F7752" i="20"/>
  <c r="F7751" i="20"/>
  <c r="F7750" i="20"/>
  <c r="F7749" i="20"/>
  <c r="F7748" i="20"/>
  <c r="F7747" i="20"/>
  <c r="F7746" i="20"/>
  <c r="F7745" i="20"/>
  <c r="F7744" i="20"/>
  <c r="F7743" i="20"/>
  <c r="F7742" i="20"/>
  <c r="F7741" i="20"/>
  <c r="F7740" i="20"/>
  <c r="F7739" i="20"/>
  <c r="F7738" i="20"/>
  <c r="F7737" i="20"/>
  <c r="F7736" i="20"/>
  <c r="F7735" i="20"/>
  <c r="F7734" i="20"/>
  <c r="F7733" i="20"/>
  <c r="F7732" i="20"/>
  <c r="F7731" i="20"/>
  <c r="F7730" i="20"/>
  <c r="F7729" i="20"/>
  <c r="F7728" i="20"/>
  <c r="F7727" i="20"/>
  <c r="F7726" i="20"/>
  <c r="F7725" i="20"/>
  <c r="F7724" i="20"/>
  <c r="F7723" i="20"/>
  <c r="F7722" i="20"/>
  <c r="F7721" i="20"/>
  <c r="F7720" i="20"/>
  <c r="F7719" i="20"/>
  <c r="F7718" i="20"/>
  <c r="F7717" i="20"/>
  <c r="F7716" i="20"/>
  <c r="F7715" i="20"/>
  <c r="F7714" i="20"/>
  <c r="F7713" i="20"/>
  <c r="F7712" i="20"/>
  <c r="F7711" i="20"/>
  <c r="F7710" i="20"/>
  <c r="F7709" i="20"/>
  <c r="F7708" i="20"/>
  <c r="F7707" i="20"/>
  <c r="F7706" i="20"/>
  <c r="F7705" i="20"/>
  <c r="F7704" i="20"/>
  <c r="F7703" i="20"/>
  <c r="F7702" i="20"/>
  <c r="F7701" i="20"/>
  <c r="F7700" i="20"/>
  <c r="F7699" i="20"/>
  <c r="F7698" i="20"/>
  <c r="F7697" i="20"/>
  <c r="F7696" i="20"/>
  <c r="F7695" i="20"/>
  <c r="F7694" i="20"/>
  <c r="F7693" i="20"/>
  <c r="F7692" i="20"/>
  <c r="F7691" i="20"/>
  <c r="F7690" i="20"/>
  <c r="F7689" i="20"/>
  <c r="F7688" i="20"/>
  <c r="F7687" i="20"/>
  <c r="F7686" i="20"/>
  <c r="F7685" i="20"/>
  <c r="F7684" i="20"/>
  <c r="F7683" i="20"/>
  <c r="F7682" i="20"/>
  <c r="F7681" i="20"/>
  <c r="F7680" i="20"/>
  <c r="F7679" i="20"/>
  <c r="F7678" i="20"/>
  <c r="F7677" i="20"/>
  <c r="F7676" i="20"/>
  <c r="F7675" i="20"/>
  <c r="F7674" i="20"/>
  <c r="F7673" i="20"/>
  <c r="F7672" i="20"/>
  <c r="F7671" i="20"/>
  <c r="F7670" i="20"/>
  <c r="F7669" i="20"/>
  <c r="F7668" i="20"/>
  <c r="F7667" i="20"/>
  <c r="F7666" i="20"/>
  <c r="F7665" i="20"/>
  <c r="F7664" i="20"/>
  <c r="F7663" i="20"/>
  <c r="F7662" i="20"/>
  <c r="F7661" i="20"/>
  <c r="F7660" i="20"/>
  <c r="F7659" i="20"/>
  <c r="F7658" i="20"/>
  <c r="F7657" i="20"/>
  <c r="F7656" i="20"/>
  <c r="F7655" i="20"/>
  <c r="F7654" i="20"/>
  <c r="F7653" i="20"/>
  <c r="F7652" i="20"/>
  <c r="F7651" i="20"/>
  <c r="F7650" i="20"/>
  <c r="F7649" i="20"/>
  <c r="F7648" i="20"/>
  <c r="F7647" i="20"/>
  <c r="F7646" i="20"/>
  <c r="F7645" i="20"/>
  <c r="F7644" i="20"/>
  <c r="F7643" i="20"/>
  <c r="F7642" i="20"/>
  <c r="F7641" i="20"/>
  <c r="F7640" i="20"/>
  <c r="F7639" i="20"/>
  <c r="F7638" i="20"/>
  <c r="F7637" i="20"/>
  <c r="F7636" i="20"/>
  <c r="F7635" i="20"/>
  <c r="F7634" i="20"/>
  <c r="F7633" i="20"/>
  <c r="F7632" i="20"/>
  <c r="F7631" i="20"/>
  <c r="F7630" i="20"/>
  <c r="F7629" i="20"/>
  <c r="F7628" i="20"/>
  <c r="F7627" i="20"/>
  <c r="F7626" i="20"/>
  <c r="F7625" i="20"/>
  <c r="F7624" i="20"/>
  <c r="F7623" i="20"/>
  <c r="F7622" i="20"/>
  <c r="F7621" i="20"/>
  <c r="F7620" i="20"/>
  <c r="F7619" i="20"/>
  <c r="F7618" i="20"/>
  <c r="F7617" i="20"/>
  <c r="F7616" i="20"/>
  <c r="F7615" i="20"/>
  <c r="F7614" i="20"/>
  <c r="F7613" i="20"/>
  <c r="F7612" i="20"/>
  <c r="F7611" i="20"/>
  <c r="F7610" i="20"/>
  <c r="F7609" i="20"/>
  <c r="F7608" i="20"/>
  <c r="F7607" i="20"/>
  <c r="F7606" i="20"/>
  <c r="F7605" i="20"/>
  <c r="F7604" i="20"/>
  <c r="F7603" i="20"/>
  <c r="F7602" i="20"/>
  <c r="F7601" i="20"/>
  <c r="F7600" i="20"/>
  <c r="F7599" i="20"/>
  <c r="F7598" i="20"/>
  <c r="F7597" i="20"/>
  <c r="F7596" i="20"/>
  <c r="F7595" i="20"/>
  <c r="F7594" i="20"/>
  <c r="F7593" i="20"/>
  <c r="F7592" i="20"/>
  <c r="F7591" i="20"/>
  <c r="F7590" i="20"/>
  <c r="F7589" i="20"/>
  <c r="F7588" i="20"/>
  <c r="F7587" i="20"/>
  <c r="F7586" i="20"/>
  <c r="F7585" i="20"/>
  <c r="F7584" i="20"/>
  <c r="F7583" i="20"/>
  <c r="F7582" i="20"/>
  <c r="F7581" i="20"/>
  <c r="F7580" i="20"/>
  <c r="F7579" i="20"/>
  <c r="F7578" i="20"/>
  <c r="F7577" i="20"/>
  <c r="F7576" i="20"/>
  <c r="F7575" i="20"/>
  <c r="F7574" i="20"/>
  <c r="F7573" i="20"/>
  <c r="F7572" i="20"/>
  <c r="F7571" i="20"/>
  <c r="F7570" i="20"/>
  <c r="F7569" i="20"/>
  <c r="F7568" i="20"/>
  <c r="F7567" i="20"/>
  <c r="F7566" i="20"/>
  <c r="F7565" i="20"/>
  <c r="F7564" i="20"/>
  <c r="F7563" i="20"/>
  <c r="F7562" i="20"/>
  <c r="F7561" i="20"/>
  <c r="F7560" i="20"/>
  <c r="F7559" i="20"/>
  <c r="F7558" i="20"/>
  <c r="F7557" i="20"/>
  <c r="F7556" i="20"/>
  <c r="F7555" i="20"/>
  <c r="F7554" i="20"/>
  <c r="F7553" i="20"/>
  <c r="F7552" i="20"/>
  <c r="F7551" i="20"/>
  <c r="F7550" i="20"/>
  <c r="F7549" i="20"/>
  <c r="F7548" i="20"/>
  <c r="F7547" i="20"/>
  <c r="F7546" i="20"/>
  <c r="F7545" i="20"/>
  <c r="F7544" i="20"/>
  <c r="F7543" i="20"/>
  <c r="F7542" i="20"/>
  <c r="F7541" i="20"/>
  <c r="F7540" i="20"/>
  <c r="F7539" i="20"/>
  <c r="F7538" i="20"/>
  <c r="F7537" i="20"/>
  <c r="F7536" i="20"/>
  <c r="F7535" i="20"/>
  <c r="F7534" i="20"/>
  <c r="F7533" i="20"/>
  <c r="F7532" i="20"/>
  <c r="F7531" i="20"/>
  <c r="F7530" i="20"/>
  <c r="F7529" i="20"/>
  <c r="F7528" i="20"/>
  <c r="F7527" i="20"/>
  <c r="F7526" i="20"/>
  <c r="F7525" i="20"/>
  <c r="F7524" i="20"/>
  <c r="F7523" i="20"/>
  <c r="F7522" i="20"/>
  <c r="F7521" i="20"/>
  <c r="F7520" i="20"/>
  <c r="F7519" i="20"/>
  <c r="F7518" i="20"/>
  <c r="F7517" i="20"/>
  <c r="F7516" i="20"/>
  <c r="F7515" i="20"/>
  <c r="F7514" i="20"/>
  <c r="F7513" i="20"/>
  <c r="F7512" i="20"/>
  <c r="F7511" i="20"/>
  <c r="F7510" i="20"/>
  <c r="F7509" i="20"/>
  <c r="F7508" i="20"/>
  <c r="F7507" i="20"/>
  <c r="F7506" i="20"/>
  <c r="F7505" i="20"/>
  <c r="F7504" i="20"/>
  <c r="F7503" i="20"/>
  <c r="F7502" i="20"/>
  <c r="F7501" i="20"/>
  <c r="F7500" i="20"/>
  <c r="F7499" i="20"/>
  <c r="F7498" i="20"/>
  <c r="F7497" i="20"/>
  <c r="F7496" i="20"/>
  <c r="F7495" i="20"/>
  <c r="F7494" i="20"/>
  <c r="F7493" i="20"/>
  <c r="F7492" i="20"/>
  <c r="F7491" i="20"/>
  <c r="F7490" i="20"/>
  <c r="F7489" i="20"/>
  <c r="F7488" i="20"/>
  <c r="F7487" i="20"/>
  <c r="F7486" i="20"/>
  <c r="F7485" i="20"/>
  <c r="F7484" i="20"/>
  <c r="F7483" i="20"/>
  <c r="F7482" i="20"/>
  <c r="F7481" i="20"/>
  <c r="F7480" i="20"/>
  <c r="F7479" i="20"/>
  <c r="F7478" i="20"/>
  <c r="F7477" i="20"/>
  <c r="F7476" i="20"/>
  <c r="F7475" i="20"/>
  <c r="F7474" i="20"/>
  <c r="F7473" i="20"/>
  <c r="F7472" i="20"/>
  <c r="F7471" i="20"/>
  <c r="F7470" i="20"/>
  <c r="F7469" i="20"/>
  <c r="F7468" i="20"/>
  <c r="F7467" i="20"/>
  <c r="F7466" i="20"/>
  <c r="F7465" i="20"/>
  <c r="F7464" i="20"/>
  <c r="F7463" i="20"/>
  <c r="F7462" i="20"/>
  <c r="F7461" i="20"/>
  <c r="F7460" i="20"/>
  <c r="F7459" i="20"/>
  <c r="F7458" i="20"/>
  <c r="F7457" i="20"/>
  <c r="F7456" i="20"/>
  <c r="F7455" i="20"/>
  <c r="F7454" i="20"/>
  <c r="F7453" i="20"/>
  <c r="F7452" i="20"/>
  <c r="F7451" i="20"/>
  <c r="F7450" i="20"/>
  <c r="F7449" i="20"/>
  <c r="F7448" i="20"/>
  <c r="F7447" i="20"/>
  <c r="F7446" i="20"/>
  <c r="F7445" i="20"/>
  <c r="F7444" i="20"/>
  <c r="F7443" i="20"/>
  <c r="F7442" i="20"/>
  <c r="F7441" i="20"/>
  <c r="F7440" i="20"/>
  <c r="F7439" i="20"/>
  <c r="F7438" i="20"/>
  <c r="F7437" i="20"/>
  <c r="F7436" i="20"/>
  <c r="F7435" i="20"/>
  <c r="F7434" i="20"/>
  <c r="F7433" i="20"/>
  <c r="F7432" i="20"/>
  <c r="F7431" i="20"/>
  <c r="F7430" i="20"/>
  <c r="F7429" i="20"/>
  <c r="F7428" i="20"/>
  <c r="F7427" i="20"/>
  <c r="F7426" i="20"/>
  <c r="F7425" i="20"/>
  <c r="F7424" i="20"/>
  <c r="F7423" i="20"/>
  <c r="F7422" i="20"/>
  <c r="F7421" i="20"/>
  <c r="F7420" i="20"/>
  <c r="F7419" i="20"/>
  <c r="F7418" i="20"/>
  <c r="F7417" i="20"/>
  <c r="F7416" i="20"/>
  <c r="F7415" i="20"/>
  <c r="F7414" i="20"/>
  <c r="F7413" i="20"/>
  <c r="F7412" i="20"/>
  <c r="F7411" i="20"/>
  <c r="F7410" i="20"/>
  <c r="F7409" i="20"/>
  <c r="F7408" i="20"/>
  <c r="F7407" i="20"/>
  <c r="F7406" i="20"/>
  <c r="F7405" i="20"/>
  <c r="F7404" i="20"/>
  <c r="F7403" i="20"/>
  <c r="F7402" i="20"/>
  <c r="F7401" i="20"/>
  <c r="F7400" i="20"/>
  <c r="F7399" i="20"/>
  <c r="F7398" i="20"/>
  <c r="F7397" i="20"/>
  <c r="F7396" i="20"/>
  <c r="F7395" i="20"/>
  <c r="F7394" i="20"/>
  <c r="F7393" i="20"/>
  <c r="F7392" i="20"/>
  <c r="F7391" i="20"/>
  <c r="F7390" i="20"/>
  <c r="F7389" i="20"/>
  <c r="F7388" i="20"/>
  <c r="F7387" i="20"/>
  <c r="F7386" i="20"/>
  <c r="F7385" i="20"/>
  <c r="F7384" i="20"/>
  <c r="F7383" i="20"/>
  <c r="F7382" i="20"/>
  <c r="F7381" i="20"/>
  <c r="F7380" i="20"/>
  <c r="F7379" i="20"/>
  <c r="F7378" i="20"/>
  <c r="F7377" i="20"/>
  <c r="F7376" i="20"/>
  <c r="F7375" i="20"/>
  <c r="F7374" i="20"/>
  <c r="F7373" i="20"/>
  <c r="F7372" i="20"/>
  <c r="F7371" i="20"/>
  <c r="F7370" i="20"/>
  <c r="F7369" i="20"/>
  <c r="F7368" i="20"/>
  <c r="F7367" i="20"/>
  <c r="F7366" i="20"/>
  <c r="F7365" i="20"/>
  <c r="F7364" i="20"/>
  <c r="F7363" i="20"/>
  <c r="F7362" i="20"/>
  <c r="F7361" i="20"/>
  <c r="F7360" i="20"/>
  <c r="F7359" i="20"/>
  <c r="F7358" i="20"/>
  <c r="F7357" i="20"/>
  <c r="F7356" i="20"/>
  <c r="F7355" i="20"/>
  <c r="F7354" i="20"/>
  <c r="F7353" i="20"/>
  <c r="F7352" i="20"/>
  <c r="F7351" i="20"/>
  <c r="F7350" i="20"/>
  <c r="F7349" i="20"/>
  <c r="F7348" i="20"/>
  <c r="F7347" i="20"/>
  <c r="F7346" i="20"/>
  <c r="F7345" i="20"/>
  <c r="F7344" i="20"/>
  <c r="F7343" i="20"/>
  <c r="F7342" i="20"/>
  <c r="F7341" i="20"/>
  <c r="F7340" i="20"/>
  <c r="F7339" i="20"/>
  <c r="F7338" i="20"/>
  <c r="F7337" i="20"/>
  <c r="F7336" i="20"/>
  <c r="F7335" i="20"/>
  <c r="F7334" i="20"/>
  <c r="F7333" i="20"/>
  <c r="F7332" i="20"/>
  <c r="F7331" i="20"/>
  <c r="F7330" i="20"/>
  <c r="F7329" i="20"/>
  <c r="F7328" i="20"/>
  <c r="F7327" i="20"/>
  <c r="F7326" i="20"/>
  <c r="F7325" i="20"/>
  <c r="F7324" i="20"/>
  <c r="F7323" i="20"/>
  <c r="F7322" i="20"/>
  <c r="F7321" i="20"/>
  <c r="F7320" i="20"/>
  <c r="F7319" i="20"/>
  <c r="F7318" i="20"/>
  <c r="F7317" i="20"/>
  <c r="F7316" i="20"/>
  <c r="F7315" i="20"/>
  <c r="F7314" i="20"/>
  <c r="F7313" i="20"/>
  <c r="F7312" i="20"/>
  <c r="F7311" i="20"/>
  <c r="F7310" i="20"/>
  <c r="F7309" i="20"/>
  <c r="F7308" i="20"/>
  <c r="F7307" i="20"/>
  <c r="F7306" i="20"/>
  <c r="F7305" i="20"/>
  <c r="F7304" i="20"/>
  <c r="F7303" i="20"/>
  <c r="F7302" i="20"/>
  <c r="F7301" i="20"/>
  <c r="F7300" i="20"/>
  <c r="F7299" i="20"/>
  <c r="F7298" i="20"/>
  <c r="F7297" i="20"/>
  <c r="F7296" i="20"/>
  <c r="F7295" i="20"/>
  <c r="F7294" i="20"/>
  <c r="F7293" i="20"/>
  <c r="F7292" i="20"/>
  <c r="F7291" i="20"/>
  <c r="F7290" i="20"/>
  <c r="F7289" i="20"/>
  <c r="F7288" i="20"/>
  <c r="F7287" i="20"/>
  <c r="F7286" i="20"/>
  <c r="F7285" i="20"/>
  <c r="F7284" i="20"/>
  <c r="F7283" i="20"/>
  <c r="F7282" i="20"/>
  <c r="F7281" i="20"/>
  <c r="F7280" i="20"/>
  <c r="F7279" i="20"/>
  <c r="F7278" i="20"/>
  <c r="F7277" i="20"/>
  <c r="F7276" i="20"/>
  <c r="F7275" i="20"/>
  <c r="F7274" i="20"/>
  <c r="F7273" i="20"/>
  <c r="F7272" i="20"/>
  <c r="F7271" i="20"/>
  <c r="F7270" i="20"/>
  <c r="F7269" i="20"/>
  <c r="F7268" i="20"/>
  <c r="F7267" i="20"/>
  <c r="F7266" i="20"/>
  <c r="F7265" i="20"/>
  <c r="F7264" i="20"/>
  <c r="F7263" i="20"/>
  <c r="F7262" i="20"/>
  <c r="F7261" i="20"/>
  <c r="F7260" i="20"/>
  <c r="F7259" i="20"/>
  <c r="F7258" i="20"/>
  <c r="F7257" i="20"/>
  <c r="F7256" i="20"/>
  <c r="F7255" i="20"/>
  <c r="F7254" i="20"/>
  <c r="F7253" i="20"/>
  <c r="F7252" i="20"/>
  <c r="F7251" i="20"/>
  <c r="F7250" i="20"/>
  <c r="F7249" i="20"/>
  <c r="F7248" i="20"/>
  <c r="F7247" i="20"/>
  <c r="F7246" i="20"/>
  <c r="F7245" i="20"/>
  <c r="F7244" i="20"/>
  <c r="F7243" i="20"/>
  <c r="F7242" i="20"/>
  <c r="F7241" i="20"/>
  <c r="F7240" i="20"/>
  <c r="F7239" i="20"/>
  <c r="F7238" i="20"/>
  <c r="F7237" i="20"/>
  <c r="F7236" i="20"/>
  <c r="F7235" i="20"/>
  <c r="F7234" i="20"/>
  <c r="F7233" i="20"/>
  <c r="F7232" i="20"/>
  <c r="F7231" i="20"/>
  <c r="F7230" i="20"/>
  <c r="F7229" i="20"/>
  <c r="F7228" i="20"/>
  <c r="F7227" i="20"/>
  <c r="F7226" i="20"/>
  <c r="F7225" i="20"/>
  <c r="F7224" i="20"/>
  <c r="F7223" i="20"/>
  <c r="F7222" i="20"/>
  <c r="F7221" i="20"/>
  <c r="F7220" i="20"/>
  <c r="F7219" i="20"/>
  <c r="F7218" i="20"/>
  <c r="F7217" i="20"/>
  <c r="F7216" i="20"/>
  <c r="F7215" i="20"/>
  <c r="F7214" i="20"/>
  <c r="F7213" i="20"/>
  <c r="F7212" i="20"/>
  <c r="F7211" i="20"/>
  <c r="F7210" i="20"/>
  <c r="F7209" i="20"/>
  <c r="F7208" i="20"/>
  <c r="F7207" i="20"/>
  <c r="F7206" i="20"/>
  <c r="F7205" i="20"/>
  <c r="F7204" i="20"/>
  <c r="F7203" i="20"/>
  <c r="F7202" i="20"/>
  <c r="F7201" i="20"/>
  <c r="F7200" i="20"/>
  <c r="F7199" i="20"/>
  <c r="F7198" i="20"/>
  <c r="F7197" i="20"/>
  <c r="F7196" i="20"/>
  <c r="F7195" i="20"/>
  <c r="F7194" i="20"/>
  <c r="F7193" i="20"/>
  <c r="F7192" i="20"/>
  <c r="F7191" i="20"/>
  <c r="F7190" i="20"/>
  <c r="F7189" i="20"/>
  <c r="F7188" i="20"/>
  <c r="F7187" i="20"/>
  <c r="F7186" i="20"/>
  <c r="F7185" i="20"/>
  <c r="F7184" i="20"/>
  <c r="F7183" i="20"/>
  <c r="F7182" i="20"/>
  <c r="F7181" i="20"/>
  <c r="F7180" i="20"/>
  <c r="F7179" i="20"/>
  <c r="F7178" i="20"/>
  <c r="F7177" i="20"/>
  <c r="F7176" i="20"/>
  <c r="F7175" i="20"/>
  <c r="F7174" i="20"/>
  <c r="F7173" i="20"/>
  <c r="F7172" i="20"/>
  <c r="F7171" i="20"/>
  <c r="F7170" i="20"/>
  <c r="F7169" i="20"/>
  <c r="F7168" i="20"/>
  <c r="F7167" i="20"/>
  <c r="F7166" i="20"/>
  <c r="F7165" i="20"/>
  <c r="F7164" i="20"/>
  <c r="F7163" i="20"/>
  <c r="F7162" i="20"/>
  <c r="F7161" i="20"/>
  <c r="F7160" i="20"/>
  <c r="F7159" i="20"/>
  <c r="F7158" i="20"/>
  <c r="F7157" i="20"/>
  <c r="F7156" i="20"/>
  <c r="F7155" i="20"/>
  <c r="F7154" i="20"/>
  <c r="F7153" i="20"/>
  <c r="F7152" i="20"/>
  <c r="F7151" i="20"/>
  <c r="F7150" i="20"/>
  <c r="F7149" i="20"/>
  <c r="F7148" i="20"/>
  <c r="F7147" i="20"/>
  <c r="F7146" i="20"/>
  <c r="F7145" i="20"/>
  <c r="F7144" i="20"/>
  <c r="F7143" i="20"/>
  <c r="F7142" i="20"/>
  <c r="F7141" i="20"/>
  <c r="F7140" i="20"/>
  <c r="F7139" i="20"/>
  <c r="F7138" i="20"/>
  <c r="F7137" i="20"/>
  <c r="F7136" i="20"/>
  <c r="F7135" i="20"/>
  <c r="F7134" i="20"/>
  <c r="F7133" i="20"/>
  <c r="F7132" i="20"/>
  <c r="F7131" i="20"/>
  <c r="F7130" i="20"/>
  <c r="F7129" i="20"/>
  <c r="F7128" i="20"/>
  <c r="F7127" i="20"/>
  <c r="F7126" i="20"/>
  <c r="F7125" i="20"/>
  <c r="F7124" i="20"/>
  <c r="F7123" i="20"/>
  <c r="F7122" i="20"/>
  <c r="F7121" i="20"/>
  <c r="F7120" i="20"/>
  <c r="F7119" i="20"/>
  <c r="F7118" i="20"/>
  <c r="F7117" i="20"/>
  <c r="F7116" i="20"/>
  <c r="F7115" i="20"/>
  <c r="F7114" i="20"/>
  <c r="F7113" i="20"/>
  <c r="F7112" i="20"/>
  <c r="F7111" i="20"/>
  <c r="F7110" i="20"/>
  <c r="F7109" i="20"/>
  <c r="F7108" i="20"/>
  <c r="F7107" i="20"/>
  <c r="F7106" i="20"/>
  <c r="F7105" i="20"/>
  <c r="F7104" i="20"/>
  <c r="F7103" i="20"/>
  <c r="F7102" i="20"/>
  <c r="F7101" i="20"/>
  <c r="F7100" i="20"/>
  <c r="F7099" i="20"/>
  <c r="F7098" i="20"/>
  <c r="F7097" i="20"/>
  <c r="F7096" i="20"/>
  <c r="F7095" i="20"/>
  <c r="F7094" i="20"/>
  <c r="F7093" i="20"/>
  <c r="F7092" i="20"/>
  <c r="F7091" i="20"/>
  <c r="F7090" i="20"/>
  <c r="F7089" i="20"/>
  <c r="F7088" i="20"/>
  <c r="F7087" i="20"/>
  <c r="F7086" i="20"/>
  <c r="F7085" i="20"/>
  <c r="F7084" i="20"/>
  <c r="F7083" i="20"/>
  <c r="F7082" i="20"/>
  <c r="F7081" i="20"/>
  <c r="F7080" i="20"/>
  <c r="F7079" i="20"/>
  <c r="F7078" i="20"/>
  <c r="F7077" i="20"/>
  <c r="F7076" i="20"/>
  <c r="F7075" i="20"/>
  <c r="F7074" i="20"/>
  <c r="F7073" i="20"/>
  <c r="F7072" i="20"/>
  <c r="F7071" i="20"/>
  <c r="F7070" i="20"/>
  <c r="F7069" i="20"/>
  <c r="F7068" i="20"/>
  <c r="F7067" i="20"/>
  <c r="F7066" i="20"/>
  <c r="F7065" i="20"/>
  <c r="F7064" i="20"/>
  <c r="F7063" i="20"/>
  <c r="F7062" i="20"/>
  <c r="F7061" i="20"/>
  <c r="F7060" i="20"/>
  <c r="F7059" i="20"/>
  <c r="F7058" i="20"/>
  <c r="F7057" i="20"/>
  <c r="F7056" i="20"/>
  <c r="F7055" i="20"/>
  <c r="F7054" i="20"/>
  <c r="F7053" i="20"/>
  <c r="F7052" i="20"/>
  <c r="F7051" i="20"/>
  <c r="F7050" i="20"/>
  <c r="F7049" i="20"/>
  <c r="F7048" i="20"/>
  <c r="F7047" i="20"/>
  <c r="F7046" i="20"/>
  <c r="F7045" i="20"/>
  <c r="F7044" i="20"/>
  <c r="F7043" i="20"/>
  <c r="F7042" i="20"/>
  <c r="F7041" i="20"/>
  <c r="F7040" i="20"/>
  <c r="F7039" i="20"/>
  <c r="F7038" i="20"/>
  <c r="F7037" i="20"/>
  <c r="F7036" i="20"/>
  <c r="F7035" i="20"/>
  <c r="F7034" i="20"/>
  <c r="F7033" i="20"/>
  <c r="F7032" i="20"/>
  <c r="F7031" i="20"/>
  <c r="F7030" i="20"/>
  <c r="F7029" i="20"/>
  <c r="F7028" i="20"/>
  <c r="F7027" i="20"/>
  <c r="F7026" i="20"/>
  <c r="F7025" i="20"/>
  <c r="F7024" i="20"/>
  <c r="F7023" i="20"/>
  <c r="F7022" i="20"/>
  <c r="F7021" i="20"/>
  <c r="F7020" i="20"/>
  <c r="F7019" i="20"/>
  <c r="F7018" i="20"/>
  <c r="F7017" i="20"/>
  <c r="F7016" i="20"/>
  <c r="F7015" i="20"/>
  <c r="F7014" i="20"/>
  <c r="F7013" i="20"/>
  <c r="F7012" i="20"/>
  <c r="F7011" i="20"/>
  <c r="F7010" i="20"/>
  <c r="F7009" i="20"/>
  <c r="F7008" i="20"/>
  <c r="F7007" i="20"/>
  <c r="F7006" i="20"/>
  <c r="F7005" i="20"/>
  <c r="F7004" i="20"/>
  <c r="F7003" i="20"/>
  <c r="F7002" i="20"/>
  <c r="F7001" i="20"/>
  <c r="F7000" i="20"/>
  <c r="F6999" i="20"/>
  <c r="F6998" i="20"/>
  <c r="F6997" i="20"/>
  <c r="F6996" i="20"/>
  <c r="F6995" i="20"/>
  <c r="F6994" i="20"/>
  <c r="F6993" i="20"/>
  <c r="F6992" i="20"/>
  <c r="F6991" i="20"/>
  <c r="F6990" i="20"/>
  <c r="F6989" i="20"/>
  <c r="F6988" i="20"/>
  <c r="F6987" i="20"/>
  <c r="F6986" i="20"/>
  <c r="F6985" i="20"/>
  <c r="F6984" i="20"/>
  <c r="F6983" i="20"/>
  <c r="F6982" i="20"/>
  <c r="F6981" i="20"/>
  <c r="F6980" i="20"/>
  <c r="F6979" i="20"/>
  <c r="F6978" i="20"/>
  <c r="F6977" i="20"/>
  <c r="F6976" i="20"/>
  <c r="F6975" i="20"/>
  <c r="F6974" i="20"/>
  <c r="F6973" i="20"/>
  <c r="F6972" i="20"/>
  <c r="F6971" i="20"/>
  <c r="F6970" i="20"/>
  <c r="F6969" i="20"/>
  <c r="F6968" i="20"/>
  <c r="F6967" i="20"/>
  <c r="F6966" i="20"/>
  <c r="F6965" i="20"/>
  <c r="F6964" i="20"/>
  <c r="F6963" i="20"/>
  <c r="F6962" i="20"/>
  <c r="F6961" i="20"/>
  <c r="F6960" i="20"/>
  <c r="F6959" i="20"/>
  <c r="F6958" i="20"/>
  <c r="F6957" i="20"/>
  <c r="F6956" i="20"/>
  <c r="F6955" i="20"/>
  <c r="F6954" i="20"/>
  <c r="F6953" i="20"/>
  <c r="F6952" i="20"/>
  <c r="F6951" i="20"/>
  <c r="F6950" i="20"/>
  <c r="F6949" i="20"/>
  <c r="F6948" i="20"/>
  <c r="F6947" i="20"/>
  <c r="F6946" i="20"/>
  <c r="F6945" i="20"/>
  <c r="F6944" i="20"/>
  <c r="F6943" i="20"/>
  <c r="F6942" i="20"/>
  <c r="F6941" i="20"/>
  <c r="F6940" i="20"/>
  <c r="F6939" i="20"/>
  <c r="F6938" i="20"/>
  <c r="F6937" i="20"/>
  <c r="F6936" i="20"/>
  <c r="F6935" i="20"/>
  <c r="F6934" i="20"/>
  <c r="F6933" i="20"/>
  <c r="F6932" i="20"/>
  <c r="F6931" i="20"/>
  <c r="F6930" i="20"/>
  <c r="F6929" i="20"/>
  <c r="F6928" i="20"/>
  <c r="F6927" i="20"/>
  <c r="F6926" i="20"/>
  <c r="F6925" i="20"/>
  <c r="F6924" i="20"/>
  <c r="F6923" i="20"/>
  <c r="F6922" i="20"/>
  <c r="F6921" i="20"/>
  <c r="F6920" i="20"/>
  <c r="F6919" i="20"/>
  <c r="F6918" i="20"/>
  <c r="F6917" i="20"/>
  <c r="F6916" i="20"/>
  <c r="F6915" i="20"/>
  <c r="F6914" i="20"/>
  <c r="F6913" i="20"/>
  <c r="F6912" i="20"/>
  <c r="F6911" i="20"/>
  <c r="F6910" i="20"/>
  <c r="F6909" i="20"/>
  <c r="F6908" i="20"/>
  <c r="F6907" i="20"/>
  <c r="F6906" i="20"/>
  <c r="F6905" i="20"/>
  <c r="F6904" i="20"/>
  <c r="F6903" i="20"/>
  <c r="F6902" i="20"/>
  <c r="F6901" i="20"/>
  <c r="F6900" i="20"/>
  <c r="F6899" i="20"/>
  <c r="F6898" i="20"/>
  <c r="F6897" i="20"/>
  <c r="F6896" i="20"/>
  <c r="F6895" i="20"/>
  <c r="F6894" i="20"/>
  <c r="F6893" i="20"/>
  <c r="F6892" i="20"/>
  <c r="F6891" i="20"/>
  <c r="F6890" i="20"/>
  <c r="F6889" i="20"/>
  <c r="F6888" i="20"/>
  <c r="F6887" i="20"/>
  <c r="F6886" i="20"/>
  <c r="F6885" i="20"/>
  <c r="F6884" i="20"/>
  <c r="F6883" i="20"/>
  <c r="F6882" i="20"/>
  <c r="F6881" i="20"/>
  <c r="F6880" i="20"/>
  <c r="F6879" i="20"/>
  <c r="F6878" i="20"/>
  <c r="F6877" i="20"/>
  <c r="F6876" i="20"/>
  <c r="F6875" i="20"/>
  <c r="F6874" i="20"/>
  <c r="F6873" i="20"/>
  <c r="F6872" i="20"/>
  <c r="F6871" i="20"/>
  <c r="F6870" i="20"/>
  <c r="F6869" i="20"/>
  <c r="F6868" i="20"/>
  <c r="F6867" i="20"/>
  <c r="F6866" i="20"/>
  <c r="F6865" i="20"/>
  <c r="F6864" i="20"/>
  <c r="F6863" i="20"/>
  <c r="F6862" i="20"/>
  <c r="F6861" i="20"/>
  <c r="F6860" i="20"/>
  <c r="F6859" i="20"/>
  <c r="F6858" i="20"/>
  <c r="F6857" i="20"/>
  <c r="F6856" i="20"/>
  <c r="F6855" i="20"/>
  <c r="F6854" i="20"/>
  <c r="F6853" i="20"/>
  <c r="F6852" i="20"/>
  <c r="F6851" i="20"/>
  <c r="F6850" i="20"/>
  <c r="F6849" i="20"/>
  <c r="F6848" i="20"/>
  <c r="F6847" i="20"/>
  <c r="F6846" i="20"/>
  <c r="F6845" i="20"/>
  <c r="F6844" i="20"/>
  <c r="F6843" i="20"/>
  <c r="F6842" i="20"/>
  <c r="F6841" i="20"/>
  <c r="F6840" i="20"/>
  <c r="F6839" i="20"/>
  <c r="F6838" i="20"/>
  <c r="F6837" i="20"/>
  <c r="F6836" i="20"/>
  <c r="F6835" i="20"/>
  <c r="F6834" i="20"/>
  <c r="F6833" i="20"/>
  <c r="F6832" i="20"/>
  <c r="F6831" i="20"/>
  <c r="F6830" i="20"/>
  <c r="F6829" i="20"/>
  <c r="F6828" i="20"/>
  <c r="F6827" i="20"/>
  <c r="F6826" i="20"/>
  <c r="F6825" i="20"/>
  <c r="F6824" i="20"/>
  <c r="F6823" i="20"/>
  <c r="F6822" i="20"/>
  <c r="F6821" i="20"/>
  <c r="F6820" i="20"/>
  <c r="F6819" i="20"/>
  <c r="F6818" i="20"/>
  <c r="F6817" i="20"/>
  <c r="F6816" i="20"/>
  <c r="F6815" i="20"/>
  <c r="F6814" i="20"/>
  <c r="F6813" i="20"/>
  <c r="F6812" i="20"/>
  <c r="F6811" i="20"/>
  <c r="F6810" i="20"/>
  <c r="F6809" i="20"/>
  <c r="F6808" i="20"/>
  <c r="F6807" i="20"/>
  <c r="F6806" i="20"/>
  <c r="F6805" i="20"/>
  <c r="F6804" i="20"/>
  <c r="F6803" i="20"/>
  <c r="F6802" i="20"/>
  <c r="F6801" i="20"/>
  <c r="F6800" i="20"/>
  <c r="F6799" i="20"/>
  <c r="F6798" i="20"/>
  <c r="F6797" i="20"/>
  <c r="F6796" i="20"/>
  <c r="F6795" i="20"/>
  <c r="F6794" i="20"/>
  <c r="F6793" i="20"/>
  <c r="F6792" i="20"/>
  <c r="F6791" i="20"/>
  <c r="F6790" i="20"/>
  <c r="F6789" i="20"/>
  <c r="F6788" i="20"/>
  <c r="F6787" i="20"/>
  <c r="F6786" i="20"/>
  <c r="F6785" i="20"/>
  <c r="F6784" i="20"/>
  <c r="F6783" i="20"/>
  <c r="F6782" i="20"/>
  <c r="F6781" i="20"/>
  <c r="F6780" i="20"/>
  <c r="F6779" i="20"/>
  <c r="F6778" i="20"/>
  <c r="F6777" i="20"/>
  <c r="F6776" i="20"/>
  <c r="F6775" i="20"/>
  <c r="F6774" i="20"/>
  <c r="F6773" i="20"/>
  <c r="F6772" i="20"/>
  <c r="F6771" i="20"/>
  <c r="F6770" i="20"/>
  <c r="F6769" i="20"/>
  <c r="F6768" i="20"/>
  <c r="F6767" i="20"/>
  <c r="F6766" i="20"/>
  <c r="F6765" i="20"/>
  <c r="F6764" i="20"/>
  <c r="F6763" i="20"/>
  <c r="F6762" i="20"/>
  <c r="F6761" i="20"/>
  <c r="F6760" i="20"/>
  <c r="F6759" i="20"/>
  <c r="F6758" i="20"/>
  <c r="F6757" i="20"/>
  <c r="F6756" i="20"/>
  <c r="F6755" i="20"/>
  <c r="F6754" i="20"/>
  <c r="F6753" i="20"/>
  <c r="F6752" i="20"/>
  <c r="F6751" i="20"/>
  <c r="F6750" i="20"/>
  <c r="F6749" i="20"/>
  <c r="F6748" i="20"/>
  <c r="F6747" i="20"/>
  <c r="F6746" i="20"/>
  <c r="F6745" i="20"/>
  <c r="F6744" i="20"/>
  <c r="F6743" i="20"/>
  <c r="F6742" i="20"/>
  <c r="F6741" i="20"/>
  <c r="F6740" i="20"/>
  <c r="F6739" i="20"/>
  <c r="F6738" i="20"/>
  <c r="F6737" i="20"/>
  <c r="F6736" i="20"/>
  <c r="F6735" i="20"/>
  <c r="F6734" i="20"/>
  <c r="F6733" i="20"/>
  <c r="F6732" i="20"/>
  <c r="F6731" i="20"/>
  <c r="F6730" i="20"/>
  <c r="F6729" i="20"/>
  <c r="F6728" i="20"/>
  <c r="F6727" i="20"/>
  <c r="F6726" i="20"/>
  <c r="F6725" i="20"/>
  <c r="F6724" i="20"/>
  <c r="F6723" i="20"/>
  <c r="F6722" i="20"/>
  <c r="F6721" i="20"/>
  <c r="F6720" i="20"/>
  <c r="F6719" i="20"/>
  <c r="F6718" i="20"/>
  <c r="F6717" i="20"/>
  <c r="F6716" i="20"/>
  <c r="F6715" i="20"/>
  <c r="F6714" i="20"/>
  <c r="F6713" i="20"/>
  <c r="F6712" i="20"/>
  <c r="F6711" i="20"/>
  <c r="F6710" i="20"/>
  <c r="F6709" i="20"/>
  <c r="F6708" i="20"/>
  <c r="F6707" i="20"/>
  <c r="F6706" i="20"/>
  <c r="F6705" i="20"/>
  <c r="F6704" i="20"/>
  <c r="F6703" i="20"/>
  <c r="F6702" i="20"/>
  <c r="F6701" i="20"/>
  <c r="F6700" i="20"/>
  <c r="F6699" i="20"/>
  <c r="F6698" i="20"/>
  <c r="F6697" i="20"/>
  <c r="F6696" i="20"/>
  <c r="F6695" i="20"/>
  <c r="F6694" i="20"/>
  <c r="F6693" i="20"/>
  <c r="F6692" i="20"/>
  <c r="F6691" i="20"/>
  <c r="F6690" i="20"/>
  <c r="F6689" i="20"/>
  <c r="F6688" i="20"/>
  <c r="F6687" i="20"/>
  <c r="F6686" i="20"/>
  <c r="F6685" i="20"/>
  <c r="F6684" i="20"/>
  <c r="F6683" i="20"/>
  <c r="F6682" i="20"/>
  <c r="F6681" i="20"/>
  <c r="F6680" i="20"/>
  <c r="F6679" i="20"/>
  <c r="F6678" i="20"/>
  <c r="F6677" i="20"/>
  <c r="F6676" i="20"/>
  <c r="F6675" i="20"/>
  <c r="F6674" i="20"/>
  <c r="F6673" i="20"/>
  <c r="F6672" i="20"/>
  <c r="F6671" i="20"/>
  <c r="F6670" i="20"/>
  <c r="F6669" i="20"/>
  <c r="F6668" i="20"/>
  <c r="F6667" i="20"/>
  <c r="F6666" i="20"/>
  <c r="F6665" i="20"/>
  <c r="F6664" i="20"/>
  <c r="F6663" i="20"/>
  <c r="F6662" i="20"/>
  <c r="F6661" i="20"/>
  <c r="F6660" i="20"/>
  <c r="F6659" i="20"/>
  <c r="F6658" i="20"/>
  <c r="F6657" i="20"/>
  <c r="F6656" i="20"/>
  <c r="F6655" i="20"/>
  <c r="F6654" i="20"/>
  <c r="F6653" i="20"/>
  <c r="F6652" i="20"/>
  <c r="F6651" i="20"/>
  <c r="F6650" i="20"/>
  <c r="F6649" i="20"/>
  <c r="F6648" i="20"/>
  <c r="F6647" i="20"/>
  <c r="F6646" i="20"/>
  <c r="F6645" i="20"/>
  <c r="F6644" i="20"/>
  <c r="F6643" i="20"/>
  <c r="F6642" i="20"/>
  <c r="F6641" i="20"/>
  <c r="F6640" i="20"/>
  <c r="F6639" i="20"/>
  <c r="F6638" i="20"/>
  <c r="F6637" i="20"/>
  <c r="F6636" i="20"/>
  <c r="F6635" i="20"/>
  <c r="F6634" i="20"/>
  <c r="F6633" i="20"/>
  <c r="F6632" i="20"/>
  <c r="F6631" i="20"/>
  <c r="F6630" i="20"/>
  <c r="F6629" i="20"/>
  <c r="F6628" i="20"/>
  <c r="F6627" i="20"/>
  <c r="F6626" i="20"/>
  <c r="F6625" i="20"/>
  <c r="F6624" i="20"/>
  <c r="F6623" i="20"/>
  <c r="F6622" i="20"/>
  <c r="F6621" i="20"/>
  <c r="F6620" i="20"/>
  <c r="F6619" i="20"/>
  <c r="F6618" i="20"/>
  <c r="F6617" i="20"/>
  <c r="F6616" i="20"/>
  <c r="F6615" i="20"/>
  <c r="F6614" i="20"/>
  <c r="F6613" i="20"/>
  <c r="F6612" i="20"/>
  <c r="F6611" i="20"/>
  <c r="F6610" i="20"/>
  <c r="F6609" i="20"/>
  <c r="F6608" i="20"/>
  <c r="F6607" i="20"/>
  <c r="F6606" i="20"/>
  <c r="F6605" i="20"/>
  <c r="F6604" i="20"/>
  <c r="F6603" i="20"/>
  <c r="F6602" i="20"/>
  <c r="F6601" i="20"/>
  <c r="F6600" i="20"/>
  <c r="F6599" i="20"/>
  <c r="F6598" i="20"/>
  <c r="F6597" i="20"/>
  <c r="F6596" i="20"/>
  <c r="F6595" i="20"/>
  <c r="F6594" i="20"/>
  <c r="F6593" i="20"/>
  <c r="F6592" i="20"/>
  <c r="F6591" i="20"/>
  <c r="F6590" i="20"/>
  <c r="F6589" i="20"/>
  <c r="F6588" i="20"/>
  <c r="F6587" i="20"/>
  <c r="F6586" i="20"/>
  <c r="F6585" i="20"/>
  <c r="F6584" i="20"/>
  <c r="F6583" i="20"/>
  <c r="F6582" i="20"/>
  <c r="F6581" i="20"/>
  <c r="F6580" i="20"/>
  <c r="F6579" i="20"/>
  <c r="F6578" i="20"/>
  <c r="F6577" i="20"/>
  <c r="F6576" i="20"/>
  <c r="F6575" i="20"/>
  <c r="F6574" i="20"/>
  <c r="F6573" i="20"/>
  <c r="F6572" i="20"/>
  <c r="F6571" i="20"/>
  <c r="F6570" i="20"/>
  <c r="F6569" i="20"/>
  <c r="F6568" i="20"/>
  <c r="F6567" i="20"/>
  <c r="F6566" i="20"/>
  <c r="F6565" i="20"/>
  <c r="F6564" i="20"/>
  <c r="F6563" i="20"/>
  <c r="F6562" i="20"/>
  <c r="F6561" i="20"/>
  <c r="F6560" i="20"/>
  <c r="F6559" i="20"/>
  <c r="F6558" i="20"/>
  <c r="F6557" i="20"/>
  <c r="F6556" i="20"/>
  <c r="F6555" i="20"/>
  <c r="F6554" i="20"/>
  <c r="F6553" i="20"/>
  <c r="F6552" i="20"/>
  <c r="F6551" i="20"/>
  <c r="F6550" i="20"/>
  <c r="F6549" i="20"/>
  <c r="F6548" i="20"/>
  <c r="F6547" i="20"/>
  <c r="F6546" i="20"/>
  <c r="F6545" i="20"/>
  <c r="F6544" i="20"/>
  <c r="F6543" i="20"/>
  <c r="F6542" i="20"/>
  <c r="F6541" i="20"/>
  <c r="F6540" i="20"/>
  <c r="F6539" i="20"/>
  <c r="F6538" i="20"/>
  <c r="F6537" i="20"/>
  <c r="F6536" i="20"/>
  <c r="F6535" i="20"/>
  <c r="F6534" i="20"/>
  <c r="F6533" i="20"/>
  <c r="F6532" i="20"/>
  <c r="F6531" i="20"/>
  <c r="F6530" i="20"/>
  <c r="F6529" i="20"/>
  <c r="F6528" i="20"/>
  <c r="F6527" i="20"/>
  <c r="F6526" i="20"/>
  <c r="F6525" i="20"/>
  <c r="F6524" i="20"/>
  <c r="F6523" i="20"/>
  <c r="F6522" i="20"/>
  <c r="F6521" i="20"/>
  <c r="F6520" i="20"/>
  <c r="F6519" i="20"/>
  <c r="F6518" i="20"/>
  <c r="F6517" i="20"/>
  <c r="F6516" i="20"/>
  <c r="F6515" i="20"/>
  <c r="F6514" i="20"/>
  <c r="F6513" i="20"/>
  <c r="F6512" i="20"/>
  <c r="F6511" i="20"/>
  <c r="F6510" i="20"/>
  <c r="F6509" i="20"/>
  <c r="F6508" i="20"/>
  <c r="F6507" i="20"/>
  <c r="F6506" i="20"/>
  <c r="F6505" i="20"/>
  <c r="F6504" i="20"/>
  <c r="F6503" i="20"/>
  <c r="F6502" i="20"/>
  <c r="F6501" i="20"/>
  <c r="F6500" i="20"/>
  <c r="F6499" i="20"/>
  <c r="F6498" i="20"/>
  <c r="F6497" i="20"/>
  <c r="F6496" i="20"/>
  <c r="F6495" i="20"/>
  <c r="F6494" i="20"/>
  <c r="F6493" i="20"/>
  <c r="F6492" i="20"/>
  <c r="F6491" i="20"/>
  <c r="F6490" i="20"/>
  <c r="F6489" i="20"/>
  <c r="F6488" i="20"/>
  <c r="F6487" i="20"/>
  <c r="F6486" i="20"/>
  <c r="F6485" i="20"/>
  <c r="F6484" i="20"/>
  <c r="F6483" i="20"/>
  <c r="F6482" i="20"/>
  <c r="F6481" i="20"/>
  <c r="F6480" i="20"/>
  <c r="F6479" i="20"/>
  <c r="F6478" i="20"/>
  <c r="F6477" i="20"/>
  <c r="F6476" i="20"/>
  <c r="F6475" i="20"/>
  <c r="F6474" i="20"/>
  <c r="F6473" i="20"/>
  <c r="F6472" i="20"/>
  <c r="F6471" i="20"/>
  <c r="F6470" i="20"/>
  <c r="F6469" i="20"/>
  <c r="F6468" i="20"/>
  <c r="F6467" i="20"/>
  <c r="F6466" i="20"/>
  <c r="F6465" i="20"/>
  <c r="F6464" i="20"/>
  <c r="F6463" i="20"/>
  <c r="F6462" i="20"/>
  <c r="F6461" i="20"/>
  <c r="F6460" i="20"/>
  <c r="F6459" i="20"/>
  <c r="F6458" i="20"/>
  <c r="F6457" i="20"/>
  <c r="F6456" i="20"/>
  <c r="F6455" i="20"/>
  <c r="F6454" i="20"/>
  <c r="F6453" i="20"/>
  <c r="F6452" i="20"/>
  <c r="F6451" i="20"/>
  <c r="F6450" i="20"/>
  <c r="F6449" i="20"/>
  <c r="F6448" i="20"/>
  <c r="F6447" i="20"/>
  <c r="F6446" i="20"/>
  <c r="F6445" i="20"/>
  <c r="F6444" i="20"/>
  <c r="F6443" i="20"/>
  <c r="F6442" i="20"/>
  <c r="F6441" i="20"/>
  <c r="F6440" i="20"/>
  <c r="F6439" i="20"/>
  <c r="F6438" i="20"/>
  <c r="F6437" i="20"/>
  <c r="F6436" i="20"/>
  <c r="F6435" i="20"/>
  <c r="F6434" i="20"/>
  <c r="F6433" i="20"/>
  <c r="F6432" i="20"/>
  <c r="F6431" i="20"/>
  <c r="F6430" i="20"/>
  <c r="F6429" i="20"/>
  <c r="F6428" i="20"/>
  <c r="F6427" i="20"/>
  <c r="F6426" i="20"/>
  <c r="F6425" i="20"/>
  <c r="F6424" i="20"/>
  <c r="F6423" i="20"/>
  <c r="F6422" i="20"/>
  <c r="F6421" i="20"/>
  <c r="F6420" i="20"/>
  <c r="F6419" i="20"/>
  <c r="F6418" i="20"/>
  <c r="F6417" i="20"/>
  <c r="F6416" i="20"/>
  <c r="F6415" i="20"/>
  <c r="F6414" i="20"/>
  <c r="F6413" i="20"/>
  <c r="F6412" i="20"/>
  <c r="F6411" i="20"/>
  <c r="F6410" i="20"/>
  <c r="F6409" i="20"/>
  <c r="F6408" i="20"/>
  <c r="F6407" i="20"/>
  <c r="F6406" i="20"/>
  <c r="F6405" i="20"/>
  <c r="F6404" i="20"/>
  <c r="F6403" i="20"/>
  <c r="F6402" i="20"/>
  <c r="F6401" i="20"/>
  <c r="F6400" i="20"/>
  <c r="F6399" i="20"/>
  <c r="F6398" i="20"/>
  <c r="F6397" i="20"/>
  <c r="F6396" i="20"/>
  <c r="F6395" i="20"/>
  <c r="F6394" i="20"/>
  <c r="F6393" i="20"/>
  <c r="F6392" i="20"/>
  <c r="F6391" i="20"/>
  <c r="F6390" i="20"/>
  <c r="F6389" i="20"/>
  <c r="F6388" i="20"/>
  <c r="F6387" i="20"/>
  <c r="F6386" i="20"/>
  <c r="F6385" i="20"/>
  <c r="F6384" i="20"/>
  <c r="F6383" i="20"/>
  <c r="F6382" i="20"/>
  <c r="F6381" i="20"/>
  <c r="F6380" i="20"/>
  <c r="F6379" i="20"/>
  <c r="F6378" i="20"/>
  <c r="F6377" i="20"/>
  <c r="F6376" i="20"/>
  <c r="F6375" i="20"/>
  <c r="F6374" i="20"/>
  <c r="F6373" i="20"/>
  <c r="F6372" i="20"/>
  <c r="F6371" i="20"/>
  <c r="F6370" i="20"/>
  <c r="F6369" i="20"/>
  <c r="F6368" i="20"/>
  <c r="F6367" i="20"/>
  <c r="F6366" i="20"/>
  <c r="F6365" i="20"/>
  <c r="F6364" i="20"/>
  <c r="F6363" i="20"/>
  <c r="F6362" i="20"/>
  <c r="F6361" i="20"/>
  <c r="F6360" i="20"/>
  <c r="F6359" i="20"/>
  <c r="F6358" i="20"/>
  <c r="F6357" i="20"/>
  <c r="F6356" i="20"/>
  <c r="F6355" i="20"/>
  <c r="F6354" i="20"/>
  <c r="F6353" i="20"/>
  <c r="F6352" i="20"/>
  <c r="F6351" i="20"/>
  <c r="F6350" i="20"/>
  <c r="F6349" i="20"/>
  <c r="F6348" i="20"/>
  <c r="F6347" i="20"/>
  <c r="F6346" i="20"/>
  <c r="F6345" i="20"/>
  <c r="F6344" i="20"/>
  <c r="F6343" i="20"/>
  <c r="F6342" i="20"/>
  <c r="F6341" i="20"/>
  <c r="F6340" i="20"/>
  <c r="F6339" i="20"/>
  <c r="F6338" i="20"/>
  <c r="F6337" i="20"/>
  <c r="F6336" i="20"/>
  <c r="F6335" i="20"/>
  <c r="F6334" i="20"/>
  <c r="F6333" i="20"/>
  <c r="F6332" i="20"/>
  <c r="F6331" i="20"/>
  <c r="F6330" i="20"/>
  <c r="F6329" i="20"/>
  <c r="F6328" i="20"/>
  <c r="F6327" i="20"/>
  <c r="F6326" i="20"/>
  <c r="F6325" i="20"/>
  <c r="F6324" i="20"/>
  <c r="F6323" i="20"/>
  <c r="F6322" i="20"/>
  <c r="F6321" i="20"/>
  <c r="F6320" i="20"/>
  <c r="F6319" i="20"/>
  <c r="F6318" i="20"/>
  <c r="F6317" i="20"/>
  <c r="F6316" i="20"/>
  <c r="F6315" i="20"/>
  <c r="F6314" i="20"/>
  <c r="F6313" i="20"/>
  <c r="F6312" i="20"/>
  <c r="F6311" i="20"/>
  <c r="F6310" i="20"/>
  <c r="F6309" i="20"/>
  <c r="F6308" i="20"/>
  <c r="F6307" i="20"/>
  <c r="F6306" i="20"/>
  <c r="F6305" i="20"/>
  <c r="F6304" i="20"/>
  <c r="F6303" i="20"/>
  <c r="F6302" i="20"/>
  <c r="F6301" i="20"/>
  <c r="F6300" i="20"/>
  <c r="F6299" i="20"/>
  <c r="F6298" i="20"/>
  <c r="F6297" i="20"/>
  <c r="F6296" i="20"/>
  <c r="F6295" i="20"/>
  <c r="F6294" i="20"/>
  <c r="F6293" i="20"/>
  <c r="F6292" i="20"/>
  <c r="F6291" i="20"/>
  <c r="F6290" i="20"/>
  <c r="F6289" i="20"/>
  <c r="F6288" i="20"/>
  <c r="F6287" i="20"/>
  <c r="F6286" i="20"/>
  <c r="F6285" i="20"/>
  <c r="F6284" i="20"/>
  <c r="F6283" i="20"/>
  <c r="F6282" i="20"/>
  <c r="F6281" i="20"/>
  <c r="F6280" i="20"/>
  <c r="F6279" i="20"/>
  <c r="F6278" i="20"/>
  <c r="F6277" i="20"/>
  <c r="F6276" i="20"/>
  <c r="F6275" i="20"/>
  <c r="F6274" i="20"/>
  <c r="F6273" i="20"/>
  <c r="F6272" i="20"/>
  <c r="F6271" i="20"/>
  <c r="F6270" i="20"/>
  <c r="F6269" i="20"/>
  <c r="F6268" i="20"/>
  <c r="F6267" i="20"/>
  <c r="F6266" i="20"/>
  <c r="F6265" i="20"/>
  <c r="F6264" i="20"/>
  <c r="F6263" i="20"/>
  <c r="F6262" i="20"/>
  <c r="F6261" i="20"/>
  <c r="F6260" i="20"/>
  <c r="F6259" i="20"/>
  <c r="F6258" i="20"/>
  <c r="F6257" i="20"/>
  <c r="F6256" i="20"/>
  <c r="F6255" i="20"/>
  <c r="F6254" i="20"/>
  <c r="F6253" i="20"/>
  <c r="F6252" i="20"/>
  <c r="F6251" i="20"/>
  <c r="F6250" i="20"/>
  <c r="F6249" i="20"/>
  <c r="F6248" i="20"/>
  <c r="F6247" i="20"/>
  <c r="F6246" i="20"/>
  <c r="F6245" i="20"/>
  <c r="F6244" i="20"/>
  <c r="F6243" i="20"/>
  <c r="F6242" i="20"/>
  <c r="F6241" i="20"/>
  <c r="F6240" i="20"/>
  <c r="F6239" i="20"/>
  <c r="F6238" i="20"/>
  <c r="F6237" i="20"/>
  <c r="F6236" i="20"/>
  <c r="F6235" i="20"/>
  <c r="F6234" i="20"/>
  <c r="F6233" i="20"/>
  <c r="F6232" i="20"/>
  <c r="F6231" i="20"/>
  <c r="F6230" i="20"/>
  <c r="F6229" i="20"/>
  <c r="F6228" i="20"/>
  <c r="F6227" i="20"/>
  <c r="F6226" i="20"/>
  <c r="F6225" i="20"/>
  <c r="F6224" i="20"/>
  <c r="F6223" i="20"/>
  <c r="F6222" i="20"/>
  <c r="F6221" i="20"/>
  <c r="F6220" i="20"/>
  <c r="F6219" i="20"/>
  <c r="F6218" i="20"/>
  <c r="F6217" i="20"/>
  <c r="F6216" i="20"/>
  <c r="F6215" i="20"/>
  <c r="F6214" i="20"/>
  <c r="F6213" i="20"/>
  <c r="F6212" i="20"/>
  <c r="F6211" i="20"/>
  <c r="F6210" i="20"/>
  <c r="F6209" i="20"/>
  <c r="F6208" i="20"/>
  <c r="F6207" i="20"/>
  <c r="F6206" i="20"/>
  <c r="F6205" i="20"/>
  <c r="F6204" i="20"/>
  <c r="F6203" i="20"/>
  <c r="F6202" i="20"/>
  <c r="F6201" i="20"/>
  <c r="F6200" i="20"/>
  <c r="F6199" i="20"/>
  <c r="F6198" i="20"/>
  <c r="F6197" i="20"/>
  <c r="F6196" i="20"/>
  <c r="F6195" i="20"/>
  <c r="F6194" i="20"/>
  <c r="F6193" i="20"/>
  <c r="F6192" i="20"/>
  <c r="F6191" i="20"/>
  <c r="F6190" i="20"/>
  <c r="F6189" i="20"/>
  <c r="F6188" i="20"/>
  <c r="F6187" i="20"/>
  <c r="F6186" i="20"/>
  <c r="F6185" i="20"/>
  <c r="F6184" i="20"/>
  <c r="F6183" i="20"/>
  <c r="F6182" i="20"/>
  <c r="F6181" i="20"/>
  <c r="F6180" i="20"/>
  <c r="F6179" i="20"/>
  <c r="F6178" i="20"/>
  <c r="F6177" i="20"/>
  <c r="F6176" i="20"/>
  <c r="F6175" i="20"/>
  <c r="F6174" i="20"/>
  <c r="F6173" i="20"/>
  <c r="F6172" i="20"/>
  <c r="F6171" i="20"/>
  <c r="F6170" i="20"/>
  <c r="F6169" i="20"/>
  <c r="F6168" i="20"/>
  <c r="F6167" i="20"/>
  <c r="F6166" i="20"/>
  <c r="F6165" i="20"/>
  <c r="F6164" i="20"/>
  <c r="F6163" i="20"/>
  <c r="F6162" i="20"/>
  <c r="F6161" i="20"/>
  <c r="F6160" i="20"/>
  <c r="F6159" i="20"/>
  <c r="F6158" i="20"/>
  <c r="F6157" i="20"/>
  <c r="F6156" i="20"/>
  <c r="F6155" i="20"/>
  <c r="F6154" i="20"/>
  <c r="F6153" i="20"/>
  <c r="F6152" i="20"/>
  <c r="F6151" i="20"/>
  <c r="F6150" i="20"/>
  <c r="F6149" i="20"/>
  <c r="F6148" i="20"/>
  <c r="F6147" i="20"/>
  <c r="F6146" i="20"/>
  <c r="F6145" i="20"/>
  <c r="F6144" i="20"/>
  <c r="F6143" i="20"/>
  <c r="F6142" i="20"/>
  <c r="F6141" i="20"/>
  <c r="F6140" i="20"/>
  <c r="F6139" i="20"/>
  <c r="F6138" i="20"/>
  <c r="F6137" i="20"/>
  <c r="F6136" i="20"/>
  <c r="F6135" i="20"/>
  <c r="F6134" i="20"/>
  <c r="F6133" i="20"/>
  <c r="F6132" i="20"/>
  <c r="F6131" i="20"/>
  <c r="F6130" i="20"/>
  <c r="F6129" i="20"/>
  <c r="F6128" i="20"/>
  <c r="F6127" i="20"/>
  <c r="F6126" i="20"/>
  <c r="F6125" i="20"/>
  <c r="F6124" i="20"/>
  <c r="F6123" i="20"/>
  <c r="F6122" i="20"/>
  <c r="F6121" i="20"/>
  <c r="F6120" i="20"/>
  <c r="F6119" i="20"/>
  <c r="F6118" i="20"/>
  <c r="F6117" i="20"/>
  <c r="F6116" i="20"/>
  <c r="F6115" i="20"/>
  <c r="F6114" i="20"/>
  <c r="F6113" i="20"/>
  <c r="F6112" i="20"/>
  <c r="F6111" i="20"/>
  <c r="F6110" i="20"/>
  <c r="F6109" i="20"/>
  <c r="F6108" i="20"/>
  <c r="F6107" i="20"/>
  <c r="F6106" i="20"/>
  <c r="F6105" i="20"/>
  <c r="F6104" i="20"/>
  <c r="F6103" i="20"/>
  <c r="F6102" i="20"/>
  <c r="F6101" i="20"/>
  <c r="F6100" i="20"/>
  <c r="F6099" i="20"/>
  <c r="F6098" i="20"/>
  <c r="F6097" i="20"/>
  <c r="F6096" i="20"/>
  <c r="F6095" i="20"/>
  <c r="F6094" i="20"/>
  <c r="F6093" i="20"/>
  <c r="F6092" i="20"/>
  <c r="F6091" i="20"/>
  <c r="F6090" i="20"/>
  <c r="F6089" i="20"/>
  <c r="F6088" i="20"/>
  <c r="F6087" i="20"/>
  <c r="F6086" i="20"/>
  <c r="F6085" i="20"/>
  <c r="F6084" i="20"/>
  <c r="F6083" i="20"/>
  <c r="F6082" i="20"/>
  <c r="F6081" i="20"/>
  <c r="F6080" i="20"/>
  <c r="F6079" i="20"/>
  <c r="F6078" i="20"/>
  <c r="F6077" i="20"/>
  <c r="F6076" i="20"/>
  <c r="F6075" i="20"/>
  <c r="F6074" i="20"/>
  <c r="F6073" i="20"/>
  <c r="F6072" i="20"/>
  <c r="F6071" i="20"/>
  <c r="F6070" i="20"/>
  <c r="F6069" i="20"/>
  <c r="F6068" i="20"/>
  <c r="F6067" i="20"/>
  <c r="F6066" i="20"/>
  <c r="F6065" i="20"/>
  <c r="F6064" i="20"/>
  <c r="F6063" i="20"/>
  <c r="F6062" i="20"/>
  <c r="F6061" i="20"/>
  <c r="F6060" i="20"/>
  <c r="F6059" i="20"/>
  <c r="F6058" i="20"/>
  <c r="F6057" i="20"/>
  <c r="F6056" i="20"/>
  <c r="F6055" i="20"/>
  <c r="F6054" i="20"/>
  <c r="F6053" i="20"/>
  <c r="F6052" i="20"/>
  <c r="F6051" i="20"/>
  <c r="F6050" i="20"/>
  <c r="F6049" i="20"/>
  <c r="F6048" i="20"/>
  <c r="F6047" i="20"/>
  <c r="F6046" i="20"/>
  <c r="F6045" i="20"/>
  <c r="F6044" i="20"/>
  <c r="F6043" i="20"/>
  <c r="F6042" i="20"/>
  <c r="F6041" i="20"/>
  <c r="F6040" i="20"/>
  <c r="F6039" i="20"/>
  <c r="F6038" i="20"/>
  <c r="F6037" i="20"/>
  <c r="F6036" i="20"/>
  <c r="F6035" i="20"/>
  <c r="F6034" i="20"/>
  <c r="F6033" i="20"/>
  <c r="F6032" i="20"/>
  <c r="F6031" i="20"/>
  <c r="F6030" i="20"/>
  <c r="F6029" i="20"/>
  <c r="F6028" i="20"/>
  <c r="F6027" i="20"/>
  <c r="F6026" i="20"/>
  <c r="F6025" i="20"/>
  <c r="F6024" i="20"/>
  <c r="F6023" i="20"/>
  <c r="F6022" i="20"/>
  <c r="F6021" i="20"/>
  <c r="F6020" i="20"/>
  <c r="F6019" i="20"/>
  <c r="F6018" i="20"/>
  <c r="F6017" i="20"/>
  <c r="F6016" i="20"/>
  <c r="F6015" i="20"/>
  <c r="F6014" i="20"/>
  <c r="F6013" i="20"/>
  <c r="F6012" i="20"/>
  <c r="F6011" i="20"/>
  <c r="F6010" i="20"/>
  <c r="F6009" i="20"/>
  <c r="F6008" i="20"/>
  <c r="F6007" i="20"/>
  <c r="F6006" i="20"/>
  <c r="F6005" i="20"/>
  <c r="F6004" i="20"/>
  <c r="F6003" i="20"/>
  <c r="F6002" i="20"/>
  <c r="F6001" i="20"/>
  <c r="F6000" i="20"/>
  <c r="F5999" i="20"/>
  <c r="F5998" i="20"/>
  <c r="F5997" i="20"/>
  <c r="F5996" i="20"/>
  <c r="F5995" i="20"/>
  <c r="F5994" i="20"/>
  <c r="F5993" i="20"/>
  <c r="F5992" i="20"/>
  <c r="F5991" i="20"/>
  <c r="F5990" i="20"/>
  <c r="F5989" i="20"/>
  <c r="F5988" i="20"/>
  <c r="F5987" i="20"/>
  <c r="F5986" i="20"/>
  <c r="F5985" i="20"/>
  <c r="F5984" i="20"/>
  <c r="F5983" i="20"/>
  <c r="F5982" i="20"/>
  <c r="F5981" i="20"/>
  <c r="F5980" i="20"/>
  <c r="F5979" i="20"/>
  <c r="F5978" i="20"/>
  <c r="F5977" i="20"/>
  <c r="F5976" i="20"/>
  <c r="F5975" i="20"/>
  <c r="F5974" i="20"/>
  <c r="F5973" i="20"/>
  <c r="F5972" i="20"/>
  <c r="F5971" i="20"/>
  <c r="F5970" i="20"/>
  <c r="F5969" i="20"/>
  <c r="F5968" i="20"/>
  <c r="F5967" i="20"/>
  <c r="F5966" i="20"/>
  <c r="F5965" i="20"/>
  <c r="F5964" i="20"/>
  <c r="F5963" i="20"/>
  <c r="F5962" i="20"/>
  <c r="F5961" i="20"/>
  <c r="F5960" i="20"/>
  <c r="F5959" i="20"/>
  <c r="F5958" i="20"/>
  <c r="F5957" i="20"/>
  <c r="F5956" i="20"/>
  <c r="F5955" i="20"/>
  <c r="F5954" i="20"/>
  <c r="F5953" i="20"/>
  <c r="F5952" i="20"/>
  <c r="F5951" i="20"/>
  <c r="F5950" i="20"/>
  <c r="F5949" i="20"/>
  <c r="F5948" i="20"/>
  <c r="F5947" i="20"/>
  <c r="F5946" i="20"/>
  <c r="F5945" i="20"/>
  <c r="F5944" i="20"/>
  <c r="F5943" i="20"/>
  <c r="F5942" i="20"/>
  <c r="F5941" i="20"/>
  <c r="F5940" i="20"/>
  <c r="F5939" i="20"/>
  <c r="F5938" i="20"/>
  <c r="F5937" i="20"/>
  <c r="F5936" i="20"/>
  <c r="F5935" i="20"/>
  <c r="F5934" i="20"/>
  <c r="F5933" i="20"/>
  <c r="F5932" i="20"/>
  <c r="F5931" i="20"/>
  <c r="F5930" i="20"/>
  <c r="F5929" i="20"/>
  <c r="F5928" i="20"/>
  <c r="F5927" i="20"/>
  <c r="F5926" i="20"/>
  <c r="F5925" i="20"/>
  <c r="F5924" i="20"/>
  <c r="F5923" i="20"/>
  <c r="F5922" i="20"/>
  <c r="F5921" i="20"/>
  <c r="F5920" i="20"/>
  <c r="F5919" i="20"/>
  <c r="F5918" i="20"/>
  <c r="F5917" i="20"/>
  <c r="F5916" i="20"/>
  <c r="F5915" i="20"/>
  <c r="F5914" i="20"/>
  <c r="F5913" i="20"/>
  <c r="F5912" i="20"/>
  <c r="F5911" i="20"/>
  <c r="F5910" i="20"/>
  <c r="F5909" i="20"/>
  <c r="F5908" i="20"/>
  <c r="F5907" i="20"/>
  <c r="F5906" i="20"/>
  <c r="F5905" i="20"/>
  <c r="F5904" i="20"/>
  <c r="F5903" i="20"/>
  <c r="F5902" i="20"/>
  <c r="F5901" i="20"/>
  <c r="F5900" i="20"/>
  <c r="F5899" i="20"/>
  <c r="F5898" i="20"/>
  <c r="F5897" i="20"/>
  <c r="F5896" i="20"/>
  <c r="F5895" i="20"/>
  <c r="F5894" i="20"/>
  <c r="F5893" i="20"/>
  <c r="F5892" i="20"/>
  <c r="F5891" i="20"/>
  <c r="F5890" i="20"/>
  <c r="F5889" i="20"/>
  <c r="F5888" i="20"/>
  <c r="F5887" i="20"/>
  <c r="F5886" i="20"/>
  <c r="F5885" i="20"/>
  <c r="F5884" i="20"/>
  <c r="F5883" i="20"/>
  <c r="F5882" i="20"/>
  <c r="F5881" i="20"/>
  <c r="F5880" i="20"/>
  <c r="F5879" i="20"/>
  <c r="F5878" i="20"/>
  <c r="F5877" i="20"/>
  <c r="F5876" i="20"/>
  <c r="F5875" i="20"/>
  <c r="F5874" i="20"/>
  <c r="F5873" i="20"/>
  <c r="F5872" i="20"/>
  <c r="F5871" i="20"/>
  <c r="F5870" i="20"/>
  <c r="F5869" i="20"/>
  <c r="F5868" i="20"/>
  <c r="F5867" i="20"/>
  <c r="F5866" i="20"/>
  <c r="F5865" i="20"/>
  <c r="F5864" i="20"/>
  <c r="F5863" i="20"/>
  <c r="F5862" i="20"/>
  <c r="F5861" i="20"/>
  <c r="F5860" i="20"/>
  <c r="F5859" i="20"/>
  <c r="F5858" i="20"/>
  <c r="F5857" i="20"/>
  <c r="F5856" i="20"/>
  <c r="F5855" i="20"/>
  <c r="F5854" i="20"/>
  <c r="F5853" i="20"/>
  <c r="F5852" i="20"/>
  <c r="F5851" i="20"/>
  <c r="F5850" i="20"/>
  <c r="F5849" i="20"/>
  <c r="F5848" i="20"/>
  <c r="F5847" i="20"/>
  <c r="F5846" i="20"/>
  <c r="F5845" i="20"/>
  <c r="F5844" i="20"/>
  <c r="F5843" i="20"/>
  <c r="F5842" i="20"/>
  <c r="F5841" i="20"/>
  <c r="F5840" i="20"/>
  <c r="F5839" i="20"/>
  <c r="F5838" i="20"/>
  <c r="F5837" i="20"/>
  <c r="F5836" i="20"/>
  <c r="F5835" i="20"/>
  <c r="F5834" i="20"/>
  <c r="F5833" i="20"/>
  <c r="F5832" i="20"/>
  <c r="F5831" i="20"/>
  <c r="F5830" i="20"/>
  <c r="F5829" i="20"/>
  <c r="F5828" i="20"/>
  <c r="F5827" i="20"/>
  <c r="F5826" i="20"/>
  <c r="F5825" i="20"/>
  <c r="F5824" i="20"/>
  <c r="F5823" i="20"/>
  <c r="F5822" i="20"/>
  <c r="F5821" i="20"/>
  <c r="F5820" i="20"/>
  <c r="F5819" i="20"/>
  <c r="F5818" i="20"/>
  <c r="F5817" i="20"/>
  <c r="F5816" i="20"/>
  <c r="F5815" i="20"/>
  <c r="F5814" i="20"/>
  <c r="F5813" i="20"/>
  <c r="F5812" i="20"/>
  <c r="F5811" i="20"/>
  <c r="F5810" i="20"/>
  <c r="F5809" i="20"/>
  <c r="F5808" i="20"/>
  <c r="F5807" i="20"/>
  <c r="F5806" i="20"/>
  <c r="F5805" i="20"/>
  <c r="F5804" i="20"/>
  <c r="F5803" i="20"/>
  <c r="F5802" i="20"/>
  <c r="F5801" i="20"/>
  <c r="F5800" i="20"/>
  <c r="F5799" i="20"/>
  <c r="F5798" i="20"/>
  <c r="F5797" i="20"/>
  <c r="F5796" i="20"/>
  <c r="F5795" i="20"/>
  <c r="F5794" i="20"/>
  <c r="F5793" i="20"/>
  <c r="F5792" i="20"/>
  <c r="F5791" i="20"/>
  <c r="F5790" i="20"/>
  <c r="F5789" i="20"/>
  <c r="F5788" i="20"/>
  <c r="F5787" i="20"/>
  <c r="F5786" i="20"/>
  <c r="F5785" i="20"/>
  <c r="F5784" i="20"/>
  <c r="F5783" i="20"/>
  <c r="F5782" i="20"/>
  <c r="F5781" i="20"/>
  <c r="F5780" i="20"/>
  <c r="F5779" i="20"/>
  <c r="F5778" i="20"/>
  <c r="F5777" i="20"/>
  <c r="F5776" i="20"/>
  <c r="F5775" i="20"/>
  <c r="F5774" i="20"/>
  <c r="F5773" i="20"/>
  <c r="F5772" i="20"/>
  <c r="F5771" i="20"/>
  <c r="F5770" i="20"/>
  <c r="F5769" i="20"/>
  <c r="F5768" i="20"/>
  <c r="F5767" i="20"/>
  <c r="F5766" i="20"/>
  <c r="F5765" i="20"/>
  <c r="F5764" i="20"/>
  <c r="F5763" i="20"/>
  <c r="F5762" i="20"/>
  <c r="F5761" i="20"/>
  <c r="F5760" i="20"/>
  <c r="F5759" i="20"/>
  <c r="F5758" i="20"/>
  <c r="F5757" i="20"/>
  <c r="F5756" i="20"/>
  <c r="F5755" i="20"/>
  <c r="F5754" i="20"/>
  <c r="F5753" i="20"/>
  <c r="F5752" i="20"/>
  <c r="F5751" i="20"/>
  <c r="F5750" i="20"/>
  <c r="F5749" i="20"/>
  <c r="F5748" i="20"/>
  <c r="F5747" i="20"/>
  <c r="F5746" i="20"/>
  <c r="F5745" i="20"/>
  <c r="F5744" i="20"/>
  <c r="F5743" i="20"/>
  <c r="F5742" i="20"/>
  <c r="F5741" i="20"/>
  <c r="F5740" i="20"/>
  <c r="F5739" i="20"/>
  <c r="F5738" i="20"/>
  <c r="F5737" i="20"/>
  <c r="F5736" i="20"/>
  <c r="F5735" i="20"/>
  <c r="F5734" i="20"/>
  <c r="F5733" i="20"/>
  <c r="F5732" i="20"/>
  <c r="F5731" i="20"/>
  <c r="F5730" i="20"/>
  <c r="F5729" i="20"/>
  <c r="F5728" i="20"/>
  <c r="F5727" i="20"/>
  <c r="F5726" i="20"/>
  <c r="F5725" i="20"/>
  <c r="F5724" i="20"/>
  <c r="F5723" i="20"/>
  <c r="F5722" i="20"/>
  <c r="F5721" i="20"/>
  <c r="F5720" i="20"/>
  <c r="F5719" i="20"/>
  <c r="F5718" i="20"/>
  <c r="F5717" i="20"/>
  <c r="F5716" i="20"/>
  <c r="F5715" i="20"/>
  <c r="F5714" i="20"/>
  <c r="F5713" i="20"/>
  <c r="F5712" i="20"/>
  <c r="F5711" i="20"/>
  <c r="F5710" i="20"/>
  <c r="F5709" i="20"/>
  <c r="F5708" i="20"/>
  <c r="F5707" i="20"/>
  <c r="F5706" i="20"/>
  <c r="F5705" i="20"/>
  <c r="F5704" i="20"/>
  <c r="F5703" i="20"/>
  <c r="F5702" i="20"/>
  <c r="F5701" i="20"/>
  <c r="F5700" i="20"/>
  <c r="F5699" i="20"/>
  <c r="F5698" i="20"/>
  <c r="F5697" i="20"/>
  <c r="F5696" i="20"/>
  <c r="F5695" i="20"/>
  <c r="F5694" i="20"/>
  <c r="F5693" i="20"/>
  <c r="F5692" i="20"/>
  <c r="F5691" i="20"/>
  <c r="F5690" i="20"/>
  <c r="F5689" i="20"/>
  <c r="F5688" i="20"/>
  <c r="F5687" i="20"/>
  <c r="F5686" i="20"/>
  <c r="F5685" i="20"/>
  <c r="F5684" i="20"/>
  <c r="F5683" i="20"/>
  <c r="F5682" i="20"/>
  <c r="F5681" i="20"/>
  <c r="F5680" i="20"/>
  <c r="F5679" i="20"/>
  <c r="F5678" i="20"/>
  <c r="F5677" i="20"/>
  <c r="F5676" i="20"/>
  <c r="F5675" i="20"/>
  <c r="F5674" i="20"/>
  <c r="F5673" i="20"/>
  <c r="F5672" i="20"/>
  <c r="F5671" i="20"/>
  <c r="F5670" i="20"/>
  <c r="F5669" i="20"/>
  <c r="F5668" i="20"/>
  <c r="F5667" i="20"/>
  <c r="F5666" i="20"/>
  <c r="F5665" i="20"/>
  <c r="F5664" i="20"/>
  <c r="F5663" i="20"/>
  <c r="F5662" i="20"/>
  <c r="F5661" i="20"/>
  <c r="F5660" i="20"/>
  <c r="F5659" i="20"/>
  <c r="F5658" i="20"/>
  <c r="F5657" i="20"/>
  <c r="F5656" i="20"/>
  <c r="F5655" i="20"/>
  <c r="F5654" i="20"/>
  <c r="F5653" i="20"/>
  <c r="F5652" i="20"/>
  <c r="F5651" i="20"/>
  <c r="F5650" i="20"/>
  <c r="F5649" i="20"/>
  <c r="F5648" i="20"/>
  <c r="F5647" i="20"/>
  <c r="F5646" i="20"/>
  <c r="F5645" i="20"/>
  <c r="F5644" i="20"/>
  <c r="F5643" i="20"/>
  <c r="F5642" i="20"/>
  <c r="F5641" i="20"/>
  <c r="F5640" i="20"/>
  <c r="F5639" i="20"/>
  <c r="F5638" i="20"/>
  <c r="F5637" i="20"/>
  <c r="F5636" i="20"/>
  <c r="F5635" i="20"/>
  <c r="F5634" i="20"/>
  <c r="F5633" i="20"/>
  <c r="F5632" i="20"/>
  <c r="F5631" i="20"/>
  <c r="F5630" i="20"/>
  <c r="F5629" i="20"/>
  <c r="F5628" i="20"/>
  <c r="F5627" i="20"/>
  <c r="F5626" i="20"/>
  <c r="F5625" i="20"/>
  <c r="F5624" i="20"/>
  <c r="F5623" i="20"/>
  <c r="F5622" i="20"/>
  <c r="F5621" i="20"/>
  <c r="F5620" i="20"/>
  <c r="F5619" i="20"/>
  <c r="F5618" i="20"/>
  <c r="F5617" i="20"/>
  <c r="F5616" i="20"/>
  <c r="F5615" i="20"/>
  <c r="F5614" i="20"/>
  <c r="F5613" i="20"/>
  <c r="F5612" i="20"/>
  <c r="F5611" i="20"/>
  <c r="F5610" i="20"/>
  <c r="F5609" i="20"/>
  <c r="F5608" i="20"/>
  <c r="F5607" i="20"/>
  <c r="F5606" i="20"/>
  <c r="F5605" i="20"/>
  <c r="F5604" i="20"/>
  <c r="F5603" i="20"/>
  <c r="F5602" i="20"/>
  <c r="F5601" i="20"/>
  <c r="F5600" i="20"/>
  <c r="F5599" i="20"/>
  <c r="F5598" i="20"/>
  <c r="F5597" i="20"/>
  <c r="F5596" i="20"/>
  <c r="F5595" i="20"/>
  <c r="F5594" i="20"/>
  <c r="F5593" i="20"/>
  <c r="F5592" i="20"/>
  <c r="F5591" i="20"/>
  <c r="F5590" i="20"/>
  <c r="F5589" i="20"/>
  <c r="F5588" i="20"/>
  <c r="F5587" i="20"/>
  <c r="F5586" i="20"/>
  <c r="F5585" i="20"/>
  <c r="F5584" i="20"/>
  <c r="F5583" i="20"/>
  <c r="F5582" i="20"/>
  <c r="F5581" i="20"/>
  <c r="F5580" i="20"/>
  <c r="F5579" i="20"/>
  <c r="F5578" i="20"/>
  <c r="F5577" i="20"/>
  <c r="F5576" i="20"/>
  <c r="F5575" i="20"/>
  <c r="F5574" i="20"/>
  <c r="F5573" i="20"/>
  <c r="F5572" i="20"/>
  <c r="F5571" i="20"/>
  <c r="F5570" i="20"/>
  <c r="F5569" i="20"/>
  <c r="F5568" i="20"/>
  <c r="F5567" i="20"/>
  <c r="F5566" i="20"/>
  <c r="F5565" i="20"/>
  <c r="F5564" i="20"/>
  <c r="F5563" i="20"/>
  <c r="F5562" i="20"/>
  <c r="F5561" i="20"/>
  <c r="F5560" i="20"/>
  <c r="F5559" i="20"/>
  <c r="F5558" i="20"/>
  <c r="F5557" i="20"/>
  <c r="F5556" i="20"/>
  <c r="F5555" i="20"/>
  <c r="F5554" i="20"/>
  <c r="F5553" i="20"/>
  <c r="F5552" i="20"/>
  <c r="F5551" i="20"/>
  <c r="F5550" i="20"/>
  <c r="F5549" i="20"/>
  <c r="F5548" i="20"/>
  <c r="F5547" i="20"/>
  <c r="F5546" i="20"/>
  <c r="F5545" i="20"/>
  <c r="F5544" i="20"/>
  <c r="F5543" i="20"/>
  <c r="F5542" i="20"/>
  <c r="F5541" i="20"/>
  <c r="F5540" i="20"/>
  <c r="F5539" i="20"/>
  <c r="F5538" i="20"/>
  <c r="F5537" i="20"/>
  <c r="F5536" i="20"/>
  <c r="F5535" i="20"/>
  <c r="F5534" i="20"/>
  <c r="F5533" i="20"/>
  <c r="F5532" i="20"/>
  <c r="F5531" i="20"/>
  <c r="F5530" i="20"/>
  <c r="F5529" i="20"/>
  <c r="F5528" i="20"/>
  <c r="F5527" i="20"/>
  <c r="F5526" i="20"/>
  <c r="F5525" i="20"/>
  <c r="F5524" i="20"/>
  <c r="F5523" i="20"/>
  <c r="F5522" i="20"/>
  <c r="F5521" i="20"/>
  <c r="F5520" i="20"/>
  <c r="F5519" i="20"/>
  <c r="F5518" i="20"/>
  <c r="F5517" i="20"/>
  <c r="F5516" i="20"/>
  <c r="F5515" i="20"/>
  <c r="F5514" i="20"/>
  <c r="F5513" i="20"/>
  <c r="F5512" i="20"/>
  <c r="F5511" i="20"/>
  <c r="F5510" i="20"/>
  <c r="F5509" i="20"/>
  <c r="F5508" i="20"/>
  <c r="F5507" i="20"/>
  <c r="F5506" i="20"/>
  <c r="F5505" i="20"/>
  <c r="F5504" i="20"/>
  <c r="F5503" i="20"/>
  <c r="F5502" i="20"/>
  <c r="F5501" i="20"/>
  <c r="F5500" i="20"/>
  <c r="F5499" i="20"/>
  <c r="F5498" i="20"/>
  <c r="F5497" i="20"/>
  <c r="F5496" i="20"/>
  <c r="F5495" i="20"/>
  <c r="F5494" i="20"/>
  <c r="F5493" i="20"/>
  <c r="F5492" i="20"/>
  <c r="F5491" i="20"/>
  <c r="F5490" i="20"/>
  <c r="F5489" i="20"/>
  <c r="F5488" i="20"/>
  <c r="F5487" i="20"/>
  <c r="F5486" i="20"/>
  <c r="F5485" i="20"/>
  <c r="F5484" i="20"/>
  <c r="F5483" i="20"/>
  <c r="F5482" i="20"/>
  <c r="F5481" i="20"/>
  <c r="F5480" i="20"/>
  <c r="F5479" i="20"/>
  <c r="F5478" i="20"/>
  <c r="F5477" i="20"/>
  <c r="F5476" i="20"/>
  <c r="F5475" i="20"/>
  <c r="F5474" i="20"/>
  <c r="F5473" i="20"/>
  <c r="F5472" i="20"/>
  <c r="F5471" i="20"/>
  <c r="F5470" i="20"/>
  <c r="F5469" i="20"/>
  <c r="F5468" i="20"/>
  <c r="F5467" i="20"/>
  <c r="F5466" i="20"/>
  <c r="F5465" i="20"/>
  <c r="F5464" i="20"/>
  <c r="F5463" i="20"/>
  <c r="F5462" i="20"/>
  <c r="F5461" i="20"/>
  <c r="F5460" i="20"/>
  <c r="F5459" i="20"/>
  <c r="F5458" i="20"/>
  <c r="F5457" i="20"/>
  <c r="F5456" i="20"/>
  <c r="F5455" i="20"/>
  <c r="F5454" i="20"/>
  <c r="F5453" i="20"/>
  <c r="F5452" i="20"/>
  <c r="F5451" i="20"/>
  <c r="F5450" i="20"/>
  <c r="F5449" i="20"/>
  <c r="F5448" i="20"/>
  <c r="F5447" i="20"/>
  <c r="F5446" i="20"/>
  <c r="F5445" i="20"/>
  <c r="F5444" i="20"/>
  <c r="F5443" i="20"/>
  <c r="F5442" i="20"/>
  <c r="F5441" i="20"/>
  <c r="F5440" i="20"/>
  <c r="F5439" i="20"/>
  <c r="F5438" i="20"/>
  <c r="F5437" i="20"/>
  <c r="F5436" i="20"/>
  <c r="F5435" i="20"/>
  <c r="F5434" i="20"/>
  <c r="F5433" i="20"/>
  <c r="F5432" i="20"/>
  <c r="F5431" i="20"/>
  <c r="F5430" i="20"/>
  <c r="F5429" i="20"/>
  <c r="F5428" i="20"/>
  <c r="F5427" i="20"/>
  <c r="F5426" i="20"/>
  <c r="F5425" i="20"/>
  <c r="F5424" i="20"/>
  <c r="F5423" i="20"/>
  <c r="F5422" i="20"/>
  <c r="F5421" i="20"/>
  <c r="F5420" i="20"/>
  <c r="F5419" i="20"/>
  <c r="F5418" i="20"/>
  <c r="F5417" i="20"/>
  <c r="F5416" i="20"/>
  <c r="F5415" i="20"/>
  <c r="F5414" i="20"/>
  <c r="F5413" i="20"/>
  <c r="F5412" i="20"/>
  <c r="F5411" i="20"/>
  <c r="F5410" i="20"/>
  <c r="F5409" i="20"/>
  <c r="F5408" i="20"/>
  <c r="F5407" i="20"/>
  <c r="F5406" i="20"/>
  <c r="F5405" i="20"/>
  <c r="F5404" i="20"/>
  <c r="F5403" i="20"/>
  <c r="F5402" i="20"/>
  <c r="F5401" i="20"/>
  <c r="F5400" i="20"/>
  <c r="F5399" i="20"/>
  <c r="F5398" i="20"/>
  <c r="F5397" i="20"/>
  <c r="F5396" i="20"/>
  <c r="F5395" i="20"/>
  <c r="F5394" i="20"/>
  <c r="F5393" i="20"/>
  <c r="F5392" i="20"/>
  <c r="F5391" i="20"/>
  <c r="F5390" i="20"/>
  <c r="F5389" i="20"/>
  <c r="F5388" i="20"/>
  <c r="F5387" i="20"/>
  <c r="F5386" i="20"/>
  <c r="F5385" i="20"/>
  <c r="F5384" i="20"/>
  <c r="F5383" i="20"/>
  <c r="F5382" i="20"/>
  <c r="F5381" i="20"/>
  <c r="F5380" i="20"/>
  <c r="F5379" i="20"/>
  <c r="F5378" i="20"/>
  <c r="F5377" i="20"/>
  <c r="F5376" i="20"/>
  <c r="F5375" i="20"/>
  <c r="F5374" i="20"/>
  <c r="F5373" i="20"/>
  <c r="F5372" i="20"/>
  <c r="F5371" i="20"/>
  <c r="F5370" i="20"/>
  <c r="F5369" i="20"/>
  <c r="F5368" i="20"/>
  <c r="F5367" i="20"/>
  <c r="F5366" i="20"/>
  <c r="F5365" i="20"/>
  <c r="F5364" i="20"/>
  <c r="F5363" i="20"/>
  <c r="F5362" i="20"/>
  <c r="F5361" i="20"/>
  <c r="F5360" i="20"/>
  <c r="F5359" i="20"/>
  <c r="F5358" i="20"/>
  <c r="F5357" i="20"/>
  <c r="F5356" i="20"/>
  <c r="F5355" i="20"/>
  <c r="F5354" i="20"/>
  <c r="F5353" i="20"/>
  <c r="F5352" i="20"/>
  <c r="F5351" i="20"/>
  <c r="F5350" i="20"/>
  <c r="F5349" i="20"/>
  <c r="F5348" i="20"/>
  <c r="F5347" i="20"/>
  <c r="F5346" i="20"/>
  <c r="F5345" i="20"/>
  <c r="F5344" i="20"/>
  <c r="F5343" i="20"/>
  <c r="F5342" i="20"/>
  <c r="F5341" i="20"/>
  <c r="F5340" i="20"/>
  <c r="F5339" i="20"/>
  <c r="F5338" i="20"/>
  <c r="F5337" i="20"/>
  <c r="F5336" i="20"/>
  <c r="F5335" i="20"/>
  <c r="F5334" i="20"/>
  <c r="F5333" i="20"/>
  <c r="F5332" i="20"/>
  <c r="F5331" i="20"/>
  <c r="F5330" i="20"/>
  <c r="F5329" i="20"/>
  <c r="F5328" i="20"/>
  <c r="F5327" i="20"/>
  <c r="F5326" i="20"/>
  <c r="F5325" i="20"/>
  <c r="F5324" i="20"/>
  <c r="F5323" i="20"/>
  <c r="F5322" i="20"/>
  <c r="F5321" i="20"/>
  <c r="F5320" i="20"/>
  <c r="F5319" i="20"/>
  <c r="F5318" i="20"/>
  <c r="F5317" i="20"/>
  <c r="F5316" i="20"/>
  <c r="F5315" i="20"/>
  <c r="F5314" i="20"/>
  <c r="F5313" i="20"/>
  <c r="F5312" i="20"/>
  <c r="F5311" i="20"/>
  <c r="F5310" i="20"/>
  <c r="F5309" i="20"/>
  <c r="F5308" i="20"/>
  <c r="F5307" i="20"/>
  <c r="F5306" i="20"/>
  <c r="F5305" i="20"/>
  <c r="F5304" i="20"/>
  <c r="F5303" i="20"/>
  <c r="F5302" i="20"/>
  <c r="F5301" i="20"/>
  <c r="F5300" i="20"/>
  <c r="F5299" i="20"/>
  <c r="F5298" i="20"/>
  <c r="F5297" i="20"/>
  <c r="F5296" i="20"/>
  <c r="F5295" i="20"/>
  <c r="F5294" i="20"/>
  <c r="F5293" i="20"/>
  <c r="F5292" i="20"/>
  <c r="F5291" i="20"/>
  <c r="F5290" i="20"/>
  <c r="F5289" i="20"/>
  <c r="F5288" i="20"/>
  <c r="F5287" i="20"/>
  <c r="F5286" i="20"/>
  <c r="F5285" i="20"/>
  <c r="F5284" i="20"/>
  <c r="F5283" i="20"/>
  <c r="F5282" i="20"/>
  <c r="F5281" i="20"/>
  <c r="F5280" i="20"/>
  <c r="F5279" i="20"/>
  <c r="F5278" i="20"/>
  <c r="F5277" i="20"/>
  <c r="F5276" i="20"/>
  <c r="F5275" i="20"/>
  <c r="F5274" i="20"/>
  <c r="F5273" i="20"/>
  <c r="F5272" i="20"/>
  <c r="F5271" i="20"/>
  <c r="F5270" i="20"/>
  <c r="F5269" i="20"/>
  <c r="F5268" i="20"/>
  <c r="F5267" i="20"/>
  <c r="F5266" i="20"/>
  <c r="F5265" i="20"/>
  <c r="F5264" i="20"/>
  <c r="F5263" i="20"/>
  <c r="F5262" i="20"/>
  <c r="F5261" i="20"/>
  <c r="F5260" i="20"/>
  <c r="F5259" i="20"/>
  <c r="F5258" i="20"/>
  <c r="F5257" i="20"/>
  <c r="F5256" i="20"/>
  <c r="F5255" i="20"/>
  <c r="F5254" i="20"/>
  <c r="F5253" i="20"/>
  <c r="F5252" i="20"/>
  <c r="F5251" i="20"/>
  <c r="F5250" i="20"/>
  <c r="F5249" i="20"/>
  <c r="F5248" i="20"/>
  <c r="F5247" i="20"/>
  <c r="F5246" i="20"/>
  <c r="F5245" i="20"/>
  <c r="F5244" i="20"/>
  <c r="F5243" i="20"/>
  <c r="F5242" i="20"/>
  <c r="F5241" i="20"/>
  <c r="F5240" i="20"/>
  <c r="F5239" i="20"/>
  <c r="F5238" i="20"/>
  <c r="F5237" i="20"/>
  <c r="F5236" i="20"/>
  <c r="F5235" i="20"/>
  <c r="F5234" i="20"/>
  <c r="F5233" i="20"/>
  <c r="F5232" i="20"/>
  <c r="F5231" i="20"/>
  <c r="F5230" i="20"/>
  <c r="F5229" i="20"/>
  <c r="F5228" i="20"/>
  <c r="F5227" i="20"/>
  <c r="F5226" i="20"/>
  <c r="F5225" i="20"/>
  <c r="F5224" i="20"/>
  <c r="F5223" i="20"/>
  <c r="F5222" i="20"/>
  <c r="F5221" i="20"/>
  <c r="F5220" i="20"/>
  <c r="F5219" i="20"/>
  <c r="F5218" i="20"/>
  <c r="F5217" i="20"/>
  <c r="F5216" i="20"/>
  <c r="F5215" i="20"/>
  <c r="F5214" i="20"/>
  <c r="F5213" i="20"/>
  <c r="F5212" i="20"/>
  <c r="F5211" i="20"/>
  <c r="F5210" i="20"/>
  <c r="F5209" i="20"/>
  <c r="F5208" i="20"/>
  <c r="F5207" i="20"/>
  <c r="F5206" i="20"/>
  <c r="F5205" i="20"/>
  <c r="F5204" i="20"/>
  <c r="F5203" i="20"/>
  <c r="F5202" i="20"/>
  <c r="F5201" i="20"/>
  <c r="F5200" i="20"/>
  <c r="F5199" i="20"/>
  <c r="F5198" i="20"/>
  <c r="F5197" i="20"/>
  <c r="F5196" i="20"/>
  <c r="F5195" i="20"/>
  <c r="F5194" i="20"/>
  <c r="F5193" i="20"/>
  <c r="F5192" i="20"/>
  <c r="F5191" i="20"/>
  <c r="F5190" i="20"/>
  <c r="F5189" i="20"/>
  <c r="F5188" i="20"/>
  <c r="F5187" i="20"/>
  <c r="F5186" i="20"/>
  <c r="F5185" i="20"/>
  <c r="F5184" i="20"/>
  <c r="F5183" i="20"/>
  <c r="F5182" i="20"/>
  <c r="F5181" i="20"/>
  <c r="F5180" i="20"/>
  <c r="F5179" i="20"/>
  <c r="F5178" i="20"/>
  <c r="F5177" i="20"/>
  <c r="F5176" i="20"/>
  <c r="F5175" i="20"/>
  <c r="F5174" i="20"/>
  <c r="F5173" i="20"/>
  <c r="F5172" i="20"/>
  <c r="F5171" i="20"/>
  <c r="F5170" i="20"/>
  <c r="F5169" i="20"/>
  <c r="F5168" i="20"/>
  <c r="F5167" i="20"/>
  <c r="F5166" i="20"/>
  <c r="F5165" i="20"/>
  <c r="F5164" i="20"/>
  <c r="F5163" i="20"/>
  <c r="F5162" i="20"/>
  <c r="F5161" i="20"/>
  <c r="F5160" i="20"/>
  <c r="F5159" i="20"/>
  <c r="F5158" i="20"/>
  <c r="F5157" i="20"/>
  <c r="F5156" i="20"/>
  <c r="F5155" i="20"/>
  <c r="F5154" i="20"/>
  <c r="F5153" i="20"/>
  <c r="F5152" i="20"/>
  <c r="F5151" i="20"/>
  <c r="F5150" i="20"/>
  <c r="F5149" i="20"/>
  <c r="F5148" i="20"/>
  <c r="F5147" i="20"/>
  <c r="F5146" i="20"/>
  <c r="F5145" i="20"/>
  <c r="F5144" i="20"/>
  <c r="F5143" i="20"/>
  <c r="F5142" i="20"/>
  <c r="F5141" i="20"/>
  <c r="F5140" i="20"/>
  <c r="F5139" i="20"/>
  <c r="F5138" i="20"/>
  <c r="F5137" i="20"/>
  <c r="F5136" i="20"/>
  <c r="F5135" i="20"/>
  <c r="F5134" i="20"/>
  <c r="F5133" i="20"/>
  <c r="F5132" i="20"/>
  <c r="F5131" i="20"/>
  <c r="F5130" i="20"/>
  <c r="F5129" i="20"/>
  <c r="F5128" i="20"/>
  <c r="F5127" i="20"/>
  <c r="F5126" i="20"/>
  <c r="F5125" i="20"/>
  <c r="F5124" i="20"/>
  <c r="F5123" i="20"/>
  <c r="F5122" i="20"/>
  <c r="F5121" i="20"/>
  <c r="F5120" i="20"/>
  <c r="F5119" i="20"/>
  <c r="F5118" i="20"/>
  <c r="F5117" i="20"/>
  <c r="F5116" i="20"/>
  <c r="F5115" i="20"/>
  <c r="F5114" i="20"/>
  <c r="F5113" i="20"/>
  <c r="F5112" i="20"/>
  <c r="F5111" i="20"/>
  <c r="F5110" i="20"/>
  <c r="F5109" i="20"/>
  <c r="F5108" i="20"/>
  <c r="F5107" i="20"/>
  <c r="F5106" i="20"/>
  <c r="F5105" i="20"/>
  <c r="F5104" i="20"/>
  <c r="F5103" i="20"/>
  <c r="F5102" i="20"/>
  <c r="F5101" i="20"/>
  <c r="F5100" i="20"/>
  <c r="F5099" i="20"/>
  <c r="F5098" i="20"/>
  <c r="F5097" i="20"/>
  <c r="F5096" i="20"/>
  <c r="F5095" i="20"/>
  <c r="F5094" i="20"/>
  <c r="F5093" i="20"/>
  <c r="F5092" i="20"/>
  <c r="F5091" i="20"/>
  <c r="F5090" i="20"/>
  <c r="F5089" i="20"/>
  <c r="F5088" i="20"/>
  <c r="F5087" i="20"/>
  <c r="F5086" i="20"/>
  <c r="F5085" i="20"/>
  <c r="F5084" i="20"/>
  <c r="F5083" i="20"/>
  <c r="F5082" i="20"/>
  <c r="F5081" i="20"/>
  <c r="F5080" i="20"/>
  <c r="F5079" i="20"/>
  <c r="F5078" i="20"/>
  <c r="F5077" i="20"/>
  <c r="F5076" i="20"/>
  <c r="F5075" i="20"/>
  <c r="F5074" i="20"/>
  <c r="F5073" i="20"/>
  <c r="F5072" i="20"/>
  <c r="F5071" i="20"/>
  <c r="F5070" i="20"/>
  <c r="F5069" i="20"/>
  <c r="F5068" i="20"/>
  <c r="F5067" i="20"/>
  <c r="F5066" i="20"/>
  <c r="F5065" i="20"/>
  <c r="F5064" i="20"/>
  <c r="F5063" i="20"/>
  <c r="F5062" i="20"/>
  <c r="F5061" i="20"/>
  <c r="F5060" i="20"/>
  <c r="F5059" i="20"/>
  <c r="F5058" i="20"/>
  <c r="F5057" i="20"/>
  <c r="F5056" i="20"/>
  <c r="F5055" i="20"/>
  <c r="F5054" i="20"/>
  <c r="F5053" i="20"/>
  <c r="F5052" i="20"/>
  <c r="F5051" i="20"/>
  <c r="F5050" i="20"/>
  <c r="F5049" i="20"/>
  <c r="F5048" i="20"/>
  <c r="F5047" i="20"/>
  <c r="F5046" i="20"/>
  <c r="F5045" i="20"/>
  <c r="F5044" i="20"/>
  <c r="F5043" i="20"/>
  <c r="F5042" i="20"/>
  <c r="F5041" i="20"/>
  <c r="F5040" i="20"/>
  <c r="F5039" i="20"/>
  <c r="F5038" i="20"/>
  <c r="F5037" i="20"/>
  <c r="F5036" i="20"/>
  <c r="F5035" i="20"/>
  <c r="F5034" i="20"/>
  <c r="F5033" i="20"/>
  <c r="F5032" i="20"/>
  <c r="F5031" i="20"/>
  <c r="F5030" i="20"/>
  <c r="F5029" i="20"/>
  <c r="F5028" i="20"/>
  <c r="F5027" i="20"/>
  <c r="F5026" i="20"/>
  <c r="F5025" i="20"/>
  <c r="F5024" i="20"/>
  <c r="F5023" i="20"/>
  <c r="F5022" i="20"/>
  <c r="F5021" i="20"/>
  <c r="F5020" i="20"/>
  <c r="F5019" i="20"/>
  <c r="F5018" i="20"/>
  <c r="F5017" i="20"/>
  <c r="F5016" i="20"/>
  <c r="F5015" i="20"/>
  <c r="F5014" i="20"/>
  <c r="F5013" i="20"/>
  <c r="F5012" i="20"/>
  <c r="F5011" i="20"/>
  <c r="F5010" i="20"/>
  <c r="F5009" i="20"/>
  <c r="F5008" i="20"/>
  <c r="F5007" i="20"/>
  <c r="F5006" i="20"/>
  <c r="F5005" i="20"/>
  <c r="F5004" i="20"/>
  <c r="F5003" i="20"/>
  <c r="F5002" i="20"/>
  <c r="F5001" i="20"/>
  <c r="F5000" i="20"/>
  <c r="F4999" i="20"/>
  <c r="F4998" i="20"/>
  <c r="F4997" i="20"/>
  <c r="F4996" i="20"/>
  <c r="F4995" i="20"/>
  <c r="F4994" i="20"/>
  <c r="F4993" i="20"/>
  <c r="F4992" i="20"/>
  <c r="F4991" i="20"/>
  <c r="F4990" i="20"/>
  <c r="F4989" i="20"/>
  <c r="F4988" i="20"/>
  <c r="F4987" i="20"/>
  <c r="F4986" i="20"/>
  <c r="F4985" i="20"/>
  <c r="F4984" i="20"/>
  <c r="F4983" i="20"/>
  <c r="F4982" i="20"/>
  <c r="F4981" i="20"/>
  <c r="F4980" i="20"/>
  <c r="F4979" i="20"/>
  <c r="F4978" i="20"/>
  <c r="F4977" i="20"/>
  <c r="F4976" i="20"/>
  <c r="F4975" i="20"/>
  <c r="F4974" i="20"/>
  <c r="F4973" i="20"/>
  <c r="F4972" i="20"/>
  <c r="F4971" i="20"/>
  <c r="F4970" i="20"/>
  <c r="F4969" i="20"/>
  <c r="F4968" i="20"/>
  <c r="F4967" i="20"/>
  <c r="F4966" i="20"/>
  <c r="F4965" i="20"/>
  <c r="F4964" i="20"/>
  <c r="F4963" i="20"/>
  <c r="F4962" i="20"/>
  <c r="F4961" i="20"/>
  <c r="F4960" i="20"/>
  <c r="F4959" i="20"/>
  <c r="F4958" i="20"/>
  <c r="F4957" i="20"/>
  <c r="F4956" i="20"/>
  <c r="F4955" i="20"/>
  <c r="F4954" i="20"/>
  <c r="F4953" i="20"/>
  <c r="F4952" i="20"/>
  <c r="F4951" i="20"/>
  <c r="F4950" i="20"/>
  <c r="F4949" i="20"/>
  <c r="F4948" i="20"/>
  <c r="F4947" i="20"/>
  <c r="F4946" i="20"/>
  <c r="F4945" i="20"/>
  <c r="F4944" i="20"/>
  <c r="F4943" i="20"/>
  <c r="F4942" i="20"/>
  <c r="F4941" i="20"/>
  <c r="F4940" i="20"/>
  <c r="F4939" i="20"/>
  <c r="F4938" i="20"/>
  <c r="F4937" i="20"/>
  <c r="F4936" i="20"/>
  <c r="F4935" i="20"/>
  <c r="F4934" i="20"/>
  <c r="F4933" i="20"/>
  <c r="F4932" i="20"/>
  <c r="F4931" i="20"/>
  <c r="F4930" i="20"/>
  <c r="F4929" i="20"/>
  <c r="F4928" i="20"/>
  <c r="F4927" i="20"/>
  <c r="F4926" i="20"/>
  <c r="F4925" i="20"/>
  <c r="F4924" i="20"/>
  <c r="F4923" i="20"/>
  <c r="F4922" i="20"/>
  <c r="F4921" i="20"/>
  <c r="F4920" i="20"/>
  <c r="F4919" i="20"/>
  <c r="F4918" i="20"/>
  <c r="F4917" i="20"/>
  <c r="F4916" i="20"/>
  <c r="F4915" i="20"/>
  <c r="F4914" i="20"/>
  <c r="F4913" i="20"/>
  <c r="F4912" i="20"/>
  <c r="F4911" i="20"/>
  <c r="F4910" i="20"/>
  <c r="F4909" i="20"/>
  <c r="F4908" i="20"/>
  <c r="F4907" i="20"/>
  <c r="F4906" i="20"/>
  <c r="F4905" i="20"/>
  <c r="F4904" i="20"/>
  <c r="F4903" i="20"/>
  <c r="F4902" i="20"/>
  <c r="F4901" i="20"/>
  <c r="F4900" i="20"/>
  <c r="F4899" i="20"/>
  <c r="F4898" i="20"/>
  <c r="F4897" i="20"/>
  <c r="F4896" i="20"/>
  <c r="F4895" i="20"/>
  <c r="F4894" i="20"/>
  <c r="F4893" i="20"/>
  <c r="F4892" i="20"/>
  <c r="F4891" i="20"/>
  <c r="F4890" i="20"/>
  <c r="F4889" i="20"/>
  <c r="F4888" i="20"/>
  <c r="F4887" i="20"/>
  <c r="F4886" i="20"/>
  <c r="F4885" i="20"/>
  <c r="F4884" i="20"/>
  <c r="F4883" i="20"/>
  <c r="F4882" i="20"/>
  <c r="F4881" i="20"/>
  <c r="F4880" i="20"/>
  <c r="F4879" i="20"/>
  <c r="F4878" i="20"/>
  <c r="F4877" i="20"/>
  <c r="F4876" i="20"/>
  <c r="F4875" i="20"/>
  <c r="F4874" i="20"/>
  <c r="F4873" i="20"/>
  <c r="F4872" i="20"/>
  <c r="F4871" i="20"/>
  <c r="F4870" i="20"/>
  <c r="F4869" i="20"/>
  <c r="F4868" i="20"/>
  <c r="F4867" i="20"/>
  <c r="F4866" i="20"/>
  <c r="F4865" i="20"/>
  <c r="F4864" i="20"/>
  <c r="F4863" i="20"/>
  <c r="F4862" i="20"/>
  <c r="F4861" i="20"/>
  <c r="F4860" i="20"/>
  <c r="F4859" i="20"/>
  <c r="F4858" i="20"/>
  <c r="F4857" i="20"/>
  <c r="F4856" i="20"/>
  <c r="F4855" i="20"/>
  <c r="F4854" i="20"/>
  <c r="F4853" i="20"/>
  <c r="F4852" i="20"/>
  <c r="F4851" i="20"/>
  <c r="F4850" i="20"/>
  <c r="F4849" i="20"/>
  <c r="F4848" i="20"/>
  <c r="F4847" i="20"/>
  <c r="F4846" i="20"/>
  <c r="F4845" i="20"/>
  <c r="F4844" i="20"/>
  <c r="F4843" i="20"/>
  <c r="F4842" i="20"/>
  <c r="F4841" i="20"/>
  <c r="F4840" i="20"/>
  <c r="F4839" i="20"/>
  <c r="F4838" i="20"/>
  <c r="F4837" i="20"/>
  <c r="F4836" i="20"/>
  <c r="F4835" i="20"/>
  <c r="F4834" i="20"/>
  <c r="F4833" i="20"/>
  <c r="F4832" i="20"/>
  <c r="F4831" i="20"/>
  <c r="F4830" i="20"/>
  <c r="F4829" i="20"/>
  <c r="F4828" i="20"/>
  <c r="F4827" i="20"/>
  <c r="F4826" i="20"/>
  <c r="F4825" i="20"/>
  <c r="F4824" i="20"/>
  <c r="F4823" i="20"/>
  <c r="F4822" i="20"/>
  <c r="F4821" i="20"/>
  <c r="F4820" i="20"/>
  <c r="F4819" i="20"/>
  <c r="F4818" i="20"/>
  <c r="F4817" i="20"/>
  <c r="F4816" i="20"/>
  <c r="F4815" i="20"/>
  <c r="F4814" i="20"/>
  <c r="F4813" i="20"/>
  <c r="F4812" i="20"/>
  <c r="F4811" i="20"/>
  <c r="F4810" i="20"/>
  <c r="F4809" i="20"/>
  <c r="F4808" i="20"/>
  <c r="F4807" i="20"/>
  <c r="F4806" i="20"/>
  <c r="F4805" i="20"/>
  <c r="F4804" i="20"/>
  <c r="F4803" i="20"/>
  <c r="F4802" i="20"/>
  <c r="F4801" i="20"/>
  <c r="F4800" i="20"/>
  <c r="F4799" i="20"/>
  <c r="F4798" i="20"/>
  <c r="F4797" i="20"/>
  <c r="F4796" i="20"/>
  <c r="F4795" i="20"/>
  <c r="F4794" i="20"/>
  <c r="F4793" i="20"/>
  <c r="F4792" i="20"/>
  <c r="F4791" i="20"/>
  <c r="F4790" i="20"/>
  <c r="F4789" i="20"/>
  <c r="F4788" i="20"/>
  <c r="F4787" i="20"/>
  <c r="F4786" i="20"/>
  <c r="F4785" i="20"/>
  <c r="F4784" i="20"/>
  <c r="F4783" i="20"/>
  <c r="F4782" i="20"/>
  <c r="F4781" i="20"/>
  <c r="F4780" i="20"/>
  <c r="F4779" i="20"/>
  <c r="F4778" i="20"/>
  <c r="F4777" i="20"/>
  <c r="F4776" i="20"/>
  <c r="F4775" i="20"/>
  <c r="F4774" i="20"/>
  <c r="F4773" i="20"/>
  <c r="F4772" i="20"/>
  <c r="F4771" i="20"/>
  <c r="F4770" i="20"/>
  <c r="F4769" i="20"/>
  <c r="F4768" i="20"/>
  <c r="F4767" i="20"/>
  <c r="F4766" i="20"/>
  <c r="F4765" i="20"/>
  <c r="F4764" i="20"/>
  <c r="F4763" i="20"/>
  <c r="F4762" i="20"/>
  <c r="F4761" i="20"/>
  <c r="F4760" i="20"/>
  <c r="F4759" i="20"/>
  <c r="F4758" i="20"/>
  <c r="F4757" i="20"/>
  <c r="F4756" i="20"/>
  <c r="F4755" i="20"/>
  <c r="F4754" i="20"/>
  <c r="F4753" i="20"/>
  <c r="F4752" i="20"/>
  <c r="F4751" i="20"/>
  <c r="F4750" i="20"/>
  <c r="F4749" i="20"/>
  <c r="F4748" i="20"/>
  <c r="F4747" i="20"/>
  <c r="F4746" i="20"/>
  <c r="F4745" i="20"/>
  <c r="F4744" i="20"/>
  <c r="F4743" i="20"/>
  <c r="F4742" i="20"/>
  <c r="F4741" i="20"/>
  <c r="F4740" i="20"/>
  <c r="F4739" i="20"/>
  <c r="F4738" i="20"/>
  <c r="F4737" i="20"/>
  <c r="F4736" i="20"/>
  <c r="F4735" i="20"/>
  <c r="F4734" i="20"/>
  <c r="F4733" i="20"/>
  <c r="F4732" i="20"/>
  <c r="F4731" i="20"/>
  <c r="F4730" i="20"/>
  <c r="F4729" i="20"/>
  <c r="F4728" i="20"/>
  <c r="F4727" i="20"/>
  <c r="F4726" i="20"/>
  <c r="F4725" i="20"/>
  <c r="F4724" i="20"/>
  <c r="F4723" i="20"/>
  <c r="F4722" i="20"/>
  <c r="F4721" i="20"/>
  <c r="F4720" i="20"/>
  <c r="F4719" i="20"/>
  <c r="F4718" i="20"/>
  <c r="F4717" i="20"/>
  <c r="F4716" i="20"/>
  <c r="F4715" i="20"/>
  <c r="F4714" i="20"/>
  <c r="F4713" i="20"/>
  <c r="F4712" i="20"/>
  <c r="F4711" i="20"/>
  <c r="F4710" i="20"/>
  <c r="F4709" i="20"/>
  <c r="F4708" i="20"/>
  <c r="F4707" i="20"/>
  <c r="F4706" i="20"/>
  <c r="F4705" i="20"/>
  <c r="F4704" i="20"/>
  <c r="F4703" i="20"/>
  <c r="F4702" i="20"/>
  <c r="F4701" i="20"/>
  <c r="F4700" i="20"/>
  <c r="F4699" i="20"/>
  <c r="F4698" i="20"/>
  <c r="F4697" i="20"/>
  <c r="F4696" i="20"/>
  <c r="F4695" i="20"/>
  <c r="F4694" i="20"/>
  <c r="F4693" i="20"/>
  <c r="F4692" i="20"/>
  <c r="F4691" i="20"/>
  <c r="F4690" i="20"/>
  <c r="F4689" i="20"/>
  <c r="F4688" i="20"/>
  <c r="F4687" i="20"/>
  <c r="F4686" i="20"/>
  <c r="F4685" i="20"/>
  <c r="F4684" i="20"/>
  <c r="F4683" i="20"/>
  <c r="F4682" i="20"/>
  <c r="F4681" i="20"/>
  <c r="F4680" i="20"/>
  <c r="F4679" i="20"/>
  <c r="F4678" i="20"/>
  <c r="F4677" i="20"/>
  <c r="F4676" i="20"/>
  <c r="F4675" i="20"/>
  <c r="F4674" i="20"/>
  <c r="F4673" i="20"/>
  <c r="F4672" i="20"/>
  <c r="F4671" i="20"/>
  <c r="F4670" i="20"/>
  <c r="F4669" i="20"/>
  <c r="F4668" i="20"/>
  <c r="F4667" i="20"/>
  <c r="F4666" i="20"/>
  <c r="F4665" i="20"/>
  <c r="F4664" i="20"/>
  <c r="F4663" i="20"/>
  <c r="F4662" i="20"/>
  <c r="F4661" i="20"/>
  <c r="F4660" i="20"/>
  <c r="F4659" i="20"/>
  <c r="F4658" i="20"/>
  <c r="F4657" i="20"/>
  <c r="F4656" i="20"/>
  <c r="F4655" i="20"/>
  <c r="F4654" i="20"/>
  <c r="F4653" i="20"/>
  <c r="F4652" i="20"/>
  <c r="F4651" i="20"/>
  <c r="F4650" i="20"/>
  <c r="F4649" i="20"/>
  <c r="F4648" i="20"/>
  <c r="F4647" i="20"/>
  <c r="F4646" i="20"/>
  <c r="F4645" i="20"/>
  <c r="F4644" i="20"/>
  <c r="F4643" i="20"/>
  <c r="F4642" i="20"/>
  <c r="F4641" i="20"/>
  <c r="F4640" i="20"/>
  <c r="F4639" i="20"/>
  <c r="F4638" i="20"/>
  <c r="F4637" i="20"/>
  <c r="F4636" i="20"/>
  <c r="F4635" i="20"/>
  <c r="F4634" i="20"/>
  <c r="F4633" i="20"/>
  <c r="F4632" i="20"/>
  <c r="F4631" i="20"/>
  <c r="F4630" i="20"/>
  <c r="F4629" i="20"/>
  <c r="F4628" i="20"/>
  <c r="F4627" i="20"/>
  <c r="F4626" i="20"/>
  <c r="F4625" i="20"/>
  <c r="F4624" i="20"/>
  <c r="F4623" i="20"/>
  <c r="F4622" i="20"/>
  <c r="F4621" i="20"/>
  <c r="F4620" i="20"/>
  <c r="F4619" i="20"/>
  <c r="F4618" i="20"/>
  <c r="F4617" i="20"/>
  <c r="F4616" i="20"/>
  <c r="F4615" i="20"/>
  <c r="F4614" i="20"/>
  <c r="F4613" i="20"/>
  <c r="F4612" i="20"/>
  <c r="F4611" i="20"/>
  <c r="F4610" i="20"/>
  <c r="F4609" i="20"/>
  <c r="F4608" i="20"/>
  <c r="F4607" i="20"/>
  <c r="F4606" i="20"/>
  <c r="F4605" i="20"/>
  <c r="F4604" i="20"/>
  <c r="F4603" i="20"/>
  <c r="F4602" i="20"/>
  <c r="F4601" i="20"/>
  <c r="F4600" i="20"/>
  <c r="F4599" i="20"/>
  <c r="F4598" i="20"/>
  <c r="F4597" i="20"/>
  <c r="F4596" i="20"/>
  <c r="F4595" i="20"/>
  <c r="F4594" i="20"/>
  <c r="F4593" i="20"/>
  <c r="F4592" i="20"/>
  <c r="F4591" i="20"/>
  <c r="F4590" i="20"/>
  <c r="F4589" i="20"/>
  <c r="F4588" i="20"/>
  <c r="F4587" i="20"/>
  <c r="F4586" i="20"/>
  <c r="F4585" i="20"/>
  <c r="F4584" i="20"/>
  <c r="F4583" i="20"/>
  <c r="F4582" i="20"/>
  <c r="F4581" i="20"/>
  <c r="F4580" i="20"/>
  <c r="F4579" i="20"/>
  <c r="F4578" i="20"/>
  <c r="F4577" i="20"/>
  <c r="F4576" i="20"/>
  <c r="F4575" i="20"/>
  <c r="F4574" i="20"/>
  <c r="F4573" i="20"/>
  <c r="F4572" i="20"/>
  <c r="F4571" i="20"/>
  <c r="F4570" i="20"/>
  <c r="F4569" i="20"/>
  <c r="F4568" i="20"/>
  <c r="F4567" i="20"/>
  <c r="F4566" i="20"/>
  <c r="F4565" i="20"/>
  <c r="F4564" i="20"/>
  <c r="F4563" i="20"/>
  <c r="F4562" i="20"/>
  <c r="F4561" i="20"/>
  <c r="F4560" i="20"/>
  <c r="F4559" i="20"/>
  <c r="F4558" i="20"/>
  <c r="F4557" i="20"/>
  <c r="F4556" i="20"/>
  <c r="F4555" i="20"/>
  <c r="F4554" i="20"/>
  <c r="F4553" i="20"/>
  <c r="F4552" i="20"/>
  <c r="F4551" i="20"/>
  <c r="F4550" i="20"/>
  <c r="F4549" i="20"/>
  <c r="F4548" i="20"/>
  <c r="F4547" i="20"/>
  <c r="F4546" i="20"/>
  <c r="F4545" i="20"/>
  <c r="F4544" i="20"/>
  <c r="F4543" i="20"/>
  <c r="F4542" i="20"/>
  <c r="F4541" i="20"/>
  <c r="F4540" i="20"/>
  <c r="F4539" i="20"/>
  <c r="F4538" i="20"/>
  <c r="F4537" i="20"/>
  <c r="F4536" i="20"/>
  <c r="F4535" i="20"/>
  <c r="F4534" i="20"/>
  <c r="F4533" i="20"/>
  <c r="F4532" i="20"/>
  <c r="F4531" i="20"/>
  <c r="F4530" i="20"/>
  <c r="F4529" i="20"/>
  <c r="F4528" i="20"/>
  <c r="F4527" i="20"/>
  <c r="F4526" i="20"/>
  <c r="F4525" i="20"/>
  <c r="F4524" i="20"/>
  <c r="F4523" i="20"/>
  <c r="F4522" i="20"/>
  <c r="F4521" i="20"/>
  <c r="F4520" i="20"/>
  <c r="F4519" i="20"/>
  <c r="F4518" i="20"/>
  <c r="F4517" i="20"/>
  <c r="F4516" i="20"/>
  <c r="F4515" i="20"/>
  <c r="F4514" i="20"/>
  <c r="F4513" i="20"/>
  <c r="F4512" i="20"/>
  <c r="F4511" i="20"/>
  <c r="F4510" i="20"/>
  <c r="F4509" i="20"/>
  <c r="F4508" i="20"/>
  <c r="F4507" i="20"/>
  <c r="F4506" i="20"/>
  <c r="F4505" i="20"/>
  <c r="F4504" i="20"/>
  <c r="F4503" i="20"/>
  <c r="F4502" i="20"/>
  <c r="F4501" i="20"/>
  <c r="F4500" i="20"/>
  <c r="F4499" i="20"/>
  <c r="F4498" i="20"/>
  <c r="F4497" i="20"/>
  <c r="F4496" i="20"/>
  <c r="F4495" i="20"/>
  <c r="F4494" i="20"/>
  <c r="F4493" i="20"/>
  <c r="F4492" i="20"/>
  <c r="F4491" i="20"/>
  <c r="F4490" i="20"/>
  <c r="F4489" i="20"/>
  <c r="F4488" i="20"/>
  <c r="F4487" i="20"/>
  <c r="F4486" i="20"/>
  <c r="F4485" i="20"/>
  <c r="F4484" i="20"/>
  <c r="F4483" i="20"/>
  <c r="F4482" i="20"/>
  <c r="F4481" i="20"/>
  <c r="F4480" i="20"/>
  <c r="F4479" i="20"/>
  <c r="F4478" i="20"/>
  <c r="F4477" i="20"/>
  <c r="F4476" i="20"/>
  <c r="F4475" i="20"/>
  <c r="F4474" i="20"/>
  <c r="F4473" i="20"/>
  <c r="F4472" i="20"/>
  <c r="F4471" i="20"/>
  <c r="F4470" i="20"/>
  <c r="F4469" i="20"/>
  <c r="F4468" i="20"/>
  <c r="F4467" i="20"/>
  <c r="F4466" i="20"/>
  <c r="F4465" i="20"/>
  <c r="F4464" i="20"/>
  <c r="F4463" i="20"/>
  <c r="F4462" i="20"/>
  <c r="F4461" i="20"/>
  <c r="F4460" i="20"/>
  <c r="F4459" i="20"/>
  <c r="F4458" i="20"/>
  <c r="F4457" i="20"/>
  <c r="F4456" i="20"/>
  <c r="F4455" i="20"/>
  <c r="F4454" i="20"/>
  <c r="F4453" i="20"/>
  <c r="F4452" i="20"/>
  <c r="F4451" i="20"/>
  <c r="F4450" i="20"/>
  <c r="F4449" i="20"/>
  <c r="F4448" i="20"/>
  <c r="F4447" i="20"/>
  <c r="F4446" i="20"/>
  <c r="F4445" i="20"/>
  <c r="F4444" i="20"/>
  <c r="F4443" i="20"/>
  <c r="F4442" i="20"/>
  <c r="F4441" i="20"/>
  <c r="F4440" i="20"/>
  <c r="F4439" i="20"/>
  <c r="F4438" i="20"/>
  <c r="F4437" i="20"/>
  <c r="F4436" i="20"/>
  <c r="F4435" i="20"/>
  <c r="F4434" i="20"/>
  <c r="F4433" i="20"/>
  <c r="F4432" i="20"/>
  <c r="F4431" i="20"/>
  <c r="F4430" i="20"/>
  <c r="F4429" i="20"/>
  <c r="F4428" i="20"/>
  <c r="F4427" i="20"/>
  <c r="F4426" i="20"/>
  <c r="F4425" i="20"/>
  <c r="F4424" i="20"/>
  <c r="F4423" i="20"/>
  <c r="F4422" i="20"/>
  <c r="F4421" i="20"/>
  <c r="F4420" i="20"/>
  <c r="F4419" i="20"/>
  <c r="F4418" i="20"/>
  <c r="F4417" i="20"/>
  <c r="F4416" i="20"/>
  <c r="F4415" i="20"/>
  <c r="F4414" i="20"/>
  <c r="F4413" i="20"/>
  <c r="F4412" i="20"/>
  <c r="F4411" i="20"/>
  <c r="F4410" i="20"/>
  <c r="F4409" i="20"/>
  <c r="F4408" i="20"/>
  <c r="F4407" i="20"/>
  <c r="F4406" i="20"/>
  <c r="F4405" i="20"/>
  <c r="F4404" i="20"/>
  <c r="F4403" i="20"/>
  <c r="F4402" i="20"/>
  <c r="F4401" i="20"/>
  <c r="F4400" i="20"/>
  <c r="F4399" i="20"/>
  <c r="F4398" i="20"/>
  <c r="F4397" i="20"/>
  <c r="F4396" i="20"/>
  <c r="F4395" i="20"/>
  <c r="F4394" i="20"/>
  <c r="F4393" i="20"/>
  <c r="F4392" i="20"/>
  <c r="F4391" i="20"/>
  <c r="F4390" i="20"/>
  <c r="F4389" i="20"/>
  <c r="F4388" i="20"/>
  <c r="F4387" i="20"/>
  <c r="F4386" i="20"/>
  <c r="F4385" i="20"/>
  <c r="F4384" i="20"/>
  <c r="F4383" i="20"/>
  <c r="F4382" i="20"/>
  <c r="F4381" i="20"/>
  <c r="F4380" i="20"/>
  <c r="F4379" i="20"/>
  <c r="F4378" i="20"/>
  <c r="F4377" i="20"/>
  <c r="F4376" i="20"/>
  <c r="F4375" i="20"/>
  <c r="F4374" i="20"/>
  <c r="F4373" i="20"/>
  <c r="F4372" i="20"/>
  <c r="F4371" i="20"/>
  <c r="F4370" i="20"/>
  <c r="F4369" i="20"/>
  <c r="F4368" i="20"/>
  <c r="F4367" i="20"/>
  <c r="F4366" i="20"/>
  <c r="F4365" i="20"/>
  <c r="F4364" i="20"/>
  <c r="F4363" i="20"/>
  <c r="F4362" i="20"/>
  <c r="F4361" i="20"/>
  <c r="F4360" i="20"/>
  <c r="F4359" i="20"/>
  <c r="F4358" i="20"/>
  <c r="F4357" i="20"/>
  <c r="F4356" i="20"/>
  <c r="F4355" i="20"/>
  <c r="F4354" i="20"/>
  <c r="F4353" i="20"/>
  <c r="F4352" i="20"/>
  <c r="F4351" i="20"/>
  <c r="F4350" i="20"/>
  <c r="F4349" i="20"/>
  <c r="F4348" i="20"/>
  <c r="F4347" i="20"/>
  <c r="F4346" i="20"/>
  <c r="F4345" i="20"/>
  <c r="F4344" i="20"/>
  <c r="F4343" i="20"/>
  <c r="F4342" i="20"/>
  <c r="F4341" i="20"/>
  <c r="F4340" i="20"/>
  <c r="F4339" i="20"/>
  <c r="F4338" i="20"/>
  <c r="F4337" i="20"/>
  <c r="F4336" i="20"/>
  <c r="F4335" i="20"/>
  <c r="F4334" i="20"/>
  <c r="F4333" i="20"/>
  <c r="F4332" i="20"/>
  <c r="F4331" i="20"/>
  <c r="F4330" i="20"/>
  <c r="F4329" i="20"/>
  <c r="F4328" i="20"/>
  <c r="F4327" i="20"/>
  <c r="F4326" i="20"/>
  <c r="F4325" i="20"/>
  <c r="F4324" i="20"/>
  <c r="F4323" i="20"/>
  <c r="F4322" i="20"/>
  <c r="F4321" i="20"/>
  <c r="F4320" i="20"/>
  <c r="F4319" i="20"/>
  <c r="F4318" i="20"/>
  <c r="F4317" i="20"/>
  <c r="F4316" i="20"/>
  <c r="F4315" i="20"/>
  <c r="F4314" i="20"/>
  <c r="F4313" i="20"/>
  <c r="F4312" i="20"/>
  <c r="F4311" i="20"/>
  <c r="F4310" i="20"/>
  <c r="F4309" i="20"/>
  <c r="F4308" i="20"/>
  <c r="F4307" i="20"/>
  <c r="F4306" i="20"/>
  <c r="F4305" i="20"/>
  <c r="F4304" i="20"/>
  <c r="F4303" i="20"/>
  <c r="F4302" i="20"/>
  <c r="F4301" i="20"/>
  <c r="F4300" i="20"/>
  <c r="F4299" i="20"/>
  <c r="F4298" i="20"/>
  <c r="F4297" i="20"/>
  <c r="F4296" i="20"/>
  <c r="F4295" i="20"/>
  <c r="F4294" i="20"/>
  <c r="F4293" i="20"/>
  <c r="F4292" i="20"/>
  <c r="F4291" i="20"/>
  <c r="F4290" i="20"/>
  <c r="F4289" i="20"/>
  <c r="F4288" i="20"/>
  <c r="F4287" i="20"/>
  <c r="F4286" i="20"/>
  <c r="F4285" i="20"/>
  <c r="F4284" i="20"/>
  <c r="F4283" i="20"/>
  <c r="F4282" i="20"/>
  <c r="F4281" i="20"/>
  <c r="F4280" i="20"/>
  <c r="F4279" i="20"/>
  <c r="F4278" i="20"/>
  <c r="F4277" i="20"/>
  <c r="F4276" i="20"/>
  <c r="F4275" i="20"/>
  <c r="F4274" i="20"/>
  <c r="F4273" i="20"/>
  <c r="F4272" i="20"/>
  <c r="F4271" i="20"/>
  <c r="F4270" i="20"/>
  <c r="F4269" i="20"/>
  <c r="F4268" i="20"/>
  <c r="F4267" i="20"/>
  <c r="F4266" i="20"/>
  <c r="F4265" i="20"/>
  <c r="F4264" i="20"/>
  <c r="F4263" i="20"/>
  <c r="F4262" i="20"/>
  <c r="F4261" i="20"/>
  <c r="F4260" i="20"/>
  <c r="F4259" i="20"/>
  <c r="F4258" i="20"/>
  <c r="F4257" i="20"/>
  <c r="F4256" i="20"/>
  <c r="F4255" i="20"/>
  <c r="F4254" i="20"/>
  <c r="F4253" i="20"/>
  <c r="F4252" i="20"/>
  <c r="F4251" i="20"/>
  <c r="F4250" i="20"/>
  <c r="F4249" i="20"/>
  <c r="F4248" i="20"/>
  <c r="F4247" i="20"/>
  <c r="F4246" i="20"/>
  <c r="F4245" i="20"/>
  <c r="F4244" i="20"/>
  <c r="F4243" i="20"/>
  <c r="F4242" i="20"/>
  <c r="F4241" i="20"/>
  <c r="F4240" i="20"/>
  <c r="F4239" i="20"/>
  <c r="F4238" i="20"/>
  <c r="F4237" i="20"/>
  <c r="F4236" i="20"/>
  <c r="F4235" i="20"/>
  <c r="F4234" i="20"/>
  <c r="F4233" i="20"/>
  <c r="F4232" i="20"/>
  <c r="F4231" i="20"/>
  <c r="F4230" i="20"/>
  <c r="F4229" i="20"/>
  <c r="F4228" i="20"/>
  <c r="F4227" i="20"/>
  <c r="F4226" i="20"/>
  <c r="F4225" i="20"/>
  <c r="F4224" i="20"/>
  <c r="F4223" i="20"/>
  <c r="F4222" i="20"/>
  <c r="F4221" i="20"/>
  <c r="F4220" i="20"/>
  <c r="F4219" i="20"/>
  <c r="F4218" i="20"/>
  <c r="F4217" i="20"/>
  <c r="F4216" i="20"/>
  <c r="F4215" i="20"/>
  <c r="F4214" i="20"/>
  <c r="F4213" i="20"/>
  <c r="F4212" i="20"/>
  <c r="F4211" i="20"/>
  <c r="F4210" i="20"/>
  <c r="F4209" i="20"/>
  <c r="F4208" i="20"/>
  <c r="F4207" i="20"/>
  <c r="F4206" i="20"/>
  <c r="F4205" i="20"/>
  <c r="F4204" i="20"/>
  <c r="F4203" i="20"/>
  <c r="F4202" i="20"/>
  <c r="F4201" i="20"/>
  <c r="F4200" i="20"/>
  <c r="F4199" i="20"/>
  <c r="F4198" i="20"/>
  <c r="F4197" i="20"/>
  <c r="F4196" i="20"/>
  <c r="F4195" i="20"/>
  <c r="F4194" i="20"/>
  <c r="F4193" i="20"/>
  <c r="F4192" i="20"/>
  <c r="F4191" i="20"/>
  <c r="F4190" i="20"/>
  <c r="F4189" i="20"/>
  <c r="F4188" i="20"/>
  <c r="F4187" i="20"/>
  <c r="F4186" i="20"/>
  <c r="F4185" i="20"/>
  <c r="F4184" i="20"/>
  <c r="F4183" i="20"/>
  <c r="F4182" i="20"/>
  <c r="F4181" i="20"/>
  <c r="F4180" i="20"/>
  <c r="F4179" i="20"/>
  <c r="F4178" i="20"/>
  <c r="F4177" i="20"/>
  <c r="F4176" i="20"/>
  <c r="F4175" i="20"/>
  <c r="F4174" i="20"/>
  <c r="F4173" i="20"/>
  <c r="F4172" i="20"/>
  <c r="F4171" i="20"/>
  <c r="F4170" i="20"/>
  <c r="F4169" i="20"/>
  <c r="F4168" i="20"/>
  <c r="F4167" i="20"/>
  <c r="F4166" i="20"/>
  <c r="F4165" i="20"/>
  <c r="F4164" i="20"/>
  <c r="F4163" i="20"/>
  <c r="F4162" i="20"/>
  <c r="F4161" i="20"/>
  <c r="F4160" i="20"/>
  <c r="F4159" i="20"/>
  <c r="F4158" i="20"/>
  <c r="F4157" i="20"/>
  <c r="F4156" i="20"/>
  <c r="F4155" i="20"/>
  <c r="F4154" i="20"/>
  <c r="F4153" i="20"/>
  <c r="F4152" i="20"/>
  <c r="F4151" i="20"/>
  <c r="F4150" i="20"/>
  <c r="F4149" i="20"/>
  <c r="F4148" i="20"/>
  <c r="F4147" i="20"/>
  <c r="F4146" i="20"/>
  <c r="F4145" i="20"/>
  <c r="F4144" i="20"/>
  <c r="F4143" i="20"/>
  <c r="F4142" i="20"/>
  <c r="F4141" i="20"/>
  <c r="F4140" i="20"/>
  <c r="F4139" i="20"/>
  <c r="F4138" i="20"/>
  <c r="F4137" i="20"/>
  <c r="F4136" i="20"/>
  <c r="F4135" i="20"/>
  <c r="F4134" i="20"/>
  <c r="F4133" i="20"/>
  <c r="F4132" i="20"/>
  <c r="F4131" i="20"/>
  <c r="F4130" i="20"/>
  <c r="F4129" i="20"/>
  <c r="F4128" i="20"/>
  <c r="F4127" i="20"/>
  <c r="F4126" i="20"/>
  <c r="F4125" i="20"/>
  <c r="F4124" i="20"/>
  <c r="F4123" i="20"/>
  <c r="F4122" i="20"/>
  <c r="F4121" i="20"/>
  <c r="F4120" i="20"/>
  <c r="F4119" i="20"/>
  <c r="F4118" i="20"/>
  <c r="F4117" i="20"/>
  <c r="F4116" i="20"/>
  <c r="F4115" i="20"/>
  <c r="F4114" i="20"/>
  <c r="F4113" i="20"/>
  <c r="F4112" i="20"/>
  <c r="F4111" i="20"/>
  <c r="F4110" i="20"/>
  <c r="F4109" i="20"/>
  <c r="F4108" i="20"/>
  <c r="F4107" i="20"/>
  <c r="F4106" i="20"/>
  <c r="F4105" i="20"/>
  <c r="F4104" i="20"/>
  <c r="F4103" i="20"/>
  <c r="F4102" i="20"/>
  <c r="F4101" i="20"/>
  <c r="F4100" i="20"/>
  <c r="F4099" i="20"/>
  <c r="F4098" i="20"/>
  <c r="F4097" i="20"/>
  <c r="F4096" i="20"/>
  <c r="F4095" i="20"/>
  <c r="F4094" i="20"/>
  <c r="F4093" i="20"/>
  <c r="F4092" i="20"/>
  <c r="F4091" i="20"/>
  <c r="F4090" i="20"/>
  <c r="F4089" i="20"/>
  <c r="F4088" i="20"/>
  <c r="F4087" i="20"/>
  <c r="F4086" i="20"/>
  <c r="F4085" i="20"/>
  <c r="F4084" i="20"/>
  <c r="F4083" i="20"/>
  <c r="F4082" i="20"/>
  <c r="F4081" i="20"/>
  <c r="F4080" i="20"/>
  <c r="F4079" i="20"/>
  <c r="F4078" i="20"/>
  <c r="F4077" i="20"/>
  <c r="F4076" i="20"/>
  <c r="F4075" i="20"/>
  <c r="F4074" i="20"/>
  <c r="F4073" i="20"/>
  <c r="F4072" i="20"/>
  <c r="F4071" i="20"/>
  <c r="F4070" i="20"/>
  <c r="F4069" i="20"/>
  <c r="F4068" i="20"/>
  <c r="F4067" i="20"/>
  <c r="F4066" i="20"/>
  <c r="F4065" i="20"/>
  <c r="F4064" i="20"/>
  <c r="F4063" i="20"/>
  <c r="F4062" i="20"/>
  <c r="F4061" i="20"/>
  <c r="F4060" i="20"/>
  <c r="F4059" i="20"/>
  <c r="F4058" i="20"/>
  <c r="F4057" i="20"/>
  <c r="F4056" i="20"/>
  <c r="F4055" i="20"/>
  <c r="F4054" i="20"/>
  <c r="F4053" i="20"/>
  <c r="F4052" i="20"/>
  <c r="F4051" i="20"/>
  <c r="F4050" i="20"/>
  <c r="F4049" i="20"/>
  <c r="F4048" i="20"/>
  <c r="F4047" i="20"/>
  <c r="F4046" i="20"/>
  <c r="F4045" i="20"/>
  <c r="F4044" i="20"/>
  <c r="F4043" i="20"/>
  <c r="F4042" i="20"/>
  <c r="F4041" i="20"/>
  <c r="F4040" i="20"/>
  <c r="F4039" i="20"/>
  <c r="F4038" i="20"/>
  <c r="F4037" i="20"/>
  <c r="F4036" i="20"/>
  <c r="F4035" i="20"/>
  <c r="F4034" i="20"/>
  <c r="F4033" i="20"/>
  <c r="F4032" i="20"/>
  <c r="F4031" i="20"/>
  <c r="F4030" i="20"/>
  <c r="F4029" i="20"/>
  <c r="F4028" i="20"/>
  <c r="F4027" i="20"/>
  <c r="F4026" i="20"/>
  <c r="F4025" i="20"/>
  <c r="F4024" i="20"/>
  <c r="F4023" i="20"/>
  <c r="F4022" i="20"/>
  <c r="F4021" i="20"/>
  <c r="F4020" i="20"/>
  <c r="F4019" i="20"/>
  <c r="F4018" i="20"/>
  <c r="F4017" i="20"/>
  <c r="F4016" i="20"/>
  <c r="F4015" i="20"/>
  <c r="F4014" i="20"/>
  <c r="F4013" i="20"/>
  <c r="F4012" i="20"/>
  <c r="F4011" i="20"/>
  <c r="F4010" i="20"/>
  <c r="F4009" i="20"/>
  <c r="F4008" i="20"/>
  <c r="F4007" i="20"/>
  <c r="F4006" i="20"/>
  <c r="F4005" i="20"/>
  <c r="F4004" i="20"/>
  <c r="F4003" i="20"/>
  <c r="F4002" i="20"/>
  <c r="F4001" i="20"/>
  <c r="F4000" i="20"/>
  <c r="F3999" i="20"/>
  <c r="F3998" i="20"/>
  <c r="F3997" i="20"/>
  <c r="F3996" i="20"/>
  <c r="F3995" i="20"/>
  <c r="F3994" i="20"/>
  <c r="F3993" i="20"/>
  <c r="F3992" i="20"/>
  <c r="F3991" i="20"/>
  <c r="F3990" i="20"/>
  <c r="F3989" i="20"/>
  <c r="F3988" i="20"/>
  <c r="F3987" i="20"/>
  <c r="F3986" i="20"/>
  <c r="F3985" i="20"/>
  <c r="F3984" i="20"/>
  <c r="F3983" i="20"/>
  <c r="F3982" i="20"/>
  <c r="F3981" i="20"/>
  <c r="F3980" i="20"/>
  <c r="F3979" i="20"/>
  <c r="F3978" i="20"/>
  <c r="F3977" i="20"/>
  <c r="F3976" i="20"/>
  <c r="F3975" i="20"/>
  <c r="F3974" i="20"/>
  <c r="F3973" i="20"/>
  <c r="F3972" i="20"/>
  <c r="F3971" i="20"/>
  <c r="F3970" i="20"/>
  <c r="F3969" i="20"/>
  <c r="F3968" i="20"/>
  <c r="F3967" i="20"/>
  <c r="F3966" i="20"/>
  <c r="F3965" i="20"/>
  <c r="F3964" i="20"/>
  <c r="F3963" i="20"/>
  <c r="F3962" i="20"/>
  <c r="F3961" i="20"/>
  <c r="F3960" i="20"/>
  <c r="F3959" i="20"/>
  <c r="F3958" i="20"/>
  <c r="F3957" i="20"/>
  <c r="F3956" i="20"/>
  <c r="F3955" i="20"/>
  <c r="F3954" i="20"/>
  <c r="F3953" i="20"/>
  <c r="F3952" i="20"/>
  <c r="F3951" i="20"/>
  <c r="F3950" i="20"/>
  <c r="F3949" i="20"/>
  <c r="F3948" i="20"/>
  <c r="F3947" i="20"/>
  <c r="F3946" i="20"/>
  <c r="F3945" i="20"/>
  <c r="F3944" i="20"/>
  <c r="F3943" i="20"/>
  <c r="F3942" i="20"/>
  <c r="F3941" i="20"/>
  <c r="F3940" i="20"/>
  <c r="F3939" i="20"/>
  <c r="F3938" i="20"/>
  <c r="F3937" i="20"/>
  <c r="F3936" i="20"/>
  <c r="F3935" i="20"/>
  <c r="F3934" i="20"/>
  <c r="F3933" i="20"/>
  <c r="F3932" i="20"/>
  <c r="F3931" i="20"/>
  <c r="F3930" i="20"/>
  <c r="F3929" i="20"/>
  <c r="F3928" i="20"/>
  <c r="F3927" i="20"/>
  <c r="F3926" i="20"/>
  <c r="F3925" i="20"/>
  <c r="F3924" i="20"/>
  <c r="F3923" i="20"/>
  <c r="F3922" i="20"/>
  <c r="F3921" i="20"/>
  <c r="F3920" i="20"/>
  <c r="F3919" i="20"/>
  <c r="F3918" i="20"/>
  <c r="F3917" i="20"/>
  <c r="F3916" i="20"/>
  <c r="F3915" i="20"/>
  <c r="F3914" i="20"/>
  <c r="F3913" i="20"/>
  <c r="F3912" i="20"/>
  <c r="F3911" i="20"/>
  <c r="F3910" i="20"/>
  <c r="F3909" i="20"/>
  <c r="F3908" i="20"/>
  <c r="F3907" i="20"/>
  <c r="F3906" i="20"/>
  <c r="F3905" i="20"/>
  <c r="F3904" i="20"/>
  <c r="F3903" i="20"/>
  <c r="F3902" i="20"/>
  <c r="F3901" i="20"/>
  <c r="F3900" i="20"/>
  <c r="F3899" i="20"/>
  <c r="F3898" i="20"/>
  <c r="F3897" i="20"/>
  <c r="F3896" i="20"/>
  <c r="F3895" i="20"/>
  <c r="F3894" i="20"/>
  <c r="F3893" i="20"/>
  <c r="F3892" i="20"/>
  <c r="F3891" i="20"/>
  <c r="F3890" i="20"/>
  <c r="F3889" i="20"/>
  <c r="F3888" i="20"/>
  <c r="F3887" i="20"/>
  <c r="F3886" i="20"/>
  <c r="F3885" i="20"/>
  <c r="F3884" i="20"/>
  <c r="F3883" i="20"/>
  <c r="F3882" i="20"/>
  <c r="F3881" i="20"/>
  <c r="F3880" i="20"/>
  <c r="F3879" i="20"/>
  <c r="F3878" i="20"/>
  <c r="F3877" i="20"/>
  <c r="F3876" i="20"/>
  <c r="F3875" i="20"/>
  <c r="F3874" i="20"/>
  <c r="F3873" i="20"/>
  <c r="F3872" i="20"/>
  <c r="F3871" i="20"/>
  <c r="F3870" i="20"/>
  <c r="F3869" i="20"/>
  <c r="F3868" i="20"/>
  <c r="F3867" i="20"/>
  <c r="F3866" i="20"/>
  <c r="F3865" i="20"/>
  <c r="F3864" i="20"/>
  <c r="F3863" i="20"/>
  <c r="F3862" i="20"/>
  <c r="F3861" i="20"/>
  <c r="F3860" i="20"/>
  <c r="F3859" i="20"/>
  <c r="F3858" i="20"/>
  <c r="F3857" i="20"/>
  <c r="F3856" i="20"/>
  <c r="F3855" i="20"/>
  <c r="F3854" i="20"/>
  <c r="F3853" i="20"/>
  <c r="F3852" i="20"/>
  <c r="F3851" i="20"/>
  <c r="F3850" i="20"/>
  <c r="F3849" i="20"/>
  <c r="F3848" i="20"/>
  <c r="F3847" i="20"/>
  <c r="F3846" i="20"/>
  <c r="F3845" i="20"/>
  <c r="F3844" i="20"/>
  <c r="F3843" i="20"/>
  <c r="F3842" i="20"/>
  <c r="F3841" i="20"/>
  <c r="F3840" i="20"/>
  <c r="F3839" i="20"/>
  <c r="F3838" i="20"/>
  <c r="F3837" i="20"/>
  <c r="F3836" i="20"/>
  <c r="F3835" i="20"/>
  <c r="F3834" i="20"/>
  <c r="F3833" i="20"/>
  <c r="F3832" i="20"/>
  <c r="F3831" i="20"/>
  <c r="F3830" i="20"/>
  <c r="F3829" i="20"/>
  <c r="F3828" i="20"/>
  <c r="F3827" i="20"/>
  <c r="F3826" i="20"/>
  <c r="F3825" i="20"/>
  <c r="F3824" i="20"/>
  <c r="F3823" i="20"/>
  <c r="F3822" i="20"/>
  <c r="F3821" i="20"/>
  <c r="F3820" i="20"/>
  <c r="F3819" i="20"/>
  <c r="F3818" i="20"/>
  <c r="F3817" i="20"/>
  <c r="F3816" i="20"/>
  <c r="F3815" i="20"/>
  <c r="F3814" i="20"/>
  <c r="F3813" i="20"/>
  <c r="F3812" i="20"/>
  <c r="F3811" i="20"/>
  <c r="F3810" i="20"/>
  <c r="F3809" i="20"/>
  <c r="F3808" i="20"/>
  <c r="F3807" i="20"/>
  <c r="F3806" i="20"/>
  <c r="F3805" i="20"/>
  <c r="F3804" i="20"/>
  <c r="F3803" i="20"/>
  <c r="F3802" i="20"/>
  <c r="F3801" i="20"/>
  <c r="F3800" i="20"/>
  <c r="F3799" i="20"/>
  <c r="F3798" i="20"/>
  <c r="F3797" i="20"/>
  <c r="F3796" i="20"/>
  <c r="F3795" i="20"/>
  <c r="F3794" i="20"/>
  <c r="F3793" i="20"/>
  <c r="F3792" i="20"/>
  <c r="F3791" i="20"/>
  <c r="F3790" i="20"/>
  <c r="F3789" i="20"/>
  <c r="F3788" i="20"/>
  <c r="F3787" i="20"/>
  <c r="F3786" i="20"/>
  <c r="F3785" i="20"/>
  <c r="F3784" i="20"/>
  <c r="F3783" i="20"/>
  <c r="F3782" i="20"/>
  <c r="F3781" i="20"/>
  <c r="F3780" i="20"/>
  <c r="F3779" i="20"/>
  <c r="F3778" i="20"/>
  <c r="F3777" i="20"/>
  <c r="F3776" i="20"/>
  <c r="F3775" i="20"/>
  <c r="F3774" i="20"/>
  <c r="F3773" i="20"/>
  <c r="F3772" i="20"/>
  <c r="F3771" i="20"/>
  <c r="F3770" i="20"/>
  <c r="F3769" i="20"/>
  <c r="F3768" i="20"/>
  <c r="F3767" i="20"/>
  <c r="F3766" i="20"/>
  <c r="F3765" i="20"/>
  <c r="F3764" i="20"/>
  <c r="F3763" i="20"/>
  <c r="F3762" i="20"/>
  <c r="F3761" i="20"/>
  <c r="F3760" i="20"/>
  <c r="F3759" i="20"/>
  <c r="F3758" i="20"/>
  <c r="F3757" i="20"/>
  <c r="F3756" i="20"/>
  <c r="F3755" i="20"/>
  <c r="F3754" i="20"/>
  <c r="F3753" i="20"/>
  <c r="F3752" i="20"/>
  <c r="F3751" i="20"/>
  <c r="F3750" i="20"/>
  <c r="F3749" i="20"/>
  <c r="F3748" i="20"/>
  <c r="F3747" i="20"/>
  <c r="F3746" i="20"/>
  <c r="F3745" i="20"/>
  <c r="F3744" i="20"/>
  <c r="F3743" i="20"/>
  <c r="F3742" i="20"/>
  <c r="F3741" i="20"/>
  <c r="F3740" i="20"/>
  <c r="F3739" i="20"/>
  <c r="F3738" i="20"/>
  <c r="F3737" i="20"/>
  <c r="F3736" i="20"/>
  <c r="F3735" i="20"/>
  <c r="F3734" i="20"/>
  <c r="F3733" i="20"/>
  <c r="F3732" i="20"/>
  <c r="F3731" i="20"/>
  <c r="F3730" i="20"/>
  <c r="F3729" i="20"/>
  <c r="F3728" i="20"/>
  <c r="F3727" i="20"/>
  <c r="F3726" i="20"/>
  <c r="F3725" i="20"/>
  <c r="F3724" i="20"/>
  <c r="F3723" i="20"/>
  <c r="F3722" i="20"/>
  <c r="F3721" i="20"/>
  <c r="F3720" i="20"/>
  <c r="F3719" i="20"/>
  <c r="F3718" i="20"/>
  <c r="F3717" i="20"/>
  <c r="F3716" i="20"/>
  <c r="F3715" i="20"/>
  <c r="F3714" i="20"/>
  <c r="F3713" i="20"/>
  <c r="F3712" i="20"/>
  <c r="F3711" i="20"/>
  <c r="F3710" i="20"/>
  <c r="F3709" i="20"/>
  <c r="F3708" i="20"/>
  <c r="F3707" i="20"/>
  <c r="F3706" i="20"/>
  <c r="F3705" i="20"/>
  <c r="F3704" i="20"/>
  <c r="F3703" i="20"/>
  <c r="F3702" i="20"/>
  <c r="F3701" i="20"/>
  <c r="F3700" i="20"/>
  <c r="F3699" i="20"/>
  <c r="F3698" i="20"/>
  <c r="F3697" i="20"/>
  <c r="F3696" i="20"/>
  <c r="F3695" i="20"/>
  <c r="F3694" i="20"/>
  <c r="F3693" i="20"/>
  <c r="F3692" i="20"/>
  <c r="F3691" i="20"/>
  <c r="F3690" i="20"/>
  <c r="F3689" i="20"/>
  <c r="F3688" i="20"/>
  <c r="F3687" i="20"/>
  <c r="F3686" i="20"/>
  <c r="F3685" i="20"/>
  <c r="F3684" i="20"/>
  <c r="F3683" i="20"/>
  <c r="F3682" i="20"/>
  <c r="F3681" i="20"/>
  <c r="F3680" i="20"/>
  <c r="F3679" i="20"/>
  <c r="F3678" i="20"/>
  <c r="F3677" i="20"/>
  <c r="F3676" i="20"/>
  <c r="F3675" i="20"/>
  <c r="F3674" i="20"/>
  <c r="F3673" i="20"/>
  <c r="F3672" i="20"/>
  <c r="F3671" i="20"/>
  <c r="F3670" i="20"/>
  <c r="F3669" i="20"/>
  <c r="F3668" i="20"/>
  <c r="F3667" i="20"/>
  <c r="F3666" i="20"/>
  <c r="F3665" i="20"/>
  <c r="F3664" i="20"/>
  <c r="F3663" i="20"/>
  <c r="F3662" i="20"/>
  <c r="F3661" i="20"/>
  <c r="F3660" i="20"/>
  <c r="F3659" i="20"/>
  <c r="F3658" i="20"/>
  <c r="F3657" i="20"/>
  <c r="F3656" i="20"/>
  <c r="F3655" i="20"/>
  <c r="F3654" i="20"/>
  <c r="F3653" i="20"/>
  <c r="F3652" i="20"/>
  <c r="F3651" i="20"/>
  <c r="F3650" i="20"/>
  <c r="F3649" i="20"/>
  <c r="F3648" i="20"/>
  <c r="F3647" i="20"/>
  <c r="F3646" i="20"/>
  <c r="F3645" i="20"/>
  <c r="F3644" i="20"/>
  <c r="F3643" i="20"/>
  <c r="F3642" i="20"/>
  <c r="F3641" i="20"/>
  <c r="F3640" i="20"/>
  <c r="F3639" i="20"/>
  <c r="F3638" i="20"/>
  <c r="F3637" i="20"/>
  <c r="F3636" i="20"/>
  <c r="F3635" i="20"/>
  <c r="F3634" i="20"/>
  <c r="F3633" i="20"/>
  <c r="F3632" i="20"/>
  <c r="F3631" i="20"/>
  <c r="F3630" i="20"/>
  <c r="F3629" i="20"/>
  <c r="F3628" i="20"/>
  <c r="F3627" i="20"/>
  <c r="F3626" i="20"/>
  <c r="F3625" i="20"/>
  <c r="F3624" i="20"/>
  <c r="F3623" i="20"/>
  <c r="F3622" i="20"/>
  <c r="F3621" i="20"/>
  <c r="F3620" i="20"/>
  <c r="F3619" i="20"/>
  <c r="F3618" i="20"/>
  <c r="F3617" i="20"/>
  <c r="F3616" i="20"/>
  <c r="F3615" i="20"/>
  <c r="F3614" i="20"/>
  <c r="F3613" i="20"/>
  <c r="F3612" i="20"/>
  <c r="F3611" i="20"/>
  <c r="F3610" i="20"/>
  <c r="F3609" i="20"/>
  <c r="F3608" i="20"/>
  <c r="F3607" i="20"/>
  <c r="F3606" i="20"/>
  <c r="F3605" i="20"/>
  <c r="F3604" i="20"/>
  <c r="F3603" i="20"/>
  <c r="F3602" i="20"/>
  <c r="F3601" i="20"/>
  <c r="F3600" i="20"/>
  <c r="F3599" i="20"/>
  <c r="F3598" i="20"/>
  <c r="F3597" i="20"/>
  <c r="F3596" i="20"/>
  <c r="F3595" i="20"/>
  <c r="F3594" i="20"/>
  <c r="F3593" i="20"/>
  <c r="F3592" i="20"/>
  <c r="F3591" i="20"/>
  <c r="F3590" i="20"/>
  <c r="F3589" i="20"/>
  <c r="F3588" i="20"/>
  <c r="F3587" i="20"/>
  <c r="F3586" i="20"/>
  <c r="F3585" i="20"/>
  <c r="F3584" i="20"/>
  <c r="F3583" i="20"/>
  <c r="F3582" i="20"/>
  <c r="F3581" i="20"/>
  <c r="F3580" i="20"/>
  <c r="F3579" i="20"/>
  <c r="F3578" i="20"/>
  <c r="F3577" i="20"/>
  <c r="F3576" i="20"/>
  <c r="F3575" i="20"/>
  <c r="F3574" i="20"/>
  <c r="F3573" i="20"/>
  <c r="F3572" i="20"/>
  <c r="F3571" i="20"/>
  <c r="F3570" i="20"/>
  <c r="F3569" i="20"/>
  <c r="F3568" i="20"/>
  <c r="F3567" i="20"/>
  <c r="F3566" i="20"/>
  <c r="F3565" i="20"/>
  <c r="F3564" i="20"/>
  <c r="F3563" i="20"/>
  <c r="F3562" i="20"/>
  <c r="F3561" i="20"/>
  <c r="F3560" i="20"/>
  <c r="F3559" i="20"/>
  <c r="F3558" i="20"/>
  <c r="F3557" i="20"/>
  <c r="F3556" i="20"/>
  <c r="F3555" i="20"/>
  <c r="F3554" i="20"/>
  <c r="F3553" i="20"/>
  <c r="F3552" i="20"/>
  <c r="F3551" i="20"/>
  <c r="F3550" i="20"/>
  <c r="F3549" i="20"/>
  <c r="F3548" i="20"/>
  <c r="F3547" i="20"/>
  <c r="F3546" i="20"/>
  <c r="F3545" i="20"/>
  <c r="F3544" i="20"/>
  <c r="F3543" i="20"/>
  <c r="F3542" i="20"/>
  <c r="F3541" i="20"/>
  <c r="F3540" i="20"/>
  <c r="F3539" i="20"/>
  <c r="F3538" i="20"/>
  <c r="F3537" i="20"/>
  <c r="F3536" i="20"/>
  <c r="F3535" i="20"/>
  <c r="F3534" i="20"/>
  <c r="F3533" i="20"/>
  <c r="F3532" i="20"/>
  <c r="F3531" i="20"/>
  <c r="F3530" i="20"/>
  <c r="F3529" i="20"/>
  <c r="F3528" i="20"/>
  <c r="F3527" i="20"/>
  <c r="F3526" i="20"/>
  <c r="F3525" i="20"/>
  <c r="F3524" i="20"/>
  <c r="F3523" i="20"/>
  <c r="F3522" i="20"/>
  <c r="F3521" i="20"/>
  <c r="F3520" i="20"/>
  <c r="F3519" i="20"/>
  <c r="F3518" i="20"/>
  <c r="F3517" i="20"/>
  <c r="F3516" i="20"/>
  <c r="F3515" i="20"/>
  <c r="F3514" i="20"/>
  <c r="F3513" i="20"/>
  <c r="F3512" i="20"/>
  <c r="F3511" i="20"/>
  <c r="F3510" i="20"/>
  <c r="F3509" i="20"/>
  <c r="F3508" i="20"/>
  <c r="F3507" i="20"/>
  <c r="F3506" i="20"/>
  <c r="F3505" i="20"/>
  <c r="F3504" i="20"/>
  <c r="F3503" i="20"/>
  <c r="F3502" i="20"/>
  <c r="F3501" i="20"/>
  <c r="F3500" i="20"/>
  <c r="F3499" i="20"/>
  <c r="F3498" i="20"/>
  <c r="F3497" i="20"/>
  <c r="F3496" i="20"/>
  <c r="F3495" i="20"/>
  <c r="F3494" i="20"/>
  <c r="F3493" i="20"/>
  <c r="F3492" i="20"/>
  <c r="F3491" i="20"/>
  <c r="F3490" i="20"/>
  <c r="F3489" i="20"/>
  <c r="F3488" i="20"/>
  <c r="F3487" i="20"/>
  <c r="F3486" i="20"/>
  <c r="F3485" i="20"/>
  <c r="F3484" i="20"/>
  <c r="F3483" i="20"/>
  <c r="F3482" i="20"/>
  <c r="F3481" i="20"/>
  <c r="F3480" i="20"/>
  <c r="F3479" i="20"/>
  <c r="F3478" i="20"/>
  <c r="F3477" i="20"/>
  <c r="F3476" i="20"/>
  <c r="F3475" i="20"/>
  <c r="F3474" i="20"/>
  <c r="F3473" i="20"/>
  <c r="F3472" i="20"/>
  <c r="F3471" i="20"/>
  <c r="F3470" i="20"/>
  <c r="F3469" i="20"/>
  <c r="F3468" i="20"/>
  <c r="F3467" i="20"/>
  <c r="F3466" i="20"/>
  <c r="F3465" i="20"/>
  <c r="F3464" i="20"/>
  <c r="F3463" i="20"/>
  <c r="F3462" i="20"/>
  <c r="F3461" i="20"/>
  <c r="F3460" i="20"/>
  <c r="F3459" i="20"/>
  <c r="F3458" i="20"/>
  <c r="F3457" i="20"/>
  <c r="F3456" i="20"/>
  <c r="F3455" i="20"/>
  <c r="F3454" i="20"/>
  <c r="F3453" i="20"/>
  <c r="F3452" i="20"/>
  <c r="F3451" i="20"/>
  <c r="F3450" i="20"/>
  <c r="F3449" i="20"/>
  <c r="F3448" i="20"/>
  <c r="F3447" i="20"/>
  <c r="F3446" i="20"/>
  <c r="F3445" i="20"/>
  <c r="F3444" i="20"/>
  <c r="F3443" i="20"/>
  <c r="F3442" i="20"/>
  <c r="F3441" i="20"/>
  <c r="F3440" i="20"/>
  <c r="F3439" i="20"/>
  <c r="F3438" i="20"/>
  <c r="F3437" i="20"/>
  <c r="F3436" i="20"/>
  <c r="F3435" i="20"/>
  <c r="F3434" i="20"/>
  <c r="F3433" i="20"/>
  <c r="F3432" i="20"/>
  <c r="F3431" i="20"/>
  <c r="F3430" i="20"/>
  <c r="F3429" i="20"/>
  <c r="F3428" i="20"/>
  <c r="F3427" i="20"/>
  <c r="F3426" i="20"/>
  <c r="F3425" i="20"/>
  <c r="F3424" i="20"/>
  <c r="F3423" i="20"/>
  <c r="F3422" i="20"/>
  <c r="F3421" i="20"/>
  <c r="F3420" i="20"/>
  <c r="F3419" i="20"/>
  <c r="F3418" i="20"/>
  <c r="F3417" i="20"/>
  <c r="F3416" i="20"/>
  <c r="F3415" i="20"/>
  <c r="F3414" i="20"/>
  <c r="F3413" i="20"/>
  <c r="F3412" i="20"/>
  <c r="F3411" i="20"/>
  <c r="F3410" i="20"/>
  <c r="F3409" i="20"/>
  <c r="F3408" i="20"/>
  <c r="F3407" i="20"/>
  <c r="F3406" i="20"/>
  <c r="F3405" i="20"/>
  <c r="F3404" i="20"/>
  <c r="F3403" i="20"/>
  <c r="F3402" i="20"/>
  <c r="F3401" i="20"/>
  <c r="F3400" i="20"/>
  <c r="F3399" i="20"/>
  <c r="F3398" i="20"/>
  <c r="F3397" i="20"/>
  <c r="F3396" i="20"/>
  <c r="F3395" i="20"/>
  <c r="F3394" i="20"/>
  <c r="F3393" i="20"/>
  <c r="F3392" i="20"/>
  <c r="F3391" i="20"/>
  <c r="F3390" i="20"/>
  <c r="F3389" i="20"/>
  <c r="F3388" i="20"/>
  <c r="F3387" i="20"/>
  <c r="F3386" i="20"/>
  <c r="F3385" i="20"/>
  <c r="F3384" i="20"/>
  <c r="F3383" i="20"/>
  <c r="F3382" i="20"/>
  <c r="F3381" i="20"/>
  <c r="F3380" i="20"/>
  <c r="F3379" i="20"/>
  <c r="F3378" i="20"/>
  <c r="F3377" i="20"/>
  <c r="F3376" i="20"/>
  <c r="F3375" i="20"/>
  <c r="F3374" i="20"/>
  <c r="F3373" i="20"/>
  <c r="F3372" i="20"/>
  <c r="F3371" i="20"/>
  <c r="F3370" i="20"/>
  <c r="F3369" i="20"/>
  <c r="F3368" i="20"/>
  <c r="F3367" i="20"/>
  <c r="F3366" i="20"/>
  <c r="F3365" i="20"/>
  <c r="F3364" i="20"/>
  <c r="F3363" i="20"/>
  <c r="F3362" i="20"/>
  <c r="F3361" i="20"/>
  <c r="F3360" i="20"/>
  <c r="F3359" i="20"/>
  <c r="F3358" i="20"/>
  <c r="F3357" i="20"/>
  <c r="F3356" i="20"/>
  <c r="F3355" i="20"/>
  <c r="F3354" i="20"/>
  <c r="F3353" i="20"/>
  <c r="F3352" i="20"/>
  <c r="F3351" i="20"/>
  <c r="F3350" i="20"/>
  <c r="F3349" i="20"/>
  <c r="F3348" i="20"/>
  <c r="F3347" i="20"/>
  <c r="F3346" i="20"/>
  <c r="F3345" i="20"/>
  <c r="F3344" i="20"/>
  <c r="F3343" i="20"/>
  <c r="F3342" i="20"/>
  <c r="F3341" i="20"/>
  <c r="F3340" i="20"/>
  <c r="F3339" i="20"/>
  <c r="F3338" i="20"/>
  <c r="F3337" i="20"/>
  <c r="F3336" i="20"/>
  <c r="F3335" i="20"/>
  <c r="F3334" i="20"/>
  <c r="F3333" i="20"/>
  <c r="F3332" i="20"/>
  <c r="F3331" i="20"/>
  <c r="F3330" i="20"/>
  <c r="F3329" i="20"/>
  <c r="F3328" i="20"/>
  <c r="F3327" i="20"/>
  <c r="F3326" i="20"/>
  <c r="F3325" i="20"/>
  <c r="F3324" i="20"/>
  <c r="F3323" i="20"/>
  <c r="F3322" i="20"/>
  <c r="F3321" i="20"/>
  <c r="F3320" i="20"/>
  <c r="F3319" i="20"/>
  <c r="F3318" i="20"/>
  <c r="F3317" i="20"/>
  <c r="F3316" i="20"/>
  <c r="F3315" i="20"/>
  <c r="F3314" i="20"/>
  <c r="F3313" i="20"/>
  <c r="F3312" i="20"/>
  <c r="F3311" i="20"/>
  <c r="F3310" i="20"/>
  <c r="F3309" i="20"/>
  <c r="F3308" i="20"/>
  <c r="F3307" i="20"/>
  <c r="F3306" i="20"/>
  <c r="F3305" i="20"/>
  <c r="F3304" i="20"/>
  <c r="F3303" i="20"/>
  <c r="F3302" i="20"/>
  <c r="F3301" i="20"/>
  <c r="F3300" i="20"/>
  <c r="F3299" i="20"/>
  <c r="F3298" i="20"/>
  <c r="F3297" i="20"/>
  <c r="F3296" i="20"/>
  <c r="F3295" i="20"/>
  <c r="F3294" i="20"/>
  <c r="F3293" i="20"/>
  <c r="F3292" i="20"/>
  <c r="F3291" i="20"/>
  <c r="F3290" i="20"/>
  <c r="F3289" i="20"/>
  <c r="F3288" i="20"/>
  <c r="F3287" i="20"/>
  <c r="F3286" i="20"/>
  <c r="F3285" i="20"/>
  <c r="F3284" i="20"/>
  <c r="F3283" i="20"/>
  <c r="F3282" i="20"/>
  <c r="F3281" i="20"/>
  <c r="F3280" i="20"/>
  <c r="F3279" i="20"/>
  <c r="F3278" i="20"/>
  <c r="F3277" i="20"/>
  <c r="F3276" i="20"/>
  <c r="F3275" i="20"/>
  <c r="F3274" i="20"/>
  <c r="F3273" i="20"/>
  <c r="F3272" i="20"/>
  <c r="F3271" i="20"/>
  <c r="F3270" i="20"/>
  <c r="F3269" i="20"/>
  <c r="F3268" i="20"/>
  <c r="F3267" i="20"/>
  <c r="F3266" i="20"/>
  <c r="F3265" i="20"/>
  <c r="F3264" i="20"/>
  <c r="F3263" i="20"/>
  <c r="F3262" i="20"/>
  <c r="F3261" i="20"/>
  <c r="F3260" i="20"/>
  <c r="F3259" i="20"/>
  <c r="F3258" i="20"/>
  <c r="F3257" i="20"/>
  <c r="F3256" i="20"/>
  <c r="F3255" i="20"/>
  <c r="F3254" i="20"/>
  <c r="F3253" i="20"/>
  <c r="F3252" i="20"/>
  <c r="F3251" i="20"/>
  <c r="F3250" i="20"/>
  <c r="F3249" i="20"/>
  <c r="F3248" i="20"/>
  <c r="F3247" i="20"/>
  <c r="F3246" i="20"/>
  <c r="F3245" i="20"/>
  <c r="F3244" i="20"/>
  <c r="F3243" i="20"/>
  <c r="F3242" i="20"/>
  <c r="F3241" i="20"/>
  <c r="F3240" i="20"/>
  <c r="F3239" i="20"/>
  <c r="F3238" i="20"/>
  <c r="F3237" i="20"/>
  <c r="F3236" i="20"/>
  <c r="F3235" i="20"/>
  <c r="F3234" i="20"/>
  <c r="F3233" i="20"/>
  <c r="F3232" i="20"/>
  <c r="F3231" i="20"/>
  <c r="F3230" i="20"/>
  <c r="F3229" i="20"/>
  <c r="F3228" i="20"/>
  <c r="F3227" i="20"/>
  <c r="F3226" i="20"/>
  <c r="F3225" i="20"/>
  <c r="F3224" i="20"/>
  <c r="F3223" i="20"/>
  <c r="F3222" i="20"/>
  <c r="F3221" i="20"/>
  <c r="F3220" i="20"/>
  <c r="F3219" i="20"/>
  <c r="F3218" i="20"/>
  <c r="F3217" i="20"/>
  <c r="F3216" i="20"/>
  <c r="F3215" i="20"/>
  <c r="F3214" i="20"/>
  <c r="F3213" i="20"/>
  <c r="F3212" i="20"/>
  <c r="F3211" i="20"/>
  <c r="F3210" i="20"/>
  <c r="F3209" i="20"/>
  <c r="F3208" i="20"/>
  <c r="F3207" i="20"/>
  <c r="F3206" i="20"/>
  <c r="F3205" i="20"/>
  <c r="F3204" i="20"/>
  <c r="F3203" i="20"/>
  <c r="F3202" i="20"/>
  <c r="F3201" i="20"/>
  <c r="F3200" i="20"/>
  <c r="F3199" i="20"/>
  <c r="F3198" i="20"/>
  <c r="F3197" i="20"/>
  <c r="F3196" i="20"/>
  <c r="F3195" i="20"/>
  <c r="F3194" i="20"/>
  <c r="F3193" i="20"/>
  <c r="F3192" i="20"/>
  <c r="F3191" i="20"/>
  <c r="F3190" i="20"/>
  <c r="F3189" i="20"/>
  <c r="F3188" i="20"/>
  <c r="F3187" i="20"/>
  <c r="F3186" i="20"/>
  <c r="F3185" i="20"/>
  <c r="F3184" i="20"/>
  <c r="F3183" i="20"/>
  <c r="F3182" i="20"/>
  <c r="F3181" i="20"/>
  <c r="F3180" i="20"/>
  <c r="F3179" i="20"/>
  <c r="F3178" i="20"/>
  <c r="F3177" i="20"/>
  <c r="F3176" i="20"/>
  <c r="F3175" i="20"/>
  <c r="F3174" i="20"/>
  <c r="F3173" i="20"/>
  <c r="F3172" i="20"/>
  <c r="F3171" i="20"/>
  <c r="F3170" i="20"/>
  <c r="F3169" i="20"/>
  <c r="F3168" i="20"/>
  <c r="F3167" i="20"/>
  <c r="F3166" i="20"/>
  <c r="F3165" i="20"/>
  <c r="F3164" i="20"/>
  <c r="F3163" i="20"/>
  <c r="F3162" i="20"/>
  <c r="F3161" i="20"/>
  <c r="F3160" i="20"/>
  <c r="F3159" i="20"/>
  <c r="F3158" i="20"/>
  <c r="F3157" i="20"/>
  <c r="F3156" i="20"/>
  <c r="F3155" i="20"/>
  <c r="F3154" i="20"/>
  <c r="F3153" i="20"/>
  <c r="F3152" i="20"/>
  <c r="F3151" i="20"/>
  <c r="F3150" i="20"/>
  <c r="F3149" i="20"/>
  <c r="F3148" i="20"/>
  <c r="F3147" i="20"/>
  <c r="F3146" i="20"/>
  <c r="F3145" i="20"/>
  <c r="F3144" i="20"/>
  <c r="F3143" i="20"/>
  <c r="F3142" i="20"/>
  <c r="F3141" i="20"/>
  <c r="F3140" i="20"/>
  <c r="F3139" i="20"/>
  <c r="F3138" i="20"/>
  <c r="F3137" i="20"/>
  <c r="F3136" i="20"/>
  <c r="F3135" i="20"/>
  <c r="F3134" i="20"/>
  <c r="F3133" i="20"/>
  <c r="F3132" i="20"/>
  <c r="F3131" i="20"/>
  <c r="F3130" i="20"/>
  <c r="F3129" i="20"/>
  <c r="F3128" i="20"/>
  <c r="F3127" i="20"/>
  <c r="F3126" i="20"/>
  <c r="F3125" i="20"/>
  <c r="F3124" i="20"/>
  <c r="F3123" i="20"/>
  <c r="F3122" i="20"/>
  <c r="F3121" i="20"/>
  <c r="F3120" i="20"/>
  <c r="F3119" i="20"/>
  <c r="F3118" i="20"/>
  <c r="F3117" i="20"/>
  <c r="F3116" i="20"/>
  <c r="F3115" i="20"/>
  <c r="F3114" i="20"/>
  <c r="F3113" i="20"/>
  <c r="F3112" i="20"/>
  <c r="F3111" i="20"/>
  <c r="F3110" i="20"/>
  <c r="F3109" i="20"/>
  <c r="F3108" i="20"/>
  <c r="F3107" i="20"/>
  <c r="F3106" i="20"/>
  <c r="F3105" i="20"/>
  <c r="F3104" i="20"/>
  <c r="F3103" i="20"/>
  <c r="F3102" i="20"/>
  <c r="F3101" i="20"/>
  <c r="F3100" i="20"/>
  <c r="F3099" i="20"/>
  <c r="F3098" i="20"/>
  <c r="F3097" i="20"/>
  <c r="F3096" i="20"/>
  <c r="F3095" i="20"/>
  <c r="F3094" i="20"/>
  <c r="F3093" i="20"/>
  <c r="F3092" i="20"/>
  <c r="F3091" i="20"/>
  <c r="F3090" i="20"/>
  <c r="F3089" i="20"/>
  <c r="F3088" i="20"/>
  <c r="F3087" i="20"/>
  <c r="F3086" i="20"/>
  <c r="F3085" i="20"/>
  <c r="F3084" i="20"/>
  <c r="F3083" i="20"/>
  <c r="F3082" i="20"/>
  <c r="F3081" i="20"/>
  <c r="F3080" i="20"/>
  <c r="F3079" i="20"/>
  <c r="F3078" i="20"/>
  <c r="F3077" i="20"/>
  <c r="F3076" i="20"/>
  <c r="F3075" i="20"/>
  <c r="F3074" i="20"/>
  <c r="F3073" i="20"/>
  <c r="F3072" i="20"/>
  <c r="F3071" i="20"/>
  <c r="F3070" i="20"/>
  <c r="F3069" i="20"/>
  <c r="F3068" i="20"/>
  <c r="F3067" i="20"/>
  <c r="F3066" i="20"/>
  <c r="F3065" i="20"/>
  <c r="F3064" i="20"/>
  <c r="F3063" i="20"/>
  <c r="F3062" i="20"/>
  <c r="F3061" i="20"/>
  <c r="F3060" i="20"/>
  <c r="F3059" i="20"/>
  <c r="F3058" i="20"/>
  <c r="F3057" i="20"/>
  <c r="F3056" i="20"/>
  <c r="F3055" i="20"/>
  <c r="F3054" i="20"/>
  <c r="F3053" i="20"/>
  <c r="F3052" i="20"/>
  <c r="F3051" i="20"/>
  <c r="F3050" i="20"/>
  <c r="F3049" i="20"/>
  <c r="F3048" i="20"/>
  <c r="F3047" i="20"/>
  <c r="F3046" i="20"/>
  <c r="F3045" i="20"/>
  <c r="F3044" i="20"/>
  <c r="F3043" i="20"/>
  <c r="F3042" i="20"/>
  <c r="F3041" i="20"/>
  <c r="F3040" i="20"/>
  <c r="F3039" i="20"/>
  <c r="F3038" i="20"/>
  <c r="F3037" i="20"/>
  <c r="F3036" i="20"/>
  <c r="F3035" i="20"/>
  <c r="F3034" i="20"/>
  <c r="F3033" i="20"/>
  <c r="F3032" i="20"/>
  <c r="F3031" i="20"/>
  <c r="F3030" i="20"/>
  <c r="F3029" i="20"/>
  <c r="F3028" i="20"/>
  <c r="F3027" i="20"/>
  <c r="F3026" i="20"/>
  <c r="F3025" i="20"/>
  <c r="F3024" i="20"/>
  <c r="F3023" i="20"/>
  <c r="F3022" i="20"/>
  <c r="F3021" i="20"/>
  <c r="F3020" i="20"/>
  <c r="F3019" i="20"/>
  <c r="F3018" i="20"/>
  <c r="F3017" i="20"/>
  <c r="F3016" i="20"/>
  <c r="F3015" i="20"/>
  <c r="F3014" i="20"/>
  <c r="F3013" i="20"/>
  <c r="F3012" i="20"/>
  <c r="F3011" i="20"/>
  <c r="F3010" i="20"/>
  <c r="F3009" i="20"/>
  <c r="F3008" i="20"/>
  <c r="F3007" i="20"/>
  <c r="F3006" i="20"/>
  <c r="F3005" i="20"/>
  <c r="F3004" i="20"/>
  <c r="F3003" i="20"/>
  <c r="F3002" i="20"/>
  <c r="F3001" i="20"/>
  <c r="F3000" i="20"/>
  <c r="F2999" i="20"/>
  <c r="F2998" i="20"/>
  <c r="F2997" i="20"/>
  <c r="F2996" i="20"/>
  <c r="F2995" i="20"/>
  <c r="F2994" i="20"/>
  <c r="F2993" i="20"/>
  <c r="F2992" i="20"/>
  <c r="F2991" i="20"/>
  <c r="F2990" i="20"/>
  <c r="F2989" i="20"/>
  <c r="F2988" i="20"/>
  <c r="F2987" i="20"/>
  <c r="F2986" i="20"/>
  <c r="F2985" i="20"/>
  <c r="F2984" i="20"/>
  <c r="F2983" i="20"/>
  <c r="F2982" i="20"/>
  <c r="F2981" i="20"/>
  <c r="F2980" i="20"/>
  <c r="F2979" i="20"/>
  <c r="F2978" i="20"/>
  <c r="F2977" i="20"/>
  <c r="F2976" i="20"/>
  <c r="F2975" i="20"/>
  <c r="F2974" i="20"/>
  <c r="F2973" i="20"/>
  <c r="F2972" i="20"/>
  <c r="F2971" i="20"/>
  <c r="F2970" i="20"/>
  <c r="F2969" i="20"/>
  <c r="F2968" i="20"/>
  <c r="F2967" i="20"/>
  <c r="F2966" i="20"/>
  <c r="F2965" i="20"/>
  <c r="F2964" i="20"/>
  <c r="F2963" i="20"/>
  <c r="F2962" i="20"/>
  <c r="F2961" i="20"/>
  <c r="F2960" i="20"/>
  <c r="F2959" i="20"/>
  <c r="F2958" i="20"/>
  <c r="F2957" i="20"/>
  <c r="F2956" i="20"/>
  <c r="F2955" i="20"/>
  <c r="F2954" i="20"/>
  <c r="F2953" i="20"/>
  <c r="F2952" i="20"/>
  <c r="F2951" i="20"/>
  <c r="F2950" i="20"/>
  <c r="F2949" i="20"/>
  <c r="F2948" i="20"/>
  <c r="F2947" i="20"/>
  <c r="F2946" i="20"/>
  <c r="F2945" i="20"/>
  <c r="F2944" i="20"/>
  <c r="F2943" i="20"/>
  <c r="F2942" i="20"/>
  <c r="F2941" i="20"/>
  <c r="F2940" i="20"/>
  <c r="F2939" i="20"/>
  <c r="F2938" i="20"/>
  <c r="F2937" i="20"/>
  <c r="F2936" i="20"/>
  <c r="F2935" i="20"/>
  <c r="F2934" i="20"/>
  <c r="F2933" i="20"/>
  <c r="F2932" i="20"/>
  <c r="F2931" i="20"/>
  <c r="F2930" i="20"/>
  <c r="F2929" i="20"/>
  <c r="F2928" i="20"/>
  <c r="F2927" i="20"/>
  <c r="F2926" i="20"/>
  <c r="F2925" i="20"/>
  <c r="F2924" i="20"/>
  <c r="F2923" i="20"/>
  <c r="F2922" i="20"/>
  <c r="F2921" i="20"/>
  <c r="F2920" i="20"/>
  <c r="F2919" i="20"/>
  <c r="F2918" i="20"/>
  <c r="F2917" i="20"/>
  <c r="F2916" i="20"/>
  <c r="F2915" i="20"/>
  <c r="F2914" i="20"/>
  <c r="F2913" i="20"/>
  <c r="F2912" i="20"/>
  <c r="F2911" i="20"/>
  <c r="F2910" i="20"/>
  <c r="F2909" i="20"/>
  <c r="F2908" i="20"/>
  <c r="F2907" i="20"/>
  <c r="F2906" i="20"/>
  <c r="F2905" i="20"/>
  <c r="F2904" i="20"/>
  <c r="F2903" i="20"/>
  <c r="F2902" i="20"/>
  <c r="F2901" i="20"/>
  <c r="F2900" i="20"/>
  <c r="F2899" i="20"/>
  <c r="F2898" i="20"/>
  <c r="F2897" i="20"/>
  <c r="F2896" i="20"/>
  <c r="F2895" i="20"/>
  <c r="F2894" i="20"/>
  <c r="F2893" i="20"/>
  <c r="F2892" i="20"/>
  <c r="F2891" i="20"/>
  <c r="F2890" i="20"/>
  <c r="F2889" i="20"/>
  <c r="F2888" i="20"/>
  <c r="F2887" i="20"/>
  <c r="F2886" i="20"/>
  <c r="F2885" i="20"/>
  <c r="F2884" i="20"/>
  <c r="F2883" i="20"/>
  <c r="F2882" i="20"/>
  <c r="F2881" i="20"/>
  <c r="F2880" i="20"/>
  <c r="F2879" i="20"/>
  <c r="F2878" i="20"/>
  <c r="F2877" i="20"/>
  <c r="F2876" i="20"/>
  <c r="F2875" i="20"/>
  <c r="F2874" i="20"/>
  <c r="F2873" i="20"/>
  <c r="F2872" i="20"/>
  <c r="F2871" i="20"/>
  <c r="F2870" i="20"/>
  <c r="F2869" i="20"/>
  <c r="F2868" i="20"/>
  <c r="F2867" i="20"/>
  <c r="F2866" i="20"/>
  <c r="F2865" i="20"/>
  <c r="F2864" i="20"/>
  <c r="F2863" i="20"/>
  <c r="F2862" i="20"/>
  <c r="F2861" i="20"/>
  <c r="F2860" i="20"/>
  <c r="F2859" i="20"/>
  <c r="F2858" i="20"/>
  <c r="F2857" i="20"/>
  <c r="F2856" i="20"/>
  <c r="F2855" i="20"/>
  <c r="F2854" i="20"/>
  <c r="F2853" i="20"/>
  <c r="F2852" i="20"/>
  <c r="F2851" i="20"/>
  <c r="F2850" i="20"/>
  <c r="F2849" i="20"/>
  <c r="F2848" i="20"/>
  <c r="F2847" i="20"/>
  <c r="F2846" i="20"/>
  <c r="F2845" i="20"/>
  <c r="F2844" i="20"/>
  <c r="F2843" i="20"/>
  <c r="F2842" i="20"/>
  <c r="F2841" i="20"/>
  <c r="F2840" i="20"/>
  <c r="F2839" i="20"/>
  <c r="F2838" i="20"/>
  <c r="F2837" i="20"/>
  <c r="F2836" i="20"/>
  <c r="F2835" i="20"/>
  <c r="F2834" i="20"/>
  <c r="F2833" i="20"/>
  <c r="F2832" i="20"/>
  <c r="F2831" i="20"/>
  <c r="F2830" i="20"/>
  <c r="F2829" i="20"/>
  <c r="F2828" i="20"/>
  <c r="F2827" i="20"/>
  <c r="F2826" i="20"/>
  <c r="F2825" i="20"/>
  <c r="F2824" i="20"/>
  <c r="F2823" i="20"/>
  <c r="F2822" i="20"/>
  <c r="F2821" i="20"/>
  <c r="F2820" i="20"/>
  <c r="F2819" i="20"/>
  <c r="F2818" i="20"/>
  <c r="F2817" i="20"/>
  <c r="F2816" i="20"/>
  <c r="F2815" i="20"/>
  <c r="F2814" i="20"/>
  <c r="F2813" i="20"/>
  <c r="F2812" i="20"/>
  <c r="F2811" i="20"/>
  <c r="F2810" i="20"/>
  <c r="F2809" i="20"/>
  <c r="F2808" i="20"/>
  <c r="F2807" i="20"/>
  <c r="F2806" i="20"/>
  <c r="F2805" i="20"/>
  <c r="F2804" i="20"/>
  <c r="F2803" i="20"/>
  <c r="F2802" i="20"/>
  <c r="F2801" i="20"/>
  <c r="F2800" i="20"/>
  <c r="F2799" i="20"/>
  <c r="F2798" i="20"/>
  <c r="F2797" i="20"/>
  <c r="F2796" i="20"/>
  <c r="F2795" i="20"/>
  <c r="F2794" i="20"/>
  <c r="F2793" i="20"/>
  <c r="F2792" i="20"/>
  <c r="F2791" i="20"/>
  <c r="F2790" i="20"/>
  <c r="F2789" i="20"/>
  <c r="F2788" i="20"/>
  <c r="F2787" i="20"/>
  <c r="F2786" i="20"/>
  <c r="F2785" i="20"/>
  <c r="F2784" i="20"/>
  <c r="F2783" i="20"/>
  <c r="F2782" i="20"/>
  <c r="F2781" i="20"/>
  <c r="F2780" i="20"/>
  <c r="F2779" i="20"/>
  <c r="F2778" i="20"/>
  <c r="F2777" i="20"/>
  <c r="F2776" i="20"/>
  <c r="F2775" i="20"/>
  <c r="F2774" i="20"/>
  <c r="F2773" i="20"/>
  <c r="F2772" i="20"/>
  <c r="F2771" i="20"/>
  <c r="F2770" i="20"/>
  <c r="F2769" i="20"/>
  <c r="F2768" i="20"/>
  <c r="F2767" i="20"/>
  <c r="F2766" i="20"/>
  <c r="F2765" i="20"/>
  <c r="F2764" i="20"/>
  <c r="F2763" i="20"/>
  <c r="F2762" i="20"/>
  <c r="F2761" i="20"/>
  <c r="F2760" i="20"/>
  <c r="F2759" i="20"/>
  <c r="F2758" i="20"/>
  <c r="F2757" i="20"/>
  <c r="F2756" i="20"/>
  <c r="F2755" i="20"/>
  <c r="F2754" i="20"/>
  <c r="F2753" i="20"/>
  <c r="F2752" i="20"/>
  <c r="F2751" i="20"/>
  <c r="F2750" i="20"/>
  <c r="F2749" i="20"/>
  <c r="F2748" i="20"/>
  <c r="F2747" i="20"/>
  <c r="F2746" i="20"/>
  <c r="F2745" i="20"/>
  <c r="F2744" i="20"/>
  <c r="F2743" i="20"/>
  <c r="F2742" i="20"/>
  <c r="F2741" i="20"/>
  <c r="F2740" i="20"/>
  <c r="F2739" i="20"/>
  <c r="F2738" i="20"/>
  <c r="F2737" i="20"/>
  <c r="F2736" i="20"/>
  <c r="F2735" i="20"/>
  <c r="F2734" i="20"/>
  <c r="F2733" i="20"/>
  <c r="F2732" i="20"/>
  <c r="F2731" i="20"/>
  <c r="F2730" i="20"/>
  <c r="F2729" i="20"/>
  <c r="F2728" i="20"/>
  <c r="F2727" i="20"/>
  <c r="F2726" i="20"/>
  <c r="F2725" i="20"/>
  <c r="F2724" i="20"/>
  <c r="F2723" i="20"/>
  <c r="F2722" i="20"/>
  <c r="F2721" i="20"/>
  <c r="F2720" i="20"/>
  <c r="F2719" i="20"/>
  <c r="F2718" i="20"/>
  <c r="F2717" i="20"/>
  <c r="F2716" i="20"/>
  <c r="F2715" i="20"/>
  <c r="F2714" i="20"/>
  <c r="F2713" i="20"/>
  <c r="F2712" i="20"/>
  <c r="F2711" i="20"/>
  <c r="F2710" i="20"/>
  <c r="F2709" i="20"/>
  <c r="F2708" i="20"/>
  <c r="F2707" i="20"/>
  <c r="F2706" i="20"/>
  <c r="F2705" i="20"/>
  <c r="F2704" i="20"/>
  <c r="F2703" i="20"/>
  <c r="F2702" i="20"/>
  <c r="F2701" i="20"/>
  <c r="F2700" i="20"/>
  <c r="F2699" i="20"/>
  <c r="F2698" i="20"/>
  <c r="F2697" i="20"/>
  <c r="F2696" i="20"/>
  <c r="F2695" i="20"/>
  <c r="F2694" i="20"/>
  <c r="F2693" i="20"/>
  <c r="F2692" i="20"/>
  <c r="F2691" i="20"/>
  <c r="F2690" i="20"/>
  <c r="F2689" i="20"/>
  <c r="F2688" i="20"/>
  <c r="F2687" i="20"/>
  <c r="F2686" i="20"/>
  <c r="F2685" i="20"/>
  <c r="F2684" i="20"/>
  <c r="F2683" i="20"/>
  <c r="F2682" i="20"/>
  <c r="F2681" i="20"/>
  <c r="F2680" i="20"/>
  <c r="F2679" i="20"/>
  <c r="F2678" i="20"/>
  <c r="F2677" i="20"/>
  <c r="F2676" i="20"/>
  <c r="F2675" i="20"/>
  <c r="F2674" i="20"/>
  <c r="F2673" i="20"/>
  <c r="F2672" i="20"/>
  <c r="F2671" i="20"/>
  <c r="F2670" i="20"/>
  <c r="F2669" i="20"/>
  <c r="F2668" i="20"/>
  <c r="F2667" i="20"/>
  <c r="F2666" i="20"/>
  <c r="F2665" i="20"/>
  <c r="F2664" i="20"/>
  <c r="F2663" i="20"/>
  <c r="F2662" i="20"/>
  <c r="F2661" i="20"/>
  <c r="F2660" i="20"/>
  <c r="F2659" i="20"/>
  <c r="F2658" i="20"/>
  <c r="F2657" i="20"/>
  <c r="F2656" i="20"/>
  <c r="F2655" i="20"/>
  <c r="F2654" i="20"/>
  <c r="F2653" i="20"/>
  <c r="F2652" i="20"/>
  <c r="F2651" i="20"/>
  <c r="F2650" i="20"/>
  <c r="F2649" i="20"/>
  <c r="F2648" i="20"/>
  <c r="F2647" i="20"/>
  <c r="F2646" i="20"/>
  <c r="F2645" i="20"/>
  <c r="F2644" i="20"/>
  <c r="F2643" i="20"/>
  <c r="F2642" i="20"/>
  <c r="F2641" i="20"/>
  <c r="F2640" i="20"/>
  <c r="F2639" i="20"/>
  <c r="F2638" i="20"/>
  <c r="F2637" i="20"/>
  <c r="F2636" i="20"/>
  <c r="F2635" i="20"/>
  <c r="F2634" i="20"/>
  <c r="F2633" i="20"/>
  <c r="F2632" i="20"/>
  <c r="F2631" i="20"/>
  <c r="F2630" i="20"/>
  <c r="F2629" i="20"/>
  <c r="F2628" i="20"/>
  <c r="F2627" i="20"/>
  <c r="F2626" i="20"/>
  <c r="F2625" i="20"/>
  <c r="F2624" i="20"/>
  <c r="F2623" i="20"/>
  <c r="F2622" i="20"/>
  <c r="F2621" i="20"/>
  <c r="F2620" i="20"/>
  <c r="F2619" i="20"/>
  <c r="F2618" i="20"/>
  <c r="F2617" i="20"/>
  <c r="F2616" i="20"/>
  <c r="F2615" i="20"/>
  <c r="F2614" i="20"/>
  <c r="F2613" i="20"/>
  <c r="F2612" i="20"/>
  <c r="F2611" i="20"/>
  <c r="F2610" i="20"/>
  <c r="F2609" i="20"/>
  <c r="F2608" i="20"/>
  <c r="F2607" i="20"/>
  <c r="F2606" i="20"/>
  <c r="F2605" i="20"/>
  <c r="F2604" i="20"/>
  <c r="F2603" i="20"/>
  <c r="F2602" i="20"/>
  <c r="F2601" i="20"/>
  <c r="F2600" i="20"/>
  <c r="F2599" i="20"/>
  <c r="F2598" i="20"/>
  <c r="F2597" i="20"/>
  <c r="F2596" i="20"/>
  <c r="F2595" i="20"/>
  <c r="F2594" i="20"/>
  <c r="F2593" i="20"/>
  <c r="F2592" i="20"/>
  <c r="F2591" i="20"/>
  <c r="F2590" i="20"/>
  <c r="F2589" i="20"/>
  <c r="F2588" i="20"/>
  <c r="F2587" i="20"/>
  <c r="F2586" i="20"/>
  <c r="F2585" i="20"/>
  <c r="F2584" i="20"/>
  <c r="F2583" i="20"/>
  <c r="F2582" i="20"/>
  <c r="F2581" i="20"/>
  <c r="F2580" i="20"/>
  <c r="F2579" i="20"/>
  <c r="F2578" i="20"/>
  <c r="F2577" i="20"/>
  <c r="F2576" i="20"/>
  <c r="F2575" i="20"/>
  <c r="F2574" i="20"/>
  <c r="F2573" i="20"/>
  <c r="F2572" i="20"/>
  <c r="F2571" i="20"/>
  <c r="F2570" i="20"/>
  <c r="F2569" i="20"/>
  <c r="F2568" i="20"/>
  <c r="F2567" i="20"/>
  <c r="F2566" i="20"/>
  <c r="F2565" i="20"/>
  <c r="F2564" i="20"/>
  <c r="F2563" i="20"/>
  <c r="F2562" i="20"/>
  <c r="F2561" i="20"/>
  <c r="F2560" i="20"/>
  <c r="F2559" i="20"/>
  <c r="F2558" i="20"/>
  <c r="F2557" i="20"/>
  <c r="F2556" i="20"/>
  <c r="F2555" i="20"/>
  <c r="F2554" i="20"/>
  <c r="F2553" i="20"/>
  <c r="F2552" i="20"/>
  <c r="F2551" i="20"/>
  <c r="F2550" i="20"/>
  <c r="F2549" i="20"/>
  <c r="F2548" i="20"/>
  <c r="F2547" i="20"/>
  <c r="F2546" i="20"/>
  <c r="F2545" i="20"/>
  <c r="F2544" i="20"/>
  <c r="F2543" i="20"/>
  <c r="F2542" i="20"/>
  <c r="F2541" i="20"/>
  <c r="F2540" i="20"/>
  <c r="F2539" i="20"/>
  <c r="F2538" i="20"/>
  <c r="F2537" i="20"/>
  <c r="F2536" i="20"/>
  <c r="F2535" i="20"/>
  <c r="F2534" i="20"/>
  <c r="F2533" i="20"/>
  <c r="F2532" i="20"/>
  <c r="F2531" i="20"/>
  <c r="F2530" i="20"/>
  <c r="F2529" i="20"/>
  <c r="F2528" i="20"/>
  <c r="F2527" i="20"/>
  <c r="F2526" i="20"/>
  <c r="F2525" i="20"/>
  <c r="F2524" i="20"/>
  <c r="F2523" i="20"/>
  <c r="F2522" i="20"/>
  <c r="F2521" i="20"/>
  <c r="F2520" i="20"/>
  <c r="F2519" i="20"/>
  <c r="F2518" i="20"/>
  <c r="F2517" i="20"/>
  <c r="F2516" i="20"/>
  <c r="F2515" i="20"/>
  <c r="F2514" i="20"/>
  <c r="F2513" i="20"/>
  <c r="F2512" i="20"/>
  <c r="F2511" i="20"/>
  <c r="F2510" i="20"/>
  <c r="F2509" i="20"/>
  <c r="F2508" i="20"/>
  <c r="F2507" i="20"/>
  <c r="F2506" i="20"/>
  <c r="F2505" i="20"/>
  <c r="F2504" i="20"/>
  <c r="F2503" i="20"/>
  <c r="F2502" i="20"/>
  <c r="F2501" i="20"/>
  <c r="F2500" i="20"/>
  <c r="F2499" i="20"/>
  <c r="F2498" i="20"/>
  <c r="F2497" i="20"/>
  <c r="F2496" i="20"/>
  <c r="F2495" i="20"/>
  <c r="F2494" i="20"/>
  <c r="F2493" i="20"/>
  <c r="F2492" i="20"/>
  <c r="F2491" i="20"/>
  <c r="F2490" i="20"/>
  <c r="F2489" i="20"/>
  <c r="F2488" i="20"/>
  <c r="F2487" i="20"/>
  <c r="F2486" i="20"/>
  <c r="F2485" i="20"/>
  <c r="F2484" i="20"/>
  <c r="F2483" i="20"/>
  <c r="F2482" i="20"/>
  <c r="F2481" i="20"/>
  <c r="F2480" i="20"/>
  <c r="F2479" i="20"/>
  <c r="F2478" i="20"/>
  <c r="F2477" i="20"/>
  <c r="F2476" i="20"/>
  <c r="F2475" i="20"/>
  <c r="F2474" i="20"/>
  <c r="F2473" i="20"/>
  <c r="F2472" i="20"/>
  <c r="F2471" i="20"/>
  <c r="F2470" i="20"/>
  <c r="F2469" i="20"/>
  <c r="F2468" i="20"/>
  <c r="F2467" i="20"/>
  <c r="F2466" i="20"/>
  <c r="F2465" i="20"/>
  <c r="F2464" i="20"/>
  <c r="F2463" i="20"/>
  <c r="F2462" i="20"/>
  <c r="F2461" i="20"/>
  <c r="F2460" i="20"/>
  <c r="F2459" i="20"/>
  <c r="F2458" i="20"/>
  <c r="F2457" i="20"/>
  <c r="F2456" i="20"/>
  <c r="F2455" i="20"/>
  <c r="F2454" i="20"/>
  <c r="F2453" i="20"/>
  <c r="F2452" i="20"/>
  <c r="F2451" i="20"/>
  <c r="F2450" i="20"/>
  <c r="F2449" i="20"/>
  <c r="F2448" i="20"/>
  <c r="F2447" i="20"/>
  <c r="F2446" i="20"/>
  <c r="F2445" i="20"/>
  <c r="F2444" i="20"/>
  <c r="F2443" i="20"/>
  <c r="F2442" i="20"/>
  <c r="F2441" i="20"/>
  <c r="F2440" i="20"/>
  <c r="F2439" i="20"/>
  <c r="F2438" i="20"/>
  <c r="F2437" i="20"/>
  <c r="F2436" i="20"/>
  <c r="F2435" i="20"/>
  <c r="F2434" i="20"/>
  <c r="F2433" i="20"/>
  <c r="F2432" i="20"/>
  <c r="F2431" i="20"/>
  <c r="F2430" i="20"/>
  <c r="F2429" i="20"/>
  <c r="F2428" i="20"/>
  <c r="F2427" i="20"/>
  <c r="F2426" i="20"/>
  <c r="F2425" i="20"/>
  <c r="F2424" i="20"/>
  <c r="F2423" i="20"/>
  <c r="F2422" i="20"/>
  <c r="F2421" i="20"/>
  <c r="F2420" i="20"/>
  <c r="F2419" i="20"/>
  <c r="F2418" i="20"/>
  <c r="F2417" i="20"/>
  <c r="F2416" i="20"/>
  <c r="F2415" i="20"/>
  <c r="F2414" i="20"/>
  <c r="F2413" i="20"/>
  <c r="F2412" i="20"/>
  <c r="F2411" i="20"/>
  <c r="F2410" i="20"/>
  <c r="F2409" i="20"/>
  <c r="F2408" i="20"/>
  <c r="F2407" i="20"/>
  <c r="F2406" i="20"/>
  <c r="F2405" i="20"/>
  <c r="F2404" i="20"/>
  <c r="F2403" i="20"/>
  <c r="F2402" i="20"/>
  <c r="F2401" i="20"/>
  <c r="F2400" i="20"/>
  <c r="F2399" i="20"/>
  <c r="F2398" i="20"/>
  <c r="F2397" i="20"/>
  <c r="F2396" i="20"/>
  <c r="F2395" i="20"/>
  <c r="F2394" i="20"/>
  <c r="F2393" i="20"/>
  <c r="F2392" i="20"/>
  <c r="F2391" i="20"/>
  <c r="F2390" i="20"/>
  <c r="F2389" i="20"/>
  <c r="F2388" i="20"/>
  <c r="F2387" i="20"/>
  <c r="F2386" i="20"/>
  <c r="F2385" i="20"/>
  <c r="F2384" i="20"/>
  <c r="F2383" i="20"/>
  <c r="F2382" i="20"/>
  <c r="F2381" i="20"/>
  <c r="F2380" i="20"/>
  <c r="F2379" i="20"/>
  <c r="F2378" i="20"/>
  <c r="F2377" i="20"/>
  <c r="F2376" i="20"/>
  <c r="F2375" i="20"/>
  <c r="F2374" i="20"/>
  <c r="F2373" i="20"/>
  <c r="F2372" i="20"/>
  <c r="F2371" i="20"/>
  <c r="F2370" i="20"/>
  <c r="F2369" i="20"/>
  <c r="F2368" i="20"/>
  <c r="F2367" i="20"/>
  <c r="F2366" i="20"/>
  <c r="F2365" i="20"/>
  <c r="F2364" i="20"/>
  <c r="F2363" i="20"/>
  <c r="F2362" i="20"/>
  <c r="F2361" i="20"/>
  <c r="F2360" i="20"/>
  <c r="F2359" i="20"/>
  <c r="F2358" i="20"/>
  <c r="F2357" i="20"/>
  <c r="F2356" i="20"/>
  <c r="F2355" i="20"/>
  <c r="F2354" i="20"/>
  <c r="F2353" i="20"/>
  <c r="F2352" i="20"/>
  <c r="F2351" i="20"/>
  <c r="F2350" i="20"/>
  <c r="F2349" i="20"/>
  <c r="F2348" i="20"/>
  <c r="F2347" i="20"/>
  <c r="F2346" i="20"/>
  <c r="F2345" i="20"/>
  <c r="F2344" i="20"/>
  <c r="F2343" i="20"/>
  <c r="F2342" i="20"/>
  <c r="F2341" i="20"/>
  <c r="F2340" i="20"/>
  <c r="F2339" i="20"/>
  <c r="F2338" i="20"/>
  <c r="F2337" i="20"/>
  <c r="F2336" i="20"/>
  <c r="F2335" i="20"/>
  <c r="F2334" i="20"/>
  <c r="F2333" i="20"/>
  <c r="F2332" i="20"/>
  <c r="F2331" i="20"/>
  <c r="F2330" i="20"/>
  <c r="F2329" i="20"/>
  <c r="F2328" i="20"/>
  <c r="F2327" i="20"/>
  <c r="F2326" i="20"/>
  <c r="F2325" i="20"/>
  <c r="F2324" i="20"/>
  <c r="F2323" i="20"/>
  <c r="F2322" i="20"/>
  <c r="F2321" i="20"/>
  <c r="F2320" i="20"/>
  <c r="F2319" i="20"/>
  <c r="F2318" i="20"/>
  <c r="F2317" i="20"/>
  <c r="F2316" i="20"/>
  <c r="F2315" i="20"/>
  <c r="F2314" i="20"/>
  <c r="F2313" i="20"/>
  <c r="F2312" i="20"/>
  <c r="F2311" i="20"/>
  <c r="F2310" i="20"/>
  <c r="F2309" i="20"/>
  <c r="F2308" i="20"/>
  <c r="F2307" i="20"/>
  <c r="F2306" i="20"/>
  <c r="F2305" i="20"/>
  <c r="F2304" i="20"/>
  <c r="F2303" i="20"/>
  <c r="F2302" i="20"/>
  <c r="F2301" i="20"/>
  <c r="F2300" i="20"/>
  <c r="F2299" i="20"/>
  <c r="F2298" i="20"/>
  <c r="F2297" i="20"/>
  <c r="F2296" i="20"/>
  <c r="F2295" i="20"/>
  <c r="F2294" i="20"/>
  <c r="F2293" i="20"/>
  <c r="F2292" i="20"/>
  <c r="F2291" i="20"/>
  <c r="F2290" i="20"/>
  <c r="F2289" i="20"/>
  <c r="F2288" i="20"/>
  <c r="F2287" i="20"/>
  <c r="F2286" i="20"/>
  <c r="F2285" i="20"/>
  <c r="F2284" i="20"/>
  <c r="F2283" i="20"/>
  <c r="F2282" i="20"/>
  <c r="F2281" i="20"/>
  <c r="F2280" i="20"/>
  <c r="F2279" i="20"/>
  <c r="F2278" i="20"/>
  <c r="F2277" i="20"/>
  <c r="F2276" i="20"/>
  <c r="F2275" i="20"/>
  <c r="F2274" i="20"/>
  <c r="F2273" i="20"/>
  <c r="F2272" i="20"/>
  <c r="F2271" i="20"/>
  <c r="F2270" i="20"/>
  <c r="F2269" i="20"/>
  <c r="F2268" i="20"/>
  <c r="F2267" i="20"/>
  <c r="F2266" i="20"/>
  <c r="F2265" i="20"/>
  <c r="F2264" i="20"/>
  <c r="F2263" i="20"/>
  <c r="F2262" i="20"/>
  <c r="F2261" i="20"/>
  <c r="F2260" i="20"/>
  <c r="F2259" i="20"/>
  <c r="F2258" i="20"/>
  <c r="F2257" i="20"/>
  <c r="F2256" i="20"/>
  <c r="F2255" i="20"/>
  <c r="F2254" i="20"/>
  <c r="F2253" i="20"/>
  <c r="F2252" i="20"/>
  <c r="F2251" i="20"/>
  <c r="F2250" i="20"/>
  <c r="F2249" i="20"/>
  <c r="F2248" i="20"/>
  <c r="F2247" i="20"/>
  <c r="F2246" i="20"/>
  <c r="F2245" i="20"/>
  <c r="F2244" i="20"/>
  <c r="F2243" i="20"/>
  <c r="F2242" i="20"/>
  <c r="F2241" i="20"/>
  <c r="F2240" i="20"/>
  <c r="F2239" i="20"/>
  <c r="F2238" i="20"/>
  <c r="F2237" i="20"/>
  <c r="F2236" i="20"/>
  <c r="F2235" i="20"/>
  <c r="F2234" i="20"/>
  <c r="F2233" i="20"/>
  <c r="F2232" i="20"/>
  <c r="F2231" i="20"/>
  <c r="F2230" i="20"/>
  <c r="F2229" i="20"/>
  <c r="F2228" i="20"/>
  <c r="F2227" i="20"/>
  <c r="F2226" i="20"/>
  <c r="F2225" i="20"/>
  <c r="F2224" i="20"/>
  <c r="F2223" i="20"/>
  <c r="F2222" i="20"/>
  <c r="F2221" i="20"/>
  <c r="F2220" i="20"/>
  <c r="F2219" i="20"/>
  <c r="F2218" i="20"/>
  <c r="F2217" i="20"/>
  <c r="F2216" i="20"/>
  <c r="F2215" i="20"/>
  <c r="F2214" i="20"/>
  <c r="F2213" i="20"/>
  <c r="F2212" i="20"/>
  <c r="F2211" i="20"/>
  <c r="F2210" i="20"/>
  <c r="F2209" i="20"/>
  <c r="F2208" i="20"/>
  <c r="F2207" i="20"/>
  <c r="F2206" i="20"/>
  <c r="F2205" i="20"/>
  <c r="F2204" i="20"/>
  <c r="F2203" i="20"/>
  <c r="F2202" i="20"/>
  <c r="F2201" i="20"/>
  <c r="F2200" i="20"/>
  <c r="F2199" i="20"/>
  <c r="F2198" i="20"/>
  <c r="F2197" i="20"/>
  <c r="F2196" i="20"/>
  <c r="F2195" i="20"/>
  <c r="F2194" i="20"/>
  <c r="F2193" i="20"/>
  <c r="F2192" i="20"/>
  <c r="F2191" i="20"/>
  <c r="F2190" i="20"/>
  <c r="F2189" i="20"/>
  <c r="F2188" i="20"/>
  <c r="F2187" i="20"/>
  <c r="F2186" i="20"/>
  <c r="F2185" i="20"/>
  <c r="F2184" i="20"/>
  <c r="F2183" i="20"/>
  <c r="F2182" i="20"/>
  <c r="F2181" i="20"/>
  <c r="F2180" i="20"/>
  <c r="F2179" i="20"/>
  <c r="F2178" i="20"/>
  <c r="F2177" i="20"/>
  <c r="F2176" i="20"/>
  <c r="F2175" i="20"/>
  <c r="F2174" i="20"/>
  <c r="F2173" i="20"/>
  <c r="F2172" i="20"/>
  <c r="F2171" i="20"/>
  <c r="F2170" i="20"/>
  <c r="F2169" i="20"/>
  <c r="F2168" i="20"/>
  <c r="F2167" i="20"/>
  <c r="F2166" i="20"/>
  <c r="F2165" i="20"/>
  <c r="F2164" i="20"/>
  <c r="F2163" i="20"/>
  <c r="F2162" i="20"/>
  <c r="F2161" i="20"/>
  <c r="F2160" i="20"/>
  <c r="F2159" i="20"/>
  <c r="F2158" i="20"/>
  <c r="F2157" i="20"/>
  <c r="F2156" i="20"/>
  <c r="F2155" i="20"/>
  <c r="F2154" i="20"/>
  <c r="F2153" i="20"/>
  <c r="F2152" i="20"/>
  <c r="F2151" i="20"/>
  <c r="F2150" i="20"/>
  <c r="F2149" i="20"/>
  <c r="F2148" i="20"/>
  <c r="F2147" i="20"/>
  <c r="F2146" i="20"/>
  <c r="F2145" i="20"/>
  <c r="F2144" i="20"/>
  <c r="F2143" i="20"/>
  <c r="F2142" i="20"/>
  <c r="F2141" i="20"/>
  <c r="F2140" i="20"/>
  <c r="F2139" i="20"/>
  <c r="F2138" i="20"/>
  <c r="F2137" i="20"/>
  <c r="F2136" i="20"/>
  <c r="F2135" i="20"/>
  <c r="F2134" i="20"/>
  <c r="F2133" i="20"/>
  <c r="F2132" i="20"/>
  <c r="F2131" i="20"/>
  <c r="F2130" i="20"/>
  <c r="F2129" i="20"/>
  <c r="F2128" i="20"/>
  <c r="F2127" i="20"/>
  <c r="F2126" i="20"/>
  <c r="F2125" i="20"/>
  <c r="F2124" i="20"/>
  <c r="F2123" i="20"/>
  <c r="F2122" i="20"/>
  <c r="F2121" i="20"/>
  <c r="F2120" i="20"/>
  <c r="F2119" i="20"/>
  <c r="F2118" i="20"/>
  <c r="F2117" i="20"/>
  <c r="F2116" i="20"/>
  <c r="F2115" i="20"/>
  <c r="F2114" i="20"/>
  <c r="F2113" i="20"/>
  <c r="F2112" i="20"/>
  <c r="F2111" i="20"/>
  <c r="F2110" i="20"/>
  <c r="F2109" i="20"/>
  <c r="F2108" i="20"/>
  <c r="F2107" i="20"/>
  <c r="F2106" i="20"/>
  <c r="F2105" i="20"/>
  <c r="F2104" i="20"/>
  <c r="F2103" i="20"/>
  <c r="F2102" i="20"/>
  <c r="F2101" i="20"/>
  <c r="F2100" i="20"/>
  <c r="F2099" i="20"/>
  <c r="F2098" i="20"/>
  <c r="F2097" i="20"/>
  <c r="F2096" i="20"/>
  <c r="F2095" i="20"/>
  <c r="F2094" i="20"/>
  <c r="F2093" i="20"/>
  <c r="F2092" i="20"/>
  <c r="F2091" i="20"/>
  <c r="F2090" i="20"/>
  <c r="F2089" i="20"/>
  <c r="F2088" i="20"/>
  <c r="F2087" i="20"/>
  <c r="F2086" i="20"/>
  <c r="F2085" i="20"/>
  <c r="F2084" i="20"/>
  <c r="F2083" i="20"/>
  <c r="F2082" i="20"/>
  <c r="F2081" i="20"/>
  <c r="F2080" i="20"/>
  <c r="F2079" i="20"/>
  <c r="F2078" i="20"/>
  <c r="F2077" i="20"/>
  <c r="F2076" i="20"/>
  <c r="F2075" i="20"/>
  <c r="F2074" i="20"/>
  <c r="F2073" i="20"/>
  <c r="F2072" i="20"/>
  <c r="F2071" i="20"/>
  <c r="F2070" i="20"/>
  <c r="F2069" i="20"/>
  <c r="F2068" i="20"/>
  <c r="F2067" i="20"/>
  <c r="F2066" i="20"/>
  <c r="F2065" i="20"/>
  <c r="F2064" i="20"/>
  <c r="F2063" i="20"/>
  <c r="F2062" i="20"/>
  <c r="F2061" i="20"/>
  <c r="F2060" i="20"/>
  <c r="F2059" i="20"/>
  <c r="F2058" i="20"/>
  <c r="F2057" i="20"/>
  <c r="F2056" i="20"/>
  <c r="F2055" i="20"/>
  <c r="F2054" i="20"/>
  <c r="F2053" i="20"/>
  <c r="F2052" i="20"/>
  <c r="F2051" i="20"/>
  <c r="F2050" i="20"/>
  <c r="F2049" i="20"/>
  <c r="F2048" i="20"/>
  <c r="F2047" i="20"/>
  <c r="F2046" i="20"/>
  <c r="F2045" i="20"/>
  <c r="F2044" i="20"/>
  <c r="F2043" i="20"/>
  <c r="F2042" i="20"/>
  <c r="F2041" i="20"/>
  <c r="F2040" i="20"/>
  <c r="F2039" i="20"/>
  <c r="F2038" i="20"/>
  <c r="F2037" i="20"/>
  <c r="F2036" i="20"/>
  <c r="F2035" i="20"/>
  <c r="F2034" i="20"/>
  <c r="F2033" i="20"/>
  <c r="F2032" i="20"/>
  <c r="F2031" i="20"/>
  <c r="F2030" i="20"/>
  <c r="F2029" i="20"/>
  <c r="F2028" i="20"/>
  <c r="F2027" i="20"/>
  <c r="F2026" i="20"/>
  <c r="F2025" i="20"/>
  <c r="F2024" i="20"/>
  <c r="F2023" i="20"/>
  <c r="F2022" i="20"/>
  <c r="F2021" i="20"/>
  <c r="F2020" i="20"/>
  <c r="F2019" i="20"/>
  <c r="F2018" i="20"/>
  <c r="F2017" i="20"/>
  <c r="F2016" i="20"/>
  <c r="F2015" i="20"/>
  <c r="F2014" i="20"/>
  <c r="F2013" i="20"/>
  <c r="F2012" i="20"/>
  <c r="F2011" i="20"/>
  <c r="F2010" i="20"/>
  <c r="F2009" i="20"/>
  <c r="F2008" i="20"/>
  <c r="F2007" i="20"/>
  <c r="F2006" i="20"/>
  <c r="F2005" i="20"/>
  <c r="F2004" i="20"/>
  <c r="F2003" i="20"/>
  <c r="F2002" i="20"/>
  <c r="F2001" i="20"/>
  <c r="F2000" i="20"/>
  <c r="F1999" i="20"/>
  <c r="F1998" i="20"/>
  <c r="F1997" i="20"/>
  <c r="F1996" i="20"/>
  <c r="F1995" i="20"/>
  <c r="F1994" i="20"/>
  <c r="F1993" i="20"/>
  <c r="F1992" i="20"/>
  <c r="F1991" i="20"/>
  <c r="F1990" i="20"/>
  <c r="F1989" i="20"/>
  <c r="F1988" i="20"/>
  <c r="F1987" i="20"/>
  <c r="F1986" i="20"/>
  <c r="F1985" i="20"/>
  <c r="F1984" i="20"/>
  <c r="F1983" i="20"/>
  <c r="F1982" i="20"/>
  <c r="F1981" i="20"/>
  <c r="F1980" i="20"/>
  <c r="F1979" i="20"/>
  <c r="F1978" i="20"/>
  <c r="F1977" i="20"/>
  <c r="F1976" i="20"/>
  <c r="F1975" i="20"/>
  <c r="F1974" i="20"/>
  <c r="F1973" i="20"/>
  <c r="F1972" i="20"/>
  <c r="F1971" i="20"/>
  <c r="F1970" i="20"/>
  <c r="F1969" i="20"/>
  <c r="F1968" i="20"/>
  <c r="F1967" i="20"/>
  <c r="F1966" i="20"/>
  <c r="F1965" i="20"/>
  <c r="F1964" i="20"/>
  <c r="F1963" i="20"/>
  <c r="F1962" i="20"/>
  <c r="F1961" i="20"/>
  <c r="F1960" i="20"/>
  <c r="F1959" i="20"/>
  <c r="F1958" i="20"/>
  <c r="F1957" i="20"/>
  <c r="F1956" i="20"/>
  <c r="F1955" i="20"/>
  <c r="F1954" i="20"/>
  <c r="F1953" i="20"/>
  <c r="F1952" i="20"/>
  <c r="F1951" i="20"/>
  <c r="F1950" i="20"/>
  <c r="F1949" i="20"/>
  <c r="F1948" i="20"/>
  <c r="F1947" i="20"/>
  <c r="F1946" i="20"/>
  <c r="F1945" i="20"/>
  <c r="F1944" i="20"/>
  <c r="F1943" i="20"/>
  <c r="F1942" i="20"/>
  <c r="F1941" i="20"/>
  <c r="F1940" i="20"/>
  <c r="F1939" i="20"/>
  <c r="F1938" i="20"/>
  <c r="F1937" i="20"/>
  <c r="F1936" i="20"/>
  <c r="F1935" i="20"/>
  <c r="F1934" i="20"/>
  <c r="F1933" i="20"/>
  <c r="F1932" i="20"/>
  <c r="F1931" i="20"/>
  <c r="F1930" i="20"/>
  <c r="F1929" i="20"/>
  <c r="F1928" i="20"/>
  <c r="F1927" i="20"/>
  <c r="F1926" i="20"/>
  <c r="F1925" i="20"/>
  <c r="F1924" i="20"/>
  <c r="F1923" i="20"/>
  <c r="F1922" i="20"/>
  <c r="F1921" i="20"/>
  <c r="F1920" i="20"/>
  <c r="F1919" i="20"/>
  <c r="F1918" i="20"/>
  <c r="F1917" i="20"/>
  <c r="F1916" i="20"/>
  <c r="F1915" i="20"/>
  <c r="F1914" i="20"/>
  <c r="F1913" i="20"/>
  <c r="F1912" i="20"/>
  <c r="F1911" i="20"/>
  <c r="F1910" i="20"/>
  <c r="F1909" i="20"/>
  <c r="F1908" i="20"/>
  <c r="F1907" i="20"/>
  <c r="F1906" i="20"/>
  <c r="F1905" i="20"/>
  <c r="F1904" i="20"/>
  <c r="F1903" i="20"/>
  <c r="F1902" i="20"/>
  <c r="F1901" i="20"/>
  <c r="F1900" i="20"/>
  <c r="F1899" i="20"/>
  <c r="F1898" i="20"/>
  <c r="F1897" i="20"/>
  <c r="F1896" i="20"/>
  <c r="F1895" i="20"/>
  <c r="F1894" i="20"/>
  <c r="F1893" i="20"/>
  <c r="F1892" i="20"/>
  <c r="F1891" i="20"/>
  <c r="F1890" i="20"/>
  <c r="F1889" i="20"/>
  <c r="F1888" i="20"/>
  <c r="F1887" i="20"/>
  <c r="F1886" i="20"/>
  <c r="F1885" i="20"/>
  <c r="F1884" i="20"/>
  <c r="F1883" i="20"/>
  <c r="F1882" i="20"/>
  <c r="F1881" i="20"/>
  <c r="F1880" i="20"/>
  <c r="F1879" i="20"/>
  <c r="F1878" i="20"/>
  <c r="F1877" i="20"/>
  <c r="F1876" i="20"/>
  <c r="F1875" i="20"/>
  <c r="F1874" i="20"/>
  <c r="F1873" i="20"/>
  <c r="F1872" i="20"/>
  <c r="F1871" i="20"/>
  <c r="F1870" i="20"/>
  <c r="F1869" i="20"/>
  <c r="F1868" i="20"/>
  <c r="F1867" i="20"/>
  <c r="F1866" i="20"/>
  <c r="F1865" i="20"/>
  <c r="F1864" i="20"/>
  <c r="F1863" i="20"/>
  <c r="F1862" i="20"/>
  <c r="F1861" i="20"/>
  <c r="F1860" i="20"/>
  <c r="F1859" i="20"/>
  <c r="F1858" i="20"/>
  <c r="F1857" i="20"/>
  <c r="F1856" i="20"/>
  <c r="F1855" i="20"/>
  <c r="F1854" i="20"/>
  <c r="F1853" i="20"/>
  <c r="F1852" i="20"/>
  <c r="F1851" i="20"/>
  <c r="F1850" i="20"/>
  <c r="F1849" i="20"/>
  <c r="F1848" i="20"/>
  <c r="F1847" i="20"/>
  <c r="F1846" i="20"/>
  <c r="F1845" i="20"/>
  <c r="F1844" i="20"/>
  <c r="F1843" i="20"/>
  <c r="F1842" i="20"/>
  <c r="F1841" i="20"/>
  <c r="F1840" i="20"/>
  <c r="F1839" i="20"/>
  <c r="F1838" i="20"/>
  <c r="F1837" i="20"/>
  <c r="F1836" i="20"/>
  <c r="F1835" i="20"/>
  <c r="F1834" i="20"/>
  <c r="F1833" i="20"/>
  <c r="F1832" i="20"/>
  <c r="F1831" i="20"/>
  <c r="F1830" i="20"/>
  <c r="F1829" i="20"/>
  <c r="F1828" i="20"/>
  <c r="F1827" i="20"/>
  <c r="F1826" i="20"/>
  <c r="F1825" i="20"/>
  <c r="F1824" i="20"/>
  <c r="F1823" i="20"/>
  <c r="F1822" i="20"/>
  <c r="F1821" i="20"/>
  <c r="F1820" i="20"/>
  <c r="F1819" i="20"/>
  <c r="F1818" i="20"/>
  <c r="F1817" i="20"/>
  <c r="F1816" i="20"/>
  <c r="F1815" i="20"/>
  <c r="F1814" i="20"/>
  <c r="F1813" i="20"/>
  <c r="F1812" i="20"/>
  <c r="F1811" i="20"/>
  <c r="F1810" i="20"/>
  <c r="F1809" i="20"/>
  <c r="F1808" i="20"/>
  <c r="F1807" i="20"/>
  <c r="F1806" i="20"/>
  <c r="F1805" i="20"/>
  <c r="F1804" i="20"/>
  <c r="F1803" i="20"/>
  <c r="F1802" i="20"/>
  <c r="F1801" i="20"/>
  <c r="F1800" i="20"/>
  <c r="F1799" i="20"/>
  <c r="F1798" i="20"/>
  <c r="F1797" i="20"/>
  <c r="F1796" i="20"/>
  <c r="F1795" i="20"/>
  <c r="F1794" i="20"/>
  <c r="F1793" i="20"/>
  <c r="F1792" i="20"/>
  <c r="F1791" i="20"/>
  <c r="F1790" i="20"/>
  <c r="F1789" i="20"/>
  <c r="F1788" i="20"/>
  <c r="F1787" i="20"/>
  <c r="F1786" i="20"/>
  <c r="F1785" i="20"/>
  <c r="F1784" i="20"/>
  <c r="F1783" i="20"/>
  <c r="F1782" i="20"/>
  <c r="F1781" i="20"/>
  <c r="F1780" i="20"/>
  <c r="F1779" i="20"/>
  <c r="F1778" i="20"/>
  <c r="F1777" i="20"/>
  <c r="F1776" i="20"/>
  <c r="F1775" i="20"/>
  <c r="F1774" i="20"/>
  <c r="F1773" i="20"/>
  <c r="F1772" i="20"/>
  <c r="F1771" i="20"/>
  <c r="F1770" i="20"/>
  <c r="F1769" i="20"/>
  <c r="F1768" i="20"/>
  <c r="F1767" i="20"/>
  <c r="F1766" i="20"/>
  <c r="F1765" i="20"/>
  <c r="F1764" i="20"/>
  <c r="F1763" i="20"/>
  <c r="F1762" i="20"/>
  <c r="F1761" i="20"/>
  <c r="F1760" i="20"/>
  <c r="F1759" i="20"/>
  <c r="F1758" i="20"/>
  <c r="F1757" i="20"/>
  <c r="F1756" i="20"/>
  <c r="F1755" i="20"/>
  <c r="F1754" i="20"/>
  <c r="F1753" i="20"/>
  <c r="F1752" i="20"/>
  <c r="F1751" i="20"/>
  <c r="F1750" i="20"/>
  <c r="F1749" i="20"/>
  <c r="F1748" i="20"/>
  <c r="F1747" i="20"/>
  <c r="F1746" i="20"/>
  <c r="F1745" i="20"/>
  <c r="F1744" i="20"/>
  <c r="F1743" i="20"/>
  <c r="F1742" i="20"/>
  <c r="F1741" i="20"/>
  <c r="F1740" i="20"/>
  <c r="F1739" i="20"/>
  <c r="F1738" i="20"/>
  <c r="F1737" i="20"/>
  <c r="F1736" i="20"/>
  <c r="F1735" i="20"/>
  <c r="F1734" i="20"/>
  <c r="F1733" i="20"/>
  <c r="F1732" i="20"/>
  <c r="F1731" i="20"/>
  <c r="F1730" i="20"/>
  <c r="F1729" i="20"/>
  <c r="F1728" i="20"/>
  <c r="F1727" i="20"/>
  <c r="F1726" i="20"/>
  <c r="F1725" i="20"/>
  <c r="F1724" i="20"/>
  <c r="F1723" i="20"/>
  <c r="F1722" i="20"/>
  <c r="F1721" i="20"/>
  <c r="F1720" i="20"/>
  <c r="F1719" i="20"/>
  <c r="F1718" i="20"/>
  <c r="F1717" i="20"/>
  <c r="F1716" i="20"/>
  <c r="F1715" i="20"/>
  <c r="F1714" i="20"/>
  <c r="F1713" i="20"/>
  <c r="F1712" i="20"/>
  <c r="F1711" i="20"/>
  <c r="F1710" i="20"/>
  <c r="F1709" i="20"/>
  <c r="F1708" i="20"/>
  <c r="F1707" i="20"/>
  <c r="F1706" i="20"/>
  <c r="F1705" i="20"/>
  <c r="F1704" i="20"/>
  <c r="F1703" i="20"/>
  <c r="F1702" i="20"/>
  <c r="F1701" i="20"/>
  <c r="F1700" i="20"/>
  <c r="F1699" i="20"/>
  <c r="F1698" i="20"/>
  <c r="F1697" i="20"/>
  <c r="F1696" i="20"/>
  <c r="F1695" i="20"/>
  <c r="F1694" i="20"/>
  <c r="F1693" i="20"/>
  <c r="F1692" i="20"/>
  <c r="F1691" i="20"/>
  <c r="F1690" i="20"/>
  <c r="F1689" i="20"/>
  <c r="F1688" i="20"/>
  <c r="F1687" i="20"/>
  <c r="F1686" i="20"/>
  <c r="F1685" i="20"/>
  <c r="F1684" i="20"/>
  <c r="F1683" i="20"/>
  <c r="F1682" i="20"/>
  <c r="F1681" i="20"/>
  <c r="F1680" i="20"/>
  <c r="F1679" i="20"/>
  <c r="F1678" i="20"/>
  <c r="F1677" i="20"/>
  <c r="F1676" i="20"/>
  <c r="F1675" i="20"/>
  <c r="F1674" i="20"/>
  <c r="F1673" i="20"/>
  <c r="F1672" i="20"/>
  <c r="F1671" i="20"/>
  <c r="F1670" i="20"/>
  <c r="F1669" i="20"/>
  <c r="F1668" i="20"/>
  <c r="F1667" i="20"/>
  <c r="F1666" i="20"/>
  <c r="F1665" i="20"/>
  <c r="F1664" i="20"/>
  <c r="F1663" i="20"/>
  <c r="F1662" i="20"/>
  <c r="F1661" i="20"/>
  <c r="F1660" i="20"/>
  <c r="F1659" i="20"/>
  <c r="F1658" i="20"/>
  <c r="F1657" i="20"/>
  <c r="F1656" i="20"/>
  <c r="F1655" i="20"/>
  <c r="F1654" i="20"/>
  <c r="F1653" i="20"/>
  <c r="F1652" i="20"/>
  <c r="F1651" i="20"/>
  <c r="F1650" i="20"/>
  <c r="F1649" i="20"/>
  <c r="F1648" i="20"/>
  <c r="F1647" i="20"/>
  <c r="F1646" i="20"/>
  <c r="F1645" i="20"/>
  <c r="F1644" i="20"/>
  <c r="F1643" i="20"/>
  <c r="F1642" i="20"/>
  <c r="F1641" i="20"/>
  <c r="F1640" i="20"/>
  <c r="F1639" i="20"/>
  <c r="F1638" i="20"/>
  <c r="F1637" i="20"/>
  <c r="F1636" i="20"/>
  <c r="F1635" i="20"/>
  <c r="F1634" i="20"/>
  <c r="F1633" i="20"/>
  <c r="F1632" i="20"/>
  <c r="F1631" i="20"/>
  <c r="F1630" i="20"/>
  <c r="F1629" i="20"/>
  <c r="F1628" i="20"/>
  <c r="F1627" i="20"/>
  <c r="F1626" i="20"/>
  <c r="F1625" i="20"/>
  <c r="F1624" i="20"/>
  <c r="F1623" i="20"/>
  <c r="F1622" i="20"/>
  <c r="F1621" i="20"/>
  <c r="F1620" i="20"/>
  <c r="F1619" i="20"/>
  <c r="F1618" i="20"/>
  <c r="F1617" i="20"/>
  <c r="F1616" i="20"/>
  <c r="F1615" i="20"/>
  <c r="F1614" i="20"/>
  <c r="F1613" i="20"/>
  <c r="F1612" i="20"/>
  <c r="F1611" i="20"/>
  <c r="F1610" i="20"/>
  <c r="F1609" i="20"/>
  <c r="F1608" i="20"/>
  <c r="F1607" i="20"/>
  <c r="F1606" i="20"/>
  <c r="F1605" i="20"/>
  <c r="F1604" i="20"/>
  <c r="F1603" i="20"/>
  <c r="F1602" i="20"/>
  <c r="F1601" i="20"/>
  <c r="F1600" i="20"/>
  <c r="F1599" i="20"/>
  <c r="F1598" i="20"/>
  <c r="F1597" i="20"/>
  <c r="F1596" i="20"/>
  <c r="F1595" i="20"/>
  <c r="F1594" i="20"/>
  <c r="F1593" i="20"/>
  <c r="F1592" i="20"/>
  <c r="F1591" i="20"/>
  <c r="F1590" i="20"/>
  <c r="F1589" i="20"/>
  <c r="F1588" i="20"/>
  <c r="F1587" i="20"/>
  <c r="F1586" i="20"/>
  <c r="F1585" i="20"/>
  <c r="F1584" i="20"/>
  <c r="F1583" i="20"/>
  <c r="F1582" i="20"/>
  <c r="F1581" i="20"/>
  <c r="F1580" i="20"/>
  <c r="F1579" i="20"/>
  <c r="F1578" i="20"/>
  <c r="F1577" i="20"/>
  <c r="F1576" i="20"/>
  <c r="F1575" i="20"/>
  <c r="F1574" i="20"/>
  <c r="F1573" i="20"/>
  <c r="F1572" i="20"/>
  <c r="F1571" i="20"/>
  <c r="F1570" i="20"/>
  <c r="F1569" i="20"/>
  <c r="F1568" i="20"/>
  <c r="F1567" i="20"/>
  <c r="F1566" i="20"/>
  <c r="F1565" i="20"/>
  <c r="F1564" i="20"/>
  <c r="F1563" i="20"/>
  <c r="F1562" i="20"/>
  <c r="F1561" i="20"/>
  <c r="F1560" i="20"/>
  <c r="F1559" i="20"/>
  <c r="F1558" i="20"/>
  <c r="F1557" i="20"/>
  <c r="F1556" i="20"/>
  <c r="F1555" i="20"/>
  <c r="F1554" i="20"/>
  <c r="F1553" i="20"/>
  <c r="F1552" i="20"/>
  <c r="F1551" i="20"/>
  <c r="F1550" i="20"/>
  <c r="F1549" i="20"/>
  <c r="F1548" i="20"/>
  <c r="F1547" i="20"/>
  <c r="F1546" i="20"/>
  <c r="F1545" i="20"/>
  <c r="F1544" i="20"/>
  <c r="F1543" i="20"/>
  <c r="F1542" i="20"/>
  <c r="F1541" i="20"/>
  <c r="F1540" i="20"/>
  <c r="F1539" i="20"/>
  <c r="F1538" i="20"/>
  <c r="F1537" i="20"/>
  <c r="F1536" i="20"/>
  <c r="F1535" i="20"/>
  <c r="F1534" i="20"/>
  <c r="F1533" i="20"/>
  <c r="F1532" i="20"/>
  <c r="F1531" i="20"/>
  <c r="F1530" i="20"/>
  <c r="F1529" i="20"/>
  <c r="F1528" i="20"/>
  <c r="F1527" i="20"/>
  <c r="F1526" i="20"/>
  <c r="F1525" i="20"/>
  <c r="F1524" i="20"/>
  <c r="F1523" i="20"/>
  <c r="F1522" i="20"/>
  <c r="F1521" i="20"/>
  <c r="F1520" i="20"/>
  <c r="F1519" i="20"/>
  <c r="F1518" i="20"/>
  <c r="F1517" i="20"/>
  <c r="F1516" i="20"/>
  <c r="F1515" i="20"/>
  <c r="F1514" i="20"/>
  <c r="F1513" i="20"/>
  <c r="F1512" i="20"/>
  <c r="F1511" i="20"/>
  <c r="F1510" i="20"/>
  <c r="F1509" i="20"/>
  <c r="F1508" i="20"/>
  <c r="F1507" i="20"/>
  <c r="F1506" i="20"/>
  <c r="F1505" i="20"/>
  <c r="F1504" i="20"/>
  <c r="F1503" i="20"/>
  <c r="F1502" i="20"/>
  <c r="F1501" i="20"/>
  <c r="F1500" i="20"/>
  <c r="F1499" i="20"/>
  <c r="F1498" i="20"/>
  <c r="F1497" i="20"/>
  <c r="F1496" i="20"/>
  <c r="F1495" i="20"/>
  <c r="F1494" i="20"/>
  <c r="F1493" i="20"/>
  <c r="F1492" i="20"/>
  <c r="F1491" i="20"/>
  <c r="F1490" i="20"/>
  <c r="F1489" i="20"/>
  <c r="F1488" i="20"/>
  <c r="F1487" i="20"/>
  <c r="F1486" i="20"/>
  <c r="F1485" i="20"/>
  <c r="F1484" i="20"/>
  <c r="F1483" i="20"/>
  <c r="F1482" i="20"/>
  <c r="F1481" i="20"/>
  <c r="F1480" i="20"/>
  <c r="F1479" i="20"/>
  <c r="F1478" i="20"/>
  <c r="F1477" i="20"/>
  <c r="F1476" i="20"/>
  <c r="F1475" i="20"/>
  <c r="F1474" i="20"/>
  <c r="F1473" i="20"/>
  <c r="F1472" i="20"/>
  <c r="F1471" i="20"/>
  <c r="F1470" i="20"/>
  <c r="F1469" i="20"/>
  <c r="F1468" i="20"/>
  <c r="F1467" i="20"/>
  <c r="F1466" i="20"/>
  <c r="F1465" i="20"/>
  <c r="F1464" i="20"/>
  <c r="F1463" i="20"/>
  <c r="F1462" i="20"/>
  <c r="F1461" i="20"/>
  <c r="F1460" i="20"/>
  <c r="F1459" i="20"/>
  <c r="F1458" i="20"/>
  <c r="F1457" i="20"/>
  <c r="F1456" i="20"/>
  <c r="F1455" i="20"/>
  <c r="F1454" i="20"/>
  <c r="F1453" i="20"/>
  <c r="F1452" i="20"/>
  <c r="F1451" i="20"/>
  <c r="F1450" i="20"/>
  <c r="F1449" i="20"/>
  <c r="F1448" i="20"/>
  <c r="F1447" i="20"/>
  <c r="F1446" i="20"/>
  <c r="F1445" i="20"/>
  <c r="F1444" i="20"/>
  <c r="F1443" i="20"/>
  <c r="F1442" i="20"/>
  <c r="F1441" i="20"/>
  <c r="F1440" i="20"/>
  <c r="F1439" i="20"/>
  <c r="F1438" i="20"/>
  <c r="F1437" i="20"/>
  <c r="F1436" i="20"/>
  <c r="F1435" i="20"/>
  <c r="F1434" i="20"/>
  <c r="F1433" i="20"/>
  <c r="F1432" i="20"/>
  <c r="F1431" i="20"/>
  <c r="F1430" i="20"/>
  <c r="F1429" i="20"/>
  <c r="F1428" i="20"/>
  <c r="F1427" i="20"/>
  <c r="F1426" i="20"/>
  <c r="F1425" i="20"/>
  <c r="F1424" i="20"/>
  <c r="F1423" i="20"/>
  <c r="F1422" i="20"/>
  <c r="F1421" i="20"/>
  <c r="F1420" i="20"/>
  <c r="F1419" i="20"/>
  <c r="F1418" i="20"/>
  <c r="F1417" i="20"/>
  <c r="F1416" i="20"/>
  <c r="F1415" i="20"/>
  <c r="F1414" i="20"/>
  <c r="F1413" i="20"/>
  <c r="F1412" i="20"/>
  <c r="F1411" i="20"/>
  <c r="F1410" i="20"/>
  <c r="F1409" i="20"/>
  <c r="F1408" i="20"/>
  <c r="F1407" i="20"/>
  <c r="F1406" i="20"/>
  <c r="F1405" i="20"/>
  <c r="F1404" i="20"/>
  <c r="F1403" i="20"/>
  <c r="F1402" i="20"/>
  <c r="F1401" i="20"/>
  <c r="F1400" i="20"/>
  <c r="F1399" i="20"/>
  <c r="F1398" i="20"/>
  <c r="F1397" i="20"/>
  <c r="F1396" i="20"/>
  <c r="F1395" i="20"/>
  <c r="F1394" i="20"/>
  <c r="F1393" i="20"/>
  <c r="F1392" i="20"/>
  <c r="F1391" i="20"/>
  <c r="F1390" i="20"/>
  <c r="F1389" i="20"/>
  <c r="F1388" i="20"/>
  <c r="F1387" i="20"/>
  <c r="F1386" i="20"/>
  <c r="F1385" i="20"/>
  <c r="F1384" i="20"/>
  <c r="F1383" i="20"/>
  <c r="F1382" i="20"/>
  <c r="F1381" i="20"/>
  <c r="F1380" i="20"/>
  <c r="F1379" i="20"/>
  <c r="F1378" i="20"/>
  <c r="F1377" i="20"/>
  <c r="F1376" i="20"/>
  <c r="F1375" i="20"/>
  <c r="F1374" i="20"/>
  <c r="F1373" i="20"/>
  <c r="F1372" i="20"/>
  <c r="F1371" i="20"/>
  <c r="F1370" i="20"/>
  <c r="F1369" i="20"/>
  <c r="F1368" i="20"/>
  <c r="F1367" i="20"/>
  <c r="F1366" i="20"/>
  <c r="F1365" i="20"/>
  <c r="F1364" i="20"/>
  <c r="F1363" i="20"/>
  <c r="F1362" i="20"/>
  <c r="F1361" i="20"/>
  <c r="F1360" i="20"/>
  <c r="F1359" i="20"/>
  <c r="F1358" i="20"/>
  <c r="F1357" i="20"/>
  <c r="F1356" i="20"/>
  <c r="F1355" i="20"/>
  <c r="F1354" i="20"/>
  <c r="F1353" i="20"/>
  <c r="F1352" i="20"/>
  <c r="F1351" i="20"/>
  <c r="F1350" i="20"/>
  <c r="F1349" i="20"/>
  <c r="F1348" i="20"/>
  <c r="F1347" i="20"/>
  <c r="F1346" i="20"/>
  <c r="F1345" i="20"/>
  <c r="F1344" i="20"/>
  <c r="F1343" i="20"/>
  <c r="F1342" i="20"/>
  <c r="F1341" i="20"/>
  <c r="F1340" i="20"/>
  <c r="F1339" i="20"/>
  <c r="F1338" i="20"/>
  <c r="F1337" i="20"/>
  <c r="F1336" i="20"/>
  <c r="F1335" i="20"/>
  <c r="F1334" i="20"/>
  <c r="F1333" i="20"/>
  <c r="F1332" i="20"/>
  <c r="F1331" i="20"/>
  <c r="F1330" i="20"/>
  <c r="F1329" i="20"/>
  <c r="F1328" i="20"/>
  <c r="F1327" i="20"/>
  <c r="F1326" i="20"/>
  <c r="F1325" i="20"/>
  <c r="F1324" i="20"/>
  <c r="F1323" i="20"/>
  <c r="F1322" i="20"/>
  <c r="F1321" i="20"/>
  <c r="F1320" i="20"/>
  <c r="F1319" i="20"/>
  <c r="F1318" i="20"/>
  <c r="F1317" i="20"/>
  <c r="F1316" i="20"/>
  <c r="F1315" i="20"/>
  <c r="F1314" i="20"/>
  <c r="F1313" i="20"/>
  <c r="F1312" i="20"/>
  <c r="F1311" i="20"/>
  <c r="F1310" i="20"/>
  <c r="F1309" i="20"/>
  <c r="F1308" i="20"/>
  <c r="F1307" i="20"/>
  <c r="F1306" i="20"/>
  <c r="F1305" i="20"/>
  <c r="F1304" i="20"/>
  <c r="F1303" i="20"/>
  <c r="F1302" i="20"/>
  <c r="F1301" i="20"/>
  <c r="F1300" i="20"/>
  <c r="F1299" i="20"/>
  <c r="F1298" i="20"/>
  <c r="F1297" i="20"/>
  <c r="F1296" i="20"/>
  <c r="F1295" i="20"/>
  <c r="F1294" i="20"/>
  <c r="F1293" i="20"/>
  <c r="F1292" i="20"/>
  <c r="F1291" i="20"/>
  <c r="F1290" i="20"/>
  <c r="F1289" i="20"/>
  <c r="F1288" i="20"/>
  <c r="F1287" i="20"/>
  <c r="F1286" i="20"/>
  <c r="F1285" i="20"/>
  <c r="F1284" i="20"/>
  <c r="F1283" i="20"/>
  <c r="F1282" i="20"/>
  <c r="F1281" i="20"/>
  <c r="F1280" i="20"/>
  <c r="F1279" i="20"/>
  <c r="F1278" i="20"/>
  <c r="F1277" i="20"/>
  <c r="F1276" i="20"/>
  <c r="F1275" i="20"/>
  <c r="F1274" i="20"/>
  <c r="F1273" i="20"/>
  <c r="F1272" i="20"/>
  <c r="F1271" i="20"/>
  <c r="F1270" i="20"/>
  <c r="F1269" i="20"/>
  <c r="F1268" i="20"/>
  <c r="F1267" i="20"/>
  <c r="F1266" i="20"/>
  <c r="F1265" i="20"/>
  <c r="F1264" i="20"/>
  <c r="F1263" i="20"/>
  <c r="F1262" i="20"/>
  <c r="F1261" i="20"/>
  <c r="F1260" i="20"/>
  <c r="F1259" i="20"/>
  <c r="F1258" i="20"/>
  <c r="F1257" i="20"/>
  <c r="F1256" i="20"/>
  <c r="F1255" i="20"/>
  <c r="F1254" i="20"/>
  <c r="F1253" i="20"/>
  <c r="F1252" i="20"/>
  <c r="F1251" i="20"/>
  <c r="F1250" i="20"/>
  <c r="F1249" i="20"/>
  <c r="F1248" i="20"/>
  <c r="F1247" i="20"/>
  <c r="F1246" i="20"/>
  <c r="F1245" i="20"/>
  <c r="F1244" i="20"/>
  <c r="F1243" i="20"/>
  <c r="F1242" i="20"/>
  <c r="F1241" i="20"/>
  <c r="F1240" i="20"/>
  <c r="F1239" i="20"/>
  <c r="F1238" i="20"/>
  <c r="F1237" i="20"/>
  <c r="F1236" i="20"/>
  <c r="F1235" i="20"/>
  <c r="F1234" i="20"/>
  <c r="F1233" i="20"/>
  <c r="F1232" i="20"/>
  <c r="F1231" i="20"/>
  <c r="F1230" i="20"/>
  <c r="F1229" i="20"/>
  <c r="F1228" i="20"/>
  <c r="F1227" i="20"/>
  <c r="F1226" i="20"/>
  <c r="F1225" i="20"/>
  <c r="F1224" i="20"/>
  <c r="F1223" i="20"/>
  <c r="F1222" i="20"/>
  <c r="F1221" i="20"/>
  <c r="F1220" i="20"/>
  <c r="F1219" i="20"/>
  <c r="F1218" i="20"/>
  <c r="F1217" i="20"/>
  <c r="F1216" i="20"/>
  <c r="F1215" i="20"/>
  <c r="F1214" i="20"/>
  <c r="F1213" i="20"/>
  <c r="F1212" i="20"/>
  <c r="F1211" i="20"/>
  <c r="F1210" i="20"/>
  <c r="F1209" i="20"/>
  <c r="F1208" i="20"/>
  <c r="F1207" i="20"/>
  <c r="F1206" i="20"/>
  <c r="F1205" i="20"/>
  <c r="F1204" i="20"/>
  <c r="F1203" i="20"/>
  <c r="F1202" i="20"/>
  <c r="F1201" i="20"/>
  <c r="F1200" i="20"/>
  <c r="F1199" i="20"/>
  <c r="F1198" i="20"/>
  <c r="F1197" i="20"/>
  <c r="F1196" i="20"/>
  <c r="F1195" i="20"/>
  <c r="F1194" i="20"/>
  <c r="F1193" i="20"/>
  <c r="F1192" i="20"/>
  <c r="F1191" i="20"/>
  <c r="F1190" i="20"/>
  <c r="F1189" i="20"/>
  <c r="F1188" i="20"/>
  <c r="F1187" i="20"/>
  <c r="F1186" i="20"/>
  <c r="F1185" i="20"/>
  <c r="F1184" i="20"/>
  <c r="F1183" i="20"/>
  <c r="F1182" i="20"/>
  <c r="F1181" i="20"/>
  <c r="F1180" i="20"/>
  <c r="F1179" i="20"/>
  <c r="F1178" i="20"/>
  <c r="F1177" i="20"/>
  <c r="F1176" i="20"/>
  <c r="F1175" i="20"/>
  <c r="F1174" i="20"/>
  <c r="F1173" i="20"/>
  <c r="F1172" i="20"/>
  <c r="F1171" i="20"/>
  <c r="F1170" i="20"/>
  <c r="F1169" i="20"/>
  <c r="F1168" i="20"/>
  <c r="F1167" i="20"/>
  <c r="F1166" i="20"/>
  <c r="F1165" i="20"/>
  <c r="F1164" i="20"/>
  <c r="F1163" i="20"/>
  <c r="F1162" i="20"/>
  <c r="F1161" i="20"/>
  <c r="F1160" i="20"/>
  <c r="F1159" i="20"/>
  <c r="F1158" i="20"/>
  <c r="F1157" i="20"/>
  <c r="F1156" i="20"/>
  <c r="F1155" i="20"/>
  <c r="F1154" i="20"/>
  <c r="F1153" i="20"/>
  <c r="F1152" i="20"/>
  <c r="F1151" i="20"/>
  <c r="F1150" i="20"/>
  <c r="F1149" i="20"/>
  <c r="F1148" i="20"/>
  <c r="F1147" i="20"/>
  <c r="F1146" i="20"/>
  <c r="F1145" i="20"/>
  <c r="F1144" i="20"/>
  <c r="F1143" i="20"/>
  <c r="F1142" i="20"/>
  <c r="F1141" i="20"/>
  <c r="F1140" i="20"/>
  <c r="F1139" i="20"/>
  <c r="F1138" i="20"/>
  <c r="F1137" i="20"/>
  <c r="F1136" i="20"/>
  <c r="F1135" i="20"/>
  <c r="F1134" i="20"/>
  <c r="F1133" i="20"/>
  <c r="F1132" i="20"/>
  <c r="F1131" i="20"/>
  <c r="F1130" i="20"/>
  <c r="F1129" i="20"/>
  <c r="F1128" i="20"/>
  <c r="F1127" i="20"/>
  <c r="F1126" i="20"/>
  <c r="F1125" i="20"/>
  <c r="F1124" i="20"/>
  <c r="F1123" i="20"/>
  <c r="F1122" i="20"/>
  <c r="F1121" i="20"/>
  <c r="F1120" i="20"/>
  <c r="F1119" i="20"/>
  <c r="F1118" i="20"/>
  <c r="F1117" i="20"/>
  <c r="F1116" i="20"/>
  <c r="F1115" i="20"/>
  <c r="F1114" i="20"/>
  <c r="F1113" i="20"/>
  <c r="F1112" i="20"/>
  <c r="F1111" i="20"/>
  <c r="F1110" i="20"/>
  <c r="F1109" i="20"/>
  <c r="F1108" i="20"/>
  <c r="F1107" i="20"/>
  <c r="F1106" i="20"/>
  <c r="F1105" i="20"/>
  <c r="F1104" i="20"/>
  <c r="F1103" i="20"/>
  <c r="F1102" i="20"/>
  <c r="F1101" i="20"/>
  <c r="F1100" i="20"/>
  <c r="F1099" i="20"/>
  <c r="F1098" i="20"/>
  <c r="F1097" i="20"/>
  <c r="F1096" i="20"/>
  <c r="F1095" i="20"/>
  <c r="F1094" i="20"/>
  <c r="F1093" i="20"/>
  <c r="F1092" i="20"/>
  <c r="F1091" i="20"/>
  <c r="F1090" i="20"/>
  <c r="F1089" i="20"/>
  <c r="F1088" i="20"/>
  <c r="F1087" i="20"/>
  <c r="F1086" i="20"/>
  <c r="F1085" i="20"/>
  <c r="F1084" i="20"/>
  <c r="F1083" i="20"/>
  <c r="F1082" i="20"/>
  <c r="F1081" i="20"/>
  <c r="F1080" i="20"/>
  <c r="F1079" i="20"/>
  <c r="F1078" i="20"/>
  <c r="F1077" i="20"/>
  <c r="F1076" i="20"/>
  <c r="F1075" i="20"/>
  <c r="F1074" i="20"/>
  <c r="F1073" i="20"/>
  <c r="F1072" i="20"/>
  <c r="F1071" i="20"/>
  <c r="F1070" i="20"/>
  <c r="F1069" i="20"/>
  <c r="F1068" i="20"/>
  <c r="F1067" i="20"/>
  <c r="F1066" i="20"/>
  <c r="F1065" i="20"/>
  <c r="F1064" i="20"/>
  <c r="F1063" i="20"/>
  <c r="F1062" i="20"/>
  <c r="F1061" i="20"/>
  <c r="F1060" i="20"/>
  <c r="F1059" i="20"/>
  <c r="F1058" i="20"/>
  <c r="F1057" i="20"/>
  <c r="F1056" i="20"/>
  <c r="F1055" i="20"/>
  <c r="F1054" i="20"/>
  <c r="F1053" i="20"/>
  <c r="F1052" i="20"/>
  <c r="F1051" i="20"/>
  <c r="F1050" i="20"/>
  <c r="F1049" i="20"/>
  <c r="F1048" i="20"/>
  <c r="F1047" i="20"/>
  <c r="F1046" i="20"/>
  <c r="F1045" i="20"/>
  <c r="F1044" i="20"/>
  <c r="F1043" i="20"/>
  <c r="F1042" i="20"/>
  <c r="F1041" i="20"/>
  <c r="F1040" i="20"/>
  <c r="F1039" i="20"/>
  <c r="F1038" i="20"/>
  <c r="F1037" i="20"/>
  <c r="F1036" i="20"/>
  <c r="F1035" i="20"/>
  <c r="F1034" i="20"/>
  <c r="F1033" i="20"/>
  <c r="F1032" i="20"/>
  <c r="F1031" i="20"/>
  <c r="F1030" i="20"/>
  <c r="F1029" i="20"/>
  <c r="F1028" i="20"/>
  <c r="F1027" i="20"/>
  <c r="F1026" i="20"/>
  <c r="F1025" i="20"/>
  <c r="F1024" i="20"/>
  <c r="F1023" i="20"/>
  <c r="F1022" i="20"/>
  <c r="F1021" i="20"/>
  <c r="F1020" i="20"/>
  <c r="F1019" i="20"/>
  <c r="F1018" i="20"/>
  <c r="F1017" i="20"/>
  <c r="F1016" i="20"/>
  <c r="F1015" i="20"/>
  <c r="F1014" i="20"/>
  <c r="F1013" i="20"/>
  <c r="F1012" i="20"/>
  <c r="F1011" i="20"/>
  <c r="F1010" i="20"/>
  <c r="F1009" i="20"/>
  <c r="F1008" i="20"/>
  <c r="F1007" i="20"/>
  <c r="F1006" i="20"/>
  <c r="F1005" i="20"/>
  <c r="F1004" i="20"/>
  <c r="F1003" i="20"/>
  <c r="F1002" i="20"/>
  <c r="F1001" i="20"/>
  <c r="F1000" i="20"/>
  <c r="F999" i="20"/>
  <c r="F998" i="20"/>
  <c r="F997" i="20"/>
  <c r="F996" i="20"/>
  <c r="F995" i="20"/>
  <c r="F994" i="20"/>
  <c r="F993" i="20"/>
  <c r="F992" i="20"/>
  <c r="F991" i="20"/>
  <c r="F990" i="20"/>
  <c r="F989" i="20"/>
  <c r="F988" i="20"/>
  <c r="F987" i="20"/>
  <c r="F986" i="20"/>
  <c r="F985" i="20"/>
  <c r="F984" i="20"/>
  <c r="F983" i="20"/>
  <c r="F982" i="20"/>
  <c r="F981" i="20"/>
  <c r="F980" i="20"/>
  <c r="F979" i="20"/>
  <c r="F978" i="20"/>
  <c r="F977" i="20"/>
  <c r="F976" i="20"/>
  <c r="F975" i="20"/>
  <c r="F974" i="20"/>
  <c r="F973" i="20"/>
  <c r="F972" i="20"/>
  <c r="F971" i="20"/>
  <c r="F970" i="20"/>
  <c r="F969" i="20"/>
  <c r="F968" i="20"/>
  <c r="F967" i="20"/>
  <c r="F966" i="20"/>
  <c r="F965" i="20"/>
  <c r="F964" i="20"/>
  <c r="F963" i="20"/>
  <c r="F962" i="20"/>
  <c r="F961" i="20"/>
  <c r="F960" i="20"/>
  <c r="F959" i="20"/>
  <c r="F958" i="20"/>
  <c r="F957" i="20"/>
  <c r="F956" i="20"/>
  <c r="F955" i="20"/>
  <c r="F954" i="20"/>
  <c r="F953" i="20"/>
  <c r="F952" i="20"/>
  <c r="F951" i="20"/>
  <c r="F950" i="20"/>
  <c r="F949" i="20"/>
  <c r="F948" i="20"/>
  <c r="F947" i="20"/>
  <c r="F946" i="20"/>
  <c r="F945" i="20"/>
  <c r="F944" i="20"/>
  <c r="F943" i="20"/>
  <c r="F942" i="20"/>
  <c r="F941" i="20"/>
  <c r="F940" i="20"/>
  <c r="F939" i="20"/>
  <c r="F938" i="20"/>
  <c r="F937" i="20"/>
  <c r="F936" i="20"/>
  <c r="F935" i="20"/>
  <c r="F934" i="20"/>
  <c r="F933" i="20"/>
  <c r="F932" i="20"/>
  <c r="F931" i="20"/>
  <c r="F930" i="20"/>
  <c r="F929" i="20"/>
  <c r="F928" i="20"/>
  <c r="F927" i="20"/>
  <c r="F926" i="20"/>
  <c r="F925" i="20"/>
  <c r="F924" i="20"/>
  <c r="F923" i="20"/>
  <c r="F922" i="20"/>
  <c r="F921" i="20"/>
  <c r="F920" i="20"/>
  <c r="F919" i="20"/>
  <c r="F918" i="20"/>
  <c r="F917" i="20"/>
  <c r="F916" i="20"/>
  <c r="F915" i="20"/>
  <c r="F914" i="20"/>
  <c r="F913" i="20"/>
  <c r="F912" i="20"/>
  <c r="F911" i="20"/>
  <c r="F910" i="20"/>
  <c r="F909" i="20"/>
  <c r="F908" i="20"/>
  <c r="F907" i="20"/>
  <c r="F906" i="20"/>
  <c r="F905" i="20"/>
  <c r="F904" i="20"/>
  <c r="F903" i="20"/>
  <c r="F902" i="20"/>
  <c r="F901" i="20"/>
  <c r="F900" i="20"/>
  <c r="F899" i="20"/>
  <c r="F898" i="20"/>
  <c r="F897" i="20"/>
  <c r="F896" i="20"/>
  <c r="F895" i="20"/>
  <c r="F894" i="20"/>
  <c r="F893" i="20"/>
  <c r="F892" i="20"/>
  <c r="F891" i="20"/>
  <c r="F890" i="20"/>
  <c r="F889" i="20"/>
  <c r="F888" i="20"/>
  <c r="F887" i="20"/>
  <c r="F886" i="20"/>
  <c r="F885" i="20"/>
  <c r="F884" i="20"/>
  <c r="F883" i="20"/>
  <c r="F882" i="20"/>
  <c r="F881" i="20"/>
  <c r="F880" i="20"/>
  <c r="F879" i="20"/>
  <c r="F878" i="20"/>
  <c r="F877" i="20"/>
  <c r="F876" i="20"/>
  <c r="F875" i="20"/>
  <c r="F874" i="20"/>
  <c r="F873" i="20"/>
  <c r="F872" i="20"/>
  <c r="F871" i="20"/>
  <c r="F870" i="20"/>
  <c r="F869" i="20"/>
  <c r="F868" i="20"/>
  <c r="F867" i="20"/>
  <c r="F866" i="20"/>
  <c r="F865" i="20"/>
  <c r="F864" i="20"/>
  <c r="F863" i="20"/>
  <c r="F862" i="20"/>
  <c r="F861" i="20"/>
  <c r="F860" i="20"/>
  <c r="F859" i="20"/>
  <c r="F858" i="20"/>
  <c r="F857" i="20"/>
  <c r="F856" i="20"/>
  <c r="F855" i="20"/>
  <c r="F854" i="20"/>
  <c r="F853" i="20"/>
  <c r="F852" i="20"/>
  <c r="F851" i="20"/>
  <c r="F850" i="20"/>
  <c r="F849" i="20"/>
  <c r="F848" i="20"/>
  <c r="F847" i="20"/>
  <c r="F846" i="20"/>
  <c r="F845" i="20"/>
  <c r="F844" i="20"/>
  <c r="F843" i="20"/>
  <c r="F842" i="20"/>
  <c r="F841" i="20"/>
  <c r="F840" i="20"/>
  <c r="F839" i="20"/>
  <c r="F838" i="20"/>
  <c r="F837" i="20"/>
  <c r="F836" i="20"/>
  <c r="F835" i="20"/>
  <c r="F834" i="20"/>
  <c r="F833" i="20"/>
  <c r="F832" i="20"/>
  <c r="F831" i="20"/>
  <c r="F830" i="20"/>
  <c r="F829" i="20"/>
  <c r="F828" i="20"/>
  <c r="F827" i="20"/>
  <c r="F826" i="20"/>
  <c r="F825" i="20"/>
  <c r="F824" i="20"/>
  <c r="F823" i="20"/>
  <c r="F822" i="20"/>
  <c r="F821" i="20"/>
  <c r="F820" i="20"/>
  <c r="F819" i="20"/>
  <c r="F818" i="20"/>
  <c r="F817" i="20"/>
  <c r="F816" i="20"/>
  <c r="F815" i="20"/>
  <c r="F814" i="20"/>
  <c r="F813" i="20"/>
  <c r="F812" i="20"/>
  <c r="F811" i="20"/>
  <c r="F810" i="20"/>
  <c r="F809" i="20"/>
  <c r="F808" i="20"/>
  <c r="F807" i="20"/>
  <c r="F806" i="20"/>
  <c r="F805" i="20"/>
  <c r="F804" i="20"/>
  <c r="F803" i="20"/>
  <c r="F802" i="20"/>
  <c r="F801" i="20"/>
  <c r="F800" i="20"/>
  <c r="F799" i="20"/>
  <c r="F798" i="20"/>
  <c r="F797" i="20"/>
  <c r="F796" i="20"/>
  <c r="F795" i="20"/>
  <c r="F794" i="20"/>
  <c r="F793" i="20"/>
  <c r="F792" i="20"/>
  <c r="F791" i="20"/>
  <c r="F790" i="20"/>
  <c r="F789" i="20"/>
  <c r="F788" i="20"/>
  <c r="F787" i="20"/>
  <c r="F786" i="20"/>
  <c r="F785" i="20"/>
  <c r="F784" i="20"/>
  <c r="F783" i="20"/>
  <c r="F782" i="20"/>
  <c r="F781" i="20"/>
  <c r="F780" i="20"/>
  <c r="F779" i="20"/>
  <c r="F778" i="20"/>
  <c r="F777" i="20"/>
  <c r="F776" i="20"/>
  <c r="F775" i="20"/>
  <c r="F774" i="20"/>
  <c r="F773" i="20"/>
  <c r="F772" i="20"/>
  <c r="F771" i="20"/>
  <c r="F770" i="20"/>
  <c r="F769" i="20"/>
  <c r="F768" i="20"/>
  <c r="F767" i="20"/>
  <c r="F766" i="20"/>
  <c r="F765" i="20"/>
  <c r="F764" i="20"/>
  <c r="F763" i="20"/>
  <c r="F762" i="20"/>
  <c r="F761" i="20"/>
  <c r="F760" i="20"/>
  <c r="F759" i="20"/>
  <c r="F758" i="20"/>
  <c r="F757" i="20"/>
  <c r="F756" i="20"/>
  <c r="F755" i="20"/>
  <c r="F754" i="20"/>
  <c r="F753" i="20"/>
  <c r="F752" i="20"/>
  <c r="F751" i="20"/>
  <c r="F750" i="20"/>
  <c r="F749" i="20"/>
  <c r="F748" i="20"/>
  <c r="F747" i="20"/>
  <c r="F746" i="20"/>
  <c r="F745" i="20"/>
  <c r="F744" i="20"/>
  <c r="F743" i="20"/>
  <c r="F742" i="20"/>
  <c r="F741" i="20"/>
  <c r="F740" i="20"/>
  <c r="F739" i="20"/>
  <c r="F738" i="20"/>
  <c r="F737" i="20"/>
  <c r="F736" i="20"/>
  <c r="F735" i="20"/>
  <c r="F734" i="20"/>
  <c r="F733" i="20"/>
  <c r="F732" i="20"/>
  <c r="F731" i="20"/>
  <c r="F730" i="20"/>
  <c r="F729" i="20"/>
  <c r="F728" i="20"/>
  <c r="F727" i="20"/>
  <c r="F726" i="20"/>
  <c r="F725" i="20"/>
  <c r="F724" i="20"/>
  <c r="F723" i="20"/>
  <c r="F722" i="20"/>
  <c r="F721" i="20"/>
  <c r="F720" i="20"/>
  <c r="F719" i="20"/>
  <c r="F718" i="20"/>
  <c r="F717" i="20"/>
  <c r="F716" i="20"/>
  <c r="F715" i="20"/>
  <c r="F714" i="20"/>
  <c r="F713" i="20"/>
  <c r="F712" i="20"/>
  <c r="F711" i="20"/>
  <c r="F710" i="20"/>
  <c r="F709" i="20"/>
  <c r="F708" i="20"/>
  <c r="F707" i="20"/>
  <c r="F706" i="20"/>
  <c r="F705" i="20"/>
  <c r="F704" i="20"/>
  <c r="F703" i="20"/>
  <c r="F702" i="20"/>
  <c r="F701" i="20"/>
  <c r="F700" i="20"/>
  <c r="F699" i="20"/>
  <c r="F698" i="20"/>
  <c r="F697" i="20"/>
  <c r="F696" i="20"/>
  <c r="F695" i="20"/>
  <c r="F694" i="20"/>
  <c r="F693" i="20"/>
  <c r="F692" i="20"/>
  <c r="F691" i="20"/>
  <c r="F690" i="20"/>
  <c r="F689" i="20"/>
  <c r="F688" i="20"/>
  <c r="F687" i="20"/>
  <c r="F686" i="20"/>
  <c r="F685" i="20"/>
  <c r="F684" i="20"/>
  <c r="F683" i="20"/>
  <c r="F682" i="20"/>
  <c r="F681" i="20"/>
  <c r="F680" i="20"/>
  <c r="F679" i="20"/>
  <c r="F678" i="20"/>
  <c r="F677" i="20"/>
  <c r="F676" i="20"/>
  <c r="F675" i="20"/>
  <c r="F674" i="20"/>
  <c r="F673" i="20"/>
  <c r="F672" i="20"/>
  <c r="F671" i="20"/>
  <c r="F670" i="20"/>
  <c r="F669" i="20"/>
  <c r="F668" i="20"/>
  <c r="F667" i="20"/>
  <c r="F666" i="20"/>
  <c r="F665" i="20"/>
  <c r="F664" i="20"/>
  <c r="F663" i="20"/>
  <c r="F662" i="20"/>
  <c r="F661" i="20"/>
  <c r="F660" i="20"/>
  <c r="F659" i="20"/>
  <c r="F658" i="20"/>
  <c r="F657" i="20"/>
  <c r="F656" i="20"/>
  <c r="F655" i="20"/>
  <c r="F654" i="20"/>
  <c r="F653" i="20"/>
  <c r="F652" i="20"/>
  <c r="F651" i="20"/>
  <c r="F650" i="20"/>
  <c r="F649" i="20"/>
  <c r="F648" i="20"/>
  <c r="F647" i="20"/>
  <c r="F646" i="20"/>
  <c r="F645" i="20"/>
  <c r="F644" i="20"/>
  <c r="F643" i="20"/>
  <c r="F642" i="20"/>
  <c r="F641" i="20"/>
  <c r="F640" i="20"/>
  <c r="F639" i="20"/>
  <c r="F638" i="20"/>
  <c r="F637" i="20"/>
  <c r="F636" i="20"/>
  <c r="F635" i="20"/>
  <c r="F634" i="20"/>
  <c r="F633" i="20"/>
  <c r="F632" i="20"/>
  <c r="F631" i="20"/>
  <c r="F630" i="20"/>
  <c r="F629" i="20"/>
  <c r="F628" i="20"/>
  <c r="F627" i="20"/>
  <c r="F626" i="20"/>
  <c r="F625" i="20"/>
  <c r="F624" i="20"/>
  <c r="F623" i="20"/>
  <c r="F622" i="20"/>
  <c r="F621" i="20"/>
  <c r="F620" i="20"/>
  <c r="F619" i="20"/>
  <c r="F618" i="20"/>
  <c r="F617" i="20"/>
  <c r="F616" i="20"/>
  <c r="F615" i="20"/>
  <c r="F614" i="20"/>
  <c r="F613" i="20"/>
  <c r="F612" i="20"/>
  <c r="F611" i="20"/>
  <c r="F610" i="20"/>
  <c r="F609" i="20"/>
  <c r="F608" i="20"/>
  <c r="F607" i="20"/>
  <c r="F606" i="20"/>
  <c r="F605" i="20"/>
  <c r="F604" i="20"/>
  <c r="F603" i="20"/>
  <c r="F602" i="20"/>
  <c r="F601" i="20"/>
  <c r="F600" i="20"/>
  <c r="F599" i="20"/>
  <c r="F598" i="20"/>
  <c r="F597" i="20"/>
  <c r="F596" i="20"/>
  <c r="F595" i="20"/>
  <c r="F594" i="20"/>
  <c r="F593" i="20"/>
  <c r="F592" i="20"/>
  <c r="F591" i="20"/>
  <c r="F590" i="20"/>
  <c r="F589" i="20"/>
  <c r="F588" i="20"/>
  <c r="F587" i="20"/>
  <c r="F586" i="20"/>
  <c r="F585" i="20"/>
  <c r="F584" i="20"/>
  <c r="F583" i="20"/>
  <c r="F582" i="20"/>
  <c r="F581" i="20"/>
  <c r="F580" i="20"/>
  <c r="F579" i="20"/>
  <c r="F578" i="20"/>
  <c r="F577" i="20"/>
  <c r="F576" i="20"/>
  <c r="F575" i="20"/>
  <c r="F574" i="20"/>
  <c r="F573" i="20"/>
  <c r="F572" i="20"/>
  <c r="F571" i="20"/>
  <c r="F570" i="20"/>
  <c r="F569" i="20"/>
  <c r="F568" i="20"/>
  <c r="F567" i="20"/>
  <c r="F566" i="20"/>
  <c r="F565" i="20"/>
  <c r="F564" i="20"/>
  <c r="F563" i="20"/>
  <c r="F562" i="20"/>
  <c r="F561" i="20"/>
  <c r="F560" i="20"/>
  <c r="F559" i="20"/>
  <c r="F558" i="20"/>
  <c r="F557" i="20"/>
  <c r="F556" i="20"/>
  <c r="F555" i="20"/>
  <c r="F554" i="20"/>
  <c r="F553" i="20"/>
  <c r="F552" i="20"/>
  <c r="F551" i="20"/>
  <c r="F550" i="20"/>
  <c r="F549" i="20"/>
  <c r="F548" i="20"/>
  <c r="F547" i="20"/>
  <c r="F546" i="20"/>
  <c r="F545" i="20"/>
  <c r="F544" i="20"/>
  <c r="F543" i="20"/>
  <c r="F542" i="20"/>
  <c r="F541" i="20"/>
  <c r="F540" i="20"/>
  <c r="F539" i="20"/>
  <c r="F538" i="20"/>
  <c r="F537" i="20"/>
  <c r="F536" i="20"/>
  <c r="F535" i="20"/>
  <c r="F534" i="20"/>
  <c r="F533" i="20"/>
  <c r="F532" i="20"/>
  <c r="F531" i="20"/>
  <c r="F530" i="20"/>
  <c r="F529" i="20"/>
  <c r="F528" i="20"/>
  <c r="F527" i="20"/>
  <c r="F526" i="20"/>
  <c r="F525" i="20"/>
  <c r="F524" i="20"/>
  <c r="F523" i="20"/>
  <c r="F522" i="20"/>
  <c r="F521" i="20"/>
  <c r="F520" i="20"/>
  <c r="F519" i="20"/>
  <c r="F518" i="20"/>
  <c r="F517" i="20"/>
  <c r="F516" i="20"/>
  <c r="F515" i="20"/>
  <c r="F514" i="20"/>
  <c r="F513" i="20"/>
  <c r="F512" i="20"/>
  <c r="F511" i="20"/>
  <c r="F510" i="20"/>
  <c r="F509" i="20"/>
  <c r="F508" i="20"/>
  <c r="F507" i="20"/>
  <c r="F506" i="20"/>
  <c r="F505" i="20"/>
  <c r="F504" i="20"/>
  <c r="F503" i="20"/>
  <c r="F502" i="20"/>
  <c r="F501" i="20"/>
  <c r="F500" i="20"/>
  <c r="F499" i="20"/>
  <c r="F498" i="20"/>
  <c r="F497" i="20"/>
  <c r="F496" i="20"/>
  <c r="F495" i="20"/>
  <c r="F494" i="20"/>
  <c r="F493" i="20"/>
  <c r="F492" i="20"/>
  <c r="F491" i="20"/>
  <c r="F490" i="20"/>
  <c r="F489" i="20"/>
  <c r="F488" i="20"/>
  <c r="F487" i="20"/>
  <c r="F486" i="20"/>
  <c r="F485" i="20"/>
  <c r="F484" i="20"/>
  <c r="F483" i="20"/>
  <c r="F482" i="20"/>
  <c r="F481" i="20"/>
  <c r="F480" i="20"/>
  <c r="F479" i="20"/>
  <c r="F478" i="20"/>
  <c r="F477" i="20"/>
  <c r="F476" i="20"/>
  <c r="F475" i="20"/>
  <c r="F474" i="20"/>
  <c r="F473" i="20"/>
  <c r="F472" i="20"/>
  <c r="F471" i="20"/>
  <c r="F470" i="20"/>
  <c r="F469" i="20"/>
  <c r="F468" i="20"/>
  <c r="F467" i="20"/>
  <c r="F466" i="20"/>
  <c r="F465" i="20"/>
  <c r="F464" i="20"/>
  <c r="F463" i="20"/>
  <c r="F462" i="20"/>
  <c r="F461" i="20"/>
  <c r="F460" i="20"/>
  <c r="F459" i="20"/>
  <c r="F458" i="20"/>
  <c r="F457" i="20"/>
  <c r="F456" i="20"/>
  <c r="F455" i="20"/>
  <c r="F454" i="20"/>
  <c r="F453" i="20"/>
  <c r="F452" i="20"/>
  <c r="F451" i="20"/>
  <c r="F450" i="20"/>
  <c r="F449" i="20"/>
  <c r="F448" i="20"/>
  <c r="F447" i="20"/>
  <c r="F446" i="20"/>
  <c r="F445" i="20"/>
  <c r="F444" i="20"/>
  <c r="F443" i="20"/>
  <c r="F442" i="20"/>
  <c r="F441" i="20"/>
  <c r="F440" i="20"/>
  <c r="F439" i="20"/>
  <c r="F438" i="20"/>
  <c r="F437" i="20"/>
  <c r="F436" i="20"/>
  <c r="F435" i="20"/>
  <c r="F434" i="20"/>
  <c r="F433" i="20"/>
  <c r="F432" i="20"/>
  <c r="F431" i="20"/>
  <c r="F430" i="20"/>
  <c r="F429" i="20"/>
  <c r="F428" i="20"/>
  <c r="F427" i="20"/>
  <c r="F426" i="20"/>
  <c r="F425" i="20"/>
  <c r="F424" i="20"/>
  <c r="F423" i="20"/>
  <c r="F422" i="20"/>
  <c r="F421" i="20"/>
  <c r="F420" i="20"/>
  <c r="F419" i="20"/>
  <c r="F418" i="20"/>
  <c r="F417" i="20"/>
  <c r="F416" i="20"/>
  <c r="F415" i="20"/>
  <c r="F414" i="20"/>
  <c r="F413" i="20"/>
  <c r="F412" i="20"/>
  <c r="F411" i="20"/>
  <c r="F410" i="20"/>
  <c r="F409" i="20"/>
  <c r="F408" i="20"/>
  <c r="F407" i="20"/>
  <c r="F406" i="20"/>
  <c r="F405" i="20"/>
  <c r="F404" i="20"/>
  <c r="F403" i="20"/>
  <c r="F402" i="20"/>
  <c r="F401" i="20"/>
  <c r="F400" i="20"/>
  <c r="F399" i="20"/>
  <c r="F398" i="20"/>
  <c r="F397" i="20"/>
  <c r="F396" i="20"/>
  <c r="F395" i="20"/>
  <c r="F394" i="20"/>
  <c r="F393" i="20"/>
  <c r="F392" i="20"/>
  <c r="F391" i="20"/>
  <c r="F390" i="20"/>
  <c r="F389" i="20"/>
  <c r="F388" i="20"/>
  <c r="F387" i="20"/>
  <c r="F386" i="20"/>
  <c r="F385" i="20"/>
  <c r="F384" i="20"/>
  <c r="F383" i="20"/>
  <c r="F382" i="20"/>
  <c r="F381" i="20"/>
  <c r="F380" i="20"/>
  <c r="F379" i="20"/>
  <c r="F378" i="20"/>
  <c r="F377" i="20"/>
  <c r="F376" i="20"/>
  <c r="F375" i="20"/>
  <c r="F374" i="20"/>
  <c r="F373" i="20"/>
  <c r="F372" i="20"/>
  <c r="F371" i="20"/>
  <c r="F370" i="20"/>
  <c r="F369" i="20"/>
  <c r="F368" i="20"/>
  <c r="F367" i="20"/>
  <c r="F366" i="20"/>
  <c r="F365" i="20"/>
  <c r="F364" i="20"/>
  <c r="F363" i="20"/>
  <c r="F362" i="20"/>
  <c r="F361" i="20"/>
  <c r="F360" i="20"/>
  <c r="F359" i="20"/>
  <c r="F358" i="20"/>
  <c r="F357" i="20"/>
  <c r="F356" i="20"/>
  <c r="F355" i="20"/>
  <c r="F354" i="20"/>
  <c r="F353" i="20"/>
  <c r="F352" i="20"/>
  <c r="F351" i="20"/>
  <c r="F350" i="20"/>
  <c r="F349" i="20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F290" i="20"/>
  <c r="F289" i="20"/>
  <c r="F288" i="20"/>
  <c r="F287" i="20"/>
  <c r="F286" i="20"/>
  <c r="F285" i="20"/>
  <c r="F284" i="20"/>
  <c r="F283" i="20"/>
  <c r="F282" i="20"/>
  <c r="F281" i="20"/>
  <c r="F280" i="20"/>
  <c r="F279" i="20"/>
  <c r="F278" i="20"/>
  <c r="F277" i="20"/>
  <c r="F276" i="20"/>
  <c r="F275" i="20"/>
  <c r="F274" i="20"/>
  <c r="F273" i="20"/>
  <c r="F272" i="20"/>
  <c r="F271" i="20"/>
  <c r="F270" i="20"/>
  <c r="F269" i="20"/>
  <c r="F268" i="20"/>
  <c r="F267" i="20"/>
  <c r="F266" i="20"/>
  <c r="F265" i="20"/>
  <c r="F264" i="20"/>
  <c r="F263" i="20"/>
  <c r="F262" i="20"/>
  <c r="F261" i="20"/>
  <c r="F260" i="20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F173" i="20"/>
  <c r="F172" i="20"/>
  <c r="F171" i="20"/>
  <c r="F170" i="20"/>
  <c r="F169" i="20"/>
  <c r="F168" i="20"/>
  <c r="F167" i="20"/>
  <c r="F166" i="20"/>
  <c r="F165" i="20"/>
  <c r="F164" i="20"/>
  <c r="F163" i="20"/>
  <c r="F162" i="20"/>
  <c r="F161" i="20"/>
  <c r="F160" i="20"/>
  <c r="F159" i="20"/>
  <c r="F158" i="20"/>
  <c r="F157" i="20"/>
  <c r="F156" i="20"/>
  <c r="F155" i="20"/>
  <c r="F154" i="20"/>
  <c r="F153" i="20"/>
  <c r="F152" i="20"/>
  <c r="F151" i="20"/>
  <c r="F150" i="20"/>
  <c r="F149" i="20"/>
  <c r="F148" i="20"/>
  <c r="F147" i="20"/>
  <c r="F146" i="20"/>
  <c r="F145" i="20"/>
  <c r="F144" i="20"/>
  <c r="F143" i="20"/>
  <c r="F142" i="20"/>
  <c r="F141" i="20"/>
  <c r="F140" i="20"/>
  <c r="F139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5" i="20"/>
  <c r="F124" i="20"/>
  <c r="F123" i="20"/>
  <c r="F122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D2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C45" i="19"/>
  <c r="C46" i="19"/>
  <c r="C47" i="19"/>
  <c r="C48" i="19"/>
  <c r="C49" i="19"/>
  <c r="C50" i="19"/>
  <c r="C51" i="19"/>
  <c r="C52" i="19"/>
  <c r="B45" i="19"/>
  <c r="B46" i="19"/>
  <c r="B47" i="19"/>
  <c r="B48" i="19"/>
  <c r="B49" i="19"/>
  <c r="B50" i="19"/>
  <c r="B51" i="19"/>
  <c r="B52" i="19"/>
  <c r="H45" i="19"/>
  <c r="H46" i="19"/>
  <c r="H47" i="19"/>
  <c r="H48" i="19"/>
  <c r="H49" i="19"/>
  <c r="H50" i="19"/>
  <c r="H51" i="19"/>
  <c r="H52" i="19"/>
  <c r="C43" i="19"/>
  <c r="B43" i="19"/>
  <c r="H43" i="19"/>
  <c r="C42" i="19"/>
  <c r="B42" i="19"/>
  <c r="H42" i="19"/>
  <c r="C41" i="19"/>
  <c r="B41" i="19"/>
  <c r="H41" i="19"/>
  <c r="C40" i="19"/>
  <c r="B40" i="19"/>
  <c r="H40" i="19"/>
  <c r="C39" i="19"/>
  <c r="B39" i="19"/>
  <c r="H39" i="19"/>
  <c r="C38" i="19"/>
  <c r="B38" i="19"/>
  <c r="H38" i="19"/>
  <c r="C37" i="19"/>
  <c r="B37" i="19"/>
  <c r="H37" i="19"/>
  <c r="C36" i="19"/>
  <c r="B36" i="19"/>
  <c r="H36" i="19"/>
  <c r="C35" i="19"/>
  <c r="B35" i="19"/>
  <c r="H35" i="19"/>
  <c r="C34" i="19"/>
  <c r="B34" i="19"/>
  <c r="H34" i="19"/>
  <c r="C33" i="19"/>
  <c r="B33" i="19"/>
  <c r="H33" i="19"/>
  <c r="C32" i="19"/>
  <c r="B32" i="19"/>
  <c r="H32" i="19"/>
  <c r="B21" i="19"/>
  <c r="B22" i="19"/>
  <c r="B23" i="19"/>
  <c r="B24" i="19"/>
  <c r="B25" i="19"/>
  <c r="B26" i="19"/>
  <c r="B27" i="19"/>
  <c r="B28" i="19"/>
  <c r="H21" i="19"/>
  <c r="H22" i="19"/>
  <c r="H23" i="19"/>
  <c r="H24" i="19"/>
  <c r="H25" i="19"/>
  <c r="H26" i="19"/>
  <c r="H27" i="19"/>
  <c r="H28" i="19"/>
  <c r="C21" i="19"/>
  <c r="C22" i="19"/>
  <c r="C23" i="19"/>
  <c r="C24" i="19"/>
  <c r="C25" i="19"/>
  <c r="C26" i="19"/>
  <c r="C27" i="19"/>
  <c r="C28" i="19"/>
  <c r="B19" i="19"/>
  <c r="H19" i="19"/>
  <c r="C19" i="19"/>
  <c r="B18" i="19"/>
  <c r="H18" i="19"/>
  <c r="C18" i="19"/>
  <c r="B17" i="19"/>
  <c r="H17" i="19"/>
  <c r="C17" i="19"/>
  <c r="B16" i="19"/>
  <c r="H16" i="19"/>
  <c r="C16" i="19"/>
  <c r="B15" i="19"/>
  <c r="H15" i="19"/>
  <c r="C15" i="19"/>
  <c r="B14" i="19"/>
  <c r="H14" i="19"/>
  <c r="C14" i="19"/>
  <c r="B13" i="19"/>
  <c r="H13" i="19"/>
  <c r="C13" i="19"/>
  <c r="B12" i="19"/>
  <c r="H12" i="19"/>
  <c r="C12" i="19"/>
  <c r="B11" i="19"/>
  <c r="H11" i="19"/>
  <c r="C11" i="19"/>
  <c r="B10" i="19"/>
  <c r="H10" i="19"/>
  <c r="C10" i="19"/>
  <c r="B9" i="19"/>
  <c r="H9" i="19"/>
  <c r="C9" i="19"/>
  <c r="B8" i="19"/>
  <c r="H8" i="19"/>
  <c r="C8" i="19"/>
  <c r="C45" i="18"/>
  <c r="C46" i="18"/>
  <c r="C47" i="18"/>
  <c r="C48" i="18"/>
  <c r="C49" i="18"/>
  <c r="C50" i="18"/>
  <c r="C51" i="18"/>
  <c r="C52" i="18"/>
  <c r="B45" i="18"/>
  <c r="B46" i="18"/>
  <c r="B47" i="18"/>
  <c r="B48" i="18"/>
  <c r="B49" i="18"/>
  <c r="B50" i="18"/>
  <c r="B51" i="18"/>
  <c r="B52" i="18"/>
  <c r="I52" i="18"/>
  <c r="J52" i="18"/>
  <c r="K52" i="18"/>
  <c r="M52" i="18"/>
  <c r="I51" i="18"/>
  <c r="J51" i="18"/>
  <c r="K51" i="18"/>
  <c r="M51" i="18"/>
  <c r="I50" i="18"/>
  <c r="J50" i="18"/>
  <c r="K50" i="18"/>
  <c r="M50" i="18"/>
  <c r="I49" i="18"/>
  <c r="J49" i="18"/>
  <c r="K49" i="18"/>
  <c r="M49" i="18"/>
  <c r="I48" i="18"/>
  <c r="J48" i="18"/>
  <c r="K48" i="18"/>
  <c r="M48" i="18"/>
  <c r="I47" i="18"/>
  <c r="J47" i="18"/>
  <c r="K47" i="18"/>
  <c r="M47" i="18"/>
  <c r="I46" i="18"/>
  <c r="J46" i="18"/>
  <c r="K46" i="18"/>
  <c r="M46" i="18"/>
  <c r="I45" i="18"/>
  <c r="J45" i="18"/>
  <c r="K45" i="18"/>
  <c r="M45" i="18"/>
  <c r="I44" i="18"/>
  <c r="J44" i="18"/>
  <c r="K44" i="18"/>
  <c r="M44" i="18"/>
  <c r="C43" i="18"/>
  <c r="B43" i="18"/>
  <c r="I43" i="18"/>
  <c r="J43" i="18"/>
  <c r="K43" i="18"/>
  <c r="M43" i="18"/>
  <c r="C42" i="18"/>
  <c r="B42" i="18"/>
  <c r="I42" i="18"/>
  <c r="J42" i="18"/>
  <c r="K42" i="18"/>
  <c r="M42" i="18"/>
  <c r="C41" i="18"/>
  <c r="B41" i="18"/>
  <c r="I41" i="18"/>
  <c r="J41" i="18"/>
  <c r="K41" i="18"/>
  <c r="M41" i="18"/>
  <c r="C40" i="18"/>
  <c r="B40" i="18"/>
  <c r="I40" i="18"/>
  <c r="J40" i="18"/>
  <c r="K40" i="18"/>
  <c r="M40" i="18"/>
  <c r="C39" i="18"/>
  <c r="B39" i="18"/>
  <c r="I39" i="18"/>
  <c r="J39" i="18"/>
  <c r="K39" i="18"/>
  <c r="M39" i="18"/>
  <c r="C38" i="18"/>
  <c r="B38" i="18"/>
  <c r="I38" i="18"/>
  <c r="J38" i="18"/>
  <c r="K38" i="18"/>
  <c r="M38" i="18"/>
  <c r="C37" i="18"/>
  <c r="B37" i="18"/>
  <c r="I37" i="18"/>
  <c r="J37" i="18"/>
  <c r="K37" i="18"/>
  <c r="M37" i="18"/>
  <c r="C36" i="18"/>
  <c r="B36" i="18"/>
  <c r="I36" i="18"/>
  <c r="J36" i="18"/>
  <c r="K36" i="18"/>
  <c r="M36" i="18"/>
  <c r="C35" i="18"/>
  <c r="B35" i="18"/>
  <c r="I35" i="18"/>
  <c r="J35" i="18"/>
  <c r="K35" i="18"/>
  <c r="M35" i="18"/>
  <c r="C34" i="18"/>
  <c r="B34" i="18"/>
  <c r="I34" i="18"/>
  <c r="J34" i="18"/>
  <c r="K34" i="18"/>
  <c r="M34" i="18"/>
  <c r="C33" i="18"/>
  <c r="B33" i="18"/>
  <c r="I33" i="18"/>
  <c r="J33" i="18"/>
  <c r="K33" i="18"/>
  <c r="M33" i="18"/>
  <c r="C32" i="18"/>
  <c r="B32" i="18"/>
  <c r="I32" i="18"/>
  <c r="J32" i="18"/>
  <c r="K32" i="18"/>
  <c r="M32" i="18"/>
  <c r="H45" i="18"/>
  <c r="H46" i="18"/>
  <c r="H47" i="18"/>
  <c r="H48" i="18"/>
  <c r="H49" i="18"/>
  <c r="H50" i="18"/>
  <c r="H51" i="18"/>
  <c r="H52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B21" i="18"/>
  <c r="B22" i="18"/>
  <c r="B23" i="18"/>
  <c r="B24" i="18"/>
  <c r="B25" i="18"/>
  <c r="B26" i="18"/>
  <c r="B27" i="18"/>
  <c r="B28" i="18"/>
  <c r="I28" i="18"/>
  <c r="J28" i="18"/>
  <c r="I27" i="18"/>
  <c r="J27" i="18"/>
  <c r="I26" i="18"/>
  <c r="J26" i="18"/>
  <c r="I25" i="18"/>
  <c r="J25" i="18"/>
  <c r="I24" i="18"/>
  <c r="J24" i="18"/>
  <c r="I23" i="18"/>
  <c r="J23" i="18"/>
  <c r="I22" i="18"/>
  <c r="J22" i="18"/>
  <c r="I21" i="18"/>
  <c r="J21" i="18"/>
  <c r="I20" i="18"/>
  <c r="J20" i="18"/>
  <c r="B19" i="18"/>
  <c r="I19" i="18"/>
  <c r="J19" i="18"/>
  <c r="B18" i="18"/>
  <c r="I18" i="18"/>
  <c r="J18" i="18"/>
  <c r="B17" i="18"/>
  <c r="I17" i="18"/>
  <c r="J17" i="18"/>
  <c r="B16" i="18"/>
  <c r="I16" i="18"/>
  <c r="J16" i="18"/>
  <c r="B15" i="18"/>
  <c r="I15" i="18"/>
  <c r="J15" i="18"/>
  <c r="B14" i="18"/>
  <c r="I14" i="18"/>
  <c r="J14" i="18"/>
  <c r="B13" i="18"/>
  <c r="I13" i="18"/>
  <c r="J13" i="18"/>
  <c r="B12" i="18"/>
  <c r="I12" i="18"/>
  <c r="J12" i="18"/>
  <c r="B11" i="18"/>
  <c r="I11" i="18"/>
  <c r="J11" i="18"/>
  <c r="B10" i="18"/>
  <c r="I10" i="18"/>
  <c r="J10" i="18"/>
  <c r="B9" i="18"/>
  <c r="I9" i="18"/>
  <c r="J9" i="18"/>
  <c r="B8" i="18"/>
  <c r="I8" i="18"/>
  <c r="J8" i="18"/>
  <c r="H21" i="18"/>
  <c r="H22" i="18"/>
  <c r="H23" i="18"/>
  <c r="H24" i="18"/>
  <c r="H25" i="18"/>
  <c r="H26" i="18"/>
  <c r="H27" i="18"/>
  <c r="H28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C21" i="18"/>
  <c r="C22" i="18"/>
  <c r="C23" i="18"/>
  <c r="C24" i="18"/>
  <c r="C25" i="18"/>
  <c r="C26" i="18"/>
  <c r="C27" i="18"/>
  <c r="C28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B31" i="12"/>
  <c r="B32" i="12"/>
  <c r="B33" i="12"/>
  <c r="B34" i="12"/>
  <c r="B35" i="12"/>
  <c r="B37" i="12"/>
  <c r="B44" i="12"/>
  <c r="B45" i="12"/>
  <c r="B43" i="12"/>
  <c r="B46" i="12"/>
  <c r="B51" i="12"/>
  <c r="B52" i="12"/>
  <c r="B54" i="12"/>
  <c r="B55" i="12"/>
  <c r="B58" i="12"/>
  <c r="B59" i="12"/>
  <c r="B60" i="12"/>
  <c r="F48" i="12"/>
  <c r="G53" i="12"/>
  <c r="F54" i="12"/>
  <c r="F55" i="12"/>
  <c r="F50" i="12"/>
  <c r="F51" i="12"/>
  <c r="F52" i="12"/>
  <c r="F49" i="12"/>
  <c r="F53" i="12"/>
  <c r="B53" i="12"/>
  <c r="B40" i="12"/>
  <c r="D39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H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H40" i="8"/>
  <c r="H42" i="8"/>
  <c r="H41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3" i="20"/>
  <c r="L4" i="20"/>
</calcChain>
</file>

<file path=xl/sharedStrings.xml><?xml version="1.0" encoding="utf-8"?>
<sst xmlns="http://schemas.openxmlformats.org/spreadsheetml/2006/main" count="266" uniqueCount="161">
  <si>
    <t>Inflation</t>
  </si>
  <si>
    <t>APR Nominal Return on Savings</t>
  </si>
  <si>
    <t>Real Effective Return on Savings</t>
  </si>
  <si>
    <t>Real PV of Retiremnt Spending at age 65 (t=20)</t>
  </si>
  <si>
    <t>Real and Nominal PV of Savings at t=0</t>
  </si>
  <si>
    <t>a)</t>
  </si>
  <si>
    <t>Required real savings per year</t>
  </si>
  <si>
    <t>Check present value of real savings</t>
  </si>
  <si>
    <t>b)</t>
  </si>
  <si>
    <t>Nominal amount of cash in the bank at age 65</t>
  </si>
  <si>
    <t>Age</t>
  </si>
  <si>
    <t>Time</t>
  </si>
  <si>
    <t>Real Savings</t>
  </si>
  <si>
    <t>Real Retirement Spending</t>
  </si>
  <si>
    <t>Nominal Savings per year</t>
  </si>
  <si>
    <t>Nominal Retirement Spending</t>
  </si>
  <si>
    <t>Nominal Savings Balance</t>
  </si>
  <si>
    <t>Nominal Effective Return on Savings</t>
  </si>
  <si>
    <t>Data</t>
  </si>
  <si>
    <t>ELC</t>
  </si>
  <si>
    <t>Year 1 FCF</t>
  </si>
  <si>
    <t>Perpetual growth rate</t>
  </si>
  <si>
    <t>D/E ratio</t>
  </si>
  <si>
    <t>Number of shares outstanding</t>
  </si>
  <si>
    <t>Equity beta</t>
  </si>
  <si>
    <r>
      <t>r</t>
    </r>
    <r>
      <rPr>
        <vertAlign val="subscript"/>
        <sz val="12"/>
        <color theme="1"/>
        <rFont val="Calibri (Body)"/>
      </rPr>
      <t>D</t>
    </r>
  </si>
  <si>
    <t>New ELC service center business</t>
  </si>
  <si>
    <t>Initial investment</t>
  </si>
  <si>
    <t>Annual FCF in perpetuity</t>
  </si>
  <si>
    <t>FCF constatnt growth rate from t=1 onwards</t>
  </si>
  <si>
    <t>D/E ratio new division</t>
  </si>
  <si>
    <t>Fabulous Motors (FM)</t>
  </si>
  <si>
    <t>FM total value</t>
  </si>
  <si>
    <t>Service center value</t>
  </si>
  <si>
    <t>Car Dealership value</t>
  </si>
  <si>
    <t>FM D/E ratio</t>
  </si>
  <si>
    <t>FM equity beta</t>
  </si>
  <si>
    <r>
      <t>FM r</t>
    </r>
    <r>
      <rPr>
        <vertAlign val="subscript"/>
        <sz val="12"/>
        <color theme="1"/>
        <rFont val="Calibri (Body)"/>
      </rPr>
      <t>D</t>
    </r>
  </si>
  <si>
    <t>CAPM data</t>
  </si>
  <si>
    <r>
      <t>Expected return on market, r</t>
    </r>
    <r>
      <rPr>
        <vertAlign val="subscript"/>
        <sz val="12"/>
        <color theme="1"/>
        <rFont val="Calibri (Body)"/>
      </rPr>
      <t>m</t>
    </r>
  </si>
  <si>
    <t>Risk-free rate</t>
  </si>
  <si>
    <t xml:space="preserve"> </t>
  </si>
  <si>
    <t>Solution</t>
  </si>
  <si>
    <t>ELC E/V ratio</t>
  </si>
  <si>
    <t>The dealership asset beta is</t>
  </si>
  <si>
    <t>ELC return on Asset (also dealership assets return) using CAPM</t>
  </si>
  <si>
    <t>Enterprise/Asset/Firm Value</t>
  </si>
  <si>
    <t>Equity Value</t>
  </si>
  <si>
    <t>Share Price</t>
  </si>
  <si>
    <t>Since debt is risk-free, debtholder expect to get the risk-free rate</t>
  </si>
  <si>
    <t>c)</t>
  </si>
  <si>
    <t>Calculating debt beta for FM using</t>
  </si>
  <si>
    <t>E/V FM</t>
  </si>
  <si>
    <t>D/V FM</t>
  </si>
  <si>
    <t>Asset beta of FM</t>
  </si>
  <si>
    <t xml:space="preserve">Alternative solution - Using expected returns </t>
  </si>
  <si>
    <t>Calculating the service center asset beta using FM data</t>
  </si>
  <si>
    <r>
      <t>FM r</t>
    </r>
    <r>
      <rPr>
        <vertAlign val="subscript"/>
        <sz val="12"/>
        <color theme="1"/>
        <rFont val="Calibri (Body)"/>
      </rPr>
      <t xml:space="preserve">E </t>
    </r>
    <r>
      <rPr>
        <sz val="12"/>
        <color theme="1"/>
        <rFont val="Calibri (Body)"/>
      </rPr>
      <t>(using CAPM)</t>
    </r>
  </si>
  <si>
    <t>FM asset beta is a weighted average of its two divisions assets betas</t>
  </si>
  <si>
    <t>We use it and the dealership beta we found to find the service asset beta</t>
  </si>
  <si>
    <t>D/E</t>
  </si>
  <si>
    <t>Weight of dealership busines in market value</t>
  </si>
  <si>
    <t>E/V</t>
  </si>
  <si>
    <t>Weight of service center busines in market value</t>
  </si>
  <si>
    <t>D/V</t>
  </si>
  <si>
    <t>Asset beta Dealership (from ELC)</t>
  </si>
  <si>
    <r>
      <t>FM r</t>
    </r>
    <r>
      <rPr>
        <vertAlign val="subscript"/>
        <sz val="12"/>
        <color theme="1"/>
        <rFont val="Calibri (Body)"/>
      </rPr>
      <t>A</t>
    </r>
    <r>
      <rPr>
        <sz val="12"/>
        <color theme="1"/>
        <rFont val="Calibri (Body)"/>
      </rPr>
      <t xml:space="preserve"> (WACC)</t>
    </r>
  </si>
  <si>
    <t>Service center asset beta (inferred from FM beta being average of its divisions' beta)</t>
  </si>
  <si>
    <r>
      <t>Dealership r</t>
    </r>
    <r>
      <rPr>
        <vertAlign val="subscript"/>
        <sz val="12"/>
        <color theme="1"/>
        <rFont val="Calibri (Body)"/>
      </rPr>
      <t>A</t>
    </r>
  </si>
  <si>
    <t>Service center return on assets (cost of capital)</t>
  </si>
  <si>
    <r>
      <t>Service Center r</t>
    </r>
    <r>
      <rPr>
        <vertAlign val="subscript"/>
        <sz val="12"/>
        <color theme="1"/>
        <rFont val="Calibri (Body)"/>
      </rPr>
      <t>A</t>
    </r>
  </si>
  <si>
    <t>d)</t>
  </si>
  <si>
    <t>NPV</t>
  </si>
  <si>
    <t>This is a good project and ELC should invest</t>
  </si>
  <si>
    <t>The new share price is</t>
  </si>
  <si>
    <t>start saving</t>
  </si>
  <si>
    <t>monthly rate</t>
  </si>
  <si>
    <t>PV</t>
  </si>
  <si>
    <t>PV check</t>
  </si>
  <si>
    <t>real pv at 0</t>
  </si>
  <si>
    <t>This is equivilent to nominal, as nominal and real are equal at t=0</t>
  </si>
  <si>
    <t>Real savings</t>
  </si>
  <si>
    <t>Check PV of real</t>
  </si>
  <si>
    <t>see below</t>
  </si>
  <si>
    <t>Amt in Bank</t>
  </si>
  <si>
    <t>Drawing dwn</t>
  </si>
  <si>
    <t>Nom spend</t>
  </si>
  <si>
    <t>Check, end with a zero</t>
  </si>
  <si>
    <t>From the Question:</t>
  </si>
  <si>
    <t>… and its debt is risk free …</t>
  </si>
  <si>
    <t>D/E is 0.25, so equity is worth 4x as much as debt, and must be 80% of firm value</t>
  </si>
  <si>
    <t>Debt beta is zero (it is risk free), so only use weight times equity beta</t>
  </si>
  <si>
    <t>Calculate expected return, need this for the discount rate</t>
  </si>
  <si>
    <t>Value growing perp using the discount rate above</t>
  </si>
  <si>
    <t>Div by # shares outstanding</t>
  </si>
  <si>
    <t>Equity is 80% of the value</t>
  </si>
  <si>
    <t>(rd-rf)/(rm-rf)</t>
  </si>
  <si>
    <t>debt to equity ratio is 3, so equity is 1/4 of the company value</t>
  </si>
  <si>
    <t>1- number calculated above</t>
  </si>
  <si>
    <t>given equity beta of 4 for FM in question, take weighted average</t>
  </si>
  <si>
    <t>dealership is valued at 75m</t>
  </si>
  <si>
    <t>service centers are valued at 25m</t>
  </si>
  <si>
    <t>Take ELC's current asset beta (only dealership business)</t>
  </si>
  <si>
    <t>asset beta = weight on dealership * dealership beta + weight on service * service beta</t>
  </si>
  <si>
    <t>re arrange to get (ab-wt dealer * dealer beta)/weight on service</t>
  </si>
  <si>
    <t>works b/c we assume that service centers face the same risk</t>
  </si>
  <si>
    <t>apply the CAPM equation</t>
  </si>
  <si>
    <t>to equity holders</t>
  </si>
  <si>
    <t>Present value of incremental free cash flows</t>
  </si>
  <si>
    <t>Aside: Financing the investment.</t>
  </si>
  <si>
    <t xml:space="preserve">  capital raised from debt holder</t>
  </si>
  <si>
    <t xml:space="preserve">  value going to debt holders (same since risk-free debt)</t>
  </si>
  <si>
    <r>
      <t xml:space="preserve">  capital raised from </t>
    </r>
    <r>
      <rPr>
        <b/>
        <sz val="12"/>
        <color theme="1"/>
        <rFont val="Calibri"/>
        <family val="2"/>
        <scheme val="minor"/>
      </rPr>
      <t>new</t>
    </r>
    <r>
      <rPr>
        <sz val="12"/>
        <color theme="1"/>
        <rFont val="Calibri"/>
        <family val="2"/>
        <scheme val="minor"/>
      </rPr>
      <t xml:space="preserve"> shareholders (equity)</t>
    </r>
  </si>
  <si>
    <t xml:space="preserve">  value going to new shareholders</t>
  </si>
  <si>
    <r>
      <t xml:space="preserve">  value created going to </t>
    </r>
    <r>
      <rPr>
        <b/>
        <sz val="12"/>
        <color theme="1"/>
        <rFont val="Calibri"/>
        <family val="2"/>
        <scheme val="minor"/>
      </rPr>
      <t>previous</t>
    </r>
    <r>
      <rPr>
        <sz val="12"/>
        <color theme="1"/>
        <rFont val="Calibri"/>
        <family val="2"/>
        <scheme val="minor"/>
      </rPr>
      <t xml:space="preserve"> share holders</t>
    </r>
  </si>
  <si>
    <t xml:space="preserve"> ==&gt; to raise $14.4M, the company needs to issue $14.4M/$24.20 =</t>
  </si>
  <si>
    <t>new shares</t>
  </si>
  <si>
    <t>New market capitalization</t>
  </si>
  <si>
    <t>Number of shares outstanding (including new shares)</t>
  </si>
  <si>
    <t>Check: New share price is not diluted!</t>
  </si>
  <si>
    <t>Use perp formula, net of investment cost</t>
  </si>
  <si>
    <t>To understand the new share price, need to understand the financing cost</t>
  </si>
  <si>
    <t>NPV from new project + equity raised + previous value</t>
  </si>
  <si>
    <t>Add old shares out to new shares out</t>
  </si>
  <si>
    <t>This is a check - basically, all the new returns go to the equity holders b/c debt is risk free</t>
  </si>
  <si>
    <t>num periods you save</t>
  </si>
  <si>
    <t>Need 18 M, going to raise 0.2 from debt holders</t>
  </si>
  <si>
    <t>Need 18 M, raise 0.8 from eqiuty holders</t>
  </si>
  <si>
    <t>If prices stay at current level, profits will be 400 million</t>
  </si>
  <si>
    <t>price</t>
  </si>
  <si>
    <t>profits</t>
  </si>
  <si>
    <t>put opts</t>
  </si>
  <si>
    <t>call opts</t>
  </si>
  <si>
    <t>each option is for 100 oz</t>
  </si>
  <si>
    <t>profits fall by 15 million for every 50 dollar inc in palladium prices per oz</t>
  </si>
  <si>
    <t>currently 600 per oz</t>
  </si>
  <si>
    <t>call opt payoff</t>
  </si>
  <si>
    <t>call opt profit</t>
  </si>
  <si>
    <t>parts a and b</t>
  </si>
  <si>
    <t>parts c and d</t>
  </si>
  <si>
    <t>buy 1 call at 500</t>
  </si>
  <si>
    <t>call opt payoff (millions)</t>
  </si>
  <si>
    <t>lever up</t>
  </si>
  <si>
    <t>call opt profits</t>
  </si>
  <si>
    <t>firm profits</t>
  </si>
  <si>
    <t>parts c, d and e</t>
  </si>
  <si>
    <t>time</t>
  </si>
  <si>
    <t>to save</t>
  </si>
  <si>
    <t>amt saved</t>
  </si>
  <si>
    <t>PMT(2%,18,0,250000)</t>
  </si>
  <si>
    <t>date</t>
  </si>
  <si>
    <t>rf</t>
  </si>
  <si>
    <t>ret</t>
  </si>
  <si>
    <t>mkt</t>
  </si>
  <si>
    <t>excess returns</t>
  </si>
  <si>
    <t>beta</t>
  </si>
  <si>
    <t>check r-squared</t>
  </si>
  <si>
    <t>total variance</t>
  </si>
  <si>
    <t>mkt part</t>
  </si>
  <si>
    <t>Equal to R-squared!</t>
  </si>
  <si>
    <t>Data for international harvester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</si>
</sst>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6" formatCode="0.0%"/>
    <numFmt numFmtId="167" formatCode="[$AED]\ #,##0_);[Red]\([$AED]\ #,##0\)"/>
    <numFmt numFmtId="168" formatCode="0.0000"/>
    <numFmt numFmtId="169" formatCode="&quot;$&quot;#,##0.00"/>
    <numFmt numFmtId="170" formatCode="0.000"/>
  </numFmts>
  <fonts count="10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Calibri (Body)"/>
    </font>
    <font>
      <sz val="12"/>
      <color theme="1"/>
      <name val="Calibri (Body)"/>
    </font>
    <font>
      <sz val="16"/>
      <name val="Arial"/>
      <family val="2"/>
    </font>
    <font>
      <sz val="16"/>
      <color rgb="FF000000"/>
      <name val="Calibri"/>
      <family val="2"/>
    </font>
    <font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167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/>
    <xf numFmtId="43" fontId="1" fillId="0" borderId="0" applyFont="0" applyFill="0" applyBorder="0" applyAlignment="0" applyProtection="0"/>
    <xf numFmtId="44" fontId="9" fillId="0" borderId="0" applyFont="0" applyFill="0" applyBorder="0" applyAlignment="0" applyProtection="0"/>
  </cellStyleXfs>
  <cellXfs count="70">
    <xf numFmtId="167" fontId="0" fillId="0" borderId="0" xfId="0"/>
    <xf numFmtId="167" fontId="0" fillId="2" borderId="0" xfId="0" applyFill="1"/>
    <xf numFmtId="10" fontId="0" fillId="0" borderId="0" xfId="0" applyNumberFormat="1"/>
    <xf numFmtId="167" fontId="0" fillId="0" borderId="0" xfId="0" applyAlignment="1">
      <alignment horizontal="left" vertical="center"/>
    </xf>
    <xf numFmtId="6" fontId="0" fillId="0" borderId="0" xfId="0" applyNumberFormat="1"/>
    <xf numFmtId="165" fontId="0" fillId="0" borderId="0" xfId="1" applyNumberFormat="1" applyFont="1"/>
    <xf numFmtId="10" fontId="0" fillId="2" borderId="0" xfId="0" applyNumberFormat="1" applyFill="1"/>
    <xf numFmtId="6" fontId="0" fillId="2" borderId="0" xfId="0" applyNumberFormat="1" applyFill="1"/>
    <xf numFmtId="164" fontId="0" fillId="0" borderId="0" xfId="0" applyNumberFormat="1"/>
    <xf numFmtId="9" fontId="0" fillId="0" borderId="0" xfId="0" applyNumberFormat="1"/>
    <xf numFmtId="167" fontId="0" fillId="3" borderId="1" xfId="0" applyFill="1" applyBorder="1" applyAlignment="1">
      <alignment horizontal="center" vertical="center" wrapText="1"/>
    </xf>
    <xf numFmtId="9" fontId="0" fillId="0" borderId="0" xfId="2" applyFont="1"/>
    <xf numFmtId="164" fontId="0" fillId="2" borderId="0" xfId="0" applyNumberFormat="1" applyFill="1"/>
    <xf numFmtId="164" fontId="0" fillId="4" borderId="0" xfId="0" applyNumberFormat="1" applyFill="1"/>
    <xf numFmtId="167" fontId="2" fillId="0" borderId="0" xfId="0" applyFont="1"/>
    <xf numFmtId="167" fontId="1" fillId="0" borderId="0" xfId="0" applyFont="1"/>
    <xf numFmtId="8" fontId="0" fillId="0" borderId="0" xfId="0" applyNumberFormat="1"/>
    <xf numFmtId="167" fontId="4" fillId="0" borderId="0" xfId="3" applyFont="1"/>
    <xf numFmtId="167" fontId="3" fillId="0" borderId="0" xfId="3"/>
    <xf numFmtId="164" fontId="3" fillId="0" borderId="0" xfId="3" applyNumberFormat="1"/>
    <xf numFmtId="10" fontId="3" fillId="0" borderId="0" xfId="3" applyNumberFormat="1"/>
    <xf numFmtId="3" fontId="3" fillId="0" borderId="0" xfId="3" applyNumberFormat="1"/>
    <xf numFmtId="9" fontId="3" fillId="0" borderId="0" xfId="3" applyNumberFormat="1"/>
    <xf numFmtId="166" fontId="3" fillId="0" borderId="0" xfId="3" applyNumberFormat="1"/>
    <xf numFmtId="167" fontId="3" fillId="0" borderId="0" xfId="3" applyNumberFormat="1"/>
    <xf numFmtId="167" fontId="3" fillId="2" borderId="0" xfId="3" applyFill="1"/>
    <xf numFmtId="164" fontId="3" fillId="2" borderId="0" xfId="3" applyNumberFormat="1" applyFill="1"/>
    <xf numFmtId="9" fontId="3" fillId="2" borderId="0" xfId="3" applyNumberFormat="1" applyFill="1"/>
    <xf numFmtId="2" fontId="3" fillId="0" borderId="0" xfId="3" applyNumberFormat="1"/>
    <xf numFmtId="166" fontId="3" fillId="2" borderId="0" xfId="3" applyNumberFormat="1" applyFill="1"/>
    <xf numFmtId="168" fontId="3" fillId="0" borderId="0" xfId="3" applyNumberFormat="1"/>
    <xf numFmtId="169" fontId="3" fillId="2" borderId="0" xfId="3" applyNumberFormat="1" applyFill="1"/>
    <xf numFmtId="167" fontId="7" fillId="0" borderId="0" xfId="0" applyFont="1" applyAlignment="1">
      <alignment horizontal="left" vertical="center" indent="3" readingOrder="1"/>
    </xf>
    <xf numFmtId="167" fontId="8" fillId="0" borderId="0" xfId="0" applyFont="1" applyAlignment="1">
      <alignment horizontal="left" vertical="center" readingOrder="1"/>
    </xf>
    <xf numFmtId="167" fontId="1" fillId="3" borderId="1" xfId="0" applyFont="1" applyFill="1" applyBorder="1" applyAlignment="1">
      <alignment horizontal="center" vertical="center" wrapText="1"/>
    </xf>
    <xf numFmtId="167" fontId="1" fillId="0" borderId="0" xfId="0" applyFont="1" applyAlignment="1">
      <alignment horizontal="left" vertical="center"/>
    </xf>
    <xf numFmtId="8" fontId="1" fillId="0" borderId="0" xfId="0" applyNumberFormat="1" applyFont="1"/>
    <xf numFmtId="6" fontId="1" fillId="0" borderId="0" xfId="0" applyNumberFormat="1" applyFont="1"/>
    <xf numFmtId="8" fontId="1" fillId="2" borderId="0" xfId="0" applyNumberFormat="1" applyFont="1" applyFill="1"/>
    <xf numFmtId="165" fontId="0" fillId="2" borderId="0" xfId="1" applyNumberFormat="1" applyFont="1" applyFill="1"/>
    <xf numFmtId="167" fontId="4" fillId="0" borderId="0" xfId="3" applyNumberFormat="1" applyFont="1"/>
    <xf numFmtId="165" fontId="3" fillId="0" borderId="0" xfId="4" applyNumberFormat="1" applyFont="1"/>
    <xf numFmtId="165" fontId="3" fillId="0" borderId="0" xfId="3" applyNumberFormat="1"/>
    <xf numFmtId="169" fontId="3" fillId="0" borderId="0" xfId="3" applyNumberFormat="1"/>
    <xf numFmtId="167" fontId="0" fillId="0" borderId="0" xfId="0" applyAlignment="1">
      <alignment horizontal="center"/>
    </xf>
    <xf numFmtId="170" fontId="0" fillId="2" borderId="0" xfId="0" applyNumberFormat="1" applyFill="1"/>
    <xf numFmtId="8" fontId="0" fillId="0" borderId="0" xfId="0" applyNumberFormat="1" applyAlignment="1">
      <alignment horizontal="center"/>
    </xf>
    <xf numFmtId="167" fontId="0" fillId="0" borderId="1" xfId="0" applyBorder="1" applyAlignment="1">
      <alignment horizontal="center"/>
    </xf>
    <xf numFmtId="8" fontId="0" fillId="0" borderId="1" xfId="0" applyNumberFormat="1" applyBorder="1" applyAlignment="1">
      <alignment horizontal="center"/>
    </xf>
    <xf numFmtId="44" fontId="0" fillId="0" borderId="1" xfId="5" applyFont="1" applyBorder="1" applyAlignment="1">
      <alignment horizontal="center"/>
    </xf>
    <xf numFmtId="15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wrapText="1"/>
    </xf>
    <xf numFmtId="1" fontId="0" fillId="2" borderId="0" xfId="0" applyNumberFormat="1" applyFill="1"/>
    <xf numFmtId="1" fontId="0" fillId="5" borderId="0" xfId="0" applyNumberFormat="1" applyFill="1" applyAlignment="1">
      <alignment horizontal="center"/>
    </xf>
    <xf numFmtId="1" fontId="0" fillId="2" borderId="0" xfId="0" applyNumberFormat="1" applyFill="1" applyAlignment="1">
      <alignment horizontal="center"/>
    </xf>
    <xf numFmtId="2" fontId="0" fillId="0" borderId="0" xfId="0" applyNumberFormat="1"/>
    <xf numFmtId="170" fontId="0" fillId="0" borderId="0" xfId="0" applyNumberFormat="1"/>
    <xf numFmtId="168" fontId="0" fillId="0" borderId="0" xfId="0" applyNumberFormat="1"/>
    <xf numFmtId="9" fontId="0" fillId="0" borderId="0" xfId="2" applyFont="1" applyAlignment="1">
      <alignment horizontal="center"/>
    </xf>
    <xf numFmtId="44" fontId="0" fillId="0" borderId="0" xfId="5" applyFont="1" applyAlignment="1">
      <alignment horizontal="center"/>
    </xf>
    <xf numFmtId="43" fontId="0" fillId="0" borderId="0" xfId="1" applyFont="1" applyAlignment="1">
      <alignment horizontal="center"/>
    </xf>
    <xf numFmtId="43" fontId="0" fillId="0" borderId="1" xfId="1" applyFont="1" applyBorder="1" applyAlignment="1">
      <alignment horizontal="center"/>
    </xf>
    <xf numFmtId="43" fontId="0" fillId="0" borderId="0" xfId="1" applyFont="1"/>
    <xf numFmtId="43" fontId="3" fillId="0" borderId="0" xfId="1" applyFont="1"/>
    <xf numFmtId="167" fontId="0" fillId="0" borderId="0" xfId="0" applyAlignment="1">
      <alignment horizontal="center"/>
    </xf>
  </cellXfs>
  <cellStyles count="6">
    <cellStyle name="Comma" xfId="1" builtinId="3"/>
    <cellStyle name="Comma 2" xfId="4" xr:uid="{EBA3BA37-5DCE-41B3-9395-86FA949A4B3A}"/>
    <cellStyle name="Currency" xfId="5" builtinId="4"/>
    <cellStyle name="Normal" xfId="0" builtinId="0"/>
    <cellStyle name="Normal 4" xfId="3" xr:uid="{7A1D9C6C-E619-4E3D-B6B4-CB440EE1F70E}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Option</a:t>
            </a:r>
            <a:r>
              <a:rPr lang="en-US" baseline="0"/>
              <a:t> Payoff/Profits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'options question'!$I$7</c:f>
              <c:strCache>
                <c:ptCount val="1"/>
                <c:pt idx="0">
                  <c:v>call opt payoff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'options question'!$H$8:$H$28</c:f>
              <c:numCache>
                <c:formatCode>0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xVal>
          <c:yVal>
            <c:numRef>
              <c:f>'options question'!$I$8:$I$28</c:f>
              <c:numCache>
                <c:formatCode>0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AC-4A90-BE68-13FB397B05A8}"/>
            </c:ext>
          </c:extLst>
        </c:ser>
        <c:ser>
          <c:idx val="1"/>
          <c:order val="1"/>
          <c:tx>
            <c:strRef>
              <c:f>'options question'!$J$7</c:f>
              <c:strCache>
                <c:ptCount val="1"/>
                <c:pt idx="0">
                  <c:v>call opt profit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'options question'!$H$8:$H$28</c:f>
              <c:numCache>
                <c:formatCode>0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xVal>
          <c:yVal>
            <c:numRef>
              <c:f>'options question'!$J$8:$J$28</c:f>
              <c:numCache>
                <c:formatCode>0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AC-4A90-BE68-13FB397B0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979352"/>
        <c:axId val="484986240"/>
      </c:scatterChart>
      <c:valAx>
        <c:axId val="484979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86240"/>
        <c:crosses val="autoZero"/>
        <c:crossBetween val="midCat"/>
      </c:valAx>
      <c:valAx>
        <c:axId val="48498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79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Option</a:t>
            </a:r>
            <a:r>
              <a:rPr lang="en-US" baseline="0"/>
              <a:t> Payoff/Profits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'options solutions'!$I$7</c:f>
              <c:strCache>
                <c:ptCount val="1"/>
                <c:pt idx="0">
                  <c:v>call opt payoff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'options solutions'!$H$8:$H$28</c:f>
              <c:numCache>
                <c:formatCode>0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xVal>
          <c:yVal>
            <c:numRef>
              <c:f>'options solutions'!$I$8:$I$28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5000</c:v>
                </c:pt>
                <c:pt idx="16">
                  <c:v>10000</c:v>
                </c:pt>
                <c:pt idx="17">
                  <c:v>15000</c:v>
                </c:pt>
                <c:pt idx="18">
                  <c:v>20000</c:v>
                </c:pt>
                <c:pt idx="19">
                  <c:v>25000</c:v>
                </c:pt>
                <c:pt idx="20">
                  <c:v>30000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20-40EF-9FAF-CC259A97F71C}"/>
            </c:ext>
          </c:extLst>
        </c:ser>
        <c:ser>
          <c:idx val="1"/>
          <c:order val="1"/>
          <c:tx>
            <c:strRef>
              <c:f>'options solutions'!$J$7</c:f>
              <c:strCache>
                <c:ptCount val="1"/>
                <c:pt idx="0">
                  <c:v>call opt profit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'options solutions'!$H$8:$H$28</c:f>
              <c:numCache>
                <c:formatCode>0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xVal>
          <c:yVal>
            <c:numRef>
              <c:f>'options solutions'!$J$8:$J$28</c:f>
              <c:numCache>
                <c:formatCode>0</c:formatCode>
                <c:ptCount val="21"/>
                <c:pt idx="0">
                  <c:v>-1619.58</c:v>
                </c:pt>
                <c:pt idx="1">
                  <c:v>-1619.58</c:v>
                </c:pt>
                <c:pt idx="2">
                  <c:v>-1619.58</c:v>
                </c:pt>
                <c:pt idx="3">
                  <c:v>-1619.58</c:v>
                </c:pt>
                <c:pt idx="4">
                  <c:v>-1619.58</c:v>
                </c:pt>
                <c:pt idx="5">
                  <c:v>-1619.58</c:v>
                </c:pt>
                <c:pt idx="6">
                  <c:v>-1619.58</c:v>
                </c:pt>
                <c:pt idx="7">
                  <c:v>-1619.58</c:v>
                </c:pt>
                <c:pt idx="8">
                  <c:v>-1619.58</c:v>
                </c:pt>
                <c:pt idx="9">
                  <c:v>-1619.58</c:v>
                </c:pt>
                <c:pt idx="10">
                  <c:v>-1619.58</c:v>
                </c:pt>
                <c:pt idx="11">
                  <c:v>-1619.58</c:v>
                </c:pt>
                <c:pt idx="12">
                  <c:v>-1619.58</c:v>
                </c:pt>
                <c:pt idx="13">
                  <c:v>-1619.58</c:v>
                </c:pt>
                <c:pt idx="14">
                  <c:v>-1619.58</c:v>
                </c:pt>
                <c:pt idx="15">
                  <c:v>3380.42</c:v>
                </c:pt>
                <c:pt idx="16">
                  <c:v>8380.42</c:v>
                </c:pt>
                <c:pt idx="17">
                  <c:v>13380.42</c:v>
                </c:pt>
                <c:pt idx="18">
                  <c:v>18380.419999999998</c:v>
                </c:pt>
                <c:pt idx="19">
                  <c:v>23380.42</c:v>
                </c:pt>
                <c:pt idx="20">
                  <c:v>28380.42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0-40EF-9FAF-CC259A97F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979352"/>
        <c:axId val="484986240"/>
      </c:scatterChart>
      <c:valAx>
        <c:axId val="484979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86240"/>
        <c:crosses val="autoZero"/>
        <c:crossBetween val="midCat"/>
      </c:valAx>
      <c:valAx>
        <c:axId val="48498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79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75699912510936E-2"/>
          <c:y val="5.0925925925925923E-2"/>
          <c:w val="0.89075699912510942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'calculating beta'!$G$2</c:f>
              <c:strCache>
                <c:ptCount val="1"/>
                <c:pt idx="0">
                  <c:v>ret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325503062117235"/>
                  <c:y val="-0.169747375328083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'calculating beta'!$F$3:$F$11127</c:f>
              <c:numCache>
                <c:formatCode>0.00</c:formatCode>
                <c:ptCount val="11125"/>
                <c:pt idx="0">
                  <c:v>-4.1650699999999999E-3</c:v>
                </c:pt>
                <c:pt idx="1">
                  <c:v>1.088914E-2</c:v>
                </c:pt>
                <c:pt idx="2">
                  <c:v>4.1172199999999996E-3</c:v>
                </c:pt>
                <c:pt idx="3">
                  <c:v>5.4206000000000002E-4</c:v>
                </c:pt>
                <c:pt idx="4">
                  <c:v>2.2836000000000002E-3</c:v>
                </c:pt>
                <c:pt idx="5">
                  <c:v>-1.2510240000000001E-2</c:v>
                </c:pt>
                <c:pt idx="6">
                  <c:v>6.4997000000000004E-4</c:v>
                </c:pt>
                <c:pt idx="7">
                  <c:v>5.02251E-3</c:v>
                </c:pt>
                <c:pt idx="8">
                  <c:v>-3.7276200000000001E-3</c:v>
                </c:pt>
                <c:pt idx="9">
                  <c:v>2.36527E-3</c:v>
                </c:pt>
                <c:pt idx="10">
                  <c:v>-3.3617600000000001E-3</c:v>
                </c:pt>
                <c:pt idx="11">
                  <c:v>-4.6130300000000006E-3</c:v>
                </c:pt>
                <c:pt idx="12">
                  <c:v>8.4933999999999999E-3</c:v>
                </c:pt>
                <c:pt idx="13">
                  <c:v>3.1922500000000002E-3</c:v>
                </c:pt>
                <c:pt idx="14">
                  <c:v>-2.3374400000000001E-3</c:v>
                </c:pt>
                <c:pt idx="15">
                  <c:v>-4.7137999999999998E-4</c:v>
                </c:pt>
                <c:pt idx="16">
                  <c:v>6.0309700000000001E-3</c:v>
                </c:pt>
                <c:pt idx="17">
                  <c:v>-1.8162600000000001E-3</c:v>
                </c:pt>
                <c:pt idx="18">
                  <c:v>6.3245E-4</c:v>
                </c:pt>
                <c:pt idx="19">
                  <c:v>2.0327500000000003E-3</c:v>
                </c:pt>
                <c:pt idx="20">
                  <c:v>-6.6936600000000006E-3</c:v>
                </c:pt>
                <c:pt idx="21">
                  <c:v>1.6504020000000001E-2</c:v>
                </c:pt>
                <c:pt idx="22">
                  <c:v>5.9512799999999998E-3</c:v>
                </c:pt>
                <c:pt idx="23">
                  <c:v>1.0965E-4</c:v>
                </c:pt>
                <c:pt idx="24">
                  <c:v>9.353789999999999E-3</c:v>
                </c:pt>
                <c:pt idx="25">
                  <c:v>-2.21316E-3</c:v>
                </c:pt>
                <c:pt idx="26">
                  <c:v>1.7979399999999998E-3</c:v>
                </c:pt>
                <c:pt idx="27">
                  <c:v>2.06704E-3</c:v>
                </c:pt>
                <c:pt idx="28">
                  <c:v>5.3855299999999995E-3</c:v>
                </c:pt>
                <c:pt idx="29">
                  <c:v>-9.0832999999999994E-4</c:v>
                </c:pt>
                <c:pt idx="30">
                  <c:v>-7.1771000000000005E-3</c:v>
                </c:pt>
                <c:pt idx="31">
                  <c:v>7.0445199999999994E-3</c:v>
                </c:pt>
                <c:pt idx="32">
                  <c:v>4.2045000000000006E-4</c:v>
                </c:pt>
                <c:pt idx="33">
                  <c:v>1.51578E-3</c:v>
                </c:pt>
                <c:pt idx="34">
                  <c:v>2.2192100000000001E-3</c:v>
                </c:pt>
                <c:pt idx="35">
                  <c:v>2.5424499999999999E-3</c:v>
                </c:pt>
                <c:pt idx="36">
                  <c:v>1.8851399999999998E-3</c:v>
                </c:pt>
                <c:pt idx="37">
                  <c:v>2.4360700000000002E-3</c:v>
                </c:pt>
                <c:pt idx="38">
                  <c:v>4.9877599999999999E-3</c:v>
                </c:pt>
                <c:pt idx="39">
                  <c:v>1.7486999999999998E-4</c:v>
                </c:pt>
                <c:pt idx="40">
                  <c:v>-5.7879699999999999E-3</c:v>
                </c:pt>
                <c:pt idx="41">
                  <c:v>5.2096E-3</c:v>
                </c:pt>
                <c:pt idx="42">
                  <c:v>1.40278E-3</c:v>
                </c:pt>
                <c:pt idx="43">
                  <c:v>-2.0232499999999999E-3</c:v>
                </c:pt>
                <c:pt idx="44">
                  <c:v>-2.7607E-4</c:v>
                </c:pt>
                <c:pt idx="45">
                  <c:v>5.0515099999999995E-3</c:v>
                </c:pt>
                <c:pt idx="46">
                  <c:v>-3.4749199999999998E-3</c:v>
                </c:pt>
                <c:pt idx="47">
                  <c:v>4.4072999999999996E-4</c:v>
                </c:pt>
                <c:pt idx="48">
                  <c:v>-5.86712E-3</c:v>
                </c:pt>
                <c:pt idx="49">
                  <c:v>8.7586000000000012E-4</c:v>
                </c:pt>
                <c:pt idx="50">
                  <c:v>4.8567300000000001E-3</c:v>
                </c:pt>
                <c:pt idx="51">
                  <c:v>3.07384E-3</c:v>
                </c:pt>
                <c:pt idx="52">
                  <c:v>1.0582499999999999E-3</c:v>
                </c:pt>
                <c:pt idx="53">
                  <c:v>1.7204799999999999E-3</c:v>
                </c:pt>
                <c:pt idx="54">
                  <c:v>-4.8693400000000006E-3</c:v>
                </c:pt>
                <c:pt idx="55">
                  <c:v>-5.6515700000000007E-3</c:v>
                </c:pt>
                <c:pt idx="56">
                  <c:v>1.2659499999999998E-3</c:v>
                </c:pt>
                <c:pt idx="57">
                  <c:v>-7.0142400000000006E-3</c:v>
                </c:pt>
                <c:pt idx="58">
                  <c:v>1.0639099999999999E-3</c:v>
                </c:pt>
                <c:pt idx="59">
                  <c:v>-6.99549E-3</c:v>
                </c:pt>
                <c:pt idx="60">
                  <c:v>-1.13157E-2</c:v>
                </c:pt>
                <c:pt idx="61">
                  <c:v>-3.00417E-3</c:v>
                </c:pt>
                <c:pt idx="62">
                  <c:v>9.6156100000000001E-3</c:v>
                </c:pt>
                <c:pt idx="63">
                  <c:v>2.5201999999999999E-4</c:v>
                </c:pt>
                <c:pt idx="64">
                  <c:v>1.9306600000000001E-3</c:v>
                </c:pt>
                <c:pt idx="65">
                  <c:v>6.1960699999999997E-3</c:v>
                </c:pt>
                <c:pt idx="66">
                  <c:v>9.1380000000000009E-4</c:v>
                </c:pt>
                <c:pt idx="67">
                  <c:v>2.73092E-3</c:v>
                </c:pt>
                <c:pt idx="68">
                  <c:v>2.55572E-3</c:v>
                </c:pt>
                <c:pt idx="69">
                  <c:v>3.54588E-3</c:v>
                </c:pt>
                <c:pt idx="70">
                  <c:v>-4.6368400000000006E-3</c:v>
                </c:pt>
                <c:pt idx="71">
                  <c:v>4.0992899999999994E-3</c:v>
                </c:pt>
                <c:pt idx="72">
                  <c:v>-4.1904000000000004E-3</c:v>
                </c:pt>
                <c:pt idx="73">
                  <c:v>-2.21316E-3</c:v>
                </c:pt>
                <c:pt idx="74">
                  <c:v>7.0533799999999997E-3</c:v>
                </c:pt>
                <c:pt idx="75">
                  <c:v>-1.5260500000000001E-3</c:v>
                </c:pt>
                <c:pt idx="76">
                  <c:v>4.7250599999999997E-3</c:v>
                </c:pt>
                <c:pt idx="77">
                  <c:v>4.2980000000000004E-4</c:v>
                </c:pt>
                <c:pt idx="78">
                  <c:v>2.6489600000000001E-3</c:v>
                </c:pt>
                <c:pt idx="79">
                  <c:v>4.0699199999999994E-3</c:v>
                </c:pt>
                <c:pt idx="80">
                  <c:v>-1.4948300000000002E-3</c:v>
                </c:pt>
                <c:pt idx="81">
                  <c:v>-1.5593000000000001E-4</c:v>
                </c:pt>
                <c:pt idx="82">
                  <c:v>4.1236899999999993E-3</c:v>
                </c:pt>
                <c:pt idx="83">
                  <c:v>-3.7167E-4</c:v>
                </c:pt>
                <c:pt idx="84">
                  <c:v>7.6533E-3</c:v>
                </c:pt>
                <c:pt idx="85">
                  <c:v>7.3837299999999998E-3</c:v>
                </c:pt>
                <c:pt idx="86">
                  <c:v>6.2769499999999999E-3</c:v>
                </c:pt>
                <c:pt idx="87">
                  <c:v>3.4154000000000003E-3</c:v>
                </c:pt>
                <c:pt idx="88">
                  <c:v>-1.1708900000000002E-3</c:v>
                </c:pt>
                <c:pt idx="89">
                  <c:v>-2.7334999999999998E-3</c:v>
                </c:pt>
                <c:pt idx="90">
                  <c:v>6.6919799999999993E-3</c:v>
                </c:pt>
                <c:pt idx="91">
                  <c:v>4.4317699999999998E-3</c:v>
                </c:pt>
                <c:pt idx="92">
                  <c:v>1.0623199999999998E-3</c:v>
                </c:pt>
                <c:pt idx="93">
                  <c:v>-3.1613499999999998E-3</c:v>
                </c:pt>
                <c:pt idx="94">
                  <c:v>-6.1030000000000004E-4</c:v>
                </c:pt>
                <c:pt idx="95">
                  <c:v>4.7055899999999999E-3</c:v>
                </c:pt>
                <c:pt idx="96">
                  <c:v>9.1935000000000009E-4</c:v>
                </c:pt>
                <c:pt idx="97">
                  <c:v>3.4963400000000001E-3</c:v>
                </c:pt>
                <c:pt idx="98">
                  <c:v>2.5313600000000003E-3</c:v>
                </c:pt>
                <c:pt idx="99">
                  <c:v>5.9042999999999997E-4</c:v>
                </c:pt>
                <c:pt idx="100">
                  <c:v>-1.1380300000000002E-3</c:v>
                </c:pt>
                <c:pt idx="101">
                  <c:v>-6.7407999999999997E-4</c:v>
                </c:pt>
                <c:pt idx="102">
                  <c:v>2.15738E-3</c:v>
                </c:pt>
                <c:pt idx="103">
                  <c:v>2.6999300000000001E-3</c:v>
                </c:pt>
                <c:pt idx="104">
                  <c:v>2.5989800000000003E-3</c:v>
                </c:pt>
                <c:pt idx="105">
                  <c:v>-1.86695E-3</c:v>
                </c:pt>
                <c:pt idx="106">
                  <c:v>-6.8933700000000002E-3</c:v>
                </c:pt>
                <c:pt idx="107">
                  <c:v>-3.1934999999999998E-4</c:v>
                </c:pt>
                <c:pt idx="108">
                  <c:v>8.7405099999999999E-3</c:v>
                </c:pt>
                <c:pt idx="109">
                  <c:v>4.7407499999999993E-3</c:v>
                </c:pt>
                <c:pt idx="110">
                  <c:v>2.4749400000000001E-3</c:v>
                </c:pt>
                <c:pt idx="111">
                  <c:v>-1.9852999999999998E-4</c:v>
                </c:pt>
                <c:pt idx="112">
                  <c:v>-3.6841199999999999E-3</c:v>
                </c:pt>
                <c:pt idx="113">
                  <c:v>2.7615400000000003E-3</c:v>
                </c:pt>
                <c:pt idx="114">
                  <c:v>-2.3461199999999997E-3</c:v>
                </c:pt>
                <c:pt idx="115">
                  <c:v>6.7500999999999998E-4</c:v>
                </c:pt>
                <c:pt idx="116">
                  <c:v>-4.6761500000000004E-3</c:v>
                </c:pt>
                <c:pt idx="117">
                  <c:v>2.70988E-3</c:v>
                </c:pt>
                <c:pt idx="118">
                  <c:v>3.5129999999999984E-5</c:v>
                </c:pt>
                <c:pt idx="119">
                  <c:v>-6.8769999999999996E-4</c:v>
                </c:pt>
                <c:pt idx="120">
                  <c:v>-1.16949E-3</c:v>
                </c:pt>
                <c:pt idx="121">
                  <c:v>-1.4020900000000002E-3</c:v>
                </c:pt>
                <c:pt idx="122">
                  <c:v>2.1629800000000001E-3</c:v>
                </c:pt>
                <c:pt idx="123">
                  <c:v>4.5311099999999997E-3</c:v>
                </c:pt>
                <c:pt idx="124">
                  <c:v>6.1693299999999998E-3</c:v>
                </c:pt>
                <c:pt idx="125">
                  <c:v>-1.2371800000000001E-3</c:v>
                </c:pt>
                <c:pt idx="126">
                  <c:v>4.7760000000000004E-5</c:v>
                </c:pt>
                <c:pt idx="127">
                  <c:v>-2.2439499999999998E-3</c:v>
                </c:pt>
                <c:pt idx="128">
                  <c:v>6.6814000000000001E-4</c:v>
                </c:pt>
                <c:pt idx="129">
                  <c:v>-2.3545699999999998E-3</c:v>
                </c:pt>
                <c:pt idx="130">
                  <c:v>-6.6243999999999999E-3</c:v>
                </c:pt>
                <c:pt idx="131">
                  <c:v>1.2188899999999998E-3</c:v>
                </c:pt>
                <c:pt idx="132">
                  <c:v>5.1659799999999997E-3</c:v>
                </c:pt>
                <c:pt idx="133">
                  <c:v>-2.8791099999999998E-3</c:v>
                </c:pt>
                <c:pt idx="134">
                  <c:v>7.2678E-4</c:v>
                </c:pt>
                <c:pt idx="135">
                  <c:v>-4.4434000000000001E-3</c:v>
                </c:pt>
                <c:pt idx="136">
                  <c:v>1.1760099999999999E-3</c:v>
                </c:pt>
                <c:pt idx="137">
                  <c:v>1.0613299999999999E-3</c:v>
                </c:pt>
                <c:pt idx="138">
                  <c:v>-1.17738E-3</c:v>
                </c:pt>
                <c:pt idx="139">
                  <c:v>3.2187600000000002E-3</c:v>
                </c:pt>
                <c:pt idx="140">
                  <c:v>-8.8871999999999996E-4</c:v>
                </c:pt>
                <c:pt idx="141">
                  <c:v>-2.34184E-3</c:v>
                </c:pt>
                <c:pt idx="142">
                  <c:v>-9.1568500000000011E-3</c:v>
                </c:pt>
                <c:pt idx="143">
                  <c:v>-4.9670500000000006E-3</c:v>
                </c:pt>
                <c:pt idx="144">
                  <c:v>4.0027299999999995E-3</c:v>
                </c:pt>
                <c:pt idx="145">
                  <c:v>-7.0731100000000005E-3</c:v>
                </c:pt>
                <c:pt idx="146">
                  <c:v>8.4884399999999999E-3</c:v>
                </c:pt>
                <c:pt idx="147">
                  <c:v>6.6035E-3</c:v>
                </c:pt>
                <c:pt idx="148">
                  <c:v>3.9578899999999995E-3</c:v>
                </c:pt>
                <c:pt idx="149">
                  <c:v>-6.9723200000000006E-3</c:v>
                </c:pt>
                <c:pt idx="150">
                  <c:v>4.2077299999999998E-3</c:v>
                </c:pt>
                <c:pt idx="151">
                  <c:v>-2.0374799999999999E-3</c:v>
                </c:pt>
                <c:pt idx="152">
                  <c:v>-2.08062E-3</c:v>
                </c:pt>
                <c:pt idx="153">
                  <c:v>-1.8305600000000002E-3</c:v>
                </c:pt>
                <c:pt idx="154">
                  <c:v>-6.3969400000000003E-3</c:v>
                </c:pt>
                <c:pt idx="155">
                  <c:v>-8.2761999999999994E-4</c:v>
                </c:pt>
                <c:pt idx="156">
                  <c:v>-3.26363E-3</c:v>
                </c:pt>
                <c:pt idx="157">
                  <c:v>-5.88099E-3</c:v>
                </c:pt>
                <c:pt idx="158">
                  <c:v>-1.9138500000000001E-3</c:v>
                </c:pt>
                <c:pt idx="159">
                  <c:v>-6.87135E-3</c:v>
                </c:pt>
                <c:pt idx="160">
                  <c:v>4.079999999999988E-6</c:v>
                </c:pt>
                <c:pt idx="161">
                  <c:v>5.0830699999999994E-3</c:v>
                </c:pt>
                <c:pt idx="162">
                  <c:v>-6.0800999999999997E-4</c:v>
                </c:pt>
                <c:pt idx="163">
                  <c:v>3.8921799999999999E-3</c:v>
                </c:pt>
                <c:pt idx="164">
                  <c:v>1.9035E-3</c:v>
                </c:pt>
                <c:pt idx="165">
                  <c:v>8.6759200000000002E-3</c:v>
                </c:pt>
                <c:pt idx="166">
                  <c:v>-1.26399E-3</c:v>
                </c:pt>
                <c:pt idx="167">
                  <c:v>-9.3347999999999999E-4</c:v>
                </c:pt>
                <c:pt idx="168">
                  <c:v>3.0342699999999999E-3</c:v>
                </c:pt>
                <c:pt idx="169">
                  <c:v>5.8657399999999995E-3</c:v>
                </c:pt>
                <c:pt idx="170">
                  <c:v>6.8474999999999994E-3</c:v>
                </c:pt>
                <c:pt idx="171">
                  <c:v>-2.4521999999999999E-3</c:v>
                </c:pt>
                <c:pt idx="172">
                  <c:v>1.1867499999999999E-3</c:v>
                </c:pt>
                <c:pt idx="173">
                  <c:v>6.5474000000000001E-3</c:v>
                </c:pt>
                <c:pt idx="174">
                  <c:v>2.0444899999999999E-3</c:v>
                </c:pt>
                <c:pt idx="175">
                  <c:v>2.83263E-3</c:v>
                </c:pt>
                <c:pt idx="176">
                  <c:v>3.4677100000000001E-3</c:v>
                </c:pt>
                <c:pt idx="177">
                  <c:v>4.4671999999999993E-3</c:v>
                </c:pt>
                <c:pt idx="178">
                  <c:v>1.5921799999999999E-3</c:v>
                </c:pt>
                <c:pt idx="179">
                  <c:v>-7.4215999999999996E-4</c:v>
                </c:pt>
                <c:pt idx="180">
                  <c:v>-8.7598999999999999E-4</c:v>
                </c:pt>
                <c:pt idx="181">
                  <c:v>-1.5945600000000001E-3</c:v>
                </c:pt>
                <c:pt idx="182">
                  <c:v>3.6013900000000003E-3</c:v>
                </c:pt>
                <c:pt idx="183">
                  <c:v>3.5051100000000001E-3</c:v>
                </c:pt>
                <c:pt idx="184">
                  <c:v>1.9825300000000001E-3</c:v>
                </c:pt>
                <c:pt idx="185">
                  <c:v>-4.59867E-3</c:v>
                </c:pt>
                <c:pt idx="186">
                  <c:v>7.3817800000000001E-3</c:v>
                </c:pt>
                <c:pt idx="187">
                  <c:v>1.7504599999999999E-3</c:v>
                </c:pt>
                <c:pt idx="188">
                  <c:v>4.8169099999999998E-3</c:v>
                </c:pt>
                <c:pt idx="189">
                  <c:v>2.0819900000000001E-3</c:v>
                </c:pt>
                <c:pt idx="190">
                  <c:v>-4.9165000000000005E-4</c:v>
                </c:pt>
                <c:pt idx="191">
                  <c:v>4.9727599999999997E-3</c:v>
                </c:pt>
                <c:pt idx="192">
                  <c:v>-2.3968499999999998E-3</c:v>
                </c:pt>
                <c:pt idx="193">
                  <c:v>-3.3293099999999998E-3</c:v>
                </c:pt>
                <c:pt idx="194">
                  <c:v>5.73582E-3</c:v>
                </c:pt>
                <c:pt idx="195">
                  <c:v>2.8434100000000002E-3</c:v>
                </c:pt>
                <c:pt idx="196">
                  <c:v>-8.2483000000000003E-4</c:v>
                </c:pt>
                <c:pt idx="197">
                  <c:v>-8.0760000000000006E-5</c:v>
                </c:pt>
                <c:pt idx="198">
                  <c:v>-1.5629400000000001E-3</c:v>
                </c:pt>
                <c:pt idx="199">
                  <c:v>7.3225000000000004E-4</c:v>
                </c:pt>
                <c:pt idx="200">
                  <c:v>-4.3389400000000003E-3</c:v>
                </c:pt>
                <c:pt idx="201">
                  <c:v>5.8445899999999993E-3</c:v>
                </c:pt>
                <c:pt idx="202">
                  <c:v>8.9774000000000006E-4</c:v>
                </c:pt>
                <c:pt idx="203">
                  <c:v>-4.64847E-3</c:v>
                </c:pt>
                <c:pt idx="204">
                  <c:v>4.48227E-3</c:v>
                </c:pt>
                <c:pt idx="205">
                  <c:v>-5.5390200000000004E-3</c:v>
                </c:pt>
                <c:pt idx="206">
                  <c:v>-8.7246500000000005E-3</c:v>
                </c:pt>
                <c:pt idx="207">
                  <c:v>-2.1708499999999998E-3</c:v>
                </c:pt>
                <c:pt idx="208">
                  <c:v>-6.2431600000000002E-3</c:v>
                </c:pt>
                <c:pt idx="209">
                  <c:v>7.4261399999999995E-3</c:v>
                </c:pt>
                <c:pt idx="210">
                  <c:v>1.0568099999999998E-3</c:v>
                </c:pt>
                <c:pt idx="211">
                  <c:v>7.1478799999999997E-3</c:v>
                </c:pt>
                <c:pt idx="212">
                  <c:v>1.9481000000000001E-4</c:v>
                </c:pt>
                <c:pt idx="213">
                  <c:v>-2.1884700000000001E-3</c:v>
                </c:pt>
                <c:pt idx="214">
                  <c:v>-1.4013300000000001E-3</c:v>
                </c:pt>
                <c:pt idx="215">
                  <c:v>-5.9206000000000007E-3</c:v>
                </c:pt>
                <c:pt idx="216">
                  <c:v>6.4225000000000003E-4</c:v>
                </c:pt>
                <c:pt idx="217">
                  <c:v>8.9541000000000002E-4</c:v>
                </c:pt>
                <c:pt idx="218">
                  <c:v>5.1486000000000001E-4</c:v>
                </c:pt>
                <c:pt idx="219">
                  <c:v>1.4070599999999999E-3</c:v>
                </c:pt>
                <c:pt idx="220">
                  <c:v>9.7514799999999999E-3</c:v>
                </c:pt>
                <c:pt idx="221">
                  <c:v>1.8990899999999998E-3</c:v>
                </c:pt>
                <c:pt idx="222">
                  <c:v>7.6283000000000004E-4</c:v>
                </c:pt>
                <c:pt idx="223">
                  <c:v>6.8064000000000004E-4</c:v>
                </c:pt>
                <c:pt idx="224">
                  <c:v>-5.7668300000000006E-3</c:v>
                </c:pt>
                <c:pt idx="225">
                  <c:v>4.5912000000000004E-4</c:v>
                </c:pt>
                <c:pt idx="226">
                  <c:v>3.7769500000000003E-3</c:v>
                </c:pt>
                <c:pt idx="227">
                  <c:v>9.9492699999999996E-3</c:v>
                </c:pt>
                <c:pt idx="228">
                  <c:v>6.2352799999999993E-3</c:v>
                </c:pt>
                <c:pt idx="229">
                  <c:v>2.2677999999999999E-4</c:v>
                </c:pt>
                <c:pt idx="230">
                  <c:v>-8.7667100000000005E-3</c:v>
                </c:pt>
                <c:pt idx="231">
                  <c:v>2.7908200000000003E-3</c:v>
                </c:pt>
                <c:pt idx="232">
                  <c:v>-2.4383299999999998E-3</c:v>
                </c:pt>
                <c:pt idx="233">
                  <c:v>-4.6498100000000007E-3</c:v>
                </c:pt>
                <c:pt idx="234">
                  <c:v>-8.1246500000000006E-3</c:v>
                </c:pt>
                <c:pt idx="235">
                  <c:v>3.3707800000000003E-3</c:v>
                </c:pt>
                <c:pt idx="236">
                  <c:v>5.7067799999999998E-3</c:v>
                </c:pt>
                <c:pt idx="237">
                  <c:v>2.1606500000000001E-3</c:v>
                </c:pt>
                <c:pt idx="238">
                  <c:v>-3.8857699999999998E-3</c:v>
                </c:pt>
                <c:pt idx="239">
                  <c:v>7.6725999999999997E-4</c:v>
                </c:pt>
                <c:pt idx="240">
                  <c:v>-4.7439000000000005E-3</c:v>
                </c:pt>
                <c:pt idx="241">
                  <c:v>-8.0886900000000008E-3</c:v>
                </c:pt>
                <c:pt idx="242">
                  <c:v>-7.1819700000000002E-3</c:v>
                </c:pt>
                <c:pt idx="243">
                  <c:v>9.7904999999999997E-4</c:v>
                </c:pt>
                <c:pt idx="244">
                  <c:v>9.4456899999999996E-3</c:v>
                </c:pt>
                <c:pt idx="245">
                  <c:v>-1.314104E-2</c:v>
                </c:pt>
                <c:pt idx="246">
                  <c:v>-2.920789E-2</c:v>
                </c:pt>
                <c:pt idx="247">
                  <c:v>4.2590719999999999E-2</c:v>
                </c:pt>
                <c:pt idx="248">
                  <c:v>-1.9285200000000002E-3</c:v>
                </c:pt>
                <c:pt idx="249">
                  <c:v>1.339019E-2</c:v>
                </c:pt>
                <c:pt idx="250">
                  <c:v>5.7530699999999999E-3</c:v>
                </c:pt>
                <c:pt idx="251">
                  <c:v>-4.9691000000000004E-4</c:v>
                </c:pt>
                <c:pt idx="252">
                  <c:v>2.4679400000000001E-3</c:v>
                </c:pt>
                <c:pt idx="253">
                  <c:v>6.4327500000000001E-3</c:v>
                </c:pt>
                <c:pt idx="254">
                  <c:v>-3.6967799999999998E-3</c:v>
                </c:pt>
                <c:pt idx="255">
                  <c:v>-5.9456999999999999E-4</c:v>
                </c:pt>
                <c:pt idx="256">
                  <c:v>6.5638000000000003E-4</c:v>
                </c:pt>
                <c:pt idx="257">
                  <c:v>-1.3595900000000001E-3</c:v>
                </c:pt>
                <c:pt idx="258">
                  <c:v>1.6868999999999999E-4</c:v>
                </c:pt>
                <c:pt idx="259">
                  <c:v>1.7420699999999999E-3</c:v>
                </c:pt>
                <c:pt idx="260">
                  <c:v>3.2900400000000002E-3</c:v>
                </c:pt>
                <c:pt idx="261">
                  <c:v>5.8340099999999997E-3</c:v>
                </c:pt>
                <c:pt idx="262">
                  <c:v>-1.4623800000000001E-3</c:v>
                </c:pt>
                <c:pt idx="263">
                  <c:v>-3.1143E-3</c:v>
                </c:pt>
                <c:pt idx="264">
                  <c:v>-1.67643E-3</c:v>
                </c:pt>
                <c:pt idx="265">
                  <c:v>-6.3227700000000001E-3</c:v>
                </c:pt>
                <c:pt idx="266">
                  <c:v>2.0172499999999999E-3</c:v>
                </c:pt>
                <c:pt idx="267">
                  <c:v>4.6471899999999998E-3</c:v>
                </c:pt>
                <c:pt idx="268">
                  <c:v>1.5726199999999998E-3</c:v>
                </c:pt>
                <c:pt idx="269">
                  <c:v>1.6368399999999999E-3</c:v>
                </c:pt>
                <c:pt idx="270">
                  <c:v>5.8151499999999998E-3</c:v>
                </c:pt>
                <c:pt idx="271">
                  <c:v>5.3552499999999998E-3</c:v>
                </c:pt>
                <c:pt idx="272">
                  <c:v>1.0466799999999999E-3</c:v>
                </c:pt>
                <c:pt idx="273">
                  <c:v>2.0944700000000002E-3</c:v>
                </c:pt>
                <c:pt idx="274">
                  <c:v>6.2940000000000004E-5</c:v>
                </c:pt>
                <c:pt idx="275">
                  <c:v>3.8184099999999999E-3</c:v>
                </c:pt>
                <c:pt idx="276">
                  <c:v>3.4887799999999999E-3</c:v>
                </c:pt>
                <c:pt idx="277">
                  <c:v>-5.1666000000000006E-4</c:v>
                </c:pt>
                <c:pt idx="278">
                  <c:v>-8.5669999999999995E-4</c:v>
                </c:pt>
                <c:pt idx="279">
                  <c:v>2.0947800000000001E-3</c:v>
                </c:pt>
                <c:pt idx="280">
                  <c:v>3.3995000000000002E-3</c:v>
                </c:pt>
                <c:pt idx="281">
                  <c:v>-1.13689E-3</c:v>
                </c:pt>
                <c:pt idx="282">
                  <c:v>-4.6990000000000009E-5</c:v>
                </c:pt>
                <c:pt idx="283">
                  <c:v>-1.79031E-3</c:v>
                </c:pt>
                <c:pt idx="284">
                  <c:v>3.0716900000000002E-3</c:v>
                </c:pt>
                <c:pt idx="285">
                  <c:v>4.9459499999999993E-3</c:v>
                </c:pt>
                <c:pt idx="286">
                  <c:v>7.5489000000000003E-4</c:v>
                </c:pt>
                <c:pt idx="287">
                  <c:v>2.3892E-4</c:v>
                </c:pt>
                <c:pt idx="288">
                  <c:v>-6.0946000000000004E-4</c:v>
                </c:pt>
                <c:pt idx="289">
                  <c:v>2.9514999999999999E-4</c:v>
                </c:pt>
                <c:pt idx="290">
                  <c:v>-6.1426700000000002E-3</c:v>
                </c:pt>
                <c:pt idx="291">
                  <c:v>6.6602000000000002E-4</c:v>
                </c:pt>
                <c:pt idx="292">
                  <c:v>4.5498599999999993E-3</c:v>
                </c:pt>
                <c:pt idx="293">
                  <c:v>-7.0695000000000003E-4</c:v>
                </c:pt>
                <c:pt idx="294">
                  <c:v>-9.4479000000000004E-4</c:v>
                </c:pt>
                <c:pt idx="295">
                  <c:v>-8.9912E-4</c:v>
                </c:pt>
                <c:pt idx="296">
                  <c:v>2.3257900000000003E-3</c:v>
                </c:pt>
                <c:pt idx="297">
                  <c:v>3.7833400000000001E-3</c:v>
                </c:pt>
                <c:pt idx="298">
                  <c:v>-1.59957E-3</c:v>
                </c:pt>
                <c:pt idx="299">
                  <c:v>3.7217400000000003E-3</c:v>
                </c:pt>
                <c:pt idx="300">
                  <c:v>2.983E-3</c:v>
                </c:pt>
                <c:pt idx="301">
                  <c:v>1.2459799999999998E-3</c:v>
                </c:pt>
                <c:pt idx="302">
                  <c:v>-9.2776999999999996E-4</c:v>
                </c:pt>
                <c:pt idx="303">
                  <c:v>7.572E-5</c:v>
                </c:pt>
                <c:pt idx="304">
                  <c:v>1.8615999999999999E-4</c:v>
                </c:pt>
                <c:pt idx="305">
                  <c:v>1.0481399999999999E-3</c:v>
                </c:pt>
                <c:pt idx="306">
                  <c:v>9.6438999999999997E-4</c:v>
                </c:pt>
                <c:pt idx="307">
                  <c:v>9.7081999999999995E-4</c:v>
                </c:pt>
                <c:pt idx="308">
                  <c:v>4.9660999999999998E-4</c:v>
                </c:pt>
                <c:pt idx="309">
                  <c:v>2.6498400000000001E-3</c:v>
                </c:pt>
                <c:pt idx="310">
                  <c:v>-3.2139499999999997E-3</c:v>
                </c:pt>
                <c:pt idx="311">
                  <c:v>2.23339E-3</c:v>
                </c:pt>
                <c:pt idx="312">
                  <c:v>2.2265100000000001E-3</c:v>
                </c:pt>
                <c:pt idx="313">
                  <c:v>3.1602100000000001E-3</c:v>
                </c:pt>
                <c:pt idx="314">
                  <c:v>-1.9689899999999999E-3</c:v>
                </c:pt>
                <c:pt idx="315">
                  <c:v>-8.5899999999999974E-6</c:v>
                </c:pt>
                <c:pt idx="316">
                  <c:v>3.1687200000000003E-3</c:v>
                </c:pt>
                <c:pt idx="317">
                  <c:v>1.1283E-4</c:v>
                </c:pt>
                <c:pt idx="318">
                  <c:v>3.4993300000000001E-3</c:v>
                </c:pt>
                <c:pt idx="319">
                  <c:v>4.5813299999999998E-3</c:v>
                </c:pt>
                <c:pt idx="320">
                  <c:v>1.60246E-3</c:v>
                </c:pt>
                <c:pt idx="321">
                  <c:v>7.2323999999999999E-4</c:v>
                </c:pt>
                <c:pt idx="322">
                  <c:v>1.5101000000000003E-4</c:v>
                </c:pt>
                <c:pt idx="323">
                  <c:v>2.28378E-3</c:v>
                </c:pt>
                <c:pt idx="324">
                  <c:v>8.2666E-4</c:v>
                </c:pt>
                <c:pt idx="325">
                  <c:v>-1.2575700000000002E-3</c:v>
                </c:pt>
                <c:pt idx="326">
                  <c:v>-4.9017900000000005E-3</c:v>
                </c:pt>
                <c:pt idx="327">
                  <c:v>1.0409E-4</c:v>
                </c:pt>
                <c:pt idx="328">
                  <c:v>-1.9633200000000002E-3</c:v>
                </c:pt>
                <c:pt idx="329">
                  <c:v>2.3952700000000001E-3</c:v>
                </c:pt>
                <c:pt idx="330">
                  <c:v>2.7672700000000001E-3</c:v>
                </c:pt>
                <c:pt idx="331">
                  <c:v>-8.2894000000000002E-4</c:v>
                </c:pt>
                <c:pt idx="332">
                  <c:v>-2.03827E-3</c:v>
                </c:pt>
                <c:pt idx="333">
                  <c:v>3.32059E-3</c:v>
                </c:pt>
                <c:pt idx="334">
                  <c:v>5.7379599999999994E-3</c:v>
                </c:pt>
                <c:pt idx="335">
                  <c:v>2.7848E-3</c:v>
                </c:pt>
                <c:pt idx="336">
                  <c:v>5.2886000000000003E-4</c:v>
                </c:pt>
                <c:pt idx="337">
                  <c:v>-3.75589E-3</c:v>
                </c:pt>
                <c:pt idx="338">
                  <c:v>-8.6169999999999997E-5</c:v>
                </c:pt>
                <c:pt idx="339">
                  <c:v>-5.7925000000000001E-4</c:v>
                </c:pt>
                <c:pt idx="340">
                  <c:v>1.93907E-3</c:v>
                </c:pt>
                <c:pt idx="341">
                  <c:v>-1.1276700000000001E-3</c:v>
                </c:pt>
                <c:pt idx="342">
                  <c:v>2.7525200000000001E-3</c:v>
                </c:pt>
                <c:pt idx="343">
                  <c:v>1.3305399999999998E-3</c:v>
                </c:pt>
                <c:pt idx="344">
                  <c:v>1.1027799999999998E-3</c:v>
                </c:pt>
                <c:pt idx="345">
                  <c:v>4.28321E-3</c:v>
                </c:pt>
                <c:pt idx="346">
                  <c:v>-6.9034999999999995E-4</c:v>
                </c:pt>
                <c:pt idx="347">
                  <c:v>4.9733000000000004E-4</c:v>
                </c:pt>
                <c:pt idx="348">
                  <c:v>-6.7159999999999995E-4</c:v>
                </c:pt>
                <c:pt idx="349">
                  <c:v>-1.9294700000000002E-3</c:v>
                </c:pt>
                <c:pt idx="350">
                  <c:v>-7.9642900000000006E-3</c:v>
                </c:pt>
                <c:pt idx="351">
                  <c:v>-5.1746700000000001E-3</c:v>
                </c:pt>
                <c:pt idx="352">
                  <c:v>6.9210399999999998E-3</c:v>
                </c:pt>
                <c:pt idx="353">
                  <c:v>-3.4281299999999997E-3</c:v>
                </c:pt>
                <c:pt idx="354">
                  <c:v>-2.1738E-3</c:v>
                </c:pt>
                <c:pt idx="355">
                  <c:v>8.6426000000000003E-3</c:v>
                </c:pt>
                <c:pt idx="356">
                  <c:v>4.2555799999999993E-3</c:v>
                </c:pt>
                <c:pt idx="357">
                  <c:v>5.3701299999999999E-3</c:v>
                </c:pt>
                <c:pt idx="358">
                  <c:v>2.7169100000000003E-3</c:v>
                </c:pt>
                <c:pt idx="359">
                  <c:v>9.3649999999999994E-4</c:v>
                </c:pt>
                <c:pt idx="360">
                  <c:v>-1.9994700000000002E-3</c:v>
                </c:pt>
                <c:pt idx="361">
                  <c:v>-3.412E-4</c:v>
                </c:pt>
                <c:pt idx="362">
                  <c:v>3.4958200000000002E-3</c:v>
                </c:pt>
                <c:pt idx="363">
                  <c:v>-2.2923499999999999E-3</c:v>
                </c:pt>
                <c:pt idx="364">
                  <c:v>-1.4090400000000001E-3</c:v>
                </c:pt>
                <c:pt idx="365">
                  <c:v>1.97372E-3</c:v>
                </c:pt>
                <c:pt idx="366">
                  <c:v>-3.7281199999999997E-3</c:v>
                </c:pt>
                <c:pt idx="367">
                  <c:v>-5.1479500000000001E-3</c:v>
                </c:pt>
                <c:pt idx="368">
                  <c:v>4.75889E-3</c:v>
                </c:pt>
                <c:pt idx="369">
                  <c:v>1.6851000000000002E-4</c:v>
                </c:pt>
                <c:pt idx="370">
                  <c:v>3.3580000000000003E-4</c:v>
                </c:pt>
                <c:pt idx="371">
                  <c:v>-1.2494700000000001E-3</c:v>
                </c:pt>
                <c:pt idx="372">
                  <c:v>-1.86757E-3</c:v>
                </c:pt>
                <c:pt idx="373">
                  <c:v>-1.6429700000000001E-3</c:v>
                </c:pt>
                <c:pt idx="374">
                  <c:v>1.3880399999999999E-3</c:v>
                </c:pt>
                <c:pt idx="375">
                  <c:v>-3.46467E-3</c:v>
                </c:pt>
                <c:pt idx="376">
                  <c:v>-5.0893500000000003E-3</c:v>
                </c:pt>
                <c:pt idx="377">
                  <c:v>-2.5416099999999997E-3</c:v>
                </c:pt>
                <c:pt idx="378">
                  <c:v>-1.0544320000000001E-2</c:v>
                </c:pt>
                <c:pt idx="379">
                  <c:v>4.6136599999999995E-3</c:v>
                </c:pt>
                <c:pt idx="380">
                  <c:v>-5.0693800000000001E-3</c:v>
                </c:pt>
                <c:pt idx="381">
                  <c:v>6.4355099999999993E-3</c:v>
                </c:pt>
                <c:pt idx="382">
                  <c:v>3.8454699999999997E-3</c:v>
                </c:pt>
                <c:pt idx="383">
                  <c:v>3.61575E-3</c:v>
                </c:pt>
                <c:pt idx="384">
                  <c:v>-2.3281599999999997E-3</c:v>
                </c:pt>
                <c:pt idx="385">
                  <c:v>5.0381799999999997E-3</c:v>
                </c:pt>
                <c:pt idx="386">
                  <c:v>5.5463800000000001E-3</c:v>
                </c:pt>
                <c:pt idx="387">
                  <c:v>5.1965099999999997E-3</c:v>
                </c:pt>
                <c:pt idx="388">
                  <c:v>-4.0558E-4</c:v>
                </c:pt>
                <c:pt idx="389">
                  <c:v>1.2968299999999999E-3</c:v>
                </c:pt>
                <c:pt idx="390">
                  <c:v>2.73361E-3</c:v>
                </c:pt>
                <c:pt idx="391">
                  <c:v>-4.3852400000000003E-3</c:v>
                </c:pt>
                <c:pt idx="392">
                  <c:v>3.6118600000000002E-3</c:v>
                </c:pt>
                <c:pt idx="393">
                  <c:v>1.8459500000000001E-3</c:v>
                </c:pt>
                <c:pt idx="394">
                  <c:v>3.0444000000000001E-3</c:v>
                </c:pt>
                <c:pt idx="395">
                  <c:v>2.1324300000000003E-3</c:v>
                </c:pt>
                <c:pt idx="396">
                  <c:v>4.2726999999999999E-4</c:v>
                </c:pt>
                <c:pt idx="397">
                  <c:v>6.9075899999999999E-3</c:v>
                </c:pt>
                <c:pt idx="398">
                  <c:v>3.8938300000000005E-3</c:v>
                </c:pt>
                <c:pt idx="399">
                  <c:v>4.5814699999999998E-3</c:v>
                </c:pt>
                <c:pt idx="400">
                  <c:v>1.6657899999999999E-3</c:v>
                </c:pt>
                <c:pt idx="401">
                  <c:v>-1.8815999999999999E-4</c:v>
                </c:pt>
                <c:pt idx="402">
                  <c:v>1.14241E-3</c:v>
                </c:pt>
                <c:pt idx="403">
                  <c:v>1.71521E-3</c:v>
                </c:pt>
                <c:pt idx="404">
                  <c:v>-8.7011E-4</c:v>
                </c:pt>
                <c:pt idx="405">
                  <c:v>-3.4122699999999998E-3</c:v>
                </c:pt>
                <c:pt idx="406">
                  <c:v>3.5485600000000001E-3</c:v>
                </c:pt>
                <c:pt idx="407">
                  <c:v>3.6179300000000001E-3</c:v>
                </c:pt>
                <c:pt idx="408">
                  <c:v>4.3050099999999997E-3</c:v>
                </c:pt>
                <c:pt idx="409">
                  <c:v>-3.55194E-3</c:v>
                </c:pt>
                <c:pt idx="410">
                  <c:v>-2.2660699999999998E-3</c:v>
                </c:pt>
                <c:pt idx="411">
                  <c:v>-1.8023E-4</c:v>
                </c:pt>
                <c:pt idx="412">
                  <c:v>-6.5452999999999996E-4</c:v>
                </c:pt>
                <c:pt idx="413">
                  <c:v>-3.8839000000000001E-4</c:v>
                </c:pt>
                <c:pt idx="414">
                  <c:v>-4.7728400000000004E-3</c:v>
                </c:pt>
                <c:pt idx="415">
                  <c:v>-2.7159999999999997E-3</c:v>
                </c:pt>
                <c:pt idx="416">
                  <c:v>1.0077699999999998E-3</c:v>
                </c:pt>
                <c:pt idx="417">
                  <c:v>1.7986499999999999E-3</c:v>
                </c:pt>
                <c:pt idx="418">
                  <c:v>1.0479199999999999E-3</c:v>
                </c:pt>
                <c:pt idx="419">
                  <c:v>-2.2441200000000001E-3</c:v>
                </c:pt>
                <c:pt idx="420">
                  <c:v>-1.1957560000000001E-2</c:v>
                </c:pt>
                <c:pt idx="421">
                  <c:v>2.3517799999999999E-3</c:v>
                </c:pt>
                <c:pt idx="422">
                  <c:v>-9.2998999999999998E-3</c:v>
                </c:pt>
                <c:pt idx="423">
                  <c:v>6.3595499999999994E-3</c:v>
                </c:pt>
                <c:pt idx="424">
                  <c:v>-5.9239999999999998E-4</c:v>
                </c:pt>
                <c:pt idx="425">
                  <c:v>-2.3732000000000001E-4</c:v>
                </c:pt>
                <c:pt idx="426">
                  <c:v>5.1829399999999996E-3</c:v>
                </c:pt>
                <c:pt idx="427">
                  <c:v>2.9221100000000003E-3</c:v>
                </c:pt>
                <c:pt idx="428">
                  <c:v>-9.3371999999999997E-4</c:v>
                </c:pt>
                <c:pt idx="429">
                  <c:v>2.1196000000000002E-4</c:v>
                </c:pt>
                <c:pt idx="430">
                  <c:v>5.7603999999999999E-4</c:v>
                </c:pt>
                <c:pt idx="431">
                  <c:v>-7.6880999999999998E-4</c:v>
                </c:pt>
                <c:pt idx="432">
                  <c:v>-4.7148900000000002E-3</c:v>
                </c:pt>
                <c:pt idx="433">
                  <c:v>1.44575E-3</c:v>
                </c:pt>
                <c:pt idx="434">
                  <c:v>-2.2850599999999998E-3</c:v>
                </c:pt>
                <c:pt idx="435">
                  <c:v>-5.6418200000000005E-3</c:v>
                </c:pt>
                <c:pt idx="436">
                  <c:v>-1.3543300000000002E-3</c:v>
                </c:pt>
                <c:pt idx="437">
                  <c:v>5.6190499999999996E-3</c:v>
                </c:pt>
                <c:pt idx="438">
                  <c:v>3.4312000000000001E-3</c:v>
                </c:pt>
                <c:pt idx="439">
                  <c:v>-2.05755E-3</c:v>
                </c:pt>
                <c:pt idx="440">
                  <c:v>4.5419099999999997E-3</c:v>
                </c:pt>
                <c:pt idx="441">
                  <c:v>1.5030499999999999E-3</c:v>
                </c:pt>
                <c:pt idx="442">
                  <c:v>2.96073E-3</c:v>
                </c:pt>
                <c:pt idx="443">
                  <c:v>2.1505000000000001E-3</c:v>
                </c:pt>
                <c:pt idx="444">
                  <c:v>1.40508E-3</c:v>
                </c:pt>
                <c:pt idx="445">
                  <c:v>2.2357800000000001E-3</c:v>
                </c:pt>
                <c:pt idx="446">
                  <c:v>7.3981999999999997E-4</c:v>
                </c:pt>
                <c:pt idx="447">
                  <c:v>4.0159499999999999E-3</c:v>
                </c:pt>
                <c:pt idx="448">
                  <c:v>-2.6864199999999997E-3</c:v>
                </c:pt>
                <c:pt idx="449">
                  <c:v>-2.4776899999999998E-3</c:v>
                </c:pt>
                <c:pt idx="450">
                  <c:v>2.7524800000000003E-3</c:v>
                </c:pt>
                <c:pt idx="451">
                  <c:v>6.5619199999999997E-3</c:v>
                </c:pt>
                <c:pt idx="452">
                  <c:v>-3.70448E-3</c:v>
                </c:pt>
                <c:pt idx="453">
                  <c:v>4.4940799999999993E-3</c:v>
                </c:pt>
                <c:pt idx="454">
                  <c:v>2.1399E-4</c:v>
                </c:pt>
                <c:pt idx="455">
                  <c:v>5.9060000000000007E-5</c:v>
                </c:pt>
                <c:pt idx="456">
                  <c:v>1.0007099999999999E-3</c:v>
                </c:pt>
                <c:pt idx="457">
                  <c:v>2.4433000000000002E-3</c:v>
                </c:pt>
                <c:pt idx="458">
                  <c:v>6.7352000000000004E-4</c:v>
                </c:pt>
                <c:pt idx="459">
                  <c:v>-5.2264E-4</c:v>
                </c:pt>
                <c:pt idx="460">
                  <c:v>-8.3053999999999995E-4</c:v>
                </c:pt>
                <c:pt idx="461">
                  <c:v>-1.4979100000000001E-3</c:v>
                </c:pt>
                <c:pt idx="462">
                  <c:v>3.0368500000000002E-3</c:v>
                </c:pt>
                <c:pt idx="463">
                  <c:v>4.4136699999999997E-3</c:v>
                </c:pt>
                <c:pt idx="464">
                  <c:v>3.9265000000000003E-4</c:v>
                </c:pt>
                <c:pt idx="465">
                  <c:v>-2.4593999999999999E-4</c:v>
                </c:pt>
                <c:pt idx="466">
                  <c:v>2.90815E-3</c:v>
                </c:pt>
                <c:pt idx="467">
                  <c:v>1.8590599999999998E-3</c:v>
                </c:pt>
                <c:pt idx="468">
                  <c:v>1.3352000000000004E-4</c:v>
                </c:pt>
                <c:pt idx="469">
                  <c:v>-3.1624599999999998E-3</c:v>
                </c:pt>
                <c:pt idx="470">
                  <c:v>-1.96949E-3</c:v>
                </c:pt>
                <c:pt idx="471">
                  <c:v>-6.49381E-3</c:v>
                </c:pt>
                <c:pt idx="472">
                  <c:v>6.6291499999999995E-3</c:v>
                </c:pt>
                <c:pt idx="473">
                  <c:v>1.24157E-3</c:v>
                </c:pt>
                <c:pt idx="474">
                  <c:v>2.8708399999999999E-3</c:v>
                </c:pt>
                <c:pt idx="475">
                  <c:v>-8.7507000000000004E-4</c:v>
                </c:pt>
                <c:pt idx="476">
                  <c:v>-1.87597E-3</c:v>
                </c:pt>
                <c:pt idx="477">
                  <c:v>2.2412500000000002E-3</c:v>
                </c:pt>
                <c:pt idx="478">
                  <c:v>-1.8260800000000001E-3</c:v>
                </c:pt>
                <c:pt idx="479">
                  <c:v>-1.6588E-4</c:v>
                </c:pt>
                <c:pt idx="480">
                  <c:v>-3.4763699999999999E-3</c:v>
                </c:pt>
                <c:pt idx="481">
                  <c:v>4.1662999999999997E-4</c:v>
                </c:pt>
                <c:pt idx="482">
                  <c:v>1.6959E-3</c:v>
                </c:pt>
                <c:pt idx="483">
                  <c:v>4.8611399999999999E-3</c:v>
                </c:pt>
                <c:pt idx="484">
                  <c:v>-1.4013E-4</c:v>
                </c:pt>
                <c:pt idx="485">
                  <c:v>4.0475000000000005E-4</c:v>
                </c:pt>
                <c:pt idx="486">
                  <c:v>2.1973299999999999E-3</c:v>
                </c:pt>
                <c:pt idx="487">
                  <c:v>-3.0970999999999999E-4</c:v>
                </c:pt>
                <c:pt idx="488">
                  <c:v>-4.1627900000000004E-3</c:v>
                </c:pt>
                <c:pt idx="489">
                  <c:v>2.5943699999999999E-3</c:v>
                </c:pt>
                <c:pt idx="490">
                  <c:v>1.2424199999999999E-3</c:v>
                </c:pt>
                <c:pt idx="491">
                  <c:v>2.5783000000000002E-4</c:v>
                </c:pt>
                <c:pt idx="492">
                  <c:v>5.0814299999999996E-3</c:v>
                </c:pt>
                <c:pt idx="493">
                  <c:v>4.7327899999999997E-3</c:v>
                </c:pt>
                <c:pt idx="494">
                  <c:v>2.3087699999999999E-3</c:v>
                </c:pt>
                <c:pt idx="495">
                  <c:v>-7.9480000000000005E-5</c:v>
                </c:pt>
                <c:pt idx="496">
                  <c:v>9.0804000000000004E-4</c:v>
                </c:pt>
                <c:pt idx="497">
                  <c:v>-2.90697E-3</c:v>
                </c:pt>
                <c:pt idx="498">
                  <c:v>-3.0321199999999997E-3</c:v>
                </c:pt>
                <c:pt idx="499">
                  <c:v>-2.4856399999999999E-3</c:v>
                </c:pt>
                <c:pt idx="500">
                  <c:v>-3.3711699999999997E-3</c:v>
                </c:pt>
                <c:pt idx="501">
                  <c:v>-8.7906600000000005E-3</c:v>
                </c:pt>
                <c:pt idx="502">
                  <c:v>-1.0372370000000001E-2</c:v>
                </c:pt>
                <c:pt idx="503">
                  <c:v>3.58005E-3</c:v>
                </c:pt>
                <c:pt idx="504">
                  <c:v>4.0492699999999998E-3</c:v>
                </c:pt>
                <c:pt idx="505">
                  <c:v>1.7634199999999999E-3</c:v>
                </c:pt>
                <c:pt idx="506">
                  <c:v>-8.8889999999999998E-5</c:v>
                </c:pt>
                <c:pt idx="507">
                  <c:v>-3.7621899999999999E-3</c:v>
                </c:pt>
                <c:pt idx="508">
                  <c:v>-6.6703800000000001E-3</c:v>
                </c:pt>
                <c:pt idx="509">
                  <c:v>-1.5406E-4</c:v>
                </c:pt>
                <c:pt idx="510">
                  <c:v>2.4140200000000002E-3</c:v>
                </c:pt>
                <c:pt idx="511">
                  <c:v>-2.5410099999999998E-3</c:v>
                </c:pt>
                <c:pt idx="512">
                  <c:v>-2.8070599999999997E-3</c:v>
                </c:pt>
                <c:pt idx="513">
                  <c:v>3.95941E-3</c:v>
                </c:pt>
                <c:pt idx="514">
                  <c:v>3.87084E-3</c:v>
                </c:pt>
                <c:pt idx="515">
                  <c:v>4.8195899999999995E-3</c:v>
                </c:pt>
                <c:pt idx="516">
                  <c:v>8.3447999999999997E-4</c:v>
                </c:pt>
                <c:pt idx="517">
                  <c:v>-4.8191E-4</c:v>
                </c:pt>
                <c:pt idx="518">
                  <c:v>-2.0462499999999999E-3</c:v>
                </c:pt>
                <c:pt idx="519">
                  <c:v>-2.0633000000000001E-4</c:v>
                </c:pt>
                <c:pt idx="520">
                  <c:v>-9.9653999999999997E-4</c:v>
                </c:pt>
                <c:pt idx="521">
                  <c:v>-3.0886099999999999E-3</c:v>
                </c:pt>
                <c:pt idx="522">
                  <c:v>6.00995E-3</c:v>
                </c:pt>
                <c:pt idx="523">
                  <c:v>4.6787999999999995E-3</c:v>
                </c:pt>
                <c:pt idx="524">
                  <c:v>-5.4707200000000001E-3</c:v>
                </c:pt>
                <c:pt idx="525">
                  <c:v>4.6091700000000001E-3</c:v>
                </c:pt>
                <c:pt idx="526">
                  <c:v>3.12898E-3</c:v>
                </c:pt>
                <c:pt idx="527">
                  <c:v>4.1678699999999997E-3</c:v>
                </c:pt>
                <c:pt idx="528">
                  <c:v>1.2373999999999998E-3</c:v>
                </c:pt>
                <c:pt idx="529">
                  <c:v>3.0922000000000002E-4</c:v>
                </c:pt>
                <c:pt idx="530">
                  <c:v>2.4324900000000003E-3</c:v>
                </c:pt>
                <c:pt idx="531">
                  <c:v>2.6627300000000003E-3</c:v>
                </c:pt>
                <c:pt idx="532">
                  <c:v>-1.6421E-4</c:v>
                </c:pt>
                <c:pt idx="533">
                  <c:v>4.2919500000000001E-3</c:v>
                </c:pt>
                <c:pt idx="534">
                  <c:v>2.92968E-3</c:v>
                </c:pt>
                <c:pt idx="535">
                  <c:v>1.87334E-3</c:v>
                </c:pt>
                <c:pt idx="536">
                  <c:v>-3.4474000000000001E-4</c:v>
                </c:pt>
                <c:pt idx="537">
                  <c:v>-1.1013500000000001E-3</c:v>
                </c:pt>
                <c:pt idx="538">
                  <c:v>2.3162300000000003E-3</c:v>
                </c:pt>
                <c:pt idx="539">
                  <c:v>1.34593E-3</c:v>
                </c:pt>
                <c:pt idx="540">
                  <c:v>1.1961399999999998E-3</c:v>
                </c:pt>
                <c:pt idx="541">
                  <c:v>2.9874300000000001E-3</c:v>
                </c:pt>
                <c:pt idx="542">
                  <c:v>2.4581E-3</c:v>
                </c:pt>
                <c:pt idx="543">
                  <c:v>1.02516E-3</c:v>
                </c:pt>
                <c:pt idx="544">
                  <c:v>3.6591E-4</c:v>
                </c:pt>
                <c:pt idx="545">
                  <c:v>3.2473000000000002E-4</c:v>
                </c:pt>
                <c:pt idx="546">
                  <c:v>1.22054E-3</c:v>
                </c:pt>
                <c:pt idx="547">
                  <c:v>-5.9478000000000005E-4</c:v>
                </c:pt>
                <c:pt idx="548">
                  <c:v>-2.7726399999999998E-3</c:v>
                </c:pt>
                <c:pt idx="549">
                  <c:v>-3.2890899999999997E-3</c:v>
                </c:pt>
                <c:pt idx="550">
                  <c:v>3.0164100000000002E-3</c:v>
                </c:pt>
                <c:pt idx="551">
                  <c:v>-8.8174900000000007E-3</c:v>
                </c:pt>
                <c:pt idx="552">
                  <c:v>-1.0385480000000001E-2</c:v>
                </c:pt>
                <c:pt idx="553">
                  <c:v>6.7387499999999999E-3</c:v>
                </c:pt>
                <c:pt idx="554">
                  <c:v>-1.0661900000000001E-3</c:v>
                </c:pt>
                <c:pt idx="555">
                  <c:v>-4.1553200000000005E-3</c:v>
                </c:pt>
                <c:pt idx="556">
                  <c:v>1.2472799999999999E-3</c:v>
                </c:pt>
                <c:pt idx="557">
                  <c:v>3.1059900000000003E-3</c:v>
                </c:pt>
                <c:pt idx="558">
                  <c:v>1.6034999999999999E-3</c:v>
                </c:pt>
                <c:pt idx="559">
                  <c:v>4.95621E-3</c:v>
                </c:pt>
                <c:pt idx="560">
                  <c:v>6.87267E-3</c:v>
                </c:pt>
                <c:pt idx="561">
                  <c:v>5.3833000000000006E-4</c:v>
                </c:pt>
                <c:pt idx="562">
                  <c:v>2.7674700000000002E-3</c:v>
                </c:pt>
                <c:pt idx="563">
                  <c:v>-2.2567299999999998E-3</c:v>
                </c:pt>
                <c:pt idx="564">
                  <c:v>1.78455E-3</c:v>
                </c:pt>
                <c:pt idx="565">
                  <c:v>-1.0764400000000001E-3</c:v>
                </c:pt>
                <c:pt idx="566">
                  <c:v>-3.3087399999999997E-3</c:v>
                </c:pt>
                <c:pt idx="567">
                  <c:v>-1.94465E-3</c:v>
                </c:pt>
                <c:pt idx="568">
                  <c:v>2.8979E-4</c:v>
                </c:pt>
                <c:pt idx="569">
                  <c:v>-1.4898000000000001E-3</c:v>
                </c:pt>
                <c:pt idx="570">
                  <c:v>-1.5936100000000001E-3</c:v>
                </c:pt>
                <c:pt idx="571">
                  <c:v>4.1517400000000001E-3</c:v>
                </c:pt>
                <c:pt idx="572">
                  <c:v>3.5241000000000001E-3</c:v>
                </c:pt>
                <c:pt idx="573">
                  <c:v>5.2919999999999996E-4</c:v>
                </c:pt>
                <c:pt idx="574">
                  <c:v>-1.4472900000000002E-3</c:v>
                </c:pt>
                <c:pt idx="575">
                  <c:v>-1.2032100000000001E-3</c:v>
                </c:pt>
                <c:pt idx="576">
                  <c:v>-2.4358299999999999E-3</c:v>
                </c:pt>
                <c:pt idx="577">
                  <c:v>1.5391999999999999E-4</c:v>
                </c:pt>
                <c:pt idx="578">
                  <c:v>-2.5577E-4</c:v>
                </c:pt>
                <c:pt idx="579">
                  <c:v>8.0690999999999998E-4</c:v>
                </c:pt>
                <c:pt idx="580">
                  <c:v>1.73153E-3</c:v>
                </c:pt>
                <c:pt idx="581">
                  <c:v>-2.9829699999999997E-3</c:v>
                </c:pt>
                <c:pt idx="582">
                  <c:v>-7.3466900000000003E-3</c:v>
                </c:pt>
                <c:pt idx="583">
                  <c:v>-2.1955999999999998E-3</c:v>
                </c:pt>
                <c:pt idx="584">
                  <c:v>1.9707600000000002E-3</c:v>
                </c:pt>
                <c:pt idx="585">
                  <c:v>-4.0849000000000001E-4</c:v>
                </c:pt>
                <c:pt idx="586">
                  <c:v>1.79277E-3</c:v>
                </c:pt>
                <c:pt idx="587">
                  <c:v>2.3792800000000001E-3</c:v>
                </c:pt>
                <c:pt idx="588">
                  <c:v>-1.8570000000000007E-5</c:v>
                </c:pt>
                <c:pt idx="589">
                  <c:v>-4.1732E-4</c:v>
                </c:pt>
                <c:pt idx="590">
                  <c:v>5.2899000000000002E-4</c:v>
                </c:pt>
                <c:pt idx="591">
                  <c:v>5.4356399999999994E-3</c:v>
                </c:pt>
                <c:pt idx="592">
                  <c:v>5.9575699999999997E-3</c:v>
                </c:pt>
                <c:pt idx="593">
                  <c:v>4.65505E-3</c:v>
                </c:pt>
                <c:pt idx="594">
                  <c:v>1.3448799999999999E-3</c:v>
                </c:pt>
                <c:pt idx="595">
                  <c:v>2.0705100000000002E-3</c:v>
                </c:pt>
                <c:pt idx="596">
                  <c:v>-1.1318700000000001E-3</c:v>
                </c:pt>
                <c:pt idx="597">
                  <c:v>3.9099099999999999E-3</c:v>
                </c:pt>
                <c:pt idx="598">
                  <c:v>-6.3246999999999999E-4</c:v>
                </c:pt>
                <c:pt idx="599">
                  <c:v>-2.24362E-3</c:v>
                </c:pt>
                <c:pt idx="600">
                  <c:v>5.1657399999999994E-3</c:v>
                </c:pt>
                <c:pt idx="601">
                  <c:v>1.16172E-3</c:v>
                </c:pt>
                <c:pt idx="602">
                  <c:v>2.1672E-4</c:v>
                </c:pt>
                <c:pt idx="603">
                  <c:v>1.5653599999999998E-3</c:v>
                </c:pt>
                <c:pt idx="604">
                  <c:v>-3.3775999999999999E-4</c:v>
                </c:pt>
                <c:pt idx="605">
                  <c:v>-8.2176999999999999E-4</c:v>
                </c:pt>
                <c:pt idx="606">
                  <c:v>1.9666900000000001E-3</c:v>
                </c:pt>
                <c:pt idx="607">
                  <c:v>1.35451E-3</c:v>
                </c:pt>
                <c:pt idx="608">
                  <c:v>3.54865E-3</c:v>
                </c:pt>
                <c:pt idx="609">
                  <c:v>3.0010900000000001E-3</c:v>
                </c:pt>
                <c:pt idx="610">
                  <c:v>2.4872500000000003E-3</c:v>
                </c:pt>
                <c:pt idx="611">
                  <c:v>-8.4645999999999994E-4</c:v>
                </c:pt>
                <c:pt idx="612">
                  <c:v>-1.2446500000000001E-3</c:v>
                </c:pt>
                <c:pt idx="613">
                  <c:v>-1.0078300000000001E-3</c:v>
                </c:pt>
                <c:pt idx="614">
                  <c:v>4.20639E-3</c:v>
                </c:pt>
                <c:pt idx="615">
                  <c:v>3.5004900000000002E-3</c:v>
                </c:pt>
                <c:pt idx="616">
                  <c:v>-2.1272800000000001E-3</c:v>
                </c:pt>
                <c:pt idx="617">
                  <c:v>-6.3141200000000003E-3</c:v>
                </c:pt>
                <c:pt idx="618">
                  <c:v>-6.5567000000000002E-4</c:v>
                </c:pt>
                <c:pt idx="619">
                  <c:v>2.5141300000000003E-3</c:v>
                </c:pt>
                <c:pt idx="620">
                  <c:v>-5.5989400000000002E-3</c:v>
                </c:pt>
                <c:pt idx="621">
                  <c:v>-4.9488300000000004E-3</c:v>
                </c:pt>
                <c:pt idx="622">
                  <c:v>-7.58977E-3</c:v>
                </c:pt>
                <c:pt idx="623">
                  <c:v>5.9337799999999996E-3</c:v>
                </c:pt>
                <c:pt idx="624">
                  <c:v>-2.6127399999999997E-3</c:v>
                </c:pt>
                <c:pt idx="625">
                  <c:v>-5.3538100000000005E-3</c:v>
                </c:pt>
                <c:pt idx="626">
                  <c:v>6.35098E-3</c:v>
                </c:pt>
                <c:pt idx="627">
                  <c:v>-7.7812599999999999E-3</c:v>
                </c:pt>
                <c:pt idx="628">
                  <c:v>-7.1272200000000001E-3</c:v>
                </c:pt>
                <c:pt idx="629">
                  <c:v>-2.3168199999999998E-3</c:v>
                </c:pt>
                <c:pt idx="630">
                  <c:v>2.4215600000000001E-3</c:v>
                </c:pt>
                <c:pt idx="631">
                  <c:v>-2.6305999999999999E-3</c:v>
                </c:pt>
                <c:pt idx="632">
                  <c:v>-1.100551E-2</c:v>
                </c:pt>
                <c:pt idx="633">
                  <c:v>-1.054298E-2</c:v>
                </c:pt>
                <c:pt idx="634">
                  <c:v>-3.46532E-3</c:v>
                </c:pt>
                <c:pt idx="635">
                  <c:v>4.4393099999999993E-3</c:v>
                </c:pt>
                <c:pt idx="636">
                  <c:v>-1.317723E-2</c:v>
                </c:pt>
                <c:pt idx="637">
                  <c:v>5.8518599999999995E-3</c:v>
                </c:pt>
                <c:pt idx="638">
                  <c:v>8.5460799999999993E-3</c:v>
                </c:pt>
                <c:pt idx="639">
                  <c:v>6.2324399999999997E-3</c:v>
                </c:pt>
                <c:pt idx="640">
                  <c:v>-4.7275500000000005E-3</c:v>
                </c:pt>
                <c:pt idx="641">
                  <c:v>-3.4269699999999997E-3</c:v>
                </c:pt>
                <c:pt idx="642">
                  <c:v>1.96897E-3</c:v>
                </c:pt>
                <c:pt idx="643">
                  <c:v>-6.42137E-3</c:v>
                </c:pt>
                <c:pt idx="644">
                  <c:v>-1.315946E-2</c:v>
                </c:pt>
                <c:pt idx="645">
                  <c:v>-6.1797700000000002E-3</c:v>
                </c:pt>
                <c:pt idx="646">
                  <c:v>-1.7742229999999998E-2</c:v>
                </c:pt>
                <c:pt idx="647">
                  <c:v>9.3636699999999993E-3</c:v>
                </c:pt>
                <c:pt idx="648">
                  <c:v>2.1167310000000002E-2</c:v>
                </c:pt>
                <c:pt idx="649">
                  <c:v>4.2398999999999996E-3</c:v>
                </c:pt>
                <c:pt idx="650">
                  <c:v>7.8519200000000001E-3</c:v>
                </c:pt>
                <c:pt idx="651">
                  <c:v>-2.1319099999999999E-3</c:v>
                </c:pt>
                <c:pt idx="652">
                  <c:v>-3.7695799999999998E-3</c:v>
                </c:pt>
                <c:pt idx="653">
                  <c:v>8.5605300000000002E-3</c:v>
                </c:pt>
                <c:pt idx="654">
                  <c:v>3.62401E-3</c:v>
                </c:pt>
                <c:pt idx="655">
                  <c:v>-2.4113999999999999E-4</c:v>
                </c:pt>
                <c:pt idx="656">
                  <c:v>-1.21243E-3</c:v>
                </c:pt>
                <c:pt idx="657">
                  <c:v>3.1826599999999999E-3</c:v>
                </c:pt>
                <c:pt idx="658">
                  <c:v>-1.7565200000000001E-3</c:v>
                </c:pt>
                <c:pt idx="659">
                  <c:v>-6.0795000000000001E-4</c:v>
                </c:pt>
                <c:pt idx="660">
                  <c:v>-8.4908999999999994E-4</c:v>
                </c:pt>
                <c:pt idx="661">
                  <c:v>-1.2699709999999999E-2</c:v>
                </c:pt>
                <c:pt idx="662">
                  <c:v>-5.8225000000000004E-3</c:v>
                </c:pt>
                <c:pt idx="663">
                  <c:v>-2.6193599999999998E-3</c:v>
                </c:pt>
                <c:pt idx="664">
                  <c:v>2.5297700000000002E-3</c:v>
                </c:pt>
                <c:pt idx="665">
                  <c:v>-3.2966000000000001E-4</c:v>
                </c:pt>
                <c:pt idx="666">
                  <c:v>-2.0414700000000001E-3</c:v>
                </c:pt>
                <c:pt idx="667">
                  <c:v>2.1042400000000003E-3</c:v>
                </c:pt>
                <c:pt idx="668">
                  <c:v>7.5867199999999999E-3</c:v>
                </c:pt>
                <c:pt idx="669">
                  <c:v>6.5322499999999999E-3</c:v>
                </c:pt>
                <c:pt idx="670">
                  <c:v>2.0332000000000002E-3</c:v>
                </c:pt>
                <c:pt idx="671">
                  <c:v>1.26487E-3</c:v>
                </c:pt>
                <c:pt idx="672">
                  <c:v>4.0134299999999993E-3</c:v>
                </c:pt>
                <c:pt idx="673">
                  <c:v>-5.4199999999999989E-6</c:v>
                </c:pt>
                <c:pt idx="674">
                  <c:v>3.15118E-3</c:v>
                </c:pt>
                <c:pt idx="675">
                  <c:v>-2.0045000000000002E-3</c:v>
                </c:pt>
                <c:pt idx="676">
                  <c:v>1.6677E-4</c:v>
                </c:pt>
                <c:pt idx="677">
                  <c:v>3.2523999999999999E-3</c:v>
                </c:pt>
                <c:pt idx="678">
                  <c:v>2.97431E-3</c:v>
                </c:pt>
                <c:pt idx="679">
                  <c:v>4.6208199999999994E-3</c:v>
                </c:pt>
                <c:pt idx="680">
                  <c:v>1.20298E-3</c:v>
                </c:pt>
                <c:pt idx="681">
                  <c:v>2.1192400000000001E-3</c:v>
                </c:pt>
                <c:pt idx="682">
                  <c:v>-3.1591000000000003E-4</c:v>
                </c:pt>
                <c:pt idx="683">
                  <c:v>-2.3353699999999998E-3</c:v>
                </c:pt>
                <c:pt idx="684">
                  <c:v>-1.2258200000000001E-3</c:v>
                </c:pt>
                <c:pt idx="685">
                  <c:v>-1.52169E-3</c:v>
                </c:pt>
                <c:pt idx="686">
                  <c:v>1.5555599999999999E-3</c:v>
                </c:pt>
                <c:pt idx="687">
                  <c:v>1.20897E-3</c:v>
                </c:pt>
                <c:pt idx="688">
                  <c:v>4.0703699999999994E-3</c:v>
                </c:pt>
                <c:pt idx="689">
                  <c:v>1.2649199999999999E-3</c:v>
                </c:pt>
                <c:pt idx="690">
                  <c:v>-3.3399999999999999E-5</c:v>
                </c:pt>
                <c:pt idx="691">
                  <c:v>-7.8560000000000001E-4</c:v>
                </c:pt>
                <c:pt idx="692">
                  <c:v>2.7610999999999998E-4</c:v>
                </c:pt>
                <c:pt idx="693">
                  <c:v>5.3876499999999999E-3</c:v>
                </c:pt>
                <c:pt idx="694">
                  <c:v>4.8980499999999993E-3</c:v>
                </c:pt>
                <c:pt idx="695">
                  <c:v>3.4116000000000003E-3</c:v>
                </c:pt>
                <c:pt idx="696">
                  <c:v>3.40873E-3</c:v>
                </c:pt>
                <c:pt idx="697">
                  <c:v>2.6903700000000001E-3</c:v>
                </c:pt>
                <c:pt idx="698">
                  <c:v>2.58845E-3</c:v>
                </c:pt>
                <c:pt idx="699">
                  <c:v>2.7143100000000002E-3</c:v>
                </c:pt>
                <c:pt idx="700">
                  <c:v>-4.00206E-3</c:v>
                </c:pt>
                <c:pt idx="701">
                  <c:v>5.1766699999999995E-3</c:v>
                </c:pt>
                <c:pt idx="702">
                  <c:v>5.3973599999999995E-3</c:v>
                </c:pt>
                <c:pt idx="703">
                  <c:v>1.3481000000000002E-4</c:v>
                </c:pt>
                <c:pt idx="704">
                  <c:v>3.524E-4</c:v>
                </c:pt>
                <c:pt idx="705">
                  <c:v>-3.0445999999999997E-3</c:v>
                </c:pt>
                <c:pt idx="706">
                  <c:v>4.6825799999999996E-3</c:v>
                </c:pt>
                <c:pt idx="707">
                  <c:v>-4.0250800000000003E-3</c:v>
                </c:pt>
                <c:pt idx="708">
                  <c:v>1.9049399999999997E-3</c:v>
                </c:pt>
                <c:pt idx="709">
                  <c:v>6.5085999999999998E-3</c:v>
                </c:pt>
                <c:pt idx="710">
                  <c:v>-2.5667099999999998E-3</c:v>
                </c:pt>
                <c:pt idx="711">
                  <c:v>-4.6127300000000006E-3</c:v>
                </c:pt>
                <c:pt idx="712">
                  <c:v>-8.2264000000000002E-4</c:v>
                </c:pt>
                <c:pt idx="713">
                  <c:v>-8.1877999999999996E-4</c:v>
                </c:pt>
                <c:pt idx="714">
                  <c:v>1.9323199999999997E-3</c:v>
                </c:pt>
                <c:pt idx="715">
                  <c:v>5.9753499999999999E-3</c:v>
                </c:pt>
                <c:pt idx="716">
                  <c:v>-9.8477999999999999E-4</c:v>
                </c:pt>
                <c:pt idx="717">
                  <c:v>-6.1328000000000001E-4</c:v>
                </c:pt>
                <c:pt idx="718">
                  <c:v>4.1019999999999997E-3</c:v>
                </c:pt>
                <c:pt idx="719">
                  <c:v>5.8252899999999995E-3</c:v>
                </c:pt>
                <c:pt idx="720">
                  <c:v>-4.7605E-4</c:v>
                </c:pt>
                <c:pt idx="721">
                  <c:v>-2.1382000000000001E-4</c:v>
                </c:pt>
                <c:pt idx="722">
                  <c:v>-1.84643E-3</c:v>
                </c:pt>
                <c:pt idx="723">
                  <c:v>2.11846E-3</c:v>
                </c:pt>
                <c:pt idx="724">
                  <c:v>3.0457500000000003E-3</c:v>
                </c:pt>
                <c:pt idx="725">
                  <c:v>1.2704799999999998E-3</c:v>
                </c:pt>
                <c:pt idx="726">
                  <c:v>-9.2839999999999999E-5</c:v>
                </c:pt>
                <c:pt idx="727">
                  <c:v>1.60893E-3</c:v>
                </c:pt>
                <c:pt idx="728">
                  <c:v>-2.6270000000000004E-5</c:v>
                </c:pt>
                <c:pt idx="729">
                  <c:v>-3.3783099999999998E-3</c:v>
                </c:pt>
                <c:pt idx="730">
                  <c:v>5.7110199999999998E-3</c:v>
                </c:pt>
                <c:pt idx="731">
                  <c:v>3.73574E-3</c:v>
                </c:pt>
                <c:pt idx="732">
                  <c:v>-3.2616799999999999E-3</c:v>
                </c:pt>
                <c:pt idx="733">
                  <c:v>2.3589600000000002E-3</c:v>
                </c:pt>
                <c:pt idx="734">
                  <c:v>-1.2064200000000001E-3</c:v>
                </c:pt>
                <c:pt idx="735">
                  <c:v>9.1750999999999996E-4</c:v>
                </c:pt>
                <c:pt idx="736">
                  <c:v>1.8187899999999998E-3</c:v>
                </c:pt>
                <c:pt idx="737">
                  <c:v>6.9092000000000003E-4</c:v>
                </c:pt>
                <c:pt idx="738">
                  <c:v>-3.53755E-3</c:v>
                </c:pt>
                <c:pt idx="739">
                  <c:v>-2.8395600000000001E-3</c:v>
                </c:pt>
                <c:pt idx="740">
                  <c:v>-1.01833E-3</c:v>
                </c:pt>
                <c:pt idx="741">
                  <c:v>2.79277E-3</c:v>
                </c:pt>
                <c:pt idx="742">
                  <c:v>4.6778699999999998E-3</c:v>
                </c:pt>
                <c:pt idx="743">
                  <c:v>8.4719000000000005E-4</c:v>
                </c:pt>
                <c:pt idx="744">
                  <c:v>-1.9864499999999998E-3</c:v>
                </c:pt>
                <c:pt idx="745">
                  <c:v>2.3837700000000003E-3</c:v>
                </c:pt>
                <c:pt idx="746">
                  <c:v>-4.2136600000000001E-3</c:v>
                </c:pt>
                <c:pt idx="747">
                  <c:v>4.4219999999999993E-5</c:v>
                </c:pt>
                <c:pt idx="748">
                  <c:v>-6.2662100000000004E-3</c:v>
                </c:pt>
                <c:pt idx="749">
                  <c:v>1.5333699999999998E-3</c:v>
                </c:pt>
                <c:pt idx="750">
                  <c:v>1.6351699999999998E-3</c:v>
                </c:pt>
                <c:pt idx="751">
                  <c:v>2.0145100000000002E-3</c:v>
                </c:pt>
                <c:pt idx="752">
                  <c:v>-2.5393600000000001E-3</c:v>
                </c:pt>
                <c:pt idx="753">
                  <c:v>-1.9416500000000001E-3</c:v>
                </c:pt>
                <c:pt idx="754">
                  <c:v>-1.1844100000000001E-3</c:v>
                </c:pt>
                <c:pt idx="755">
                  <c:v>-3.3417099999999999E-3</c:v>
                </c:pt>
                <c:pt idx="756">
                  <c:v>6.4110999999999997E-4</c:v>
                </c:pt>
                <c:pt idx="757">
                  <c:v>-7.5087600000000006E-3</c:v>
                </c:pt>
                <c:pt idx="758">
                  <c:v>9.2597700000000005E-3</c:v>
                </c:pt>
                <c:pt idx="759">
                  <c:v>-1.48306E-3</c:v>
                </c:pt>
                <c:pt idx="760">
                  <c:v>3.01148E-3</c:v>
                </c:pt>
                <c:pt idx="761">
                  <c:v>2.7591300000000003E-3</c:v>
                </c:pt>
                <c:pt idx="762">
                  <c:v>3.0920000000000003E-4</c:v>
                </c:pt>
                <c:pt idx="763">
                  <c:v>4.4099999999999999E-4</c:v>
                </c:pt>
                <c:pt idx="764">
                  <c:v>1.36174E-3</c:v>
                </c:pt>
                <c:pt idx="765">
                  <c:v>1.1044E-3</c:v>
                </c:pt>
                <c:pt idx="766">
                  <c:v>-8.8020000000000001E-5</c:v>
                </c:pt>
                <c:pt idx="767">
                  <c:v>-5.0717399999999999E-3</c:v>
                </c:pt>
                <c:pt idx="768">
                  <c:v>3.96788E-3</c:v>
                </c:pt>
                <c:pt idx="769">
                  <c:v>2.9665100000000003E-3</c:v>
                </c:pt>
                <c:pt idx="770">
                  <c:v>-1.6562300000000001E-3</c:v>
                </c:pt>
                <c:pt idx="771">
                  <c:v>-7.0950400000000004E-3</c:v>
                </c:pt>
                <c:pt idx="772">
                  <c:v>5.7569999999999993E-5</c:v>
                </c:pt>
                <c:pt idx="773">
                  <c:v>2.8001000000000002E-3</c:v>
                </c:pt>
                <c:pt idx="774">
                  <c:v>4.0579499999999994E-3</c:v>
                </c:pt>
                <c:pt idx="775">
                  <c:v>2.4295300000000001E-3</c:v>
                </c:pt>
                <c:pt idx="776">
                  <c:v>-3.00359E-3</c:v>
                </c:pt>
                <c:pt idx="777">
                  <c:v>9.4982999999999992E-4</c:v>
                </c:pt>
                <c:pt idx="778">
                  <c:v>6.50477E-3</c:v>
                </c:pt>
                <c:pt idx="779">
                  <c:v>2.0646700000000002E-3</c:v>
                </c:pt>
                <c:pt idx="780">
                  <c:v>8.1758000000000004E-4</c:v>
                </c:pt>
                <c:pt idx="781">
                  <c:v>1.7757199999999999E-3</c:v>
                </c:pt>
                <c:pt idx="782">
                  <c:v>5.9940999999999998E-4</c:v>
                </c:pt>
                <c:pt idx="783">
                  <c:v>-2.3430499999999997E-3</c:v>
                </c:pt>
                <c:pt idx="784">
                  <c:v>1.7338399999999999E-3</c:v>
                </c:pt>
                <c:pt idx="785">
                  <c:v>1.45024E-3</c:v>
                </c:pt>
                <c:pt idx="786">
                  <c:v>3.0041E-3</c:v>
                </c:pt>
                <c:pt idx="787">
                  <c:v>1.6898299999999998E-3</c:v>
                </c:pt>
                <c:pt idx="788">
                  <c:v>-2.9115399999999998E-3</c:v>
                </c:pt>
                <c:pt idx="789">
                  <c:v>-3.5259599999999999E-3</c:v>
                </c:pt>
                <c:pt idx="790">
                  <c:v>8.8110999999999994E-4</c:v>
                </c:pt>
                <c:pt idx="791">
                  <c:v>2.3966600000000001E-3</c:v>
                </c:pt>
                <c:pt idx="792">
                  <c:v>1.7681099999999998E-3</c:v>
                </c:pt>
                <c:pt idx="793">
                  <c:v>-1.8097200000000001E-3</c:v>
                </c:pt>
                <c:pt idx="794">
                  <c:v>-3.4499999999999998E-4</c:v>
                </c:pt>
                <c:pt idx="795">
                  <c:v>-3.87061E-3</c:v>
                </c:pt>
                <c:pt idx="796">
                  <c:v>-4.6170100000000004E-3</c:v>
                </c:pt>
                <c:pt idx="797">
                  <c:v>-7.1617199999999999E-3</c:v>
                </c:pt>
                <c:pt idx="798">
                  <c:v>4.1580599999999999E-3</c:v>
                </c:pt>
                <c:pt idx="799">
                  <c:v>1.6211999999999999E-3</c:v>
                </c:pt>
                <c:pt idx="800">
                  <c:v>6.5795300000000001E-3</c:v>
                </c:pt>
                <c:pt idx="801">
                  <c:v>3.7413699999999999E-3</c:v>
                </c:pt>
                <c:pt idx="802">
                  <c:v>-3.1553000000000001E-4</c:v>
                </c:pt>
                <c:pt idx="803">
                  <c:v>5.2996799999999993E-3</c:v>
                </c:pt>
                <c:pt idx="804">
                  <c:v>-2.4215E-3</c:v>
                </c:pt>
                <c:pt idx="805">
                  <c:v>-2.3401999999999999E-4</c:v>
                </c:pt>
                <c:pt idx="806">
                  <c:v>-1.41504E-3</c:v>
                </c:pt>
                <c:pt idx="807">
                  <c:v>-4.6427300000000003E-3</c:v>
                </c:pt>
                <c:pt idx="808">
                  <c:v>-9.0900000000000095E-6</c:v>
                </c:pt>
                <c:pt idx="809">
                  <c:v>-5.5027700000000006E-3</c:v>
                </c:pt>
                <c:pt idx="810">
                  <c:v>-2.8506399999999998E-3</c:v>
                </c:pt>
                <c:pt idx="811">
                  <c:v>-5.7887500000000005E-3</c:v>
                </c:pt>
                <c:pt idx="812">
                  <c:v>-4.2396300000000003E-3</c:v>
                </c:pt>
                <c:pt idx="813">
                  <c:v>-5.4644800000000007E-3</c:v>
                </c:pt>
                <c:pt idx="814">
                  <c:v>2.77532E-3</c:v>
                </c:pt>
                <c:pt idx="815">
                  <c:v>8.733800000000001E-4</c:v>
                </c:pt>
                <c:pt idx="816">
                  <c:v>-1.274436E-2</c:v>
                </c:pt>
                <c:pt idx="817">
                  <c:v>-1.0052720000000001E-2</c:v>
                </c:pt>
                <c:pt idx="818">
                  <c:v>3.5294200000000001E-3</c:v>
                </c:pt>
                <c:pt idx="819">
                  <c:v>-2.6879199999999999E-3</c:v>
                </c:pt>
                <c:pt idx="820">
                  <c:v>-1.331892E-2</c:v>
                </c:pt>
                <c:pt idx="821">
                  <c:v>1.6017599999999998E-3</c:v>
                </c:pt>
                <c:pt idx="822">
                  <c:v>8.8894500000000001E-3</c:v>
                </c:pt>
                <c:pt idx="823">
                  <c:v>-9.1050000000000004E-5</c:v>
                </c:pt>
                <c:pt idx="824">
                  <c:v>-1.13648E-3</c:v>
                </c:pt>
                <c:pt idx="825">
                  <c:v>-1.1360790000000001E-2</c:v>
                </c:pt>
                <c:pt idx="826">
                  <c:v>-5.7948600000000006E-3</c:v>
                </c:pt>
                <c:pt idx="827">
                  <c:v>6.0477999999999999E-3</c:v>
                </c:pt>
                <c:pt idx="828">
                  <c:v>3.2315200000000003E-3</c:v>
                </c:pt>
                <c:pt idx="829">
                  <c:v>4.0160499999999993E-3</c:v>
                </c:pt>
                <c:pt idx="830">
                  <c:v>7.6527100000000001E-3</c:v>
                </c:pt>
                <c:pt idx="831">
                  <c:v>2.7933599999999999E-3</c:v>
                </c:pt>
                <c:pt idx="832">
                  <c:v>-3.7756399999999998E-3</c:v>
                </c:pt>
                <c:pt idx="833">
                  <c:v>1.6576099999999999E-3</c:v>
                </c:pt>
                <c:pt idx="834">
                  <c:v>2.95334E-3</c:v>
                </c:pt>
                <c:pt idx="835">
                  <c:v>9.6134000000000009E-4</c:v>
                </c:pt>
                <c:pt idx="836">
                  <c:v>-3.9977400000000005E-3</c:v>
                </c:pt>
                <c:pt idx="837">
                  <c:v>-9.1867500000000005E-3</c:v>
                </c:pt>
                <c:pt idx="838">
                  <c:v>5.2572399999999998E-3</c:v>
                </c:pt>
                <c:pt idx="839">
                  <c:v>7.9100500000000001E-3</c:v>
                </c:pt>
                <c:pt idx="840">
                  <c:v>9.0476299999999992E-3</c:v>
                </c:pt>
                <c:pt idx="841">
                  <c:v>6.0015499999999996E-3</c:v>
                </c:pt>
                <c:pt idx="842">
                  <c:v>2.47671E-3</c:v>
                </c:pt>
                <c:pt idx="843">
                  <c:v>2.10764E-3</c:v>
                </c:pt>
                <c:pt idx="844">
                  <c:v>4.6484E-4</c:v>
                </c:pt>
                <c:pt idx="845">
                  <c:v>-3.6611399999999998E-3</c:v>
                </c:pt>
                <c:pt idx="846">
                  <c:v>7.7053000000000006E-4</c:v>
                </c:pt>
                <c:pt idx="847">
                  <c:v>3.78583E-3</c:v>
                </c:pt>
                <c:pt idx="848">
                  <c:v>9.6025000000000006E-4</c:v>
                </c:pt>
                <c:pt idx="849">
                  <c:v>-4.5083700000000003E-3</c:v>
                </c:pt>
                <c:pt idx="850">
                  <c:v>-1.14617E-4</c:v>
                </c:pt>
                <c:pt idx="851">
                  <c:v>5.5694099999999995E-3</c:v>
                </c:pt>
                <c:pt idx="852">
                  <c:v>3.7367500000000001E-3</c:v>
                </c:pt>
                <c:pt idx="853">
                  <c:v>-1.80908E-3</c:v>
                </c:pt>
                <c:pt idx="854">
                  <c:v>-1.9589999999999998E-3</c:v>
                </c:pt>
                <c:pt idx="855">
                  <c:v>-1.06287E-3</c:v>
                </c:pt>
                <c:pt idx="856">
                  <c:v>-2.4138199999999997E-3</c:v>
                </c:pt>
                <c:pt idx="857">
                  <c:v>-6.8704100000000004E-3</c:v>
                </c:pt>
                <c:pt idx="858">
                  <c:v>-8.8163999999999994E-4</c:v>
                </c:pt>
                <c:pt idx="859">
                  <c:v>-1.69096E-3</c:v>
                </c:pt>
                <c:pt idx="860">
                  <c:v>-1.088399E-2</c:v>
                </c:pt>
                <c:pt idx="861">
                  <c:v>-5.1459700000000006E-3</c:v>
                </c:pt>
                <c:pt idx="862">
                  <c:v>-1.6342049999999997E-2</c:v>
                </c:pt>
                <c:pt idx="863">
                  <c:v>-1.1763000000000001E-3</c:v>
                </c:pt>
                <c:pt idx="864">
                  <c:v>-1.6024839999999999E-2</c:v>
                </c:pt>
                <c:pt idx="865">
                  <c:v>9.00339E-3</c:v>
                </c:pt>
                <c:pt idx="866">
                  <c:v>1.7221999999999999E-3</c:v>
                </c:pt>
                <c:pt idx="867">
                  <c:v>-1.185425E-2</c:v>
                </c:pt>
                <c:pt idx="868">
                  <c:v>-8.8166700000000004E-3</c:v>
                </c:pt>
                <c:pt idx="869">
                  <c:v>-1.3629190000000001E-2</c:v>
                </c:pt>
                <c:pt idx="870">
                  <c:v>-7.7553800000000001E-3</c:v>
                </c:pt>
                <c:pt idx="871">
                  <c:v>1.7962370000000002E-2</c:v>
                </c:pt>
                <c:pt idx="872">
                  <c:v>-1.4553400000000001E-3</c:v>
                </c:pt>
                <c:pt idx="873">
                  <c:v>4.8007699999999993E-3</c:v>
                </c:pt>
                <c:pt idx="874">
                  <c:v>8.8068399999999998E-3</c:v>
                </c:pt>
                <c:pt idx="875">
                  <c:v>6.8801999999999995E-3</c:v>
                </c:pt>
                <c:pt idx="876">
                  <c:v>3.4661200000000001E-3</c:v>
                </c:pt>
                <c:pt idx="877">
                  <c:v>8.5309999999999997E-4</c:v>
                </c:pt>
                <c:pt idx="878">
                  <c:v>3.0650899999999999E-3</c:v>
                </c:pt>
                <c:pt idx="879">
                  <c:v>-1.395388E-2</c:v>
                </c:pt>
                <c:pt idx="880">
                  <c:v>-1.4887E-4</c:v>
                </c:pt>
                <c:pt idx="881">
                  <c:v>-1.4715700000000002E-3</c:v>
                </c:pt>
                <c:pt idx="882">
                  <c:v>1.0830499999999999E-3</c:v>
                </c:pt>
                <c:pt idx="883">
                  <c:v>-7.5595200000000001E-3</c:v>
                </c:pt>
                <c:pt idx="884">
                  <c:v>-6.8120699999999999E-3</c:v>
                </c:pt>
                <c:pt idx="885">
                  <c:v>1.24468E-3</c:v>
                </c:pt>
                <c:pt idx="886">
                  <c:v>6.8061899999999993E-3</c:v>
                </c:pt>
                <c:pt idx="887">
                  <c:v>1.1043519999999999E-2</c:v>
                </c:pt>
                <c:pt idx="888">
                  <c:v>4.6821699999999994E-3</c:v>
                </c:pt>
                <c:pt idx="889">
                  <c:v>3.10589E-3</c:v>
                </c:pt>
                <c:pt idx="890">
                  <c:v>-4.3683800000000007E-3</c:v>
                </c:pt>
                <c:pt idx="891">
                  <c:v>-3.0790399999999999E-3</c:v>
                </c:pt>
                <c:pt idx="892">
                  <c:v>4.3712999999999998E-4</c:v>
                </c:pt>
                <c:pt idx="893">
                  <c:v>-4.6902000000000001E-4</c:v>
                </c:pt>
                <c:pt idx="894">
                  <c:v>2.7037700000000003E-3</c:v>
                </c:pt>
                <c:pt idx="895">
                  <c:v>1.5722499999999999E-3</c:v>
                </c:pt>
                <c:pt idx="896">
                  <c:v>-4.3127E-3</c:v>
                </c:pt>
                <c:pt idx="897">
                  <c:v>6.8431000000000004E-4</c:v>
                </c:pt>
                <c:pt idx="898">
                  <c:v>-6.0904700000000006E-3</c:v>
                </c:pt>
                <c:pt idx="899">
                  <c:v>-4.8228300000000002E-3</c:v>
                </c:pt>
                <c:pt idx="900">
                  <c:v>-9.687900000000001E-3</c:v>
                </c:pt>
                <c:pt idx="901">
                  <c:v>-1.38236E-3</c:v>
                </c:pt>
                <c:pt idx="902">
                  <c:v>1.0200589999999999E-2</c:v>
                </c:pt>
                <c:pt idx="903">
                  <c:v>2.2281000000000002E-3</c:v>
                </c:pt>
                <c:pt idx="904">
                  <c:v>1.4176100000000001E-2</c:v>
                </c:pt>
                <c:pt idx="905">
                  <c:v>3.6264600000000002E-3</c:v>
                </c:pt>
                <c:pt idx="906">
                  <c:v>1.5098499999999999E-3</c:v>
                </c:pt>
                <c:pt idx="907">
                  <c:v>-1.7444700000000001E-3</c:v>
                </c:pt>
                <c:pt idx="908">
                  <c:v>-5.42619E-3</c:v>
                </c:pt>
                <c:pt idx="909">
                  <c:v>-6.5188099999999999E-3</c:v>
                </c:pt>
                <c:pt idx="910">
                  <c:v>6.0577299999999999E-3</c:v>
                </c:pt>
                <c:pt idx="911">
                  <c:v>2.9584100000000003E-3</c:v>
                </c:pt>
                <c:pt idx="912">
                  <c:v>-1.01169E-3</c:v>
                </c:pt>
                <c:pt idx="913">
                  <c:v>-7.5465300000000001E-3</c:v>
                </c:pt>
                <c:pt idx="914">
                  <c:v>-9.8549499999999995E-3</c:v>
                </c:pt>
                <c:pt idx="915">
                  <c:v>3.8590000000000008E-5</c:v>
                </c:pt>
                <c:pt idx="916">
                  <c:v>-1.3194600000000002E-3</c:v>
                </c:pt>
                <c:pt idx="917">
                  <c:v>-1.8722509999999998E-2</c:v>
                </c:pt>
                <c:pt idx="918">
                  <c:v>-1.58117E-3</c:v>
                </c:pt>
                <c:pt idx="919">
                  <c:v>4.83512E-3</c:v>
                </c:pt>
                <c:pt idx="920">
                  <c:v>-3.8704199999999999E-3</c:v>
                </c:pt>
                <c:pt idx="921">
                  <c:v>-2.15789E-3</c:v>
                </c:pt>
                <c:pt idx="922">
                  <c:v>-1.545769E-2</c:v>
                </c:pt>
                <c:pt idx="923">
                  <c:v>7.6935000000000003E-4</c:v>
                </c:pt>
                <c:pt idx="924">
                  <c:v>9.8522699999999998E-3</c:v>
                </c:pt>
                <c:pt idx="925">
                  <c:v>9.55867E-3</c:v>
                </c:pt>
                <c:pt idx="926">
                  <c:v>1.1072299999999998E-3</c:v>
                </c:pt>
                <c:pt idx="927">
                  <c:v>-1.8274000000000001E-3</c:v>
                </c:pt>
                <c:pt idx="928">
                  <c:v>-2.9803999999999998E-3</c:v>
                </c:pt>
                <c:pt idx="929">
                  <c:v>-4.4017200000000005E-3</c:v>
                </c:pt>
                <c:pt idx="930">
                  <c:v>-1.08205E-3</c:v>
                </c:pt>
                <c:pt idx="931">
                  <c:v>1.7102599999999999E-3</c:v>
                </c:pt>
                <c:pt idx="932">
                  <c:v>-5.3102000000000002E-3</c:v>
                </c:pt>
                <c:pt idx="933">
                  <c:v>-1.307319E-2</c:v>
                </c:pt>
                <c:pt idx="934">
                  <c:v>-5.4948499999999999E-3</c:v>
                </c:pt>
                <c:pt idx="935">
                  <c:v>-1.287107E-2</c:v>
                </c:pt>
                <c:pt idx="936">
                  <c:v>-6.8130600000000001E-3</c:v>
                </c:pt>
                <c:pt idx="937">
                  <c:v>-1.7448869999999998E-2</c:v>
                </c:pt>
                <c:pt idx="938">
                  <c:v>-1.5837700000000002E-3</c:v>
                </c:pt>
                <c:pt idx="939">
                  <c:v>1.25267E-2</c:v>
                </c:pt>
                <c:pt idx="940">
                  <c:v>-1.2538210000000001E-2</c:v>
                </c:pt>
                <c:pt idx="941">
                  <c:v>-2.1303809999999999E-2</c:v>
                </c:pt>
                <c:pt idx="942">
                  <c:v>-2.349735E-2</c:v>
                </c:pt>
                <c:pt idx="943">
                  <c:v>1.7751310000000003E-2</c:v>
                </c:pt>
                <c:pt idx="944">
                  <c:v>1.6606260000000001E-2</c:v>
                </c:pt>
                <c:pt idx="945">
                  <c:v>7.843919999999999E-3</c:v>
                </c:pt>
                <c:pt idx="946">
                  <c:v>-3.7053699999999999E-3</c:v>
                </c:pt>
                <c:pt idx="947">
                  <c:v>-5.7325300000000004E-3</c:v>
                </c:pt>
                <c:pt idx="948">
                  <c:v>-8.1171100000000003E-3</c:v>
                </c:pt>
                <c:pt idx="949">
                  <c:v>-4.0807600000000001E-3</c:v>
                </c:pt>
                <c:pt idx="950">
                  <c:v>2.7368800000000001E-3</c:v>
                </c:pt>
                <c:pt idx="951">
                  <c:v>2.1438780000000001E-2</c:v>
                </c:pt>
                <c:pt idx="952">
                  <c:v>5.4513299999999999E-3</c:v>
                </c:pt>
                <c:pt idx="953">
                  <c:v>1.00067E-2</c:v>
                </c:pt>
                <c:pt idx="954">
                  <c:v>1.183532E-2</c:v>
                </c:pt>
                <c:pt idx="955">
                  <c:v>-8.5417000000000002E-4</c:v>
                </c:pt>
                <c:pt idx="956">
                  <c:v>-5.1907800000000007E-3</c:v>
                </c:pt>
                <c:pt idx="957">
                  <c:v>-7.0244800000000005E-3</c:v>
                </c:pt>
                <c:pt idx="958">
                  <c:v>-1.7104829999999998E-2</c:v>
                </c:pt>
                <c:pt idx="959">
                  <c:v>2.6797700000000002E-3</c:v>
                </c:pt>
                <c:pt idx="960">
                  <c:v>-3.4503799999999999E-3</c:v>
                </c:pt>
                <c:pt idx="961">
                  <c:v>2.49709E-3</c:v>
                </c:pt>
                <c:pt idx="962">
                  <c:v>2.9882400000000001E-3</c:v>
                </c:pt>
                <c:pt idx="963">
                  <c:v>-1.293938E-2</c:v>
                </c:pt>
                <c:pt idx="964">
                  <c:v>-1.0600800000000001E-2</c:v>
                </c:pt>
                <c:pt idx="965">
                  <c:v>3.2741800000000002E-3</c:v>
                </c:pt>
                <c:pt idx="966">
                  <c:v>-2.1912099999999997E-2</c:v>
                </c:pt>
                <c:pt idx="967">
                  <c:v>2.6734800000000002E-3</c:v>
                </c:pt>
                <c:pt idx="968">
                  <c:v>-5.5634100000000004E-3</c:v>
                </c:pt>
                <c:pt idx="969">
                  <c:v>-8.6518900000000006E-3</c:v>
                </c:pt>
                <c:pt idx="970">
                  <c:v>-1.179475E-2</c:v>
                </c:pt>
                <c:pt idx="971">
                  <c:v>1.8189140000000003E-2</c:v>
                </c:pt>
                <c:pt idx="972">
                  <c:v>4.9069700000000001E-3</c:v>
                </c:pt>
                <c:pt idx="973">
                  <c:v>2.8667770000000002E-2</c:v>
                </c:pt>
                <c:pt idx="974">
                  <c:v>-1.9296200000000002E-3</c:v>
                </c:pt>
                <c:pt idx="975">
                  <c:v>-3.9170100000000003E-3</c:v>
                </c:pt>
                <c:pt idx="976">
                  <c:v>1.1281970000000001E-2</c:v>
                </c:pt>
                <c:pt idx="977">
                  <c:v>1.5767120000000003E-2</c:v>
                </c:pt>
                <c:pt idx="978">
                  <c:v>-8.1437999999999997E-3</c:v>
                </c:pt>
                <c:pt idx="979">
                  <c:v>-2.8362299999999999E-3</c:v>
                </c:pt>
                <c:pt idx="980">
                  <c:v>4.2041699999999993E-3</c:v>
                </c:pt>
                <c:pt idx="981">
                  <c:v>2.9085500000000002E-3</c:v>
                </c:pt>
                <c:pt idx="982">
                  <c:v>6.1988199999999999E-3</c:v>
                </c:pt>
                <c:pt idx="983">
                  <c:v>8.4442400000000004E-3</c:v>
                </c:pt>
                <c:pt idx="984">
                  <c:v>8.1530000000000005E-3</c:v>
                </c:pt>
                <c:pt idx="985">
                  <c:v>-8.5500000000000005E-5</c:v>
                </c:pt>
                <c:pt idx="986">
                  <c:v>-4.4950999999999997E-4</c:v>
                </c:pt>
                <c:pt idx="987">
                  <c:v>8.3957900000000002E-3</c:v>
                </c:pt>
                <c:pt idx="988">
                  <c:v>1.09793E-3</c:v>
                </c:pt>
                <c:pt idx="989">
                  <c:v>-3.7746199999999998E-3</c:v>
                </c:pt>
                <c:pt idx="990">
                  <c:v>4.2354799999999998E-3</c:v>
                </c:pt>
                <c:pt idx="991">
                  <c:v>-7.6851000000000003E-4</c:v>
                </c:pt>
                <c:pt idx="992">
                  <c:v>8.1384400000000003E-3</c:v>
                </c:pt>
                <c:pt idx="993">
                  <c:v>6.3191499999999999E-3</c:v>
                </c:pt>
                <c:pt idx="994">
                  <c:v>4.3774999999999999E-4</c:v>
                </c:pt>
                <c:pt idx="995">
                  <c:v>-5.7981700000000001E-3</c:v>
                </c:pt>
                <c:pt idx="996">
                  <c:v>4.1031599999999998E-3</c:v>
                </c:pt>
                <c:pt idx="997">
                  <c:v>8.4825200000000003E-3</c:v>
                </c:pt>
                <c:pt idx="998">
                  <c:v>-7.0201700000000001E-3</c:v>
                </c:pt>
                <c:pt idx="999">
                  <c:v>-6.5728800000000006E-3</c:v>
                </c:pt>
                <c:pt idx="1000">
                  <c:v>-1.4355400000000001E-2</c:v>
                </c:pt>
                <c:pt idx="1001">
                  <c:v>-5.2768500000000005E-3</c:v>
                </c:pt>
                <c:pt idx="1002">
                  <c:v>6.9939799999999995E-3</c:v>
                </c:pt>
                <c:pt idx="1003">
                  <c:v>8.0141399999999995E-3</c:v>
                </c:pt>
                <c:pt idx="1004">
                  <c:v>-7.4547999999999997E-4</c:v>
                </c:pt>
                <c:pt idx="1005">
                  <c:v>-3.3147599999999999E-3</c:v>
                </c:pt>
                <c:pt idx="1006">
                  <c:v>5.3991E-4</c:v>
                </c:pt>
                <c:pt idx="1007">
                  <c:v>-4.7867100000000004E-3</c:v>
                </c:pt>
                <c:pt idx="1008">
                  <c:v>4.6471000000000001E-4</c:v>
                </c:pt>
                <c:pt idx="1009">
                  <c:v>1.2919499999999998E-3</c:v>
                </c:pt>
                <c:pt idx="1010">
                  <c:v>7.5818199999999995E-3</c:v>
                </c:pt>
                <c:pt idx="1011">
                  <c:v>1.108786E-2</c:v>
                </c:pt>
                <c:pt idx="1012">
                  <c:v>4.0311999999999995E-3</c:v>
                </c:pt>
                <c:pt idx="1013">
                  <c:v>1.3309299999999999E-3</c:v>
                </c:pt>
                <c:pt idx="1014">
                  <c:v>1.0183939999999999E-2</c:v>
                </c:pt>
                <c:pt idx="1015">
                  <c:v>-3.34623E-3</c:v>
                </c:pt>
                <c:pt idx="1016">
                  <c:v>-1.0722000000000001E-3</c:v>
                </c:pt>
                <c:pt idx="1017">
                  <c:v>-1.1947310000000001E-2</c:v>
                </c:pt>
                <c:pt idx="1018">
                  <c:v>-9.1639999999999994E-4</c:v>
                </c:pt>
                <c:pt idx="1019">
                  <c:v>-3.7971999999999997E-3</c:v>
                </c:pt>
                <c:pt idx="1020">
                  <c:v>-3.7391099999999999E-3</c:v>
                </c:pt>
                <c:pt idx="1021">
                  <c:v>5.2585499999999999E-3</c:v>
                </c:pt>
                <c:pt idx="1022">
                  <c:v>3.76831E-3</c:v>
                </c:pt>
                <c:pt idx="1023">
                  <c:v>-2.80307E-3</c:v>
                </c:pt>
                <c:pt idx="1024">
                  <c:v>-5.7849300000000006E-3</c:v>
                </c:pt>
                <c:pt idx="1025">
                  <c:v>-4.8905500000000005E-3</c:v>
                </c:pt>
                <c:pt idx="1026">
                  <c:v>-3.38499E-3</c:v>
                </c:pt>
                <c:pt idx="1027">
                  <c:v>-4.0522999999999997E-4</c:v>
                </c:pt>
                <c:pt idx="1028">
                  <c:v>4.1096000000000004E-4</c:v>
                </c:pt>
                <c:pt idx="1029">
                  <c:v>1.9392000000000001E-3</c:v>
                </c:pt>
                <c:pt idx="1030">
                  <c:v>1.2913579999999999E-2</c:v>
                </c:pt>
                <c:pt idx="1031">
                  <c:v>7.1100299999999998E-3</c:v>
                </c:pt>
                <c:pt idx="1032">
                  <c:v>7.6183800000000001E-3</c:v>
                </c:pt>
                <c:pt idx="1033">
                  <c:v>-8.1390000000000005E-5</c:v>
                </c:pt>
                <c:pt idx="1034">
                  <c:v>8.0087000000000005E-3</c:v>
                </c:pt>
                <c:pt idx="1035">
                  <c:v>5.1441500000000001E-3</c:v>
                </c:pt>
                <c:pt idx="1036">
                  <c:v>7.3521599999999999E-3</c:v>
                </c:pt>
                <c:pt idx="1037">
                  <c:v>-2.73098E-3</c:v>
                </c:pt>
                <c:pt idx="1038">
                  <c:v>1.1200689999999999E-2</c:v>
                </c:pt>
                <c:pt idx="1039">
                  <c:v>6.3470999999999996E-3</c:v>
                </c:pt>
                <c:pt idx="1040">
                  <c:v>3.9172000000000002E-4</c:v>
                </c:pt>
                <c:pt idx="1041">
                  <c:v>2.77071E-3</c:v>
                </c:pt>
                <c:pt idx="1042">
                  <c:v>3.4770000000000001E-3</c:v>
                </c:pt>
                <c:pt idx="1043">
                  <c:v>1.43378E-3</c:v>
                </c:pt>
                <c:pt idx="1044">
                  <c:v>-7.5835E-3</c:v>
                </c:pt>
                <c:pt idx="1045">
                  <c:v>-6.2620000000000004E-4</c:v>
                </c:pt>
                <c:pt idx="1046">
                  <c:v>4.0367899999999993E-3</c:v>
                </c:pt>
                <c:pt idx="1047">
                  <c:v>5.3878299999999997E-3</c:v>
                </c:pt>
                <c:pt idx="1048">
                  <c:v>-4.4925999999999999E-4</c:v>
                </c:pt>
                <c:pt idx="1049">
                  <c:v>-1.9023100000000002E-3</c:v>
                </c:pt>
                <c:pt idx="1050">
                  <c:v>3.4087200000000001E-3</c:v>
                </c:pt>
                <c:pt idx="1051">
                  <c:v>7.2309799999999997E-3</c:v>
                </c:pt>
                <c:pt idx="1052">
                  <c:v>-1.4576200000000002E-3</c:v>
                </c:pt>
                <c:pt idx="1053">
                  <c:v>-2.2150799999999999E-3</c:v>
                </c:pt>
                <c:pt idx="1054">
                  <c:v>8.892269999999999E-3</c:v>
                </c:pt>
                <c:pt idx="1055">
                  <c:v>-3.9035299999999997E-3</c:v>
                </c:pt>
                <c:pt idx="1056">
                  <c:v>1.9752700000000003E-3</c:v>
                </c:pt>
                <c:pt idx="1057">
                  <c:v>1.0489499999999999E-3</c:v>
                </c:pt>
                <c:pt idx="1058">
                  <c:v>7.1180699999999998E-3</c:v>
                </c:pt>
                <c:pt idx="1059">
                  <c:v>1.06292E-3</c:v>
                </c:pt>
                <c:pt idx="1060">
                  <c:v>-4.6643600000000002E-3</c:v>
                </c:pt>
                <c:pt idx="1061">
                  <c:v>2.611E-4</c:v>
                </c:pt>
                <c:pt idx="1062">
                  <c:v>-5.4570199999999999E-3</c:v>
                </c:pt>
                <c:pt idx="1063">
                  <c:v>-6.7962000000000003E-4</c:v>
                </c:pt>
                <c:pt idx="1064">
                  <c:v>1.22456E-3</c:v>
                </c:pt>
                <c:pt idx="1065">
                  <c:v>3.7056000000000003E-4</c:v>
                </c:pt>
                <c:pt idx="1066">
                  <c:v>-1.086201E-2</c:v>
                </c:pt>
                <c:pt idx="1067">
                  <c:v>3.87214E-3</c:v>
                </c:pt>
                <c:pt idx="1068">
                  <c:v>1.0631170000000001E-2</c:v>
                </c:pt>
                <c:pt idx="1069">
                  <c:v>5.4843399999999999E-3</c:v>
                </c:pt>
                <c:pt idx="1070">
                  <c:v>1.3013699999999998E-3</c:v>
                </c:pt>
                <c:pt idx="1071">
                  <c:v>-1.9847599999999999E-3</c:v>
                </c:pt>
                <c:pt idx="1072">
                  <c:v>7.9912000000000006E-4</c:v>
                </c:pt>
                <c:pt idx="1073">
                  <c:v>1.1468499999999998E-3</c:v>
                </c:pt>
                <c:pt idx="1074">
                  <c:v>2.70418E-3</c:v>
                </c:pt>
                <c:pt idx="1075">
                  <c:v>4.10167E-3</c:v>
                </c:pt>
                <c:pt idx="1076">
                  <c:v>-5.3142300000000005E-3</c:v>
                </c:pt>
                <c:pt idx="1077">
                  <c:v>-1.0486600000000001E-3</c:v>
                </c:pt>
                <c:pt idx="1078">
                  <c:v>9.4381499999999993E-3</c:v>
                </c:pt>
                <c:pt idx="1079">
                  <c:v>1.028212E-2</c:v>
                </c:pt>
                <c:pt idx="1080">
                  <c:v>1.72252E-3</c:v>
                </c:pt>
                <c:pt idx="1081">
                  <c:v>-5.8332000000000002E-4</c:v>
                </c:pt>
                <c:pt idx="1082">
                  <c:v>-2.38638E-3</c:v>
                </c:pt>
                <c:pt idx="1083">
                  <c:v>2.7824600000000001E-3</c:v>
                </c:pt>
                <c:pt idx="1084">
                  <c:v>7.5242399999999997E-3</c:v>
                </c:pt>
                <c:pt idx="1085">
                  <c:v>-9.6937E-4</c:v>
                </c:pt>
                <c:pt idx="1086">
                  <c:v>4.2969999999999998E-4</c:v>
                </c:pt>
                <c:pt idx="1087">
                  <c:v>-2.08018E-3</c:v>
                </c:pt>
                <c:pt idx="1088">
                  <c:v>-3.6674E-4</c:v>
                </c:pt>
                <c:pt idx="1089">
                  <c:v>-5.6564700000000002E-3</c:v>
                </c:pt>
                <c:pt idx="1090">
                  <c:v>-1.0781290000000001E-2</c:v>
                </c:pt>
                <c:pt idx="1091">
                  <c:v>-3.8395999999999998E-4</c:v>
                </c:pt>
                <c:pt idx="1092">
                  <c:v>6.4927800000000001E-3</c:v>
                </c:pt>
                <c:pt idx="1093">
                  <c:v>1.68655E-3</c:v>
                </c:pt>
                <c:pt idx="1094">
                  <c:v>-6.6230799999999999E-3</c:v>
                </c:pt>
                <c:pt idx="1095">
                  <c:v>-1.2547640000000001E-2</c:v>
                </c:pt>
                <c:pt idx="1096">
                  <c:v>7.1247799999999998E-3</c:v>
                </c:pt>
                <c:pt idx="1097">
                  <c:v>-1.35461E-3</c:v>
                </c:pt>
                <c:pt idx="1098">
                  <c:v>7.5057599999999993E-3</c:v>
                </c:pt>
                <c:pt idx="1099">
                  <c:v>1.088473E-2</c:v>
                </c:pt>
                <c:pt idx="1100">
                  <c:v>7.0091499999999996E-3</c:v>
                </c:pt>
                <c:pt idx="1101">
                  <c:v>8.6878900000000002E-3</c:v>
                </c:pt>
                <c:pt idx="1102">
                  <c:v>8.8259999999999999E-4</c:v>
                </c:pt>
                <c:pt idx="1103">
                  <c:v>1.9359499999999999E-3</c:v>
                </c:pt>
                <c:pt idx="1104">
                  <c:v>2.0200800000000001E-3</c:v>
                </c:pt>
                <c:pt idx="1105">
                  <c:v>3.4176000000000002E-3</c:v>
                </c:pt>
                <c:pt idx="1106">
                  <c:v>5.4804799999999994E-3</c:v>
                </c:pt>
                <c:pt idx="1107">
                  <c:v>-1.2252300000000001E-3</c:v>
                </c:pt>
                <c:pt idx="1108">
                  <c:v>8.6950899999999991E-3</c:v>
                </c:pt>
                <c:pt idx="1109">
                  <c:v>1.68002E-3</c:v>
                </c:pt>
                <c:pt idx="1110">
                  <c:v>-1.7778700000000002E-3</c:v>
                </c:pt>
                <c:pt idx="1111">
                  <c:v>-1.2153600000000002E-3</c:v>
                </c:pt>
                <c:pt idx="1112">
                  <c:v>2.67724E-3</c:v>
                </c:pt>
                <c:pt idx="1113">
                  <c:v>3.8260399999999997E-3</c:v>
                </c:pt>
                <c:pt idx="1114">
                  <c:v>1.44988E-3</c:v>
                </c:pt>
                <c:pt idx="1115">
                  <c:v>2.4794500000000002E-3</c:v>
                </c:pt>
                <c:pt idx="1116">
                  <c:v>-1.040111E-2</c:v>
                </c:pt>
                <c:pt idx="1117">
                  <c:v>-2.4805999999999999E-3</c:v>
                </c:pt>
                <c:pt idx="1118">
                  <c:v>4.1661799999999994E-3</c:v>
                </c:pt>
                <c:pt idx="1119">
                  <c:v>-2.60684E-3</c:v>
                </c:pt>
                <c:pt idx="1120">
                  <c:v>-8.1753299999999997E-3</c:v>
                </c:pt>
                <c:pt idx="1121">
                  <c:v>4.7646699999999995E-3</c:v>
                </c:pt>
                <c:pt idx="1122">
                  <c:v>-3.6940499999999999E-3</c:v>
                </c:pt>
                <c:pt idx="1123">
                  <c:v>-2.4687799999999998E-3</c:v>
                </c:pt>
                <c:pt idx="1124">
                  <c:v>-4.8830000000000002E-3</c:v>
                </c:pt>
                <c:pt idx="1125">
                  <c:v>-4.2301999999999999E-3</c:v>
                </c:pt>
                <c:pt idx="1126">
                  <c:v>-4.6612200000000006E-3</c:v>
                </c:pt>
                <c:pt idx="1127">
                  <c:v>-1.169717E-2</c:v>
                </c:pt>
                <c:pt idx="1128">
                  <c:v>1.113625E-2</c:v>
                </c:pt>
                <c:pt idx="1129">
                  <c:v>-1.44728E-3</c:v>
                </c:pt>
                <c:pt idx="1130">
                  <c:v>-5.1919700000000006E-3</c:v>
                </c:pt>
                <c:pt idx="1131">
                  <c:v>-1.536509E-2</c:v>
                </c:pt>
                <c:pt idx="1132">
                  <c:v>1.263239E-2</c:v>
                </c:pt>
                <c:pt idx="1133">
                  <c:v>-4.9106200000000001E-3</c:v>
                </c:pt>
                <c:pt idx="1134">
                  <c:v>-1.500369E-2</c:v>
                </c:pt>
                <c:pt idx="1135">
                  <c:v>1.983648E-2</c:v>
                </c:pt>
                <c:pt idx="1136">
                  <c:v>8.0452700000000002E-3</c:v>
                </c:pt>
                <c:pt idx="1137">
                  <c:v>5.43115E-3</c:v>
                </c:pt>
                <c:pt idx="1138">
                  <c:v>1.8597099999999999E-3</c:v>
                </c:pt>
                <c:pt idx="1139">
                  <c:v>5.18272E-3</c:v>
                </c:pt>
                <c:pt idx="1140">
                  <c:v>6.3174099999999999E-3</c:v>
                </c:pt>
                <c:pt idx="1141">
                  <c:v>-2.4421399999999998E-3</c:v>
                </c:pt>
                <c:pt idx="1142">
                  <c:v>7.3075000000000006E-4</c:v>
                </c:pt>
                <c:pt idx="1143">
                  <c:v>5.9358999999999996E-4</c:v>
                </c:pt>
                <c:pt idx="1144">
                  <c:v>-3.2950999999999998E-4</c:v>
                </c:pt>
                <c:pt idx="1145">
                  <c:v>-3.8455999999999999E-4</c:v>
                </c:pt>
                <c:pt idx="1146">
                  <c:v>-3.1814899999999999E-3</c:v>
                </c:pt>
                <c:pt idx="1147">
                  <c:v>-2.5695399999999999E-3</c:v>
                </c:pt>
                <c:pt idx="1148">
                  <c:v>3.9453000000000003E-4</c:v>
                </c:pt>
                <c:pt idx="1149">
                  <c:v>-3.94188E-3</c:v>
                </c:pt>
                <c:pt idx="1150">
                  <c:v>-3.84476E-3</c:v>
                </c:pt>
                <c:pt idx="1151">
                  <c:v>2.6090000000000003E-5</c:v>
                </c:pt>
                <c:pt idx="1152">
                  <c:v>-5.1167299999999999E-3</c:v>
                </c:pt>
                <c:pt idx="1153">
                  <c:v>-2.32898E-3</c:v>
                </c:pt>
                <c:pt idx="1154">
                  <c:v>2.8603600000000002E-3</c:v>
                </c:pt>
                <c:pt idx="1155">
                  <c:v>5.1143399999999993E-3</c:v>
                </c:pt>
                <c:pt idx="1156">
                  <c:v>-6.3173999999999999E-4</c:v>
                </c:pt>
                <c:pt idx="1157">
                  <c:v>3.8859500000000004E-3</c:v>
                </c:pt>
                <c:pt idx="1158">
                  <c:v>3.6863E-3</c:v>
                </c:pt>
                <c:pt idx="1159">
                  <c:v>4.6556799999999997E-3</c:v>
                </c:pt>
                <c:pt idx="1160">
                  <c:v>-8.9127999999999994E-4</c:v>
                </c:pt>
                <c:pt idx="1161">
                  <c:v>5.1599999999999994E-5</c:v>
                </c:pt>
                <c:pt idx="1162">
                  <c:v>3.5253200000000002E-3</c:v>
                </c:pt>
                <c:pt idx="1163">
                  <c:v>1.6739999999999992E-5</c:v>
                </c:pt>
                <c:pt idx="1164">
                  <c:v>8.15017E-3</c:v>
                </c:pt>
                <c:pt idx="1165">
                  <c:v>1.55324E-3</c:v>
                </c:pt>
                <c:pt idx="1166">
                  <c:v>2.0444199999999999E-3</c:v>
                </c:pt>
                <c:pt idx="1167">
                  <c:v>1.81124E-3</c:v>
                </c:pt>
                <c:pt idx="1168">
                  <c:v>-3.4449099999999998E-3</c:v>
                </c:pt>
                <c:pt idx="1169">
                  <c:v>-3.9357999999999998E-4</c:v>
                </c:pt>
                <c:pt idx="1170">
                  <c:v>3.9140799999999995E-3</c:v>
                </c:pt>
                <c:pt idx="1171">
                  <c:v>3.0813100000000003E-3</c:v>
                </c:pt>
                <c:pt idx="1172">
                  <c:v>1.4766E-3</c:v>
                </c:pt>
                <c:pt idx="1173">
                  <c:v>2.6924600000000003E-3</c:v>
                </c:pt>
                <c:pt idx="1174">
                  <c:v>7.13381E-3</c:v>
                </c:pt>
                <c:pt idx="1175">
                  <c:v>4.5308699999999993E-3</c:v>
                </c:pt>
                <c:pt idx="1176">
                  <c:v>-1.3338800000000002E-3</c:v>
                </c:pt>
                <c:pt idx="1177">
                  <c:v>1.5332099999999999E-3</c:v>
                </c:pt>
                <c:pt idx="1178">
                  <c:v>-1.8981E-3</c:v>
                </c:pt>
                <c:pt idx="1179">
                  <c:v>1.1981299999999999E-3</c:v>
                </c:pt>
                <c:pt idx="1180">
                  <c:v>9.0877000000000004E-4</c:v>
                </c:pt>
                <c:pt idx="1181">
                  <c:v>-2.5319399999999999E-3</c:v>
                </c:pt>
                <c:pt idx="1182">
                  <c:v>-4.1171200000000002E-3</c:v>
                </c:pt>
                <c:pt idx="1183">
                  <c:v>-4.4514699999999999E-3</c:v>
                </c:pt>
                <c:pt idx="1184">
                  <c:v>1.1813199999999998E-3</c:v>
                </c:pt>
                <c:pt idx="1185">
                  <c:v>-2.4234599999999997E-3</c:v>
                </c:pt>
                <c:pt idx="1186">
                  <c:v>7.5133000000000003E-4</c:v>
                </c:pt>
                <c:pt idx="1187">
                  <c:v>1.48241E-3</c:v>
                </c:pt>
                <c:pt idx="1188">
                  <c:v>-5.6317200000000006E-3</c:v>
                </c:pt>
                <c:pt idx="1189">
                  <c:v>-5.6395900000000007E-3</c:v>
                </c:pt>
                <c:pt idx="1190">
                  <c:v>-1.24339E-3</c:v>
                </c:pt>
                <c:pt idx="1191">
                  <c:v>-5.7296999999999999E-3</c:v>
                </c:pt>
                <c:pt idx="1192">
                  <c:v>-4.14109E-3</c:v>
                </c:pt>
                <c:pt idx="1193">
                  <c:v>2.6378000000000003E-4</c:v>
                </c:pt>
                <c:pt idx="1194">
                  <c:v>2.4886700000000001E-3</c:v>
                </c:pt>
                <c:pt idx="1195">
                  <c:v>2.06208E-3</c:v>
                </c:pt>
                <c:pt idx="1196">
                  <c:v>6.1031099999999993E-3</c:v>
                </c:pt>
                <c:pt idx="1197">
                  <c:v>3.0829000000000002E-4</c:v>
                </c:pt>
                <c:pt idx="1198">
                  <c:v>5.7877099999999997E-3</c:v>
                </c:pt>
                <c:pt idx="1199">
                  <c:v>1.9076899999999999E-3</c:v>
                </c:pt>
                <c:pt idx="1200">
                  <c:v>-7.0235000000000002E-4</c:v>
                </c:pt>
                <c:pt idx="1201">
                  <c:v>-1.2992400000000001E-4</c:v>
                </c:pt>
                <c:pt idx="1202">
                  <c:v>1.70291E-3</c:v>
                </c:pt>
                <c:pt idx="1203">
                  <c:v>5.0114799999999996E-3</c:v>
                </c:pt>
                <c:pt idx="1204">
                  <c:v>1.052106E-2</c:v>
                </c:pt>
                <c:pt idx="1205">
                  <c:v>2.10552E-3</c:v>
                </c:pt>
                <c:pt idx="1206">
                  <c:v>5.6035000000000004E-4</c:v>
                </c:pt>
                <c:pt idx="1207">
                  <c:v>2.57698E-3</c:v>
                </c:pt>
                <c:pt idx="1208">
                  <c:v>-3.6945699999999999E-3</c:v>
                </c:pt>
                <c:pt idx="1209">
                  <c:v>-6.2286999999999998E-4</c:v>
                </c:pt>
                <c:pt idx="1210">
                  <c:v>6.2897099999999996E-3</c:v>
                </c:pt>
                <c:pt idx="1211">
                  <c:v>2.6236000000000002E-3</c:v>
                </c:pt>
                <c:pt idx="1212">
                  <c:v>5.9617099999999994E-3</c:v>
                </c:pt>
                <c:pt idx="1213">
                  <c:v>-8.5547599999999998E-3</c:v>
                </c:pt>
                <c:pt idx="1214">
                  <c:v>2.2048E-4</c:v>
                </c:pt>
                <c:pt idx="1215">
                  <c:v>7.4899999999999842E-6</c:v>
                </c:pt>
                <c:pt idx="1216">
                  <c:v>-8.7372999999999997E-4</c:v>
                </c:pt>
                <c:pt idx="1217">
                  <c:v>-4.2089900000000001E-3</c:v>
                </c:pt>
                <c:pt idx="1218">
                  <c:v>3.2512999999999999E-3</c:v>
                </c:pt>
                <c:pt idx="1219">
                  <c:v>-2.0418799999999998E-3</c:v>
                </c:pt>
                <c:pt idx="1220">
                  <c:v>2.17738E-3</c:v>
                </c:pt>
                <c:pt idx="1221">
                  <c:v>5.9962599999999998E-3</c:v>
                </c:pt>
                <c:pt idx="1222">
                  <c:v>2.6642700000000003E-3</c:v>
                </c:pt>
                <c:pt idx="1223">
                  <c:v>-6.8641100000000005E-3</c:v>
                </c:pt>
                <c:pt idx="1224">
                  <c:v>-4.95532E-3</c:v>
                </c:pt>
                <c:pt idx="1225">
                  <c:v>-6.4306300000000005E-3</c:v>
                </c:pt>
                <c:pt idx="1226">
                  <c:v>2.57836E-3</c:v>
                </c:pt>
                <c:pt idx="1227">
                  <c:v>-7.964810000000001E-3</c:v>
                </c:pt>
                <c:pt idx="1228">
                  <c:v>-2.52856E-3</c:v>
                </c:pt>
                <c:pt idx="1229">
                  <c:v>2.2882000000000002E-3</c:v>
                </c:pt>
                <c:pt idx="1230">
                  <c:v>1.5947399999999999E-3</c:v>
                </c:pt>
                <c:pt idx="1231">
                  <c:v>-5.1140000000000007E-4</c:v>
                </c:pt>
                <c:pt idx="1232">
                  <c:v>-4.4972800000000002E-3</c:v>
                </c:pt>
                <c:pt idx="1233">
                  <c:v>-5.5331700000000004E-3</c:v>
                </c:pt>
                <c:pt idx="1234">
                  <c:v>1.1004599999999999E-3</c:v>
                </c:pt>
                <c:pt idx="1235">
                  <c:v>4.2385499999999998E-3</c:v>
                </c:pt>
                <c:pt idx="1236">
                  <c:v>2.4284000000000003E-4</c:v>
                </c:pt>
                <c:pt idx="1237">
                  <c:v>-1.9665099999999999E-3</c:v>
                </c:pt>
                <c:pt idx="1238">
                  <c:v>-8.9186600000000001E-3</c:v>
                </c:pt>
                <c:pt idx="1239">
                  <c:v>-1.2492050000000001E-2</c:v>
                </c:pt>
                <c:pt idx="1240">
                  <c:v>-4.0251200000000001E-3</c:v>
                </c:pt>
                <c:pt idx="1241">
                  <c:v>-5.3568000000000001E-3</c:v>
                </c:pt>
                <c:pt idx="1242">
                  <c:v>-2.86317E-3</c:v>
                </c:pt>
                <c:pt idx="1243">
                  <c:v>-3.8241099999999999E-3</c:v>
                </c:pt>
                <c:pt idx="1244">
                  <c:v>5.1994799999999994E-3</c:v>
                </c:pt>
                <c:pt idx="1245">
                  <c:v>6.3829500000000001E-3</c:v>
                </c:pt>
                <c:pt idx="1246">
                  <c:v>-1.77315E-3</c:v>
                </c:pt>
                <c:pt idx="1247">
                  <c:v>-6.0156000000000003E-3</c:v>
                </c:pt>
                <c:pt idx="1248">
                  <c:v>4.1504899999999997E-3</c:v>
                </c:pt>
                <c:pt idx="1249">
                  <c:v>9.1734299999999998E-3</c:v>
                </c:pt>
                <c:pt idx="1250">
                  <c:v>2.31351E-3</c:v>
                </c:pt>
                <c:pt idx="1251">
                  <c:v>-1.258867E-2</c:v>
                </c:pt>
                <c:pt idx="1252">
                  <c:v>1.570119E-2</c:v>
                </c:pt>
                <c:pt idx="1253">
                  <c:v>5.5943999999999994E-3</c:v>
                </c:pt>
                <c:pt idx="1254">
                  <c:v>2.65628E-3</c:v>
                </c:pt>
                <c:pt idx="1255">
                  <c:v>2.9126300000000003E-3</c:v>
                </c:pt>
                <c:pt idx="1256">
                  <c:v>4.65739E-3</c:v>
                </c:pt>
                <c:pt idx="1257">
                  <c:v>-3.6395999999999998E-4</c:v>
                </c:pt>
                <c:pt idx="1258">
                  <c:v>-4.8658700000000004E-3</c:v>
                </c:pt>
                <c:pt idx="1259">
                  <c:v>5.0651899999999998E-3</c:v>
                </c:pt>
                <c:pt idx="1260">
                  <c:v>6.02427E-3</c:v>
                </c:pt>
                <c:pt idx="1261">
                  <c:v>1.6716399999999998E-3</c:v>
                </c:pt>
                <c:pt idx="1262">
                  <c:v>4.3099899999999997E-3</c:v>
                </c:pt>
                <c:pt idx="1263">
                  <c:v>-1.1233E-3</c:v>
                </c:pt>
                <c:pt idx="1264">
                  <c:v>-1.2724700000000002E-3</c:v>
                </c:pt>
                <c:pt idx="1265">
                  <c:v>-3.21565E-3</c:v>
                </c:pt>
                <c:pt idx="1266">
                  <c:v>-1.2399500000000001E-3</c:v>
                </c:pt>
                <c:pt idx="1267">
                  <c:v>3.3306400000000002E-3</c:v>
                </c:pt>
                <c:pt idx="1268">
                  <c:v>1.4517099999999999E-3</c:v>
                </c:pt>
                <c:pt idx="1269">
                  <c:v>-4.6711000000000001E-3</c:v>
                </c:pt>
                <c:pt idx="1270">
                  <c:v>-2.8796999999999998E-3</c:v>
                </c:pt>
                <c:pt idx="1271">
                  <c:v>-1.6519800000000002E-3</c:v>
                </c:pt>
                <c:pt idx="1272">
                  <c:v>5.3557399999999995E-3</c:v>
                </c:pt>
                <c:pt idx="1273">
                  <c:v>2.2503700000000002E-3</c:v>
                </c:pt>
                <c:pt idx="1274">
                  <c:v>-2.0912699999999997E-3</c:v>
                </c:pt>
                <c:pt idx="1275">
                  <c:v>7.3565999999999996E-4</c:v>
                </c:pt>
                <c:pt idx="1276">
                  <c:v>6.7488100000000001E-3</c:v>
                </c:pt>
                <c:pt idx="1277">
                  <c:v>-3.4279999999999998E-4</c:v>
                </c:pt>
                <c:pt idx="1278">
                  <c:v>6.0160399999999994E-3</c:v>
                </c:pt>
                <c:pt idx="1279">
                  <c:v>-3.9136400000000003E-3</c:v>
                </c:pt>
                <c:pt idx="1280">
                  <c:v>-4.78225E-3</c:v>
                </c:pt>
                <c:pt idx="1281">
                  <c:v>-3.4344799999999997E-3</c:v>
                </c:pt>
                <c:pt idx="1282">
                  <c:v>6.05712E-3</c:v>
                </c:pt>
                <c:pt idx="1283">
                  <c:v>6.97476E-3</c:v>
                </c:pt>
                <c:pt idx="1284">
                  <c:v>-1.3069500000000001E-3</c:v>
                </c:pt>
                <c:pt idx="1285">
                  <c:v>4.5156999999999999E-4</c:v>
                </c:pt>
                <c:pt idx="1286">
                  <c:v>9.5160000000000004E-4</c:v>
                </c:pt>
                <c:pt idx="1287">
                  <c:v>1.1482199999999999E-3</c:v>
                </c:pt>
                <c:pt idx="1288">
                  <c:v>-2.3005899999999999E-3</c:v>
                </c:pt>
                <c:pt idx="1289">
                  <c:v>-6.2956900000000005E-3</c:v>
                </c:pt>
                <c:pt idx="1290">
                  <c:v>-1.87159E-3</c:v>
                </c:pt>
                <c:pt idx="1291">
                  <c:v>-9.8549000000000011E-4</c:v>
                </c:pt>
                <c:pt idx="1292">
                  <c:v>-3.5600300000000001E-3</c:v>
                </c:pt>
                <c:pt idx="1293">
                  <c:v>-1.273115E-2</c:v>
                </c:pt>
                <c:pt idx="1294">
                  <c:v>-4.0184800000000005E-3</c:v>
                </c:pt>
                <c:pt idx="1295">
                  <c:v>-5.3114700000000004E-3</c:v>
                </c:pt>
                <c:pt idx="1296">
                  <c:v>1.1237999999999999E-3</c:v>
                </c:pt>
                <c:pt idx="1297">
                  <c:v>1.7106599999999999E-3</c:v>
                </c:pt>
                <c:pt idx="1298">
                  <c:v>-1.1474300000000001E-3</c:v>
                </c:pt>
                <c:pt idx="1299">
                  <c:v>-4.57005E-3</c:v>
                </c:pt>
                <c:pt idx="1300">
                  <c:v>-7.0154000000000006E-3</c:v>
                </c:pt>
                <c:pt idx="1301">
                  <c:v>3.2956000000000001E-3</c:v>
                </c:pt>
                <c:pt idx="1302">
                  <c:v>-3.2902499999999998E-3</c:v>
                </c:pt>
                <c:pt idx="1303">
                  <c:v>-3.7591599999999997E-3</c:v>
                </c:pt>
                <c:pt idx="1304">
                  <c:v>8.3560000000000004E-4</c:v>
                </c:pt>
                <c:pt idx="1305">
                  <c:v>1.6754399999999998E-3</c:v>
                </c:pt>
                <c:pt idx="1306">
                  <c:v>-1.2440650000000001E-2</c:v>
                </c:pt>
                <c:pt idx="1307">
                  <c:v>-1.045921E-2</c:v>
                </c:pt>
                <c:pt idx="1308">
                  <c:v>-8.9687900000000008E-3</c:v>
                </c:pt>
                <c:pt idx="1309">
                  <c:v>1.2182139999999999E-2</c:v>
                </c:pt>
                <c:pt idx="1310">
                  <c:v>1.5316399999999999E-3</c:v>
                </c:pt>
                <c:pt idx="1311">
                  <c:v>-3.6969399999999997E-3</c:v>
                </c:pt>
                <c:pt idx="1312">
                  <c:v>3.6222400000000001E-3</c:v>
                </c:pt>
                <c:pt idx="1313">
                  <c:v>6.0314100000000001E-3</c:v>
                </c:pt>
                <c:pt idx="1314">
                  <c:v>4.5865400000000001E-3</c:v>
                </c:pt>
                <c:pt idx="1315">
                  <c:v>-3.9401000000000002E-3</c:v>
                </c:pt>
                <c:pt idx="1316">
                  <c:v>-6.9953400000000001E-3</c:v>
                </c:pt>
                <c:pt idx="1317">
                  <c:v>3.7918100000000001E-3</c:v>
                </c:pt>
                <c:pt idx="1318">
                  <c:v>-5.1460300000000002E-3</c:v>
                </c:pt>
                <c:pt idx="1319">
                  <c:v>-7.9971599999999997E-3</c:v>
                </c:pt>
                <c:pt idx="1320">
                  <c:v>-2.9083500000000001E-3</c:v>
                </c:pt>
                <c:pt idx="1321">
                  <c:v>-1.325173E-2</c:v>
                </c:pt>
                <c:pt idx="1322">
                  <c:v>-2.3016199999999999E-3</c:v>
                </c:pt>
                <c:pt idx="1323">
                  <c:v>1.72876E-2</c:v>
                </c:pt>
                <c:pt idx="1324">
                  <c:v>-2.0434199999999998E-3</c:v>
                </c:pt>
                <c:pt idx="1325">
                  <c:v>-8.0645000000000001E-4</c:v>
                </c:pt>
                <c:pt idx="1326">
                  <c:v>1.265691E-2</c:v>
                </c:pt>
                <c:pt idx="1327">
                  <c:v>9.0746999999999996E-4</c:v>
                </c:pt>
                <c:pt idx="1328">
                  <c:v>-2.5635899999999997E-3</c:v>
                </c:pt>
                <c:pt idx="1329">
                  <c:v>-1.9064699999999997E-2</c:v>
                </c:pt>
                <c:pt idx="1330">
                  <c:v>8.7591500000000003E-3</c:v>
                </c:pt>
                <c:pt idx="1331">
                  <c:v>5.4180699999999997E-3</c:v>
                </c:pt>
                <c:pt idx="1332">
                  <c:v>-6.7961100000000002E-3</c:v>
                </c:pt>
                <c:pt idx="1333">
                  <c:v>-2.3557999999999999E-4</c:v>
                </c:pt>
                <c:pt idx="1334">
                  <c:v>-7.4654200000000004E-3</c:v>
                </c:pt>
                <c:pt idx="1335">
                  <c:v>9.0001999999999997E-4</c:v>
                </c:pt>
                <c:pt idx="1336">
                  <c:v>-9.3320000000000002E-4</c:v>
                </c:pt>
                <c:pt idx="1337">
                  <c:v>6.5768799999999994E-3</c:v>
                </c:pt>
                <c:pt idx="1338">
                  <c:v>8.1912700000000005E-3</c:v>
                </c:pt>
                <c:pt idx="1339">
                  <c:v>-1.2092300000000002E-3</c:v>
                </c:pt>
                <c:pt idx="1340">
                  <c:v>6.7478299999999998E-3</c:v>
                </c:pt>
                <c:pt idx="1341">
                  <c:v>2.5494300000000001E-2</c:v>
                </c:pt>
                <c:pt idx="1342">
                  <c:v>1.7017099999999999E-3</c:v>
                </c:pt>
                <c:pt idx="1343">
                  <c:v>8.8641099999999997E-3</c:v>
                </c:pt>
                <c:pt idx="1344">
                  <c:v>3.9046500000000004E-3</c:v>
                </c:pt>
                <c:pt idx="1345">
                  <c:v>-6.1611400000000007E-3</c:v>
                </c:pt>
                <c:pt idx="1346">
                  <c:v>1.8006400000000002E-2</c:v>
                </c:pt>
                <c:pt idx="1347">
                  <c:v>7.5851199999999999E-3</c:v>
                </c:pt>
                <c:pt idx="1348">
                  <c:v>9.1308499999999994E-3</c:v>
                </c:pt>
                <c:pt idx="1349">
                  <c:v>7.4275999999999997E-4</c:v>
                </c:pt>
                <c:pt idx="1350">
                  <c:v>2.5750000000000002E-4</c:v>
                </c:pt>
                <c:pt idx="1351">
                  <c:v>1.8488000000000001E-3</c:v>
                </c:pt>
                <c:pt idx="1352">
                  <c:v>2.5886900000000003E-3</c:v>
                </c:pt>
                <c:pt idx="1353">
                  <c:v>-1.288595E-2</c:v>
                </c:pt>
                <c:pt idx="1354">
                  <c:v>-5.46709E-3</c:v>
                </c:pt>
                <c:pt idx="1355">
                  <c:v>1.203185E-2</c:v>
                </c:pt>
                <c:pt idx="1356">
                  <c:v>1.351E-3</c:v>
                </c:pt>
                <c:pt idx="1357">
                  <c:v>3.0039900000000002E-3</c:v>
                </c:pt>
                <c:pt idx="1358">
                  <c:v>3.0994200000000003E-3</c:v>
                </c:pt>
                <c:pt idx="1359">
                  <c:v>2.6173900000000003E-3</c:v>
                </c:pt>
                <c:pt idx="1360">
                  <c:v>1.43673E-3</c:v>
                </c:pt>
                <c:pt idx="1361">
                  <c:v>3.7512400000000003E-3</c:v>
                </c:pt>
                <c:pt idx="1362">
                  <c:v>6.29548E-3</c:v>
                </c:pt>
                <c:pt idx="1363">
                  <c:v>1.1020799999999999E-3</c:v>
                </c:pt>
                <c:pt idx="1364">
                  <c:v>-2.45277E-3</c:v>
                </c:pt>
                <c:pt idx="1365">
                  <c:v>5.3774699999999996E-3</c:v>
                </c:pt>
                <c:pt idx="1366">
                  <c:v>1.2146000000000001E-4</c:v>
                </c:pt>
                <c:pt idx="1367">
                  <c:v>-5.2040900000000006E-3</c:v>
                </c:pt>
                <c:pt idx="1368">
                  <c:v>1.5607899999999998E-3</c:v>
                </c:pt>
                <c:pt idx="1369">
                  <c:v>-2.7954499999999997E-3</c:v>
                </c:pt>
                <c:pt idx="1370">
                  <c:v>-8.0681000000000004E-4</c:v>
                </c:pt>
                <c:pt idx="1371">
                  <c:v>-6.9368999999999995E-4</c:v>
                </c:pt>
                <c:pt idx="1372">
                  <c:v>-4.9538400000000002E-3</c:v>
                </c:pt>
                <c:pt idx="1373">
                  <c:v>-7.2235700000000003E-3</c:v>
                </c:pt>
                <c:pt idx="1374">
                  <c:v>-4.5748400000000002E-3</c:v>
                </c:pt>
                <c:pt idx="1375">
                  <c:v>5.0723799999999996E-3</c:v>
                </c:pt>
                <c:pt idx="1376">
                  <c:v>2.32248E-3</c:v>
                </c:pt>
                <c:pt idx="1377">
                  <c:v>-2.2378400000000001E-3</c:v>
                </c:pt>
                <c:pt idx="1378">
                  <c:v>2.7662300000000002E-3</c:v>
                </c:pt>
                <c:pt idx="1379">
                  <c:v>-1.3998300000000001E-3</c:v>
                </c:pt>
                <c:pt idx="1380">
                  <c:v>6.4794499999999994E-3</c:v>
                </c:pt>
                <c:pt idx="1381">
                  <c:v>3.0652400000000003E-3</c:v>
                </c:pt>
                <c:pt idx="1382">
                  <c:v>7.9404100000000002E-3</c:v>
                </c:pt>
                <c:pt idx="1383">
                  <c:v>1.349727E-2</c:v>
                </c:pt>
                <c:pt idx="1384">
                  <c:v>4.0475199999999998E-3</c:v>
                </c:pt>
                <c:pt idx="1385">
                  <c:v>-5.00191E-3</c:v>
                </c:pt>
                <c:pt idx="1386">
                  <c:v>7.5897499999999993E-3</c:v>
                </c:pt>
                <c:pt idx="1387">
                  <c:v>6.0215099999999999E-3</c:v>
                </c:pt>
                <c:pt idx="1388">
                  <c:v>1.4472999999999999E-3</c:v>
                </c:pt>
                <c:pt idx="1389">
                  <c:v>2.5091200000000001E-3</c:v>
                </c:pt>
                <c:pt idx="1390">
                  <c:v>-4.1062500000000005E-3</c:v>
                </c:pt>
                <c:pt idx="1391">
                  <c:v>-1.3831700000000002E-3</c:v>
                </c:pt>
                <c:pt idx="1392">
                  <c:v>-1.0132530000000001E-2</c:v>
                </c:pt>
                <c:pt idx="1393">
                  <c:v>-1.3609200000000001E-3</c:v>
                </c:pt>
                <c:pt idx="1394">
                  <c:v>4.9745199999999996E-3</c:v>
                </c:pt>
                <c:pt idx="1395">
                  <c:v>1.15157E-3</c:v>
                </c:pt>
                <c:pt idx="1396">
                  <c:v>-2.6850999999999997E-3</c:v>
                </c:pt>
                <c:pt idx="1397">
                  <c:v>-3.2602199999999999E-3</c:v>
                </c:pt>
                <c:pt idx="1398">
                  <c:v>-1.0986300000000002E-3</c:v>
                </c:pt>
                <c:pt idx="1399">
                  <c:v>-4.1110800000000005E-3</c:v>
                </c:pt>
                <c:pt idx="1400">
                  <c:v>-2.0282400000000002E-3</c:v>
                </c:pt>
                <c:pt idx="1401">
                  <c:v>3.2038800000000001E-3</c:v>
                </c:pt>
                <c:pt idx="1402">
                  <c:v>1.17497E-2</c:v>
                </c:pt>
                <c:pt idx="1403">
                  <c:v>1.011451E-2</c:v>
                </c:pt>
                <c:pt idx="1404">
                  <c:v>3.1346E-3</c:v>
                </c:pt>
                <c:pt idx="1405">
                  <c:v>1.50943E-3</c:v>
                </c:pt>
                <c:pt idx="1406">
                  <c:v>-5.6652000000000004E-4</c:v>
                </c:pt>
                <c:pt idx="1407">
                  <c:v>-7.1734000000000001E-4</c:v>
                </c:pt>
                <c:pt idx="1408">
                  <c:v>-5.5955800000000002E-3</c:v>
                </c:pt>
                <c:pt idx="1409">
                  <c:v>-2.5345799999999998E-3</c:v>
                </c:pt>
                <c:pt idx="1410">
                  <c:v>-9.039730000000001E-3</c:v>
                </c:pt>
                <c:pt idx="1411">
                  <c:v>-1.208767E-2</c:v>
                </c:pt>
                <c:pt idx="1412">
                  <c:v>-1.3580500000000002E-3</c:v>
                </c:pt>
                <c:pt idx="1413">
                  <c:v>-1.252228E-2</c:v>
                </c:pt>
                <c:pt idx="1414">
                  <c:v>3.6710800000000002E-3</c:v>
                </c:pt>
                <c:pt idx="1415">
                  <c:v>-6.9960500000000002E-3</c:v>
                </c:pt>
                <c:pt idx="1416">
                  <c:v>1.2952299999999999E-3</c:v>
                </c:pt>
                <c:pt idx="1417">
                  <c:v>-5.0911800000000007E-3</c:v>
                </c:pt>
                <c:pt idx="1418">
                  <c:v>-5.9873900000000004E-3</c:v>
                </c:pt>
                <c:pt idx="1419">
                  <c:v>2.7498600000000002E-3</c:v>
                </c:pt>
                <c:pt idx="1420">
                  <c:v>4.2542399999999994E-3</c:v>
                </c:pt>
                <c:pt idx="1421">
                  <c:v>-2.1186999999999998E-3</c:v>
                </c:pt>
                <c:pt idx="1422">
                  <c:v>3.993E-4</c:v>
                </c:pt>
                <c:pt idx="1423">
                  <c:v>1.0390179999999999E-2</c:v>
                </c:pt>
                <c:pt idx="1424">
                  <c:v>5.3260799999999995E-3</c:v>
                </c:pt>
                <c:pt idx="1425">
                  <c:v>-4.5727100000000007E-3</c:v>
                </c:pt>
                <c:pt idx="1426">
                  <c:v>6.3065399999999994E-3</c:v>
                </c:pt>
                <c:pt idx="1427">
                  <c:v>3.26633E-3</c:v>
                </c:pt>
                <c:pt idx="1428">
                  <c:v>-3.5830999999999998E-4</c:v>
                </c:pt>
                <c:pt idx="1429">
                  <c:v>-2.54865E-3</c:v>
                </c:pt>
                <c:pt idx="1430">
                  <c:v>-1.0326000000000001E-4</c:v>
                </c:pt>
                <c:pt idx="1431">
                  <c:v>3.4064900000000003E-3</c:v>
                </c:pt>
                <c:pt idx="1432">
                  <c:v>-1.3450300000000001E-3</c:v>
                </c:pt>
                <c:pt idx="1433">
                  <c:v>-6.7794999999999997E-4</c:v>
                </c:pt>
                <c:pt idx="1434">
                  <c:v>1.4038199999999999E-3</c:v>
                </c:pt>
                <c:pt idx="1435">
                  <c:v>4.6132999999999999E-3</c:v>
                </c:pt>
                <c:pt idx="1436">
                  <c:v>7.0708500000000001E-3</c:v>
                </c:pt>
                <c:pt idx="1437">
                  <c:v>7.2382200000000001E-3</c:v>
                </c:pt>
                <c:pt idx="1438">
                  <c:v>4.2623899999999996E-3</c:v>
                </c:pt>
                <c:pt idx="1439">
                  <c:v>2.9046000000000003E-4</c:v>
                </c:pt>
                <c:pt idx="1440">
                  <c:v>-4.9685900000000002E-3</c:v>
                </c:pt>
                <c:pt idx="1441">
                  <c:v>-2.3588899999999998E-3</c:v>
                </c:pt>
                <c:pt idx="1442">
                  <c:v>3.3787500000000002E-3</c:v>
                </c:pt>
                <c:pt idx="1443">
                  <c:v>3.8702000000000003E-3</c:v>
                </c:pt>
                <c:pt idx="1444">
                  <c:v>2.5302499999999999E-3</c:v>
                </c:pt>
                <c:pt idx="1445">
                  <c:v>5.3532999999999999E-4</c:v>
                </c:pt>
                <c:pt idx="1446">
                  <c:v>7.4308000000000002E-4</c:v>
                </c:pt>
                <c:pt idx="1447">
                  <c:v>5.8554200000000001E-3</c:v>
                </c:pt>
                <c:pt idx="1448">
                  <c:v>3.2845600000000002E-3</c:v>
                </c:pt>
                <c:pt idx="1449">
                  <c:v>-2.48423E-3</c:v>
                </c:pt>
                <c:pt idx="1450">
                  <c:v>-6.3758E-4</c:v>
                </c:pt>
                <c:pt idx="1451">
                  <c:v>3.43348E-3</c:v>
                </c:pt>
                <c:pt idx="1452">
                  <c:v>1.8214799999999999E-3</c:v>
                </c:pt>
                <c:pt idx="1453">
                  <c:v>4.73523E-3</c:v>
                </c:pt>
                <c:pt idx="1454">
                  <c:v>3.5371199999999999E-3</c:v>
                </c:pt>
                <c:pt idx="1455">
                  <c:v>-2.7328999999999998E-4</c:v>
                </c:pt>
                <c:pt idx="1456">
                  <c:v>4.5565000000000004E-4</c:v>
                </c:pt>
                <c:pt idx="1457">
                  <c:v>-4.3060200000000007E-3</c:v>
                </c:pt>
                <c:pt idx="1458">
                  <c:v>-1.13798E-3</c:v>
                </c:pt>
                <c:pt idx="1459">
                  <c:v>1.25406E-3</c:v>
                </c:pt>
                <c:pt idx="1460">
                  <c:v>1.74742E-3</c:v>
                </c:pt>
                <c:pt idx="1461">
                  <c:v>4.5661399999999998E-3</c:v>
                </c:pt>
                <c:pt idx="1462">
                  <c:v>7.63461E-3</c:v>
                </c:pt>
                <c:pt idx="1463">
                  <c:v>1.6283399999999998E-3</c:v>
                </c:pt>
                <c:pt idx="1464">
                  <c:v>-4.0336600000000005E-3</c:v>
                </c:pt>
                <c:pt idx="1465">
                  <c:v>-7.2062000000000003E-3</c:v>
                </c:pt>
                <c:pt idx="1466">
                  <c:v>3.0161900000000002E-3</c:v>
                </c:pt>
                <c:pt idx="1467">
                  <c:v>-2.54178E-3</c:v>
                </c:pt>
                <c:pt idx="1468">
                  <c:v>-5.4849E-3</c:v>
                </c:pt>
                <c:pt idx="1469">
                  <c:v>1.1145599999999999E-3</c:v>
                </c:pt>
                <c:pt idx="1470">
                  <c:v>-2.86973E-3</c:v>
                </c:pt>
                <c:pt idx="1471">
                  <c:v>6.7767000000000001E-4</c:v>
                </c:pt>
                <c:pt idx="1472">
                  <c:v>1.73562E-3</c:v>
                </c:pt>
                <c:pt idx="1473">
                  <c:v>3.5321300000000001E-3</c:v>
                </c:pt>
                <c:pt idx="1474">
                  <c:v>4.5731999999999995E-3</c:v>
                </c:pt>
                <c:pt idx="1475">
                  <c:v>6.5346900000000001E-3</c:v>
                </c:pt>
                <c:pt idx="1476">
                  <c:v>4.7696800000000001E-3</c:v>
                </c:pt>
                <c:pt idx="1477">
                  <c:v>5.5363999999999999E-4</c:v>
                </c:pt>
                <c:pt idx="1478">
                  <c:v>5.6880799999999999E-3</c:v>
                </c:pt>
                <c:pt idx="1479">
                  <c:v>1.2481999999999999E-3</c:v>
                </c:pt>
                <c:pt idx="1480">
                  <c:v>2.0397500000000003E-3</c:v>
                </c:pt>
                <c:pt idx="1481">
                  <c:v>-1.3572E-3</c:v>
                </c:pt>
                <c:pt idx="1482">
                  <c:v>4.0712499999999993E-3</c:v>
                </c:pt>
                <c:pt idx="1483">
                  <c:v>2.0819300000000001E-3</c:v>
                </c:pt>
                <c:pt idx="1484">
                  <c:v>7.4758899999999998E-3</c:v>
                </c:pt>
                <c:pt idx="1485">
                  <c:v>4.6435399999999998E-3</c:v>
                </c:pt>
                <c:pt idx="1486">
                  <c:v>5.4546999999999998E-3</c:v>
                </c:pt>
                <c:pt idx="1487">
                  <c:v>-2.18593E-3</c:v>
                </c:pt>
                <c:pt idx="1488">
                  <c:v>-9.3848999999999994E-4</c:v>
                </c:pt>
                <c:pt idx="1489">
                  <c:v>-2.9177399999999998E-3</c:v>
                </c:pt>
                <c:pt idx="1490">
                  <c:v>2.3556200000000001E-3</c:v>
                </c:pt>
                <c:pt idx="1491">
                  <c:v>-2.5677E-3</c:v>
                </c:pt>
                <c:pt idx="1492">
                  <c:v>-2.6295099999999998E-3</c:v>
                </c:pt>
                <c:pt idx="1493">
                  <c:v>-1.07048E-3</c:v>
                </c:pt>
                <c:pt idx="1494">
                  <c:v>2.27758E-3</c:v>
                </c:pt>
                <c:pt idx="1495">
                  <c:v>-4.4643199999999999E-3</c:v>
                </c:pt>
                <c:pt idx="1496">
                  <c:v>-4.2344600000000007E-3</c:v>
                </c:pt>
                <c:pt idx="1497">
                  <c:v>3.1311200000000003E-3</c:v>
                </c:pt>
                <c:pt idx="1498">
                  <c:v>-6.0925800000000002E-3</c:v>
                </c:pt>
                <c:pt idx="1499">
                  <c:v>-1.116755E-2</c:v>
                </c:pt>
                <c:pt idx="1500">
                  <c:v>-1.6520100000000002E-3</c:v>
                </c:pt>
                <c:pt idx="1501">
                  <c:v>1.0203199999999999E-3</c:v>
                </c:pt>
                <c:pt idx="1502">
                  <c:v>-3.8315099999999998E-3</c:v>
                </c:pt>
                <c:pt idx="1503">
                  <c:v>-9.0791099999999996E-3</c:v>
                </c:pt>
                <c:pt idx="1504">
                  <c:v>3.9292000000000005E-4</c:v>
                </c:pt>
                <c:pt idx="1505">
                  <c:v>6.0692999999999999E-4</c:v>
                </c:pt>
                <c:pt idx="1506">
                  <c:v>3.1347999999999999E-4</c:v>
                </c:pt>
                <c:pt idx="1507">
                  <c:v>-1.472882E-2</c:v>
                </c:pt>
                <c:pt idx="1508">
                  <c:v>-1.2269260000000001E-2</c:v>
                </c:pt>
                <c:pt idx="1509">
                  <c:v>-4.3756100000000003E-3</c:v>
                </c:pt>
                <c:pt idx="1510">
                  <c:v>4.2675399999999994E-3</c:v>
                </c:pt>
                <c:pt idx="1511">
                  <c:v>-3.0088299999999997E-3</c:v>
                </c:pt>
                <c:pt idx="1512">
                  <c:v>-5.3149500000000006E-3</c:v>
                </c:pt>
                <c:pt idx="1513">
                  <c:v>7.2700799999999999E-3</c:v>
                </c:pt>
                <c:pt idx="1514">
                  <c:v>4.7779799999999994E-3</c:v>
                </c:pt>
                <c:pt idx="1515">
                  <c:v>5.2227899999999997E-3</c:v>
                </c:pt>
                <c:pt idx="1516">
                  <c:v>-1.5274300000000002E-3</c:v>
                </c:pt>
                <c:pt idx="1517">
                  <c:v>-3.29043E-3</c:v>
                </c:pt>
                <c:pt idx="1518">
                  <c:v>-9.5367E-4</c:v>
                </c:pt>
                <c:pt idx="1519">
                  <c:v>3.1658800000000003E-3</c:v>
                </c:pt>
                <c:pt idx="1520">
                  <c:v>4.1279899999999998E-3</c:v>
                </c:pt>
                <c:pt idx="1521">
                  <c:v>-7.5475E-4</c:v>
                </c:pt>
                <c:pt idx="1522">
                  <c:v>2.2576000000000003E-4</c:v>
                </c:pt>
                <c:pt idx="1523">
                  <c:v>4.7115000000000004E-4</c:v>
                </c:pt>
                <c:pt idx="1524">
                  <c:v>9.905999999999999E-4</c:v>
                </c:pt>
                <c:pt idx="1525">
                  <c:v>1.6991E-4</c:v>
                </c:pt>
                <c:pt idx="1526">
                  <c:v>4.4405599999999996E-3</c:v>
                </c:pt>
                <c:pt idx="1527">
                  <c:v>-6.1178999999999997E-4</c:v>
                </c:pt>
                <c:pt idx="1528">
                  <c:v>7.2736000000000003E-4</c:v>
                </c:pt>
                <c:pt idx="1529">
                  <c:v>2.5727600000000003E-3</c:v>
                </c:pt>
                <c:pt idx="1530">
                  <c:v>4.1570499999999998E-3</c:v>
                </c:pt>
                <c:pt idx="1531">
                  <c:v>2.2764000000000004E-4</c:v>
                </c:pt>
                <c:pt idx="1532">
                  <c:v>1.29017E-3</c:v>
                </c:pt>
                <c:pt idx="1533">
                  <c:v>-2.8939999999999999E-4</c:v>
                </c:pt>
                <c:pt idx="1534">
                  <c:v>1.0672399999999999E-3</c:v>
                </c:pt>
                <c:pt idx="1535">
                  <c:v>-8.6611000000000001E-4</c:v>
                </c:pt>
                <c:pt idx="1536">
                  <c:v>-1.1611440000000001E-2</c:v>
                </c:pt>
                <c:pt idx="1537">
                  <c:v>-1.021268E-2</c:v>
                </c:pt>
                <c:pt idx="1538">
                  <c:v>-7.4570600000000006E-3</c:v>
                </c:pt>
                <c:pt idx="1539">
                  <c:v>-8.46739E-3</c:v>
                </c:pt>
                <c:pt idx="1540">
                  <c:v>-1.1105180000000001E-2</c:v>
                </c:pt>
                <c:pt idx="1541">
                  <c:v>-6.0549000000000002E-3</c:v>
                </c:pt>
                <c:pt idx="1542">
                  <c:v>4.7940700000000001E-3</c:v>
                </c:pt>
                <c:pt idx="1543">
                  <c:v>-3.4180399999999998E-3</c:v>
                </c:pt>
                <c:pt idx="1544">
                  <c:v>1.6870000000000006E-5</c:v>
                </c:pt>
                <c:pt idx="1545">
                  <c:v>2.6905500000000003E-3</c:v>
                </c:pt>
                <c:pt idx="1546">
                  <c:v>9.7369199999999996E-3</c:v>
                </c:pt>
                <c:pt idx="1547">
                  <c:v>3.8616599999999998E-3</c:v>
                </c:pt>
                <c:pt idx="1548">
                  <c:v>-1.042886E-2</c:v>
                </c:pt>
                <c:pt idx="1549">
                  <c:v>-4.0741999999999997E-4</c:v>
                </c:pt>
                <c:pt idx="1550">
                  <c:v>3.3029400000000003E-3</c:v>
                </c:pt>
                <c:pt idx="1551">
                  <c:v>3.47832E-3</c:v>
                </c:pt>
                <c:pt idx="1552">
                  <c:v>-2.7575E-3</c:v>
                </c:pt>
                <c:pt idx="1553">
                  <c:v>-6.8159000000000006E-3</c:v>
                </c:pt>
                <c:pt idx="1554">
                  <c:v>-4.3872500000000005E-3</c:v>
                </c:pt>
                <c:pt idx="1555">
                  <c:v>2.5622000000000002E-3</c:v>
                </c:pt>
                <c:pt idx="1556">
                  <c:v>2.3684000000000001E-3</c:v>
                </c:pt>
                <c:pt idx="1557">
                  <c:v>7.1078000000000001E-3</c:v>
                </c:pt>
                <c:pt idx="1558">
                  <c:v>6.2532899999999999E-3</c:v>
                </c:pt>
                <c:pt idx="1559">
                  <c:v>-2.1849399999999998E-3</c:v>
                </c:pt>
                <c:pt idx="1560">
                  <c:v>-1.2367000000000001E-3</c:v>
                </c:pt>
                <c:pt idx="1561">
                  <c:v>1.6463299999999999E-3</c:v>
                </c:pt>
                <c:pt idx="1562">
                  <c:v>7.0829499999999993E-3</c:v>
                </c:pt>
                <c:pt idx="1563">
                  <c:v>6.98133E-3</c:v>
                </c:pt>
                <c:pt idx="1564">
                  <c:v>3.9052500000000003E-3</c:v>
                </c:pt>
                <c:pt idx="1565">
                  <c:v>-1.0202200000000001E-3</c:v>
                </c:pt>
                <c:pt idx="1566">
                  <c:v>-6.41481E-3</c:v>
                </c:pt>
                <c:pt idx="1567">
                  <c:v>-1.00011E-3</c:v>
                </c:pt>
                <c:pt idx="1568">
                  <c:v>-8.0050900000000012E-3</c:v>
                </c:pt>
                <c:pt idx="1569">
                  <c:v>2.4208700000000003E-3</c:v>
                </c:pt>
                <c:pt idx="1570">
                  <c:v>8.6765200000000001E-3</c:v>
                </c:pt>
                <c:pt idx="1571">
                  <c:v>5.0732199999999998E-3</c:v>
                </c:pt>
                <c:pt idx="1572">
                  <c:v>8.7769000000000009E-4</c:v>
                </c:pt>
                <c:pt idx="1573">
                  <c:v>-7.5571000000000004E-4</c:v>
                </c:pt>
                <c:pt idx="1574">
                  <c:v>-4.5525999999999997E-4</c:v>
                </c:pt>
                <c:pt idx="1575">
                  <c:v>-9.1379000000000009E-3</c:v>
                </c:pt>
                <c:pt idx="1576">
                  <c:v>1.08826E-3</c:v>
                </c:pt>
                <c:pt idx="1577">
                  <c:v>4.4391099999999996E-3</c:v>
                </c:pt>
                <c:pt idx="1578">
                  <c:v>-6.7455300000000004E-3</c:v>
                </c:pt>
                <c:pt idx="1579">
                  <c:v>2.1675600000000002E-3</c:v>
                </c:pt>
                <c:pt idx="1580">
                  <c:v>1.0863000000000001E-4</c:v>
                </c:pt>
                <c:pt idx="1581">
                  <c:v>4.8612899999999999E-3</c:v>
                </c:pt>
                <c:pt idx="1582">
                  <c:v>4.3059299999999995E-3</c:v>
                </c:pt>
                <c:pt idx="1583">
                  <c:v>3.3650500000000001E-3</c:v>
                </c:pt>
                <c:pt idx="1584">
                  <c:v>7.5632399999999997E-3</c:v>
                </c:pt>
                <c:pt idx="1585">
                  <c:v>8.9522500000000001E-3</c:v>
                </c:pt>
                <c:pt idx="1586">
                  <c:v>-1.7523300000000001E-3</c:v>
                </c:pt>
                <c:pt idx="1587">
                  <c:v>5.5197599999999994E-3</c:v>
                </c:pt>
                <c:pt idx="1588">
                  <c:v>4.2974199999999997E-3</c:v>
                </c:pt>
                <c:pt idx="1589">
                  <c:v>4.7421399999999997E-3</c:v>
                </c:pt>
                <c:pt idx="1590">
                  <c:v>-1.7297100000000002E-3</c:v>
                </c:pt>
                <c:pt idx="1591">
                  <c:v>3.72902E-3</c:v>
                </c:pt>
                <c:pt idx="1592">
                  <c:v>6.7071999999999998E-4</c:v>
                </c:pt>
                <c:pt idx="1593">
                  <c:v>-1.358E-3</c:v>
                </c:pt>
                <c:pt idx="1594">
                  <c:v>4.32526E-3</c:v>
                </c:pt>
                <c:pt idx="1595">
                  <c:v>7.946449999999999E-3</c:v>
                </c:pt>
                <c:pt idx="1596">
                  <c:v>-3.0794500000000001E-3</c:v>
                </c:pt>
                <c:pt idx="1597">
                  <c:v>1.1141999999999999E-3</c:v>
                </c:pt>
                <c:pt idx="1598">
                  <c:v>-9.2109700000000006E-3</c:v>
                </c:pt>
                <c:pt idx="1599">
                  <c:v>-8.8855600000000007E-3</c:v>
                </c:pt>
                <c:pt idx="1600">
                  <c:v>4.31125E-3</c:v>
                </c:pt>
                <c:pt idx="1601">
                  <c:v>1.8243999999999999E-3</c:v>
                </c:pt>
                <c:pt idx="1602">
                  <c:v>4.0757E-4</c:v>
                </c:pt>
                <c:pt idx="1603">
                  <c:v>-2.1478599999999997E-3</c:v>
                </c:pt>
                <c:pt idx="1604">
                  <c:v>-7.7277800000000001E-3</c:v>
                </c:pt>
                <c:pt idx="1605">
                  <c:v>-3.08699E-3</c:v>
                </c:pt>
                <c:pt idx="1606">
                  <c:v>1.7429799999999999E-3</c:v>
                </c:pt>
                <c:pt idx="1607">
                  <c:v>-4.9402700000000001E-3</c:v>
                </c:pt>
                <c:pt idx="1608">
                  <c:v>-2.9786299999999999E-3</c:v>
                </c:pt>
                <c:pt idx="1609">
                  <c:v>-2.9090000000000002E-4</c:v>
                </c:pt>
                <c:pt idx="1610">
                  <c:v>1.5580199999999998E-3</c:v>
                </c:pt>
                <c:pt idx="1611">
                  <c:v>-6.3619499999999999E-3</c:v>
                </c:pt>
                <c:pt idx="1612">
                  <c:v>-8.820080000000001E-3</c:v>
                </c:pt>
                <c:pt idx="1613">
                  <c:v>-8.0945100000000009E-3</c:v>
                </c:pt>
                <c:pt idx="1614">
                  <c:v>-8.5507700000000009E-3</c:v>
                </c:pt>
                <c:pt idx="1615">
                  <c:v>-1.281962E-2</c:v>
                </c:pt>
                <c:pt idx="1616">
                  <c:v>3.8303400000000002E-3</c:v>
                </c:pt>
                <c:pt idx="1617">
                  <c:v>-3.30233E-3</c:v>
                </c:pt>
                <c:pt idx="1618">
                  <c:v>-3.73077E-3</c:v>
                </c:pt>
                <c:pt idx="1619">
                  <c:v>-1.71159E-3</c:v>
                </c:pt>
                <c:pt idx="1620">
                  <c:v>-5.9555200000000006E-3</c:v>
                </c:pt>
                <c:pt idx="1621">
                  <c:v>-6.0248800000000007E-3</c:v>
                </c:pt>
                <c:pt idx="1622">
                  <c:v>-4.8343700000000002E-3</c:v>
                </c:pt>
                <c:pt idx="1623">
                  <c:v>1.1429989999999999E-2</c:v>
                </c:pt>
                <c:pt idx="1624">
                  <c:v>-3.2899599999999998E-3</c:v>
                </c:pt>
                <c:pt idx="1625">
                  <c:v>2.2304500000000001E-3</c:v>
                </c:pt>
                <c:pt idx="1626">
                  <c:v>6.4289999999999996E-4</c:v>
                </c:pt>
                <c:pt idx="1627">
                  <c:v>3.9463699999999994E-3</c:v>
                </c:pt>
                <c:pt idx="1628">
                  <c:v>3.72573E-3</c:v>
                </c:pt>
                <c:pt idx="1629">
                  <c:v>8.7354900000000003E-3</c:v>
                </c:pt>
                <c:pt idx="1630">
                  <c:v>6.6411199999999995E-3</c:v>
                </c:pt>
                <c:pt idx="1631">
                  <c:v>-5.7915900000000001E-3</c:v>
                </c:pt>
                <c:pt idx="1632">
                  <c:v>-1.4264790000000001E-2</c:v>
                </c:pt>
                <c:pt idx="1633">
                  <c:v>-7.6049900000000007E-3</c:v>
                </c:pt>
                <c:pt idx="1634">
                  <c:v>-1.5590670000000001E-2</c:v>
                </c:pt>
                <c:pt idx="1635">
                  <c:v>4.05552E-3</c:v>
                </c:pt>
                <c:pt idx="1636">
                  <c:v>-1.2804380000000001E-2</c:v>
                </c:pt>
                <c:pt idx="1637">
                  <c:v>-3.3166199999999997E-3</c:v>
                </c:pt>
                <c:pt idx="1638">
                  <c:v>9.8359399999999996E-3</c:v>
                </c:pt>
                <c:pt idx="1639">
                  <c:v>6.0600199999999993E-3</c:v>
                </c:pt>
                <c:pt idx="1640">
                  <c:v>-8.3979099999999998E-3</c:v>
                </c:pt>
                <c:pt idx="1641">
                  <c:v>-1.5150160000000001E-2</c:v>
                </c:pt>
                <c:pt idx="1642">
                  <c:v>-4.4160900000000001E-3</c:v>
                </c:pt>
                <c:pt idx="1643">
                  <c:v>-3.69951E-3</c:v>
                </c:pt>
                <c:pt idx="1644">
                  <c:v>-8.9884700000000001E-3</c:v>
                </c:pt>
                <c:pt idx="1645">
                  <c:v>-1.8999539999999999E-2</c:v>
                </c:pt>
                <c:pt idx="1646">
                  <c:v>-7.9103000000000003E-3</c:v>
                </c:pt>
                <c:pt idx="1647">
                  <c:v>5.0267599999999999E-3</c:v>
                </c:pt>
                <c:pt idx="1648">
                  <c:v>2.105535E-2</c:v>
                </c:pt>
                <c:pt idx="1649">
                  <c:v>1.8003250000000002E-2</c:v>
                </c:pt>
                <c:pt idx="1650">
                  <c:v>-4.5421900000000006E-3</c:v>
                </c:pt>
                <c:pt idx="1651">
                  <c:v>4.5633399999999999E-3</c:v>
                </c:pt>
                <c:pt idx="1652">
                  <c:v>5.7532299999999998E-3</c:v>
                </c:pt>
                <c:pt idx="1653">
                  <c:v>7.3780999999999998E-4</c:v>
                </c:pt>
                <c:pt idx="1654">
                  <c:v>-1.11648E-4</c:v>
                </c:pt>
                <c:pt idx="1655">
                  <c:v>-5.8424900000000005E-3</c:v>
                </c:pt>
                <c:pt idx="1656">
                  <c:v>-7.8677999999999994E-3</c:v>
                </c:pt>
                <c:pt idx="1657">
                  <c:v>7.1721999999999997E-4</c:v>
                </c:pt>
                <c:pt idx="1658">
                  <c:v>6.8271199999999999E-3</c:v>
                </c:pt>
                <c:pt idx="1659">
                  <c:v>7.3258500000000001E-3</c:v>
                </c:pt>
                <c:pt idx="1660">
                  <c:v>6.2872399999999995E-3</c:v>
                </c:pt>
                <c:pt idx="1661">
                  <c:v>5.33023E-3</c:v>
                </c:pt>
                <c:pt idx="1662">
                  <c:v>1.5375000000000002E-4</c:v>
                </c:pt>
                <c:pt idx="1663">
                  <c:v>2.77217E-3</c:v>
                </c:pt>
                <c:pt idx="1664">
                  <c:v>6.4969299999999997E-3</c:v>
                </c:pt>
                <c:pt idx="1665">
                  <c:v>-9.4391400000000004E-3</c:v>
                </c:pt>
                <c:pt idx="1666">
                  <c:v>-6.9450200000000005E-3</c:v>
                </c:pt>
                <c:pt idx="1667">
                  <c:v>1.72244E-3</c:v>
                </c:pt>
                <c:pt idx="1668">
                  <c:v>4.14972E-3</c:v>
                </c:pt>
                <c:pt idx="1669">
                  <c:v>6.6309099999999994E-3</c:v>
                </c:pt>
                <c:pt idx="1670">
                  <c:v>3.0384999999999999E-4</c:v>
                </c:pt>
                <c:pt idx="1671">
                  <c:v>-5.9766000000000003E-3</c:v>
                </c:pt>
                <c:pt idx="1672">
                  <c:v>-8.2724100000000009E-3</c:v>
                </c:pt>
                <c:pt idx="1673">
                  <c:v>-6.1034000000000001E-3</c:v>
                </c:pt>
                <c:pt idx="1674">
                  <c:v>-1.0008610000000001E-2</c:v>
                </c:pt>
                <c:pt idx="1675">
                  <c:v>7.6295899999999995E-3</c:v>
                </c:pt>
                <c:pt idx="1676">
                  <c:v>1.6732880000000002E-2</c:v>
                </c:pt>
                <c:pt idx="1677">
                  <c:v>-7.9819499999999998E-3</c:v>
                </c:pt>
                <c:pt idx="1678">
                  <c:v>1.3122899999999998E-3</c:v>
                </c:pt>
                <c:pt idx="1679">
                  <c:v>5.6372799999999997E-3</c:v>
                </c:pt>
                <c:pt idx="1680">
                  <c:v>8.0816000000000004E-4</c:v>
                </c:pt>
                <c:pt idx="1681">
                  <c:v>-3.3930399999999999E-3</c:v>
                </c:pt>
                <c:pt idx="1682">
                  <c:v>2.7383500000000001E-3</c:v>
                </c:pt>
                <c:pt idx="1683">
                  <c:v>3.0786900000000002E-3</c:v>
                </c:pt>
                <c:pt idx="1684">
                  <c:v>4.8650999999999998E-3</c:v>
                </c:pt>
                <c:pt idx="1685">
                  <c:v>-1.7002E-4</c:v>
                </c:pt>
                <c:pt idx="1686">
                  <c:v>-1.3584500000000002E-3</c:v>
                </c:pt>
                <c:pt idx="1687">
                  <c:v>-7.7655900000000002E-3</c:v>
                </c:pt>
                <c:pt idx="1688">
                  <c:v>-6.74152E-3</c:v>
                </c:pt>
                <c:pt idx="1689">
                  <c:v>-7.9268800000000007E-3</c:v>
                </c:pt>
                <c:pt idx="1690">
                  <c:v>-3.1824099999999997E-3</c:v>
                </c:pt>
                <c:pt idx="1691">
                  <c:v>-6.3051400000000007E-3</c:v>
                </c:pt>
                <c:pt idx="1692">
                  <c:v>8.1454600000000002E-3</c:v>
                </c:pt>
                <c:pt idx="1693">
                  <c:v>-4.9640999999999997E-4</c:v>
                </c:pt>
                <c:pt idx="1694">
                  <c:v>1.7177E-3</c:v>
                </c:pt>
                <c:pt idx="1695">
                  <c:v>-2.8217899999999998E-3</c:v>
                </c:pt>
                <c:pt idx="1696">
                  <c:v>-4.8503000000000001E-3</c:v>
                </c:pt>
                <c:pt idx="1697">
                  <c:v>3.7165800000000001E-3</c:v>
                </c:pt>
                <c:pt idx="1698">
                  <c:v>5.7326399999999998E-3</c:v>
                </c:pt>
                <c:pt idx="1699">
                  <c:v>1.0513659999999999E-2</c:v>
                </c:pt>
                <c:pt idx="1700">
                  <c:v>1.2126379999999999E-2</c:v>
                </c:pt>
                <c:pt idx="1701">
                  <c:v>4.6159999999999992E-5</c:v>
                </c:pt>
                <c:pt idx="1702">
                  <c:v>6.5052799999999996E-3</c:v>
                </c:pt>
                <c:pt idx="1703">
                  <c:v>-1.4761300000000002E-3</c:v>
                </c:pt>
                <c:pt idx="1704">
                  <c:v>2.2234800000000003E-3</c:v>
                </c:pt>
                <c:pt idx="1705">
                  <c:v>7.7497899999999995E-3</c:v>
                </c:pt>
                <c:pt idx="1706">
                  <c:v>6.6311799999999995E-3</c:v>
                </c:pt>
                <c:pt idx="1707">
                  <c:v>-3.7045400000000001E-3</c:v>
                </c:pt>
                <c:pt idx="1708">
                  <c:v>6.6435599999999997E-3</c:v>
                </c:pt>
                <c:pt idx="1709">
                  <c:v>-2.02754E-3</c:v>
                </c:pt>
                <c:pt idx="1710">
                  <c:v>-2.8446000000000001E-3</c:v>
                </c:pt>
                <c:pt idx="1711">
                  <c:v>-8.5142800000000008E-3</c:v>
                </c:pt>
                <c:pt idx="1712">
                  <c:v>1.24011E-3</c:v>
                </c:pt>
                <c:pt idx="1713">
                  <c:v>3.6407900000000001E-3</c:v>
                </c:pt>
                <c:pt idx="1714">
                  <c:v>-4.2181E-4</c:v>
                </c:pt>
                <c:pt idx="1715">
                  <c:v>4.0269000000000004E-4</c:v>
                </c:pt>
                <c:pt idx="1716">
                  <c:v>4.8382599999999996E-3</c:v>
                </c:pt>
                <c:pt idx="1717">
                  <c:v>1.4664099999999998E-3</c:v>
                </c:pt>
                <c:pt idx="1718">
                  <c:v>6.2768499999999996E-3</c:v>
                </c:pt>
                <c:pt idx="1719">
                  <c:v>8.2625999999999999E-4</c:v>
                </c:pt>
                <c:pt idx="1720">
                  <c:v>-2.6929099999999997E-3</c:v>
                </c:pt>
                <c:pt idx="1721">
                  <c:v>-1.9972599999999998E-3</c:v>
                </c:pt>
                <c:pt idx="1722">
                  <c:v>-4.7501800000000005E-3</c:v>
                </c:pt>
                <c:pt idx="1723">
                  <c:v>-3.59275E-3</c:v>
                </c:pt>
                <c:pt idx="1724">
                  <c:v>-6.90904E-3</c:v>
                </c:pt>
                <c:pt idx="1725">
                  <c:v>-2.5998999999999998E-4</c:v>
                </c:pt>
                <c:pt idx="1726">
                  <c:v>-5.0591100000000003E-3</c:v>
                </c:pt>
                <c:pt idx="1727">
                  <c:v>-9.7684299999999998E-3</c:v>
                </c:pt>
                <c:pt idx="1728">
                  <c:v>-6.1068100000000007E-3</c:v>
                </c:pt>
                <c:pt idx="1729">
                  <c:v>-1.014226E-2</c:v>
                </c:pt>
                <c:pt idx="1730">
                  <c:v>-3.0292299999999999E-3</c:v>
                </c:pt>
                <c:pt idx="1731">
                  <c:v>3.4293600000000002E-3</c:v>
                </c:pt>
                <c:pt idx="1732">
                  <c:v>5.7381199999999993E-3</c:v>
                </c:pt>
                <c:pt idx="1733">
                  <c:v>-6.2119100000000002E-3</c:v>
                </c:pt>
                <c:pt idx="1734">
                  <c:v>-6.1737700000000003E-3</c:v>
                </c:pt>
                <c:pt idx="1735">
                  <c:v>-1.0896380000000001E-2</c:v>
                </c:pt>
                <c:pt idx="1736">
                  <c:v>3.4596500000000003E-3</c:v>
                </c:pt>
                <c:pt idx="1737">
                  <c:v>-2.45743E-3</c:v>
                </c:pt>
                <c:pt idx="1738">
                  <c:v>-1.181546E-2</c:v>
                </c:pt>
                <c:pt idx="1739">
                  <c:v>-9.9359000000000014E-4</c:v>
                </c:pt>
                <c:pt idx="1740">
                  <c:v>-8.5282000000000001E-4</c:v>
                </c:pt>
                <c:pt idx="1741">
                  <c:v>6.5612000000000005E-4</c:v>
                </c:pt>
                <c:pt idx="1742">
                  <c:v>3.17556E-3</c:v>
                </c:pt>
                <c:pt idx="1743">
                  <c:v>-2.9196000000000001E-3</c:v>
                </c:pt>
                <c:pt idx="1744">
                  <c:v>-9.3269600000000005E-3</c:v>
                </c:pt>
                <c:pt idx="1745">
                  <c:v>-5.8129399999999999E-3</c:v>
                </c:pt>
                <c:pt idx="1746">
                  <c:v>1.58546E-2</c:v>
                </c:pt>
                <c:pt idx="1747">
                  <c:v>8.3473499999999999E-3</c:v>
                </c:pt>
                <c:pt idx="1748">
                  <c:v>-8.8354000000000002E-3</c:v>
                </c:pt>
                <c:pt idx="1749">
                  <c:v>-4.0804000000000005E-3</c:v>
                </c:pt>
                <c:pt idx="1750">
                  <c:v>1.0536219999999999E-2</c:v>
                </c:pt>
                <c:pt idx="1751">
                  <c:v>7.7046900000000001E-3</c:v>
                </c:pt>
                <c:pt idx="1752">
                  <c:v>-7.0268600000000002E-3</c:v>
                </c:pt>
                <c:pt idx="1753">
                  <c:v>3.7300900000000001E-3</c:v>
                </c:pt>
                <c:pt idx="1754">
                  <c:v>4.82257E-3</c:v>
                </c:pt>
                <c:pt idx="1755">
                  <c:v>1.019072E-2</c:v>
                </c:pt>
                <c:pt idx="1756">
                  <c:v>4.9912199999999993E-3</c:v>
                </c:pt>
                <c:pt idx="1757">
                  <c:v>-7.19514E-3</c:v>
                </c:pt>
                <c:pt idx="1758">
                  <c:v>-2.0482600000000001E-3</c:v>
                </c:pt>
                <c:pt idx="1759">
                  <c:v>3.1070000000000002E-4</c:v>
                </c:pt>
                <c:pt idx="1760">
                  <c:v>-3.1764899999999997E-3</c:v>
                </c:pt>
                <c:pt idx="1761">
                  <c:v>-7.6032600000000006E-3</c:v>
                </c:pt>
                <c:pt idx="1762">
                  <c:v>8.1727000000000004E-4</c:v>
                </c:pt>
                <c:pt idx="1763">
                  <c:v>-1.4386700000000002E-3</c:v>
                </c:pt>
                <c:pt idx="1764">
                  <c:v>3.9086999999999998E-4</c:v>
                </c:pt>
                <c:pt idx="1765">
                  <c:v>-8.28308E-3</c:v>
                </c:pt>
                <c:pt idx="1766">
                  <c:v>-1.41315E-2</c:v>
                </c:pt>
                <c:pt idx="1767">
                  <c:v>1.84851E-3</c:v>
                </c:pt>
                <c:pt idx="1768">
                  <c:v>8.5846999999999996E-4</c:v>
                </c:pt>
                <c:pt idx="1769">
                  <c:v>1.2063699999999998E-3</c:v>
                </c:pt>
                <c:pt idx="1770">
                  <c:v>-9.7554000000000009E-3</c:v>
                </c:pt>
                <c:pt idx="1771">
                  <c:v>-1.0075210000000001E-2</c:v>
                </c:pt>
                <c:pt idx="1772">
                  <c:v>-6.2562800000000003E-3</c:v>
                </c:pt>
                <c:pt idx="1773">
                  <c:v>-9.8422700000000002E-3</c:v>
                </c:pt>
                <c:pt idx="1774">
                  <c:v>-1.240666E-2</c:v>
                </c:pt>
                <c:pt idx="1775">
                  <c:v>-7.9270799999999995E-3</c:v>
                </c:pt>
                <c:pt idx="1776">
                  <c:v>9.2607799999999997E-3</c:v>
                </c:pt>
                <c:pt idx="1777">
                  <c:v>1.212858E-2</c:v>
                </c:pt>
                <c:pt idx="1778">
                  <c:v>-5.5843500000000001E-3</c:v>
                </c:pt>
                <c:pt idx="1779">
                  <c:v>-3.5180400000000001E-3</c:v>
                </c:pt>
                <c:pt idx="1780">
                  <c:v>5.7386E-3</c:v>
                </c:pt>
                <c:pt idx="1781">
                  <c:v>8.0894599999999997E-3</c:v>
                </c:pt>
                <c:pt idx="1782">
                  <c:v>-1.0489750000000001E-2</c:v>
                </c:pt>
                <c:pt idx="1783">
                  <c:v>9.6734899999999999E-3</c:v>
                </c:pt>
                <c:pt idx="1784">
                  <c:v>-2.4045199999999998E-3</c:v>
                </c:pt>
                <c:pt idx="1785">
                  <c:v>-2.0823499999999997E-3</c:v>
                </c:pt>
                <c:pt idx="1786">
                  <c:v>-4.7771000000000001E-4</c:v>
                </c:pt>
                <c:pt idx="1787">
                  <c:v>-1.23755E-3</c:v>
                </c:pt>
                <c:pt idx="1788">
                  <c:v>1.232346E-2</c:v>
                </c:pt>
                <c:pt idx="1789">
                  <c:v>3.5966000000000001E-3</c:v>
                </c:pt>
                <c:pt idx="1790">
                  <c:v>3.99973E-3</c:v>
                </c:pt>
                <c:pt idx="1791">
                  <c:v>-3.7100000000000007E-5</c:v>
                </c:pt>
                <c:pt idx="1792">
                  <c:v>1.551956E-2</c:v>
                </c:pt>
                <c:pt idx="1793">
                  <c:v>-4.9784199999999999E-3</c:v>
                </c:pt>
                <c:pt idx="1794">
                  <c:v>6.7882099999999994E-3</c:v>
                </c:pt>
                <c:pt idx="1795">
                  <c:v>2.32468E-3</c:v>
                </c:pt>
                <c:pt idx="1796">
                  <c:v>6.1812899999999999E-3</c:v>
                </c:pt>
                <c:pt idx="1797">
                  <c:v>-2.2361799999999999E-3</c:v>
                </c:pt>
                <c:pt idx="1798">
                  <c:v>-6.5602999999999994E-4</c:v>
                </c:pt>
                <c:pt idx="1799">
                  <c:v>-6.30308E-3</c:v>
                </c:pt>
                <c:pt idx="1800">
                  <c:v>-1.030125E-2</c:v>
                </c:pt>
                <c:pt idx="1801">
                  <c:v>2.6717100000000003E-3</c:v>
                </c:pt>
                <c:pt idx="1802">
                  <c:v>-7.8151000000000002E-4</c:v>
                </c:pt>
                <c:pt idx="1803">
                  <c:v>-4.0412900000000003E-3</c:v>
                </c:pt>
                <c:pt idx="1804">
                  <c:v>-5.5379400000000007E-3</c:v>
                </c:pt>
                <c:pt idx="1805">
                  <c:v>-1.089479E-2</c:v>
                </c:pt>
                <c:pt idx="1806">
                  <c:v>4.3042599999999999E-3</c:v>
                </c:pt>
                <c:pt idx="1807">
                  <c:v>2.79825E-3</c:v>
                </c:pt>
                <c:pt idx="1808">
                  <c:v>-1.5526700000000001E-3</c:v>
                </c:pt>
                <c:pt idx="1809">
                  <c:v>-4.1600000000000005E-3</c:v>
                </c:pt>
                <c:pt idx="1810">
                  <c:v>-9.2091999999999999E-4</c:v>
                </c:pt>
                <c:pt idx="1811">
                  <c:v>1.1425619999999999E-2</c:v>
                </c:pt>
                <c:pt idx="1812">
                  <c:v>2.0474180000000002E-2</c:v>
                </c:pt>
                <c:pt idx="1813">
                  <c:v>1.2673699999999999E-3</c:v>
                </c:pt>
                <c:pt idx="1814">
                  <c:v>-3.2724099999999999E-3</c:v>
                </c:pt>
                <c:pt idx="1815">
                  <c:v>-5.8500000000000067E-6</c:v>
                </c:pt>
                <c:pt idx="1816">
                  <c:v>4.7047799999999996E-3</c:v>
                </c:pt>
                <c:pt idx="1817">
                  <c:v>-3.3192999999999999E-3</c:v>
                </c:pt>
                <c:pt idx="1818">
                  <c:v>-4.7117900000000004E-3</c:v>
                </c:pt>
                <c:pt idx="1819">
                  <c:v>-6.9163700000000007E-3</c:v>
                </c:pt>
                <c:pt idx="1820">
                  <c:v>-2.8024E-3</c:v>
                </c:pt>
                <c:pt idx="1821">
                  <c:v>-5.0195000000000003E-4</c:v>
                </c:pt>
                <c:pt idx="1822">
                  <c:v>5.0881000000000006E-4</c:v>
                </c:pt>
                <c:pt idx="1823">
                  <c:v>-3.3743499999999999E-3</c:v>
                </c:pt>
                <c:pt idx="1824">
                  <c:v>-6.8663600000000002E-3</c:v>
                </c:pt>
                <c:pt idx="1825">
                  <c:v>-7.5722000000000003E-3</c:v>
                </c:pt>
                <c:pt idx="1826">
                  <c:v>-2.0201999999999998E-3</c:v>
                </c:pt>
                <c:pt idx="1827">
                  <c:v>-1.0055390000000001E-2</c:v>
                </c:pt>
                <c:pt idx="1828">
                  <c:v>-2.6024999999999998E-3</c:v>
                </c:pt>
                <c:pt idx="1829">
                  <c:v>1.9146199999999999E-3</c:v>
                </c:pt>
                <c:pt idx="1830">
                  <c:v>-5.1971100000000004E-3</c:v>
                </c:pt>
                <c:pt idx="1831">
                  <c:v>-1.305424E-2</c:v>
                </c:pt>
                <c:pt idx="1832">
                  <c:v>-1.452431E-2</c:v>
                </c:pt>
                <c:pt idx="1833">
                  <c:v>-3.2554899999999998E-3</c:v>
                </c:pt>
                <c:pt idx="1834">
                  <c:v>-1.601905E-2</c:v>
                </c:pt>
                <c:pt idx="1835">
                  <c:v>-1.451385E-2</c:v>
                </c:pt>
                <c:pt idx="1836">
                  <c:v>1.930807E-2</c:v>
                </c:pt>
                <c:pt idx="1837">
                  <c:v>-3.6264100000000001E-3</c:v>
                </c:pt>
                <c:pt idx="1838">
                  <c:v>-6.8955999999999998E-4</c:v>
                </c:pt>
                <c:pt idx="1839">
                  <c:v>-2.4655729999999997E-2</c:v>
                </c:pt>
                <c:pt idx="1840">
                  <c:v>-9.3229300000000001E-3</c:v>
                </c:pt>
                <c:pt idx="1841">
                  <c:v>1.135012E-2</c:v>
                </c:pt>
                <c:pt idx="1842">
                  <c:v>5.3418999999999993E-3</c:v>
                </c:pt>
                <c:pt idx="1843">
                  <c:v>-4.52565E-3</c:v>
                </c:pt>
                <c:pt idx="1844">
                  <c:v>-1.057116E-2</c:v>
                </c:pt>
                <c:pt idx="1845">
                  <c:v>-9.5690400000000009E-3</c:v>
                </c:pt>
                <c:pt idx="1846">
                  <c:v>-1.7084779999999997E-2</c:v>
                </c:pt>
                <c:pt idx="1847">
                  <c:v>-1.4068000000000001E-2</c:v>
                </c:pt>
                <c:pt idx="1848">
                  <c:v>1.9387680000000001E-2</c:v>
                </c:pt>
                <c:pt idx="1849">
                  <c:v>1.0771799999999998E-3</c:v>
                </c:pt>
                <c:pt idx="1850">
                  <c:v>-1.95801E-2</c:v>
                </c:pt>
                <c:pt idx="1851">
                  <c:v>-2.5609109999999997E-2</c:v>
                </c:pt>
                <c:pt idx="1852">
                  <c:v>-1.7765599999999999E-2</c:v>
                </c:pt>
                <c:pt idx="1853">
                  <c:v>9.9779999999999986E-4</c:v>
                </c:pt>
                <c:pt idx="1854">
                  <c:v>-2.7646289999999997E-2</c:v>
                </c:pt>
                <c:pt idx="1855">
                  <c:v>-1.312023E-2</c:v>
                </c:pt>
                <c:pt idx="1856">
                  <c:v>5.0402339999999997E-2</c:v>
                </c:pt>
                <c:pt idx="1857">
                  <c:v>2.5061170000000001E-2</c:v>
                </c:pt>
                <c:pt idx="1858">
                  <c:v>2.583328E-2</c:v>
                </c:pt>
                <c:pt idx="1859">
                  <c:v>1.6900190000000002E-2</c:v>
                </c:pt>
                <c:pt idx="1860">
                  <c:v>3.233E-4</c:v>
                </c:pt>
                <c:pt idx="1861">
                  <c:v>8.4871700000000005E-3</c:v>
                </c:pt>
                <c:pt idx="1862">
                  <c:v>-1.464152E-2</c:v>
                </c:pt>
                <c:pt idx="1863">
                  <c:v>-1.527221E-2</c:v>
                </c:pt>
                <c:pt idx="1864">
                  <c:v>1.4007199999999998E-3</c:v>
                </c:pt>
                <c:pt idx="1865">
                  <c:v>-3.6167000000000003E-4</c:v>
                </c:pt>
                <c:pt idx="1866">
                  <c:v>-1.0051600000000001E-2</c:v>
                </c:pt>
                <c:pt idx="1867">
                  <c:v>-1.36574E-2</c:v>
                </c:pt>
                <c:pt idx="1868">
                  <c:v>-3.2248400000000001E-3</c:v>
                </c:pt>
                <c:pt idx="1869">
                  <c:v>1.9991399999999999E-3</c:v>
                </c:pt>
                <c:pt idx="1870">
                  <c:v>2.3962650000000002E-2</c:v>
                </c:pt>
                <c:pt idx="1871">
                  <c:v>-2.30985E-3</c:v>
                </c:pt>
                <c:pt idx="1872">
                  <c:v>6.5184199999999996E-3</c:v>
                </c:pt>
                <c:pt idx="1873">
                  <c:v>6.8950399999999998E-3</c:v>
                </c:pt>
                <c:pt idx="1874">
                  <c:v>-5.4347500000000003E-3</c:v>
                </c:pt>
                <c:pt idx="1875">
                  <c:v>-2.5060429999999998E-2</c:v>
                </c:pt>
                <c:pt idx="1876">
                  <c:v>-1.061429E-2</c:v>
                </c:pt>
                <c:pt idx="1877">
                  <c:v>6.2715000000000004E-4</c:v>
                </c:pt>
                <c:pt idx="1878">
                  <c:v>-7.4577800000000007E-3</c:v>
                </c:pt>
                <c:pt idx="1879">
                  <c:v>-8.0255299999999995E-3</c:v>
                </c:pt>
                <c:pt idx="1880">
                  <c:v>-2.5581899999999997E-3</c:v>
                </c:pt>
                <c:pt idx="1881">
                  <c:v>4.5524799999999994E-3</c:v>
                </c:pt>
                <c:pt idx="1882">
                  <c:v>-1.93421E-3</c:v>
                </c:pt>
                <c:pt idx="1883">
                  <c:v>-1.55497E-2</c:v>
                </c:pt>
                <c:pt idx="1884">
                  <c:v>-7.7935700000000005E-3</c:v>
                </c:pt>
                <c:pt idx="1885">
                  <c:v>2.5020830000000001E-2</c:v>
                </c:pt>
                <c:pt idx="1886">
                  <c:v>1.4695989999999999E-2</c:v>
                </c:pt>
                <c:pt idx="1887">
                  <c:v>7.0532199999999998E-3</c:v>
                </c:pt>
                <c:pt idx="1888">
                  <c:v>-1.3582100000000001E-3</c:v>
                </c:pt>
                <c:pt idx="1889">
                  <c:v>-8.0199999999999998E-4</c:v>
                </c:pt>
                <c:pt idx="1890">
                  <c:v>1.0730439999999999E-2</c:v>
                </c:pt>
                <c:pt idx="1891">
                  <c:v>1.4374949999999999E-2</c:v>
                </c:pt>
                <c:pt idx="1892">
                  <c:v>1.741268E-2</c:v>
                </c:pt>
                <c:pt idx="1893">
                  <c:v>4.0954000000000001E-4</c:v>
                </c:pt>
                <c:pt idx="1894">
                  <c:v>-9.682640000000001E-3</c:v>
                </c:pt>
                <c:pt idx="1895">
                  <c:v>2.8613E-4</c:v>
                </c:pt>
                <c:pt idx="1896">
                  <c:v>1.255248E-2</c:v>
                </c:pt>
                <c:pt idx="1897">
                  <c:v>-2.5547499999999997E-3</c:v>
                </c:pt>
                <c:pt idx="1898">
                  <c:v>-1.9139000000000001E-3</c:v>
                </c:pt>
                <c:pt idx="1899">
                  <c:v>1.9089299999999999E-3</c:v>
                </c:pt>
                <c:pt idx="1900">
                  <c:v>3.3045100000000001E-3</c:v>
                </c:pt>
                <c:pt idx="1901">
                  <c:v>6.9026999999999999E-4</c:v>
                </c:pt>
                <c:pt idx="1902">
                  <c:v>-7.8200000000000003E-5</c:v>
                </c:pt>
                <c:pt idx="1903">
                  <c:v>-1.2740950000000001E-2</c:v>
                </c:pt>
                <c:pt idx="1904">
                  <c:v>2.8038E-3</c:v>
                </c:pt>
                <c:pt idx="1905">
                  <c:v>-3.9711999999999999E-4</c:v>
                </c:pt>
                <c:pt idx="1906">
                  <c:v>-1.0703100000000001E-3</c:v>
                </c:pt>
                <c:pt idx="1907">
                  <c:v>3.2064900000000002E-3</c:v>
                </c:pt>
                <c:pt idx="1908">
                  <c:v>-1.404788E-2</c:v>
                </c:pt>
                <c:pt idx="1909">
                  <c:v>-4.9562700000000005E-3</c:v>
                </c:pt>
                <c:pt idx="1910">
                  <c:v>-5.4159900000000007E-3</c:v>
                </c:pt>
                <c:pt idx="1911">
                  <c:v>-8.9472400000000004E-3</c:v>
                </c:pt>
                <c:pt idx="1912">
                  <c:v>5.5798099999999993E-3</c:v>
                </c:pt>
                <c:pt idx="1913">
                  <c:v>2.1920900000000003E-3</c:v>
                </c:pt>
                <c:pt idx="1914">
                  <c:v>1.1514959999999999E-2</c:v>
                </c:pt>
                <c:pt idx="1915">
                  <c:v>9.954929999999999E-3</c:v>
                </c:pt>
                <c:pt idx="1916">
                  <c:v>8.6313799999999993E-3</c:v>
                </c:pt>
                <c:pt idx="1917">
                  <c:v>2.0676400000000001E-2</c:v>
                </c:pt>
                <c:pt idx="1918">
                  <c:v>2.2300630000000002E-2</c:v>
                </c:pt>
                <c:pt idx="1919">
                  <c:v>2.5640400000000001E-3</c:v>
                </c:pt>
                <c:pt idx="1920">
                  <c:v>1.73504E-3</c:v>
                </c:pt>
                <c:pt idx="1921">
                  <c:v>-2.0498399999999998E-3</c:v>
                </c:pt>
                <c:pt idx="1922">
                  <c:v>9.8231999999999989E-3</c:v>
                </c:pt>
                <c:pt idx="1923">
                  <c:v>-4.1144300000000005E-3</c:v>
                </c:pt>
                <c:pt idx="1924">
                  <c:v>-6.7541300000000005E-3</c:v>
                </c:pt>
                <c:pt idx="1925">
                  <c:v>-2.6158000000000003E-4</c:v>
                </c:pt>
                <c:pt idx="1926">
                  <c:v>1.4362109999999999E-2</c:v>
                </c:pt>
                <c:pt idx="1927">
                  <c:v>8.8076100000000004E-3</c:v>
                </c:pt>
                <c:pt idx="1928">
                  <c:v>2.7455299999999999E-3</c:v>
                </c:pt>
                <c:pt idx="1929">
                  <c:v>-3.0678899999999998E-3</c:v>
                </c:pt>
                <c:pt idx="1930">
                  <c:v>-6.1103100000000007E-3</c:v>
                </c:pt>
                <c:pt idx="1931">
                  <c:v>2.69732E-3</c:v>
                </c:pt>
                <c:pt idx="1932">
                  <c:v>-5.3743900000000006E-3</c:v>
                </c:pt>
                <c:pt idx="1933">
                  <c:v>-8.7281100000000007E-3</c:v>
                </c:pt>
                <c:pt idx="1934">
                  <c:v>4.7979599999999996E-3</c:v>
                </c:pt>
                <c:pt idx="1935">
                  <c:v>6.19047E-3</c:v>
                </c:pt>
                <c:pt idx="1936">
                  <c:v>4.1395999999999994E-3</c:v>
                </c:pt>
                <c:pt idx="1937">
                  <c:v>-8.4205800000000004E-3</c:v>
                </c:pt>
                <c:pt idx="1938">
                  <c:v>-3.3010499999999998E-3</c:v>
                </c:pt>
                <c:pt idx="1939">
                  <c:v>1.397081E-2</c:v>
                </c:pt>
                <c:pt idx="1940">
                  <c:v>1.280471E-2</c:v>
                </c:pt>
                <c:pt idx="1941">
                  <c:v>1.0251399999999999E-3</c:v>
                </c:pt>
                <c:pt idx="1942">
                  <c:v>-1.4568700000000001E-3</c:v>
                </c:pt>
                <c:pt idx="1943">
                  <c:v>5.0557599999999994E-3</c:v>
                </c:pt>
                <c:pt idx="1944">
                  <c:v>-9.6940000000000004E-4</c:v>
                </c:pt>
                <c:pt idx="1945">
                  <c:v>1.1109199999999998E-3</c:v>
                </c:pt>
                <c:pt idx="1946">
                  <c:v>9.8247400000000002E-3</c:v>
                </c:pt>
                <c:pt idx="1947">
                  <c:v>1.536587E-2</c:v>
                </c:pt>
                <c:pt idx="1948">
                  <c:v>4.5537399999999997E-3</c:v>
                </c:pt>
                <c:pt idx="1949">
                  <c:v>2.7905000000000003E-4</c:v>
                </c:pt>
                <c:pt idx="1950">
                  <c:v>-1.0899840000000001E-2</c:v>
                </c:pt>
                <c:pt idx="1951">
                  <c:v>-1.015334E-2</c:v>
                </c:pt>
                <c:pt idx="1952">
                  <c:v>-1.084043E-2</c:v>
                </c:pt>
                <c:pt idx="1953">
                  <c:v>-1.77081E-3</c:v>
                </c:pt>
                <c:pt idx="1954">
                  <c:v>1.58026E-3</c:v>
                </c:pt>
                <c:pt idx="1955">
                  <c:v>5.3394999999999996E-3</c:v>
                </c:pt>
                <c:pt idx="1956">
                  <c:v>-4.4584900000000007E-3</c:v>
                </c:pt>
                <c:pt idx="1957">
                  <c:v>-1.350236E-2</c:v>
                </c:pt>
                <c:pt idx="1958">
                  <c:v>5.7875599999999998E-3</c:v>
                </c:pt>
                <c:pt idx="1959">
                  <c:v>7.819999999999999E-5</c:v>
                </c:pt>
                <c:pt idx="1960">
                  <c:v>-3.4611799999999999E-3</c:v>
                </c:pt>
                <c:pt idx="1961">
                  <c:v>4.8127299999999994E-3</c:v>
                </c:pt>
                <c:pt idx="1962">
                  <c:v>-5.4174100000000001E-3</c:v>
                </c:pt>
                <c:pt idx="1963">
                  <c:v>-2.0610899999999998E-3</c:v>
                </c:pt>
                <c:pt idx="1964">
                  <c:v>3.8853900000000003E-3</c:v>
                </c:pt>
                <c:pt idx="1965">
                  <c:v>-1.0339500000000001E-3</c:v>
                </c:pt>
                <c:pt idx="1966">
                  <c:v>-2.5966999999999999E-4</c:v>
                </c:pt>
                <c:pt idx="1967">
                  <c:v>3.3142200000000001E-3</c:v>
                </c:pt>
                <c:pt idx="1968">
                  <c:v>8.3229399999999992E-3</c:v>
                </c:pt>
                <c:pt idx="1969">
                  <c:v>2.8854700000000002E-3</c:v>
                </c:pt>
                <c:pt idx="1970">
                  <c:v>-2.1730299999999998E-3</c:v>
                </c:pt>
                <c:pt idx="1971">
                  <c:v>1.6925599999999999E-3</c:v>
                </c:pt>
                <c:pt idx="1972">
                  <c:v>5.2397999999999993E-3</c:v>
                </c:pt>
                <c:pt idx="1973">
                  <c:v>1.3595299999999999E-3</c:v>
                </c:pt>
                <c:pt idx="1974">
                  <c:v>2.9757200000000003E-3</c:v>
                </c:pt>
                <c:pt idx="1975">
                  <c:v>-1.028958E-2</c:v>
                </c:pt>
                <c:pt idx="1976">
                  <c:v>-9.3356600000000008E-3</c:v>
                </c:pt>
                <c:pt idx="1977">
                  <c:v>-1.2771100000000001E-3</c:v>
                </c:pt>
                <c:pt idx="1978">
                  <c:v>1.04806E-3</c:v>
                </c:pt>
                <c:pt idx="1979">
                  <c:v>-6.5694500000000001E-3</c:v>
                </c:pt>
                <c:pt idx="1980">
                  <c:v>1.31453E-3</c:v>
                </c:pt>
                <c:pt idx="1981">
                  <c:v>1.0133939999999999E-2</c:v>
                </c:pt>
                <c:pt idx="1982">
                  <c:v>7.2565999999999993E-3</c:v>
                </c:pt>
                <c:pt idx="1983">
                  <c:v>6.5615299999999994E-3</c:v>
                </c:pt>
                <c:pt idx="1984">
                  <c:v>3.8818600000000004E-3</c:v>
                </c:pt>
                <c:pt idx="1985">
                  <c:v>1.0017139999999999E-2</c:v>
                </c:pt>
                <c:pt idx="1986">
                  <c:v>1.4965539999999999E-2</c:v>
                </c:pt>
                <c:pt idx="1987">
                  <c:v>3.0539300000000003E-3</c:v>
                </c:pt>
                <c:pt idx="1988">
                  <c:v>1.173335E-2</c:v>
                </c:pt>
                <c:pt idx="1989">
                  <c:v>4.8507799999999998E-3</c:v>
                </c:pt>
                <c:pt idx="1990">
                  <c:v>6.3400599999999998E-3</c:v>
                </c:pt>
                <c:pt idx="1991">
                  <c:v>5.3353999999999997E-3</c:v>
                </c:pt>
                <c:pt idx="1992">
                  <c:v>-5.0996900000000005E-3</c:v>
                </c:pt>
                <c:pt idx="1993">
                  <c:v>8.654E-4</c:v>
                </c:pt>
                <c:pt idx="1994">
                  <c:v>3.9453699999999993E-3</c:v>
                </c:pt>
                <c:pt idx="1995">
                  <c:v>3.83622E-3</c:v>
                </c:pt>
                <c:pt idx="1996">
                  <c:v>-5.1181200000000003E-3</c:v>
                </c:pt>
                <c:pt idx="1997">
                  <c:v>-1.5921700000000002E-3</c:v>
                </c:pt>
                <c:pt idx="1998">
                  <c:v>8.3967000000000004E-4</c:v>
                </c:pt>
                <c:pt idx="1999">
                  <c:v>3.3918200000000003E-3</c:v>
                </c:pt>
                <c:pt idx="2000">
                  <c:v>1.8931699999999998E-3</c:v>
                </c:pt>
                <c:pt idx="2001">
                  <c:v>-3.2206800000000001E-3</c:v>
                </c:pt>
                <c:pt idx="2002">
                  <c:v>1.0795499999999999E-3</c:v>
                </c:pt>
                <c:pt idx="2003">
                  <c:v>3.8756000000000001E-4</c:v>
                </c:pt>
                <c:pt idx="2004">
                  <c:v>5.7095999999999996E-3</c:v>
                </c:pt>
                <c:pt idx="2005">
                  <c:v>5.2000199999999996E-3</c:v>
                </c:pt>
                <c:pt idx="2006">
                  <c:v>1.08875E-2</c:v>
                </c:pt>
                <c:pt idx="2007">
                  <c:v>1.8929499999999998E-3</c:v>
                </c:pt>
                <c:pt idx="2008">
                  <c:v>-1.4646400000000001E-3</c:v>
                </c:pt>
                <c:pt idx="2009">
                  <c:v>-1.106175E-2</c:v>
                </c:pt>
                <c:pt idx="2010">
                  <c:v>6.9871199999999994E-3</c:v>
                </c:pt>
                <c:pt idx="2011">
                  <c:v>6.1986699999999999E-3</c:v>
                </c:pt>
                <c:pt idx="2012">
                  <c:v>2.5556999999999999E-4</c:v>
                </c:pt>
                <c:pt idx="2013">
                  <c:v>-2.0292999999999999E-3</c:v>
                </c:pt>
                <c:pt idx="2014">
                  <c:v>-1.9700299999999998E-3</c:v>
                </c:pt>
                <c:pt idx="2015">
                  <c:v>8.2433999999999997E-3</c:v>
                </c:pt>
                <c:pt idx="2016">
                  <c:v>-1.7312200000000001E-3</c:v>
                </c:pt>
                <c:pt idx="2017">
                  <c:v>2.3794599999999999E-3</c:v>
                </c:pt>
                <c:pt idx="2018">
                  <c:v>2.6315700000000002E-3</c:v>
                </c:pt>
                <c:pt idx="2019">
                  <c:v>4.0293899999999999E-3</c:v>
                </c:pt>
                <c:pt idx="2020">
                  <c:v>3.61794E-3</c:v>
                </c:pt>
                <c:pt idx="2021">
                  <c:v>-6.5229999999999997E-5</c:v>
                </c:pt>
                <c:pt idx="2022">
                  <c:v>4.3860899999999996E-3</c:v>
                </c:pt>
                <c:pt idx="2023">
                  <c:v>7.4328199999999997E-3</c:v>
                </c:pt>
                <c:pt idx="2024">
                  <c:v>4.2339700000000001E-3</c:v>
                </c:pt>
                <c:pt idx="2025">
                  <c:v>3.3151999999999999E-3</c:v>
                </c:pt>
                <c:pt idx="2026">
                  <c:v>-7.4253900000000005E-3</c:v>
                </c:pt>
                <c:pt idx="2027">
                  <c:v>3.3412300000000002E-3</c:v>
                </c:pt>
                <c:pt idx="2028">
                  <c:v>7.1094699999999997E-3</c:v>
                </c:pt>
                <c:pt idx="2029">
                  <c:v>6.2681600000000001E-3</c:v>
                </c:pt>
                <c:pt idx="2030">
                  <c:v>1.9203999999999998E-4</c:v>
                </c:pt>
                <c:pt idx="2031">
                  <c:v>1.8424799999999999E-3</c:v>
                </c:pt>
                <c:pt idx="2032">
                  <c:v>5.0965000000000006E-4</c:v>
                </c:pt>
                <c:pt idx="2033">
                  <c:v>4.0771999999999996E-3</c:v>
                </c:pt>
                <c:pt idx="2034">
                  <c:v>5.2902699999999997E-3</c:v>
                </c:pt>
                <c:pt idx="2035">
                  <c:v>4.1963999999999999E-4</c:v>
                </c:pt>
                <c:pt idx="2036">
                  <c:v>-1.11531E-3</c:v>
                </c:pt>
                <c:pt idx="2037">
                  <c:v>5.5167300000000001E-3</c:v>
                </c:pt>
                <c:pt idx="2038">
                  <c:v>5.1475699999999997E-3</c:v>
                </c:pt>
                <c:pt idx="2039">
                  <c:v>2.2800200000000002E-3</c:v>
                </c:pt>
                <c:pt idx="2040">
                  <c:v>-4.8518700000000003E-3</c:v>
                </c:pt>
                <c:pt idx="2041">
                  <c:v>-6.6696400000000001E-3</c:v>
                </c:pt>
                <c:pt idx="2042">
                  <c:v>-8.5289700000000003E-3</c:v>
                </c:pt>
                <c:pt idx="2043">
                  <c:v>-9.8358000000000004E-3</c:v>
                </c:pt>
                <c:pt idx="2044">
                  <c:v>4.2297599999999999E-3</c:v>
                </c:pt>
                <c:pt idx="2045">
                  <c:v>6.4884699999999997E-3</c:v>
                </c:pt>
                <c:pt idx="2046">
                  <c:v>1.8344499999999998E-3</c:v>
                </c:pt>
                <c:pt idx="2047">
                  <c:v>-1.8984000000000002E-3</c:v>
                </c:pt>
                <c:pt idx="2048">
                  <c:v>2.5958500000000002E-3</c:v>
                </c:pt>
                <c:pt idx="2049">
                  <c:v>-1.2323999999999999E-4</c:v>
                </c:pt>
                <c:pt idx="2050">
                  <c:v>-1.5593000000000001E-4</c:v>
                </c:pt>
                <c:pt idx="2051">
                  <c:v>1.015867E-2</c:v>
                </c:pt>
                <c:pt idx="2052">
                  <c:v>1.055562E-2</c:v>
                </c:pt>
                <c:pt idx="2053">
                  <c:v>4.2156399999999997E-3</c:v>
                </c:pt>
                <c:pt idx="2054">
                  <c:v>8.6273999999999997E-4</c:v>
                </c:pt>
                <c:pt idx="2055">
                  <c:v>-1.5206900000000001E-3</c:v>
                </c:pt>
                <c:pt idx="2056">
                  <c:v>1.0361799999999998E-3</c:v>
                </c:pt>
                <c:pt idx="2057">
                  <c:v>1.7501699999999999E-3</c:v>
                </c:pt>
                <c:pt idx="2058">
                  <c:v>1.1456249999999999E-2</c:v>
                </c:pt>
                <c:pt idx="2059">
                  <c:v>4.8096799999999993E-3</c:v>
                </c:pt>
                <c:pt idx="2060">
                  <c:v>-8.9718000000000003E-4</c:v>
                </c:pt>
                <c:pt idx="2061">
                  <c:v>5.0377000000000006E-4</c:v>
                </c:pt>
                <c:pt idx="2062">
                  <c:v>-1.9001500000000002E-3</c:v>
                </c:pt>
                <c:pt idx="2063">
                  <c:v>-3.82482E-3</c:v>
                </c:pt>
                <c:pt idx="2064">
                  <c:v>-3.56427E-3</c:v>
                </c:pt>
                <c:pt idx="2065">
                  <c:v>-6.6265899999999999E-3</c:v>
                </c:pt>
                <c:pt idx="2066">
                  <c:v>-2.2761999999999999E-4</c:v>
                </c:pt>
                <c:pt idx="2067">
                  <c:v>3.3959200000000002E-3</c:v>
                </c:pt>
                <c:pt idx="2068">
                  <c:v>8.5744999999999994E-4</c:v>
                </c:pt>
                <c:pt idx="2069">
                  <c:v>2.1400400000000002E-3</c:v>
                </c:pt>
                <c:pt idx="2070">
                  <c:v>4.0464000000000006E-4</c:v>
                </c:pt>
                <c:pt idx="2071">
                  <c:v>5.7532999999999998E-4</c:v>
                </c:pt>
                <c:pt idx="2072">
                  <c:v>1.56438E-3</c:v>
                </c:pt>
                <c:pt idx="2073">
                  <c:v>2.1122900000000002E-3</c:v>
                </c:pt>
                <c:pt idx="2074">
                  <c:v>7.1563699999999996E-3</c:v>
                </c:pt>
                <c:pt idx="2075">
                  <c:v>4.3528600000000001E-3</c:v>
                </c:pt>
                <c:pt idx="2076">
                  <c:v>1.1947199999999998E-3</c:v>
                </c:pt>
                <c:pt idx="2077">
                  <c:v>7.3785099999999996E-3</c:v>
                </c:pt>
                <c:pt idx="2078">
                  <c:v>8.2580000000000001E-4</c:v>
                </c:pt>
                <c:pt idx="2079">
                  <c:v>3.6574200000000002E-3</c:v>
                </c:pt>
                <c:pt idx="2080">
                  <c:v>1.54068E-3</c:v>
                </c:pt>
                <c:pt idx="2081">
                  <c:v>-3.9086999999999998E-4</c:v>
                </c:pt>
                <c:pt idx="2082">
                  <c:v>4.9879E-3</c:v>
                </c:pt>
                <c:pt idx="2083">
                  <c:v>-4.0939000000000001E-3</c:v>
                </c:pt>
                <c:pt idx="2084">
                  <c:v>-2.4944999999999998E-3</c:v>
                </c:pt>
                <c:pt idx="2085">
                  <c:v>2.1364299999999999E-3</c:v>
                </c:pt>
                <c:pt idx="2086">
                  <c:v>4.6540100000000001E-3</c:v>
                </c:pt>
                <c:pt idx="2087">
                  <c:v>-1.1890900000000001E-3</c:v>
                </c:pt>
                <c:pt idx="2088">
                  <c:v>4.6099899999999996E-3</c:v>
                </c:pt>
                <c:pt idx="2089">
                  <c:v>3.46795E-3</c:v>
                </c:pt>
                <c:pt idx="2090">
                  <c:v>-1.4396900000000002E-3</c:v>
                </c:pt>
                <c:pt idx="2091">
                  <c:v>-6.6643500000000003E-3</c:v>
                </c:pt>
                <c:pt idx="2092">
                  <c:v>-5.8033E-3</c:v>
                </c:pt>
                <c:pt idx="2093">
                  <c:v>5.3824199999999997E-3</c:v>
                </c:pt>
                <c:pt idx="2094">
                  <c:v>-1.2202200000000001E-4</c:v>
                </c:pt>
                <c:pt idx="2095">
                  <c:v>-5.2200000000000007E-3</c:v>
                </c:pt>
                <c:pt idx="2096">
                  <c:v>-2.9402499999999997E-3</c:v>
                </c:pt>
                <c:pt idx="2097">
                  <c:v>-4.8649399999999999E-3</c:v>
                </c:pt>
                <c:pt idx="2098">
                  <c:v>2.5027600000000001E-3</c:v>
                </c:pt>
                <c:pt idx="2099">
                  <c:v>2.7464799999999999E-3</c:v>
                </c:pt>
                <c:pt idx="2100">
                  <c:v>-2.15314E-3</c:v>
                </c:pt>
                <c:pt idx="2101">
                  <c:v>-4.8181400000000003E-3</c:v>
                </c:pt>
                <c:pt idx="2102">
                  <c:v>-1.485393E-2</c:v>
                </c:pt>
                <c:pt idx="2103">
                  <c:v>1.29663E-3</c:v>
                </c:pt>
                <c:pt idx="2104">
                  <c:v>2.59524E-3</c:v>
                </c:pt>
                <c:pt idx="2105">
                  <c:v>2.3249900000000003E-3</c:v>
                </c:pt>
                <c:pt idx="2106">
                  <c:v>-3.3355099999999999E-3</c:v>
                </c:pt>
                <c:pt idx="2107">
                  <c:v>-8.5203299999999996E-3</c:v>
                </c:pt>
                <c:pt idx="2108">
                  <c:v>-6.4267500000000002E-3</c:v>
                </c:pt>
                <c:pt idx="2109">
                  <c:v>1.2346199999999999E-3</c:v>
                </c:pt>
                <c:pt idx="2110">
                  <c:v>-1.33237E-3</c:v>
                </c:pt>
                <c:pt idx="2111">
                  <c:v>2.2120500000000001E-3</c:v>
                </c:pt>
                <c:pt idx="2112">
                  <c:v>5.8626599999999996E-3</c:v>
                </c:pt>
                <c:pt idx="2113">
                  <c:v>7.4955199999999994E-3</c:v>
                </c:pt>
                <c:pt idx="2114">
                  <c:v>7.8600000000000002E-4</c:v>
                </c:pt>
                <c:pt idx="2115">
                  <c:v>2.8860299999999999E-3</c:v>
                </c:pt>
                <c:pt idx="2116">
                  <c:v>-1.93202E-3</c:v>
                </c:pt>
                <c:pt idx="2117">
                  <c:v>-8.2127399999999996E-3</c:v>
                </c:pt>
                <c:pt idx="2118">
                  <c:v>-2.8121E-4</c:v>
                </c:pt>
                <c:pt idx="2119">
                  <c:v>3.25699E-3</c:v>
                </c:pt>
                <c:pt idx="2120">
                  <c:v>4.2651299999999998E-3</c:v>
                </c:pt>
                <c:pt idx="2121">
                  <c:v>-8.5214899999999996E-3</c:v>
                </c:pt>
                <c:pt idx="2122">
                  <c:v>9.7607999999999994E-4</c:v>
                </c:pt>
                <c:pt idx="2123">
                  <c:v>1.93132E-3</c:v>
                </c:pt>
                <c:pt idx="2124">
                  <c:v>-1.8385E-4</c:v>
                </c:pt>
                <c:pt idx="2125">
                  <c:v>-1.5137670000000001E-2</c:v>
                </c:pt>
                <c:pt idx="2126">
                  <c:v>-1.1099650000000001E-2</c:v>
                </c:pt>
                <c:pt idx="2127">
                  <c:v>-2.8959799999999998E-3</c:v>
                </c:pt>
                <c:pt idx="2128">
                  <c:v>8.3338500000000003E-3</c:v>
                </c:pt>
                <c:pt idx="2129">
                  <c:v>-2.36148E-3</c:v>
                </c:pt>
                <c:pt idx="2130">
                  <c:v>-2.0309400000000002E-3</c:v>
                </c:pt>
                <c:pt idx="2131">
                  <c:v>-2.6358899999999997E-3</c:v>
                </c:pt>
                <c:pt idx="2132">
                  <c:v>1.0870359999999999E-2</c:v>
                </c:pt>
                <c:pt idx="2133">
                  <c:v>8.9275499999999994E-3</c:v>
                </c:pt>
                <c:pt idx="2134">
                  <c:v>6.8210000000000005E-4</c:v>
                </c:pt>
                <c:pt idx="2135">
                  <c:v>-4.6569999999999996E-5</c:v>
                </c:pt>
                <c:pt idx="2136">
                  <c:v>-2.1358E-4</c:v>
                </c:pt>
                <c:pt idx="2137">
                  <c:v>2.7291500000000001E-3</c:v>
                </c:pt>
                <c:pt idx="2138">
                  <c:v>2.87828E-3</c:v>
                </c:pt>
                <c:pt idx="2139">
                  <c:v>3.2832500000000001E-3</c:v>
                </c:pt>
                <c:pt idx="2140">
                  <c:v>1.2179399999999998E-3</c:v>
                </c:pt>
                <c:pt idx="2141">
                  <c:v>-1.3259760000000001E-2</c:v>
                </c:pt>
                <c:pt idx="2142">
                  <c:v>-2.8592999999999999E-3</c:v>
                </c:pt>
                <c:pt idx="2143">
                  <c:v>2.7713E-4</c:v>
                </c:pt>
                <c:pt idx="2144">
                  <c:v>-1.8915700000000002E-3</c:v>
                </c:pt>
                <c:pt idx="2145">
                  <c:v>-1.77742E-3</c:v>
                </c:pt>
                <c:pt idx="2146">
                  <c:v>3.9533099999999998E-3</c:v>
                </c:pt>
                <c:pt idx="2147">
                  <c:v>-3.9182999999999997E-4</c:v>
                </c:pt>
                <c:pt idx="2148">
                  <c:v>-1.8904400000000002E-3</c:v>
                </c:pt>
                <c:pt idx="2149">
                  <c:v>-1.61969E-3</c:v>
                </c:pt>
                <c:pt idx="2150">
                  <c:v>-2.8262999999999999E-3</c:v>
                </c:pt>
                <c:pt idx="2151">
                  <c:v>-9.1154800000000005E-3</c:v>
                </c:pt>
                <c:pt idx="2152">
                  <c:v>-7.50141E-3</c:v>
                </c:pt>
                <c:pt idx="2153">
                  <c:v>-1.087174E-2</c:v>
                </c:pt>
                <c:pt idx="2154">
                  <c:v>-4.6875200000000006E-3</c:v>
                </c:pt>
                <c:pt idx="2155">
                  <c:v>4.4807499999999995E-3</c:v>
                </c:pt>
                <c:pt idx="2156">
                  <c:v>-1.4886670000000001E-2</c:v>
                </c:pt>
                <c:pt idx="2157">
                  <c:v>-6.4767600000000007E-3</c:v>
                </c:pt>
                <c:pt idx="2158">
                  <c:v>2.6654300000000003E-3</c:v>
                </c:pt>
                <c:pt idx="2159">
                  <c:v>2.5510700000000003E-3</c:v>
                </c:pt>
                <c:pt idx="2160">
                  <c:v>-7.4778800000000001E-3</c:v>
                </c:pt>
                <c:pt idx="2161">
                  <c:v>6.0669999999999987E-5</c:v>
                </c:pt>
                <c:pt idx="2162">
                  <c:v>1.195541E-2</c:v>
                </c:pt>
                <c:pt idx="2163">
                  <c:v>1.4230999999999999E-2</c:v>
                </c:pt>
                <c:pt idx="2164">
                  <c:v>-3.2520800000000001E-3</c:v>
                </c:pt>
                <c:pt idx="2165">
                  <c:v>3.4514249999999996E-2</c:v>
                </c:pt>
                <c:pt idx="2166">
                  <c:v>6.4833E-3</c:v>
                </c:pt>
                <c:pt idx="2167">
                  <c:v>-1.3989039999999999E-2</c:v>
                </c:pt>
                <c:pt idx="2168">
                  <c:v>-4.43524E-3</c:v>
                </c:pt>
                <c:pt idx="2169">
                  <c:v>1.8168699999999999E-3</c:v>
                </c:pt>
                <c:pt idx="2170">
                  <c:v>1.033011E-2</c:v>
                </c:pt>
                <c:pt idx="2171">
                  <c:v>1.031865E-2</c:v>
                </c:pt>
                <c:pt idx="2172">
                  <c:v>8.2815999999999999E-4</c:v>
                </c:pt>
                <c:pt idx="2173">
                  <c:v>-1.5251500000000001E-3</c:v>
                </c:pt>
                <c:pt idx="2174">
                  <c:v>2.3443500000000003E-3</c:v>
                </c:pt>
                <c:pt idx="2175">
                  <c:v>-9.60833E-3</c:v>
                </c:pt>
                <c:pt idx="2176">
                  <c:v>-5.0450700000000005E-3</c:v>
                </c:pt>
                <c:pt idx="2177">
                  <c:v>3.5807999999999999E-4</c:v>
                </c:pt>
                <c:pt idx="2178">
                  <c:v>2.0916800000000003E-3</c:v>
                </c:pt>
                <c:pt idx="2179">
                  <c:v>1.451621E-2</c:v>
                </c:pt>
                <c:pt idx="2180">
                  <c:v>4.3859799999999994E-3</c:v>
                </c:pt>
                <c:pt idx="2181">
                  <c:v>1.9794600000000002E-3</c:v>
                </c:pt>
                <c:pt idx="2182">
                  <c:v>-5.38048E-3</c:v>
                </c:pt>
                <c:pt idx="2183">
                  <c:v>-3.80285E-3</c:v>
                </c:pt>
                <c:pt idx="2184">
                  <c:v>-3.4518499999999998E-3</c:v>
                </c:pt>
                <c:pt idx="2185">
                  <c:v>-7.3761E-3</c:v>
                </c:pt>
                <c:pt idx="2186">
                  <c:v>4.3225999999999994E-3</c:v>
                </c:pt>
                <c:pt idx="2187">
                  <c:v>-1.3670800000000001E-3</c:v>
                </c:pt>
                <c:pt idx="2188">
                  <c:v>3.09969E-3</c:v>
                </c:pt>
                <c:pt idx="2189">
                  <c:v>-2.9801999999999997E-3</c:v>
                </c:pt>
                <c:pt idx="2190">
                  <c:v>-3.1891899999999997E-3</c:v>
                </c:pt>
                <c:pt idx="2191">
                  <c:v>-8.9423699999999998E-3</c:v>
                </c:pt>
                <c:pt idx="2192">
                  <c:v>-9.6842999999999994E-4</c:v>
                </c:pt>
                <c:pt idx="2193">
                  <c:v>-2.3345099999999997E-3</c:v>
                </c:pt>
                <c:pt idx="2194">
                  <c:v>-5.4378300000000003E-3</c:v>
                </c:pt>
                <c:pt idx="2195">
                  <c:v>2.5041799999999999E-3</c:v>
                </c:pt>
                <c:pt idx="2196">
                  <c:v>1.1919999999999994E-5</c:v>
                </c:pt>
                <c:pt idx="2197">
                  <c:v>4.6425299999999997E-3</c:v>
                </c:pt>
                <c:pt idx="2198">
                  <c:v>5.8541799999999996E-3</c:v>
                </c:pt>
                <c:pt idx="2199">
                  <c:v>2.7745199999999999E-3</c:v>
                </c:pt>
                <c:pt idx="2200">
                  <c:v>-1.02531E-3</c:v>
                </c:pt>
                <c:pt idx="2201">
                  <c:v>7.0700799999999994E-3</c:v>
                </c:pt>
                <c:pt idx="2202">
                  <c:v>1.9233299999999998E-3</c:v>
                </c:pt>
                <c:pt idx="2203">
                  <c:v>-6.5750900000000004E-3</c:v>
                </c:pt>
                <c:pt idx="2204">
                  <c:v>-2.16657E-3</c:v>
                </c:pt>
                <c:pt idx="2205">
                  <c:v>3.89069E-3</c:v>
                </c:pt>
                <c:pt idx="2206">
                  <c:v>-5.5899500000000006E-3</c:v>
                </c:pt>
                <c:pt idx="2207">
                  <c:v>-9.0120100000000009E-3</c:v>
                </c:pt>
                <c:pt idx="2208">
                  <c:v>-3.7114499999999998E-3</c:v>
                </c:pt>
                <c:pt idx="2209">
                  <c:v>-4.5090400000000006E-3</c:v>
                </c:pt>
                <c:pt idx="2210">
                  <c:v>-3.5434799999999999E-3</c:v>
                </c:pt>
                <c:pt idx="2211">
                  <c:v>-1.387409E-2</c:v>
                </c:pt>
                <c:pt idx="2212">
                  <c:v>-6.154E-4</c:v>
                </c:pt>
                <c:pt idx="2213">
                  <c:v>-9.5799999999999998E-4</c:v>
                </c:pt>
                <c:pt idx="2214">
                  <c:v>-4.36646E-3</c:v>
                </c:pt>
                <c:pt idx="2215">
                  <c:v>-3.7827099999999999E-3</c:v>
                </c:pt>
                <c:pt idx="2216">
                  <c:v>-1.013674E-2</c:v>
                </c:pt>
                <c:pt idx="2217">
                  <c:v>1.71759E-3</c:v>
                </c:pt>
                <c:pt idx="2218">
                  <c:v>3.6137300000000003E-3</c:v>
                </c:pt>
                <c:pt idx="2219">
                  <c:v>-1.486226E-2</c:v>
                </c:pt>
                <c:pt idx="2220">
                  <c:v>3.9282900000000001E-3</c:v>
                </c:pt>
                <c:pt idx="2221">
                  <c:v>1.851595E-2</c:v>
                </c:pt>
                <c:pt idx="2222">
                  <c:v>-5.6707000000000003E-4</c:v>
                </c:pt>
                <c:pt idx="2223">
                  <c:v>-2.2456199999999998E-3</c:v>
                </c:pt>
                <c:pt idx="2224">
                  <c:v>-7.0896999999999996E-4</c:v>
                </c:pt>
                <c:pt idx="2225">
                  <c:v>6.9185000000000004E-4</c:v>
                </c:pt>
                <c:pt idx="2226">
                  <c:v>-1.1198370000000001E-2</c:v>
                </c:pt>
                <c:pt idx="2227">
                  <c:v>-1.3911919999999999E-2</c:v>
                </c:pt>
                <c:pt idx="2228">
                  <c:v>-1.4924E-4</c:v>
                </c:pt>
                <c:pt idx="2229">
                  <c:v>-3.24106E-3</c:v>
                </c:pt>
                <c:pt idx="2230">
                  <c:v>9.9777700000000004E-3</c:v>
                </c:pt>
                <c:pt idx="2231">
                  <c:v>1.7374599999999999E-3</c:v>
                </c:pt>
                <c:pt idx="2232">
                  <c:v>-7.6985600000000001E-3</c:v>
                </c:pt>
                <c:pt idx="2233">
                  <c:v>-5.6333100000000007E-3</c:v>
                </c:pt>
                <c:pt idx="2234">
                  <c:v>-8.29913E-3</c:v>
                </c:pt>
                <c:pt idx="2235">
                  <c:v>-7.0893800000000002E-3</c:v>
                </c:pt>
                <c:pt idx="2236">
                  <c:v>1.93351E-3</c:v>
                </c:pt>
                <c:pt idx="2237">
                  <c:v>1.7873820000000002E-2</c:v>
                </c:pt>
                <c:pt idx="2238">
                  <c:v>1.6203820000000001E-2</c:v>
                </c:pt>
                <c:pt idx="2239">
                  <c:v>6.1192699999999996E-3</c:v>
                </c:pt>
                <c:pt idx="2240">
                  <c:v>1.650397E-2</c:v>
                </c:pt>
                <c:pt idx="2241">
                  <c:v>3.1434600000000003E-3</c:v>
                </c:pt>
                <c:pt idx="2242">
                  <c:v>1.2515449999999999E-2</c:v>
                </c:pt>
                <c:pt idx="2243">
                  <c:v>-5.4527100000000004E-3</c:v>
                </c:pt>
                <c:pt idx="2244">
                  <c:v>3.7909300000000001E-3</c:v>
                </c:pt>
                <c:pt idx="2245">
                  <c:v>4.7573000000000005E-4</c:v>
                </c:pt>
                <c:pt idx="2246">
                  <c:v>2.8118000000000001E-4</c:v>
                </c:pt>
                <c:pt idx="2247">
                  <c:v>7.4953299999999997E-3</c:v>
                </c:pt>
                <c:pt idx="2248">
                  <c:v>3.0445900000000002E-3</c:v>
                </c:pt>
                <c:pt idx="2249">
                  <c:v>-3.3337599999999998E-3</c:v>
                </c:pt>
                <c:pt idx="2250">
                  <c:v>8.9203700000000004E-3</c:v>
                </c:pt>
                <c:pt idx="2251">
                  <c:v>1.2231499999999999E-2</c:v>
                </c:pt>
                <c:pt idx="2252">
                  <c:v>5.1375699999999993E-3</c:v>
                </c:pt>
                <c:pt idx="2253">
                  <c:v>1.279836E-2</c:v>
                </c:pt>
                <c:pt idx="2254">
                  <c:v>2.4373400000000001E-3</c:v>
                </c:pt>
                <c:pt idx="2255">
                  <c:v>-6.1150900000000001E-3</c:v>
                </c:pt>
                <c:pt idx="2256">
                  <c:v>-4.6050900000000001E-3</c:v>
                </c:pt>
                <c:pt idx="2257">
                  <c:v>2.1341200000000002E-3</c:v>
                </c:pt>
                <c:pt idx="2258">
                  <c:v>9.8616299999999997E-3</c:v>
                </c:pt>
                <c:pt idx="2259">
                  <c:v>2.2577400000000003E-3</c:v>
                </c:pt>
                <c:pt idx="2260">
                  <c:v>-4.1896500000000005E-3</c:v>
                </c:pt>
                <c:pt idx="2261">
                  <c:v>2.8545700000000003E-3</c:v>
                </c:pt>
                <c:pt idx="2262">
                  <c:v>-4.2559600000000005E-3</c:v>
                </c:pt>
                <c:pt idx="2263">
                  <c:v>4.0801399999999995E-3</c:v>
                </c:pt>
                <c:pt idx="2264">
                  <c:v>9.2315599999999998E-3</c:v>
                </c:pt>
                <c:pt idx="2265">
                  <c:v>4.1513799999999997E-3</c:v>
                </c:pt>
                <c:pt idx="2266">
                  <c:v>-3.8287999999999999E-4</c:v>
                </c:pt>
                <c:pt idx="2267">
                  <c:v>-1.4308400000000001E-3</c:v>
                </c:pt>
                <c:pt idx="2268">
                  <c:v>3.0936000000000002E-3</c:v>
                </c:pt>
                <c:pt idx="2269">
                  <c:v>-5.9354000000000004E-4</c:v>
                </c:pt>
                <c:pt idx="2270">
                  <c:v>-5.95562E-3</c:v>
                </c:pt>
                <c:pt idx="2271">
                  <c:v>3.8191000000000002E-3</c:v>
                </c:pt>
                <c:pt idx="2272">
                  <c:v>2.96474E-3</c:v>
                </c:pt>
                <c:pt idx="2273">
                  <c:v>3.2625900000000001E-3</c:v>
                </c:pt>
                <c:pt idx="2274">
                  <c:v>-1.7027000000000001E-3</c:v>
                </c:pt>
                <c:pt idx="2275">
                  <c:v>-2.0851000000000002E-4</c:v>
                </c:pt>
                <c:pt idx="2276">
                  <c:v>-2.1514399999999997E-3</c:v>
                </c:pt>
                <c:pt idx="2277">
                  <c:v>-1.0459020000000001E-2</c:v>
                </c:pt>
                <c:pt idx="2278">
                  <c:v>1.98935E-3</c:v>
                </c:pt>
                <c:pt idx="2279">
                  <c:v>-2.80292E-3</c:v>
                </c:pt>
                <c:pt idx="2280">
                  <c:v>9.5172E-3</c:v>
                </c:pt>
                <c:pt idx="2281">
                  <c:v>6.1890999999999995E-3</c:v>
                </c:pt>
                <c:pt idx="2282">
                  <c:v>-1.7382400000000001E-3</c:v>
                </c:pt>
                <c:pt idx="2283">
                  <c:v>7.8660999999999998E-4</c:v>
                </c:pt>
                <c:pt idx="2284">
                  <c:v>6.3711799999999997E-3</c:v>
                </c:pt>
                <c:pt idx="2285">
                  <c:v>7.6870000000000001E-5</c:v>
                </c:pt>
                <c:pt idx="2286">
                  <c:v>2.84732E-3</c:v>
                </c:pt>
                <c:pt idx="2287">
                  <c:v>-3.0020699999999999E-3</c:v>
                </c:pt>
                <c:pt idx="2288">
                  <c:v>1.9303299999999998E-3</c:v>
                </c:pt>
                <c:pt idx="2289">
                  <c:v>7.8551799999999998E-3</c:v>
                </c:pt>
                <c:pt idx="2290">
                  <c:v>2.7360000000000004E-4</c:v>
                </c:pt>
                <c:pt idx="2291">
                  <c:v>-4.4548400000000007E-3</c:v>
                </c:pt>
                <c:pt idx="2292">
                  <c:v>-4.5401E-3</c:v>
                </c:pt>
                <c:pt idx="2293">
                  <c:v>4.3165399999999998E-3</c:v>
                </c:pt>
                <c:pt idx="2294">
                  <c:v>5.5116899999999996E-3</c:v>
                </c:pt>
                <c:pt idx="2295">
                  <c:v>-6.2164999999999996E-4</c:v>
                </c:pt>
                <c:pt idx="2296">
                  <c:v>-2.8195899999999999E-3</c:v>
                </c:pt>
                <c:pt idx="2297">
                  <c:v>-1.4773E-4</c:v>
                </c:pt>
                <c:pt idx="2298">
                  <c:v>7.3552000000000003E-4</c:v>
                </c:pt>
                <c:pt idx="2299">
                  <c:v>1.5406399999999998E-3</c:v>
                </c:pt>
                <c:pt idx="2300">
                  <c:v>6.8355899999999999E-3</c:v>
                </c:pt>
                <c:pt idx="2301">
                  <c:v>3.6689000000000003E-4</c:v>
                </c:pt>
                <c:pt idx="2302">
                  <c:v>3.7261200000000003E-3</c:v>
                </c:pt>
                <c:pt idx="2303">
                  <c:v>7.44227E-3</c:v>
                </c:pt>
                <c:pt idx="2304">
                  <c:v>-2.4745000000000002E-4</c:v>
                </c:pt>
                <c:pt idx="2305">
                  <c:v>5.66556E-3</c:v>
                </c:pt>
                <c:pt idx="2306">
                  <c:v>7.8847499999999994E-3</c:v>
                </c:pt>
                <c:pt idx="2307">
                  <c:v>8.4332999999999999E-4</c:v>
                </c:pt>
                <c:pt idx="2308">
                  <c:v>6.5446000000000005E-4</c:v>
                </c:pt>
                <c:pt idx="2309">
                  <c:v>-1.8487000000000001E-4</c:v>
                </c:pt>
                <c:pt idx="2310">
                  <c:v>-5.2625100000000006E-3</c:v>
                </c:pt>
                <c:pt idx="2311">
                  <c:v>-9.6504E-3</c:v>
                </c:pt>
                <c:pt idx="2312">
                  <c:v>2.5831700000000001E-3</c:v>
                </c:pt>
                <c:pt idx="2313">
                  <c:v>1.0894799999999999E-3</c:v>
                </c:pt>
                <c:pt idx="2314">
                  <c:v>-2.2974699999999998E-3</c:v>
                </c:pt>
                <c:pt idx="2315">
                  <c:v>3.7422000000000002E-3</c:v>
                </c:pt>
                <c:pt idx="2316">
                  <c:v>-3.1756699999999998E-3</c:v>
                </c:pt>
                <c:pt idx="2317">
                  <c:v>-8.4916899999999997E-3</c:v>
                </c:pt>
                <c:pt idx="2318">
                  <c:v>1.3035099999999999E-3</c:v>
                </c:pt>
                <c:pt idx="2319">
                  <c:v>8.5070700000000003E-3</c:v>
                </c:pt>
                <c:pt idx="2320">
                  <c:v>-2.1818699999999998E-3</c:v>
                </c:pt>
                <c:pt idx="2321">
                  <c:v>-2.08471E-3</c:v>
                </c:pt>
                <c:pt idx="2322">
                  <c:v>-1.2521800000000001E-3</c:v>
                </c:pt>
                <c:pt idx="2323">
                  <c:v>-6.5130300000000004E-3</c:v>
                </c:pt>
                <c:pt idx="2324">
                  <c:v>6.5443400000000001E-3</c:v>
                </c:pt>
                <c:pt idx="2325">
                  <c:v>2.56968E-3</c:v>
                </c:pt>
                <c:pt idx="2326">
                  <c:v>5.8188399999999996E-3</c:v>
                </c:pt>
                <c:pt idx="2327">
                  <c:v>8.1079099999999994E-3</c:v>
                </c:pt>
                <c:pt idx="2328">
                  <c:v>3.8633600000000001E-3</c:v>
                </c:pt>
                <c:pt idx="2329">
                  <c:v>1.8852799999999998E-3</c:v>
                </c:pt>
                <c:pt idx="2330">
                  <c:v>-1.9917099999999998E-3</c:v>
                </c:pt>
                <c:pt idx="2331">
                  <c:v>2.7680400000000003E-3</c:v>
                </c:pt>
                <c:pt idx="2332">
                  <c:v>3.6863300000000002E-3</c:v>
                </c:pt>
                <c:pt idx="2333">
                  <c:v>-2.6189899999999999E-3</c:v>
                </c:pt>
                <c:pt idx="2334">
                  <c:v>-7.6931999999999999E-4</c:v>
                </c:pt>
                <c:pt idx="2335">
                  <c:v>-3.1400099999999999E-3</c:v>
                </c:pt>
                <c:pt idx="2336">
                  <c:v>2.2897300000000002E-3</c:v>
                </c:pt>
                <c:pt idx="2337">
                  <c:v>-5.0924100000000003E-3</c:v>
                </c:pt>
                <c:pt idx="2338">
                  <c:v>-1.7439000000000001E-3</c:v>
                </c:pt>
                <c:pt idx="2339">
                  <c:v>-1.4139600000000001E-3</c:v>
                </c:pt>
                <c:pt idx="2340">
                  <c:v>-6.4775000000000006E-3</c:v>
                </c:pt>
                <c:pt idx="2341">
                  <c:v>-9.6758699999999996E-3</c:v>
                </c:pt>
                <c:pt idx="2342">
                  <c:v>-2.1935699999999997E-3</c:v>
                </c:pt>
                <c:pt idx="2343">
                  <c:v>1.45868E-3</c:v>
                </c:pt>
                <c:pt idx="2344">
                  <c:v>5.7506899999999993E-3</c:v>
                </c:pt>
                <c:pt idx="2345">
                  <c:v>-8.8809800000000001E-3</c:v>
                </c:pt>
                <c:pt idx="2346">
                  <c:v>-5.7487100000000006E-3</c:v>
                </c:pt>
                <c:pt idx="2347">
                  <c:v>-1.06449E-3</c:v>
                </c:pt>
                <c:pt idx="2348">
                  <c:v>3.5369300000000002E-3</c:v>
                </c:pt>
                <c:pt idx="2349">
                  <c:v>4.2488399999999994E-3</c:v>
                </c:pt>
                <c:pt idx="2350">
                  <c:v>-4.4202800000000004E-3</c:v>
                </c:pt>
                <c:pt idx="2351">
                  <c:v>-1.326165E-2</c:v>
                </c:pt>
                <c:pt idx="2352">
                  <c:v>6.4196699999999997E-3</c:v>
                </c:pt>
                <c:pt idx="2353">
                  <c:v>3.3980200000000003E-3</c:v>
                </c:pt>
                <c:pt idx="2354">
                  <c:v>5.6987599999999998E-3</c:v>
                </c:pt>
                <c:pt idx="2355">
                  <c:v>4.5615199999999995E-3</c:v>
                </c:pt>
                <c:pt idx="2356">
                  <c:v>-2.16432E-3</c:v>
                </c:pt>
                <c:pt idx="2357">
                  <c:v>2.405E-3</c:v>
                </c:pt>
                <c:pt idx="2358">
                  <c:v>9.6388399999999992E-3</c:v>
                </c:pt>
                <c:pt idx="2359">
                  <c:v>9.6350199999999993E-3</c:v>
                </c:pt>
                <c:pt idx="2360">
                  <c:v>6.6613799999999997E-3</c:v>
                </c:pt>
                <c:pt idx="2361">
                  <c:v>9.2743000000000003E-4</c:v>
                </c:pt>
                <c:pt idx="2362">
                  <c:v>4.5515399999999998E-3</c:v>
                </c:pt>
                <c:pt idx="2363">
                  <c:v>2.2970200000000003E-3</c:v>
                </c:pt>
                <c:pt idx="2364">
                  <c:v>1.6868199999999999E-3</c:v>
                </c:pt>
                <c:pt idx="2365">
                  <c:v>-2.8037100000000001E-3</c:v>
                </c:pt>
                <c:pt idx="2366">
                  <c:v>-7.6831400000000006E-3</c:v>
                </c:pt>
                <c:pt idx="2367">
                  <c:v>1.5056799999999999E-3</c:v>
                </c:pt>
                <c:pt idx="2368">
                  <c:v>5.1418999999999998E-4</c:v>
                </c:pt>
                <c:pt idx="2369">
                  <c:v>-8.20538E-3</c:v>
                </c:pt>
                <c:pt idx="2370">
                  <c:v>-5.5739100000000005E-3</c:v>
                </c:pt>
                <c:pt idx="2371">
                  <c:v>-5.2141000000000002E-3</c:v>
                </c:pt>
                <c:pt idx="2372">
                  <c:v>-3.4693300000000001E-3</c:v>
                </c:pt>
                <c:pt idx="2373">
                  <c:v>-4.0242799999999999E-3</c:v>
                </c:pt>
                <c:pt idx="2374">
                  <c:v>1.2508899999999999E-3</c:v>
                </c:pt>
                <c:pt idx="2375">
                  <c:v>5.0842299999999995E-3</c:v>
                </c:pt>
                <c:pt idx="2376">
                  <c:v>7.7645400000000003E-3</c:v>
                </c:pt>
                <c:pt idx="2377">
                  <c:v>4.2257000000000004E-4</c:v>
                </c:pt>
                <c:pt idx="2378">
                  <c:v>-7.3003999999999994E-4</c:v>
                </c:pt>
                <c:pt idx="2379">
                  <c:v>-2.17315E-3</c:v>
                </c:pt>
                <c:pt idx="2380">
                  <c:v>4.1173899999999994E-3</c:v>
                </c:pt>
                <c:pt idx="2381">
                  <c:v>2.1651700000000001E-3</c:v>
                </c:pt>
                <c:pt idx="2382">
                  <c:v>-1.06821E-3</c:v>
                </c:pt>
                <c:pt idx="2383">
                  <c:v>-3.9256300000000003E-3</c:v>
                </c:pt>
                <c:pt idx="2384">
                  <c:v>-7.3878600000000004E-3</c:v>
                </c:pt>
                <c:pt idx="2385">
                  <c:v>-1.1092300000000001E-3</c:v>
                </c:pt>
                <c:pt idx="2386">
                  <c:v>-3.2283099999999999E-3</c:v>
                </c:pt>
                <c:pt idx="2387">
                  <c:v>-2.0104300000000001E-3</c:v>
                </c:pt>
                <c:pt idx="2388">
                  <c:v>2.8537100000000002E-3</c:v>
                </c:pt>
                <c:pt idx="2389">
                  <c:v>3.1631900000000002E-3</c:v>
                </c:pt>
                <c:pt idx="2390">
                  <c:v>5.6580199999999997E-3</c:v>
                </c:pt>
                <c:pt idx="2391">
                  <c:v>8.5696399999999999E-3</c:v>
                </c:pt>
                <c:pt idx="2392">
                  <c:v>-3.3424499999999998E-3</c:v>
                </c:pt>
                <c:pt idx="2393">
                  <c:v>-5.3314600000000005E-3</c:v>
                </c:pt>
                <c:pt idx="2394">
                  <c:v>-7.43598E-3</c:v>
                </c:pt>
                <c:pt idx="2395">
                  <c:v>-4.2193100000000004E-3</c:v>
                </c:pt>
                <c:pt idx="2396">
                  <c:v>-5.8112500000000004E-3</c:v>
                </c:pt>
                <c:pt idx="2397">
                  <c:v>4.77524E-3</c:v>
                </c:pt>
                <c:pt idx="2398">
                  <c:v>-8.6747300000000003E-3</c:v>
                </c:pt>
                <c:pt idx="2399">
                  <c:v>-3.8738999999999999E-4</c:v>
                </c:pt>
                <c:pt idx="2400">
                  <c:v>2.8046400000000002E-3</c:v>
                </c:pt>
                <c:pt idx="2401">
                  <c:v>-3.2117700000000001E-3</c:v>
                </c:pt>
                <c:pt idx="2402">
                  <c:v>8.0024499999999995E-3</c:v>
                </c:pt>
                <c:pt idx="2403">
                  <c:v>1.170966E-2</c:v>
                </c:pt>
                <c:pt idx="2404">
                  <c:v>-2.8831499999999997E-3</c:v>
                </c:pt>
                <c:pt idx="2405">
                  <c:v>-6.5423999999999994E-4</c:v>
                </c:pt>
                <c:pt idx="2406">
                  <c:v>-2.5012199999999997E-3</c:v>
                </c:pt>
                <c:pt idx="2407">
                  <c:v>8.0466000000000001E-4</c:v>
                </c:pt>
                <c:pt idx="2408">
                  <c:v>3.1108000000000004E-4</c:v>
                </c:pt>
                <c:pt idx="2409">
                  <c:v>9.6825599999999998E-3</c:v>
                </c:pt>
                <c:pt idx="2410">
                  <c:v>8.0986499999999989E-3</c:v>
                </c:pt>
                <c:pt idx="2411">
                  <c:v>8.1376999999999994E-3</c:v>
                </c:pt>
                <c:pt idx="2412">
                  <c:v>3.3949600000000003E-3</c:v>
                </c:pt>
                <c:pt idx="2413">
                  <c:v>1.7670699999999999E-3</c:v>
                </c:pt>
                <c:pt idx="2414">
                  <c:v>7.7715E-4</c:v>
                </c:pt>
                <c:pt idx="2415">
                  <c:v>1.6099199999999999E-3</c:v>
                </c:pt>
                <c:pt idx="2416">
                  <c:v>1.7949999999999999E-3</c:v>
                </c:pt>
                <c:pt idx="2417">
                  <c:v>8.466979999999999E-3</c:v>
                </c:pt>
                <c:pt idx="2418">
                  <c:v>5.2674899999999997E-3</c:v>
                </c:pt>
                <c:pt idx="2419">
                  <c:v>-4.3410200000000001E-3</c:v>
                </c:pt>
                <c:pt idx="2420">
                  <c:v>-3.5427699999999998E-3</c:v>
                </c:pt>
                <c:pt idx="2421">
                  <c:v>-2.8681799999999997E-3</c:v>
                </c:pt>
                <c:pt idx="2422">
                  <c:v>3.6840600000000003E-3</c:v>
                </c:pt>
                <c:pt idx="2423">
                  <c:v>-4.0885999999999999E-4</c:v>
                </c:pt>
                <c:pt idx="2424">
                  <c:v>6.1245299999999996E-3</c:v>
                </c:pt>
                <c:pt idx="2425">
                  <c:v>-1.4558700000000002E-3</c:v>
                </c:pt>
                <c:pt idx="2426">
                  <c:v>-1.118123E-2</c:v>
                </c:pt>
                <c:pt idx="2427">
                  <c:v>-2.3530499999999998E-3</c:v>
                </c:pt>
                <c:pt idx="2428">
                  <c:v>-3.86032E-3</c:v>
                </c:pt>
                <c:pt idx="2429">
                  <c:v>1.6414999999999999E-3</c:v>
                </c:pt>
                <c:pt idx="2430">
                  <c:v>1.3608499999999998E-3</c:v>
                </c:pt>
                <c:pt idx="2431">
                  <c:v>4.6346999999999994E-3</c:v>
                </c:pt>
                <c:pt idx="2432">
                  <c:v>3.9818900000000001E-3</c:v>
                </c:pt>
                <c:pt idx="2433">
                  <c:v>-2.49781E-3</c:v>
                </c:pt>
                <c:pt idx="2434">
                  <c:v>-6.3218000000000007E-3</c:v>
                </c:pt>
                <c:pt idx="2435">
                  <c:v>-2.4596599999999998E-3</c:v>
                </c:pt>
                <c:pt idx="2436">
                  <c:v>-1.2607E-3</c:v>
                </c:pt>
                <c:pt idx="2437">
                  <c:v>-5.7966700000000003E-3</c:v>
                </c:pt>
                <c:pt idx="2438">
                  <c:v>-9.5801000000000011E-3</c:v>
                </c:pt>
                <c:pt idx="2439">
                  <c:v>3.7535800000000003E-3</c:v>
                </c:pt>
                <c:pt idx="2440">
                  <c:v>1.7045E-4</c:v>
                </c:pt>
                <c:pt idx="2441">
                  <c:v>-1.2523600000000001E-3</c:v>
                </c:pt>
                <c:pt idx="2442">
                  <c:v>-1.82248E-3</c:v>
                </c:pt>
                <c:pt idx="2443">
                  <c:v>-5.1849000000000003E-4</c:v>
                </c:pt>
                <c:pt idx="2444">
                  <c:v>2.8373E-4</c:v>
                </c:pt>
                <c:pt idx="2445">
                  <c:v>-1.5656700000000001E-3</c:v>
                </c:pt>
                <c:pt idx="2446">
                  <c:v>8.2919000000000005E-4</c:v>
                </c:pt>
                <c:pt idx="2447">
                  <c:v>-4.2895600000000004E-3</c:v>
                </c:pt>
                <c:pt idx="2448">
                  <c:v>9.2052000000000008E-4</c:v>
                </c:pt>
                <c:pt idx="2449">
                  <c:v>1.372133E-2</c:v>
                </c:pt>
                <c:pt idx="2450">
                  <c:v>6.5523099999999996E-3</c:v>
                </c:pt>
                <c:pt idx="2451">
                  <c:v>1.75636E-3</c:v>
                </c:pt>
                <c:pt idx="2452">
                  <c:v>-3.53945E-3</c:v>
                </c:pt>
                <c:pt idx="2453">
                  <c:v>1.2775499999999999E-3</c:v>
                </c:pt>
                <c:pt idx="2454">
                  <c:v>-2.0863100000000001E-3</c:v>
                </c:pt>
                <c:pt idx="2455">
                  <c:v>-1.116557E-2</c:v>
                </c:pt>
                <c:pt idx="2456">
                  <c:v>6.81921E-3</c:v>
                </c:pt>
                <c:pt idx="2457">
                  <c:v>2.3258000000000003E-3</c:v>
                </c:pt>
                <c:pt idx="2458">
                  <c:v>7.9411E-4</c:v>
                </c:pt>
                <c:pt idx="2459">
                  <c:v>-4.6320600000000003E-3</c:v>
                </c:pt>
                <c:pt idx="2460">
                  <c:v>-8.4067199999999995E-3</c:v>
                </c:pt>
                <c:pt idx="2461">
                  <c:v>-6.3695800000000006E-3</c:v>
                </c:pt>
                <c:pt idx="2462">
                  <c:v>-1.072644E-2</c:v>
                </c:pt>
                <c:pt idx="2463">
                  <c:v>6.8200800000000001E-3</c:v>
                </c:pt>
                <c:pt idx="2464">
                  <c:v>6.3746699999999998E-3</c:v>
                </c:pt>
                <c:pt idx="2465">
                  <c:v>-1.2616400000000001E-3</c:v>
                </c:pt>
                <c:pt idx="2466">
                  <c:v>1.0967579999999999E-2</c:v>
                </c:pt>
                <c:pt idx="2467">
                  <c:v>1.013203E-2</c:v>
                </c:pt>
                <c:pt idx="2468">
                  <c:v>4.0940600000000001E-3</c:v>
                </c:pt>
                <c:pt idx="2469">
                  <c:v>-8.4077999999999996E-4</c:v>
                </c:pt>
                <c:pt idx="2470">
                  <c:v>2.3727700000000002E-3</c:v>
                </c:pt>
                <c:pt idx="2471">
                  <c:v>-3.4632299999999999E-3</c:v>
                </c:pt>
                <c:pt idx="2472">
                  <c:v>-1.5213999999999999E-4</c:v>
                </c:pt>
                <c:pt idx="2473">
                  <c:v>9.2955999999999993E-3</c:v>
                </c:pt>
                <c:pt idx="2474">
                  <c:v>9.83559E-3</c:v>
                </c:pt>
                <c:pt idx="2475">
                  <c:v>5.3901399999999999E-3</c:v>
                </c:pt>
                <c:pt idx="2476">
                  <c:v>9.2634299999999996E-3</c:v>
                </c:pt>
                <c:pt idx="2477">
                  <c:v>-2.1159299999999998E-3</c:v>
                </c:pt>
                <c:pt idx="2478">
                  <c:v>-5.3986900000000003E-3</c:v>
                </c:pt>
                <c:pt idx="2479">
                  <c:v>1.3970699999999998E-3</c:v>
                </c:pt>
                <c:pt idx="2480">
                  <c:v>2.5814100000000001E-3</c:v>
                </c:pt>
                <c:pt idx="2481">
                  <c:v>1.6440699999999999E-3</c:v>
                </c:pt>
                <c:pt idx="2482">
                  <c:v>9.2988599999999991E-3</c:v>
                </c:pt>
                <c:pt idx="2483">
                  <c:v>-4.1401600000000004E-3</c:v>
                </c:pt>
                <c:pt idx="2484">
                  <c:v>5.49045E-3</c:v>
                </c:pt>
                <c:pt idx="2485">
                  <c:v>3.0136300000000002E-3</c:v>
                </c:pt>
                <c:pt idx="2486">
                  <c:v>2.1049000000000003E-4</c:v>
                </c:pt>
                <c:pt idx="2487">
                  <c:v>5.5918399999999998E-3</c:v>
                </c:pt>
                <c:pt idx="2488">
                  <c:v>6.1995399999999999E-3</c:v>
                </c:pt>
                <c:pt idx="2489">
                  <c:v>3.06449E-3</c:v>
                </c:pt>
                <c:pt idx="2490">
                  <c:v>-3.8299799999999998E-3</c:v>
                </c:pt>
                <c:pt idx="2491">
                  <c:v>-2.2217000000000001E-3</c:v>
                </c:pt>
                <c:pt idx="2492">
                  <c:v>3.2581999999999999E-4</c:v>
                </c:pt>
                <c:pt idx="2493">
                  <c:v>1.36469E-3</c:v>
                </c:pt>
                <c:pt idx="2494">
                  <c:v>6.0709900000000001E-3</c:v>
                </c:pt>
                <c:pt idx="2495">
                  <c:v>3.32431E-3</c:v>
                </c:pt>
                <c:pt idx="2496">
                  <c:v>-1.7252000000000001E-3</c:v>
                </c:pt>
                <c:pt idx="2497">
                  <c:v>3.4706800000000003E-3</c:v>
                </c:pt>
                <c:pt idx="2498">
                  <c:v>4.9021399999999993E-3</c:v>
                </c:pt>
                <c:pt idx="2499">
                  <c:v>2.1816000000000001E-3</c:v>
                </c:pt>
                <c:pt idx="2500">
                  <c:v>2.22098E-3</c:v>
                </c:pt>
                <c:pt idx="2501">
                  <c:v>-3.8482399999999997E-3</c:v>
                </c:pt>
                <c:pt idx="2502">
                  <c:v>-9.7159000000000004E-4</c:v>
                </c:pt>
                <c:pt idx="2503">
                  <c:v>-2.63095E-3</c:v>
                </c:pt>
                <c:pt idx="2504">
                  <c:v>7.394E-5</c:v>
                </c:pt>
                <c:pt idx="2505">
                  <c:v>-1.161771E-2</c:v>
                </c:pt>
                <c:pt idx="2506">
                  <c:v>-4.8325E-3</c:v>
                </c:pt>
                <c:pt idx="2507">
                  <c:v>-3.48394E-3</c:v>
                </c:pt>
                <c:pt idx="2508">
                  <c:v>-7.3788000000000005E-3</c:v>
                </c:pt>
                <c:pt idx="2509">
                  <c:v>6.4224099999999999E-3</c:v>
                </c:pt>
                <c:pt idx="2510">
                  <c:v>3.9515399999999999E-3</c:v>
                </c:pt>
                <c:pt idx="2511">
                  <c:v>5.3660699999999997E-3</c:v>
                </c:pt>
                <c:pt idx="2512">
                  <c:v>1.006462E-2</c:v>
                </c:pt>
                <c:pt idx="2513">
                  <c:v>8.7460899999999998E-3</c:v>
                </c:pt>
                <c:pt idx="2514">
                  <c:v>3.8964399999999997E-3</c:v>
                </c:pt>
                <c:pt idx="2515">
                  <c:v>-2.09991E-3</c:v>
                </c:pt>
                <c:pt idx="2516">
                  <c:v>3.7673400000000001E-3</c:v>
                </c:pt>
                <c:pt idx="2517">
                  <c:v>-3.2817000000000002E-4</c:v>
                </c:pt>
                <c:pt idx="2518">
                  <c:v>-9.4134000000000004E-4</c:v>
                </c:pt>
                <c:pt idx="2519">
                  <c:v>-2.51125E-3</c:v>
                </c:pt>
                <c:pt idx="2520">
                  <c:v>6.7203699999999998E-3</c:v>
                </c:pt>
                <c:pt idx="2521">
                  <c:v>-8.1507799999999998E-3</c:v>
                </c:pt>
                <c:pt idx="2522">
                  <c:v>-7.3335900000000001E-3</c:v>
                </c:pt>
                <c:pt idx="2523">
                  <c:v>-2.6458699999999998E-3</c:v>
                </c:pt>
                <c:pt idx="2524">
                  <c:v>4.4010999999999998E-3</c:v>
                </c:pt>
                <c:pt idx="2525">
                  <c:v>1.3545699999999998E-3</c:v>
                </c:pt>
                <c:pt idx="2526">
                  <c:v>-7.7527999999999994E-4</c:v>
                </c:pt>
                <c:pt idx="2527">
                  <c:v>-4.9478899999999999E-3</c:v>
                </c:pt>
                <c:pt idx="2528">
                  <c:v>1.2233999999999997E-4</c:v>
                </c:pt>
                <c:pt idx="2529">
                  <c:v>-1.280298E-2</c:v>
                </c:pt>
                <c:pt idx="2530">
                  <c:v>-2.4587699999999999E-3</c:v>
                </c:pt>
                <c:pt idx="2531">
                  <c:v>-3.6578299999999999E-3</c:v>
                </c:pt>
                <c:pt idx="2532">
                  <c:v>-1.33234E-3</c:v>
                </c:pt>
                <c:pt idx="2533">
                  <c:v>1.8131E-3</c:v>
                </c:pt>
                <c:pt idx="2534">
                  <c:v>-1.102651E-2</c:v>
                </c:pt>
                <c:pt idx="2535">
                  <c:v>-3.6878499999999999E-3</c:v>
                </c:pt>
                <c:pt idx="2536">
                  <c:v>-1.22791E-4</c:v>
                </c:pt>
                <c:pt idx="2537">
                  <c:v>2.0414500000000002E-3</c:v>
                </c:pt>
                <c:pt idx="2538">
                  <c:v>-6.7108599999999999E-3</c:v>
                </c:pt>
                <c:pt idx="2539">
                  <c:v>-3.9252499999999999E-3</c:v>
                </c:pt>
                <c:pt idx="2540">
                  <c:v>1.366501E-2</c:v>
                </c:pt>
                <c:pt idx="2541">
                  <c:v>1.178717E-2</c:v>
                </c:pt>
                <c:pt idx="2542">
                  <c:v>6.1870399999999996E-3</c:v>
                </c:pt>
                <c:pt idx="2543">
                  <c:v>-1.4519510000000001E-2</c:v>
                </c:pt>
                <c:pt idx="2544">
                  <c:v>-5.8166900000000002E-3</c:v>
                </c:pt>
                <c:pt idx="2545">
                  <c:v>4.6989599999999994E-3</c:v>
                </c:pt>
                <c:pt idx="2546">
                  <c:v>3.6943500000000003E-3</c:v>
                </c:pt>
                <c:pt idx="2547">
                  <c:v>-6.3710500000000005E-3</c:v>
                </c:pt>
                <c:pt idx="2548">
                  <c:v>-2.2705799999999999E-3</c:v>
                </c:pt>
                <c:pt idx="2549">
                  <c:v>-1.0820919999999999E-2</c:v>
                </c:pt>
                <c:pt idx="2550">
                  <c:v>-8.5583099999999995E-3</c:v>
                </c:pt>
                <c:pt idx="2551">
                  <c:v>-1.1404950000000001E-2</c:v>
                </c:pt>
                <c:pt idx="2552">
                  <c:v>7.0907499999999998E-3</c:v>
                </c:pt>
                <c:pt idx="2553">
                  <c:v>-5.8760000000000001E-3</c:v>
                </c:pt>
                <c:pt idx="2554">
                  <c:v>1.098091E-2</c:v>
                </c:pt>
                <c:pt idx="2555">
                  <c:v>3.4667400000000003E-3</c:v>
                </c:pt>
                <c:pt idx="2556">
                  <c:v>1.253192E-2</c:v>
                </c:pt>
                <c:pt idx="2557">
                  <c:v>3.0828000000000001E-3</c:v>
                </c:pt>
                <c:pt idx="2558">
                  <c:v>-1.9705299999999999E-3</c:v>
                </c:pt>
                <c:pt idx="2559">
                  <c:v>-3.9746299999999998E-3</c:v>
                </c:pt>
                <c:pt idx="2560">
                  <c:v>6.6929000000000001E-4</c:v>
                </c:pt>
                <c:pt idx="2561">
                  <c:v>5.4176599999999995E-3</c:v>
                </c:pt>
                <c:pt idx="2562">
                  <c:v>4.32643E-3</c:v>
                </c:pt>
                <c:pt idx="2563">
                  <c:v>-7.5461600000000005E-3</c:v>
                </c:pt>
                <c:pt idx="2564">
                  <c:v>-5.16914E-3</c:v>
                </c:pt>
                <c:pt idx="2565">
                  <c:v>-1.224278E-2</c:v>
                </c:pt>
                <c:pt idx="2566">
                  <c:v>-2.2262699999999998E-3</c:v>
                </c:pt>
                <c:pt idx="2567">
                  <c:v>-1.339256E-2</c:v>
                </c:pt>
                <c:pt idx="2568">
                  <c:v>-1.5149330000000001E-2</c:v>
                </c:pt>
                <c:pt idx="2569">
                  <c:v>1.9872999999999999E-4</c:v>
                </c:pt>
                <c:pt idx="2570">
                  <c:v>8.9003699999999995E-3</c:v>
                </c:pt>
                <c:pt idx="2571">
                  <c:v>1.5546039999999999E-2</c:v>
                </c:pt>
                <c:pt idx="2572">
                  <c:v>4.9454999999999996E-4</c:v>
                </c:pt>
                <c:pt idx="2573">
                  <c:v>9.8044099999999995E-3</c:v>
                </c:pt>
                <c:pt idx="2574">
                  <c:v>-1.0770990000000001E-2</c:v>
                </c:pt>
                <c:pt idx="2575">
                  <c:v>-1.203775E-2</c:v>
                </c:pt>
                <c:pt idx="2576">
                  <c:v>-8.70369E-3</c:v>
                </c:pt>
                <c:pt idx="2577">
                  <c:v>-4.4407600000000002E-3</c:v>
                </c:pt>
                <c:pt idx="2578">
                  <c:v>-2.4279200000000001E-3</c:v>
                </c:pt>
                <c:pt idx="2579">
                  <c:v>6.8807599999999997E-3</c:v>
                </c:pt>
                <c:pt idx="2580">
                  <c:v>1.452529E-2</c:v>
                </c:pt>
                <c:pt idx="2581">
                  <c:v>1.2241109999999999E-2</c:v>
                </c:pt>
                <c:pt idx="2582">
                  <c:v>4.2032199999999997E-3</c:v>
                </c:pt>
                <c:pt idx="2583">
                  <c:v>-1.1795200000000001E-3</c:v>
                </c:pt>
                <c:pt idx="2584">
                  <c:v>-4.4927200000000004E-3</c:v>
                </c:pt>
                <c:pt idx="2585">
                  <c:v>-5.8684900000000005E-3</c:v>
                </c:pt>
                <c:pt idx="2586">
                  <c:v>-4.5510900000000007E-3</c:v>
                </c:pt>
                <c:pt idx="2587">
                  <c:v>5.3532499999999995E-3</c:v>
                </c:pt>
                <c:pt idx="2588">
                  <c:v>5.5566599999999997E-3</c:v>
                </c:pt>
                <c:pt idx="2589">
                  <c:v>-5.5279700000000001E-3</c:v>
                </c:pt>
                <c:pt idx="2590">
                  <c:v>-1.4246410000000001E-2</c:v>
                </c:pt>
                <c:pt idx="2591">
                  <c:v>-1.512752E-2</c:v>
                </c:pt>
                <c:pt idx="2592">
                  <c:v>4.8648199999999997E-3</c:v>
                </c:pt>
                <c:pt idx="2593">
                  <c:v>-1.5477980000000001E-2</c:v>
                </c:pt>
                <c:pt idx="2594">
                  <c:v>-2.0621799999999998E-3</c:v>
                </c:pt>
                <c:pt idx="2595">
                  <c:v>1.37075E-3</c:v>
                </c:pt>
                <c:pt idx="2596">
                  <c:v>1.2892019999999999E-2</c:v>
                </c:pt>
                <c:pt idx="2597">
                  <c:v>1.691546E-2</c:v>
                </c:pt>
                <c:pt idx="2598">
                  <c:v>7.4848399999999995E-3</c:v>
                </c:pt>
                <c:pt idx="2599">
                  <c:v>-4.0475400000000005E-3</c:v>
                </c:pt>
                <c:pt idx="2600">
                  <c:v>6.45788E-3</c:v>
                </c:pt>
                <c:pt idx="2601">
                  <c:v>-7.4000800000000007E-3</c:v>
                </c:pt>
                <c:pt idx="2602">
                  <c:v>-8.1728900000000004E-3</c:v>
                </c:pt>
                <c:pt idx="2603">
                  <c:v>-1.204594E-2</c:v>
                </c:pt>
                <c:pt idx="2604">
                  <c:v>-2.107332E-2</c:v>
                </c:pt>
                <c:pt idx="2605">
                  <c:v>6.6986399999999996E-3</c:v>
                </c:pt>
                <c:pt idx="2606">
                  <c:v>-1.2908300000000002E-3</c:v>
                </c:pt>
                <c:pt idx="2607">
                  <c:v>-8.3590899999999996E-3</c:v>
                </c:pt>
                <c:pt idx="2608">
                  <c:v>-1.6215629999999998E-2</c:v>
                </c:pt>
                <c:pt idx="2609">
                  <c:v>-1.082263E-2</c:v>
                </c:pt>
                <c:pt idx="2610">
                  <c:v>8.2168299999999996E-3</c:v>
                </c:pt>
                <c:pt idx="2611">
                  <c:v>4.9048899999999994E-3</c:v>
                </c:pt>
                <c:pt idx="2612">
                  <c:v>3.0215590000000001E-2</c:v>
                </c:pt>
                <c:pt idx="2613">
                  <c:v>7.7275699999999996E-3</c:v>
                </c:pt>
                <c:pt idx="2614">
                  <c:v>-4.0740000000000004E-3</c:v>
                </c:pt>
                <c:pt idx="2615">
                  <c:v>-1.4991540000000001E-2</c:v>
                </c:pt>
                <c:pt idx="2616">
                  <c:v>-9.2802800000000001E-3</c:v>
                </c:pt>
                <c:pt idx="2617">
                  <c:v>-9.8501999999999999E-3</c:v>
                </c:pt>
                <c:pt idx="2618">
                  <c:v>-9.3382800000000009E-3</c:v>
                </c:pt>
                <c:pt idx="2619">
                  <c:v>1.6096370000000002E-2</c:v>
                </c:pt>
                <c:pt idx="2620">
                  <c:v>-3.0215400000000001E-3</c:v>
                </c:pt>
                <c:pt idx="2621">
                  <c:v>1.47446E-2</c:v>
                </c:pt>
                <c:pt idx="2622">
                  <c:v>1.129659E-2</c:v>
                </c:pt>
                <c:pt idx="2623">
                  <c:v>-2.9419899999999998E-3</c:v>
                </c:pt>
                <c:pt idx="2624">
                  <c:v>1.489148E-2</c:v>
                </c:pt>
                <c:pt idx="2625">
                  <c:v>-6.5709800000000006E-3</c:v>
                </c:pt>
                <c:pt idx="2626">
                  <c:v>-1.118332E-2</c:v>
                </c:pt>
                <c:pt idx="2627">
                  <c:v>-1.237366E-2</c:v>
                </c:pt>
                <c:pt idx="2628">
                  <c:v>-1.448906E-2</c:v>
                </c:pt>
                <c:pt idx="2629">
                  <c:v>3.8003700000000004E-3</c:v>
                </c:pt>
                <c:pt idx="2630">
                  <c:v>4.2253999999999998E-3</c:v>
                </c:pt>
                <c:pt idx="2631">
                  <c:v>-1.201371E-2</c:v>
                </c:pt>
                <c:pt idx="2632">
                  <c:v>4.7031499999999997E-3</c:v>
                </c:pt>
                <c:pt idx="2633">
                  <c:v>-1.399131E-2</c:v>
                </c:pt>
                <c:pt idx="2634">
                  <c:v>1.033864E-2</c:v>
                </c:pt>
                <c:pt idx="2635">
                  <c:v>3.0303700000000001E-3</c:v>
                </c:pt>
                <c:pt idx="2636">
                  <c:v>1.0233920000000001E-2</c:v>
                </c:pt>
                <c:pt idx="2637">
                  <c:v>-4.2163600000000006E-3</c:v>
                </c:pt>
                <c:pt idx="2638">
                  <c:v>-1.32149E-2</c:v>
                </c:pt>
                <c:pt idx="2639">
                  <c:v>-1.0221870000000001E-2</c:v>
                </c:pt>
                <c:pt idx="2640">
                  <c:v>-1.0642200000000001E-3</c:v>
                </c:pt>
                <c:pt idx="2641">
                  <c:v>-5.0456400000000005E-3</c:v>
                </c:pt>
                <c:pt idx="2642">
                  <c:v>8.4929399999999992E-3</c:v>
                </c:pt>
                <c:pt idx="2643">
                  <c:v>1.366975E-2</c:v>
                </c:pt>
                <c:pt idx="2644">
                  <c:v>2.2158810000000001E-2</c:v>
                </c:pt>
                <c:pt idx="2645">
                  <c:v>-3.0497300000000001E-3</c:v>
                </c:pt>
                <c:pt idx="2646">
                  <c:v>-1.3584860000000001E-2</c:v>
                </c:pt>
                <c:pt idx="2647">
                  <c:v>1.545215E-2</c:v>
                </c:pt>
                <c:pt idx="2648">
                  <c:v>2.5426000000000002E-4</c:v>
                </c:pt>
                <c:pt idx="2649">
                  <c:v>5.8536299999999994E-3</c:v>
                </c:pt>
                <c:pt idx="2650">
                  <c:v>1.7909899999999999E-3</c:v>
                </c:pt>
                <c:pt idx="2651">
                  <c:v>5.55982E-3</c:v>
                </c:pt>
                <c:pt idx="2652">
                  <c:v>3.3587500000000002E-3</c:v>
                </c:pt>
                <c:pt idx="2653">
                  <c:v>5.8316899999999996E-3</c:v>
                </c:pt>
                <c:pt idx="2654">
                  <c:v>1.3956909999999999E-2</c:v>
                </c:pt>
                <c:pt idx="2655">
                  <c:v>1.6421999999999999E-3</c:v>
                </c:pt>
                <c:pt idx="2656">
                  <c:v>-2.6817899999999999E-3</c:v>
                </c:pt>
                <c:pt idx="2657">
                  <c:v>-2.8508599999999998E-3</c:v>
                </c:pt>
                <c:pt idx="2658">
                  <c:v>-9.4595600000000005E-3</c:v>
                </c:pt>
                <c:pt idx="2659">
                  <c:v>-1.2784730000000001E-2</c:v>
                </c:pt>
                <c:pt idx="2660">
                  <c:v>-9.3687000000000002E-4</c:v>
                </c:pt>
                <c:pt idx="2661">
                  <c:v>-1.7765300000000001E-3</c:v>
                </c:pt>
                <c:pt idx="2662">
                  <c:v>2.7767500000000001E-3</c:v>
                </c:pt>
                <c:pt idx="2663">
                  <c:v>-1.7358500000000002E-3</c:v>
                </c:pt>
                <c:pt idx="2664">
                  <c:v>-9.05656E-3</c:v>
                </c:pt>
                <c:pt idx="2665">
                  <c:v>4.2429999999999996E-4</c:v>
                </c:pt>
                <c:pt idx="2666">
                  <c:v>-7.7005500000000005E-3</c:v>
                </c:pt>
                <c:pt idx="2667">
                  <c:v>-9.9029600000000006E-3</c:v>
                </c:pt>
                <c:pt idx="2668">
                  <c:v>-9.6738299999999996E-3</c:v>
                </c:pt>
                <c:pt idx="2669">
                  <c:v>3.14153E-3</c:v>
                </c:pt>
                <c:pt idx="2670">
                  <c:v>-6.5349800000000001E-3</c:v>
                </c:pt>
                <c:pt idx="2671">
                  <c:v>-1.7119999999999999E-4</c:v>
                </c:pt>
                <c:pt idx="2672">
                  <c:v>-6.7607000000000006E-3</c:v>
                </c:pt>
                <c:pt idx="2673">
                  <c:v>-7.2400400000000005E-3</c:v>
                </c:pt>
                <c:pt idx="2674">
                  <c:v>-3.58648E-3</c:v>
                </c:pt>
                <c:pt idx="2675">
                  <c:v>1.3771129999999999E-2</c:v>
                </c:pt>
                <c:pt idx="2676">
                  <c:v>-2.2214699999999997E-3</c:v>
                </c:pt>
                <c:pt idx="2677">
                  <c:v>8.1407400000000005E-3</c:v>
                </c:pt>
                <c:pt idx="2678">
                  <c:v>5.9195099999999994E-3</c:v>
                </c:pt>
                <c:pt idx="2679">
                  <c:v>9.5473799999999994E-3</c:v>
                </c:pt>
                <c:pt idx="2680">
                  <c:v>-1.5286400000000002E-3</c:v>
                </c:pt>
                <c:pt idx="2681">
                  <c:v>3.60005E-3</c:v>
                </c:pt>
                <c:pt idx="2682">
                  <c:v>2.78692E-3</c:v>
                </c:pt>
                <c:pt idx="2683">
                  <c:v>1.2158199999999998E-3</c:v>
                </c:pt>
                <c:pt idx="2684">
                  <c:v>4.8485299999999993E-3</c:v>
                </c:pt>
                <c:pt idx="2685">
                  <c:v>-3.8274099999999998E-3</c:v>
                </c:pt>
                <c:pt idx="2686">
                  <c:v>-8.579970000000001E-3</c:v>
                </c:pt>
                <c:pt idx="2687">
                  <c:v>-6.0674200000000005E-3</c:v>
                </c:pt>
                <c:pt idx="2688">
                  <c:v>-1.6320400000000002E-3</c:v>
                </c:pt>
                <c:pt idx="2689">
                  <c:v>3.0266799999999999E-3</c:v>
                </c:pt>
                <c:pt idx="2690">
                  <c:v>1.054269E-2</c:v>
                </c:pt>
                <c:pt idx="2691">
                  <c:v>-2.8347999999999997E-3</c:v>
                </c:pt>
                <c:pt idx="2692">
                  <c:v>-3.7351799999999998E-3</c:v>
                </c:pt>
                <c:pt idx="2693">
                  <c:v>2.0444720000000003E-2</c:v>
                </c:pt>
                <c:pt idx="2694">
                  <c:v>8.2635499999999997E-3</c:v>
                </c:pt>
                <c:pt idx="2695">
                  <c:v>3.9902799999999997E-3</c:v>
                </c:pt>
                <c:pt idx="2696">
                  <c:v>1.4734399999999999E-3</c:v>
                </c:pt>
                <c:pt idx="2697">
                  <c:v>6.2698499999999996E-3</c:v>
                </c:pt>
                <c:pt idx="2698">
                  <c:v>7.1250799999999998E-3</c:v>
                </c:pt>
                <c:pt idx="2699">
                  <c:v>2.5097299999999999E-3</c:v>
                </c:pt>
                <c:pt idx="2700">
                  <c:v>-6.2281400000000001E-3</c:v>
                </c:pt>
                <c:pt idx="2701">
                  <c:v>-2.0830200000000001E-3</c:v>
                </c:pt>
                <c:pt idx="2702">
                  <c:v>5.4422299999999993E-3</c:v>
                </c:pt>
                <c:pt idx="2703">
                  <c:v>-2.5368999999999999E-4</c:v>
                </c:pt>
                <c:pt idx="2704">
                  <c:v>-3.5158099999999999E-3</c:v>
                </c:pt>
                <c:pt idx="2705">
                  <c:v>1.3319859999999999E-2</c:v>
                </c:pt>
                <c:pt idx="2706">
                  <c:v>3.41201E-3</c:v>
                </c:pt>
                <c:pt idx="2707">
                  <c:v>-9.0282999999999997E-4</c:v>
                </c:pt>
                <c:pt idx="2708">
                  <c:v>-1.2186270000000001E-2</c:v>
                </c:pt>
                <c:pt idx="2709">
                  <c:v>1.6910110000000003E-2</c:v>
                </c:pt>
                <c:pt idx="2710">
                  <c:v>3.0822700000000002E-3</c:v>
                </c:pt>
                <c:pt idx="2711">
                  <c:v>-1.246718E-2</c:v>
                </c:pt>
                <c:pt idx="2712">
                  <c:v>1.0856399999999999E-3</c:v>
                </c:pt>
                <c:pt idx="2713">
                  <c:v>-2.2840499999999997E-3</c:v>
                </c:pt>
                <c:pt idx="2714">
                  <c:v>2.1076999999999999E-4</c:v>
                </c:pt>
                <c:pt idx="2715">
                  <c:v>1.9573400000000001E-3</c:v>
                </c:pt>
                <c:pt idx="2716">
                  <c:v>-9.9058800000000006E-3</c:v>
                </c:pt>
                <c:pt idx="2717">
                  <c:v>5.4528799999999994E-3</c:v>
                </c:pt>
                <c:pt idx="2718">
                  <c:v>4.5551899999999998E-3</c:v>
                </c:pt>
                <c:pt idx="2719">
                  <c:v>2.1461900000000001E-3</c:v>
                </c:pt>
                <c:pt idx="2720">
                  <c:v>7.9228099999999989E-3</c:v>
                </c:pt>
                <c:pt idx="2721">
                  <c:v>-1.9537399999999998E-3</c:v>
                </c:pt>
                <c:pt idx="2722">
                  <c:v>-1.6091989999999997E-2</c:v>
                </c:pt>
                <c:pt idx="2723">
                  <c:v>-9.4817200000000008E-3</c:v>
                </c:pt>
                <c:pt idx="2724">
                  <c:v>-5.4325400000000005E-3</c:v>
                </c:pt>
                <c:pt idx="2725">
                  <c:v>-4.7695699999999999E-3</c:v>
                </c:pt>
                <c:pt idx="2726">
                  <c:v>-1.424482E-2</c:v>
                </c:pt>
                <c:pt idx="2727">
                  <c:v>-5.4150100000000005E-3</c:v>
                </c:pt>
                <c:pt idx="2728">
                  <c:v>8.0789899999999994E-3</c:v>
                </c:pt>
                <c:pt idx="2729">
                  <c:v>1.159816E-2</c:v>
                </c:pt>
                <c:pt idx="2730">
                  <c:v>-1.5090860000000001E-2</c:v>
                </c:pt>
                <c:pt idx="2731">
                  <c:v>-7.995180000000001E-3</c:v>
                </c:pt>
                <c:pt idx="2732">
                  <c:v>-6.0670000000000006E-4</c:v>
                </c:pt>
                <c:pt idx="2733">
                  <c:v>-1.8376769999999997E-2</c:v>
                </c:pt>
                <c:pt idx="2734">
                  <c:v>-2.8434000000000001E-4</c:v>
                </c:pt>
                <c:pt idx="2735">
                  <c:v>1.447938E-2</c:v>
                </c:pt>
                <c:pt idx="2736">
                  <c:v>-3.0610479999999999E-2</c:v>
                </c:pt>
                <c:pt idx="2737">
                  <c:v>-2.0299879999999999E-2</c:v>
                </c:pt>
                <c:pt idx="2738">
                  <c:v>1.140761E-2</c:v>
                </c:pt>
                <c:pt idx="2739">
                  <c:v>-2.2818299999999999E-3</c:v>
                </c:pt>
                <c:pt idx="2740">
                  <c:v>-2.8133159999999997E-2</c:v>
                </c:pt>
                <c:pt idx="2741">
                  <c:v>-8.8560200000000009E-3</c:v>
                </c:pt>
                <c:pt idx="2742">
                  <c:v>2.0212580000000001E-2</c:v>
                </c:pt>
                <c:pt idx="2743">
                  <c:v>-3.4119899999999997E-3</c:v>
                </c:pt>
                <c:pt idx="2744">
                  <c:v>-1.391877E-2</c:v>
                </c:pt>
                <c:pt idx="2745">
                  <c:v>-2.1231499999999997E-2</c:v>
                </c:pt>
                <c:pt idx="2746">
                  <c:v>-3.4259799999999999E-3</c:v>
                </c:pt>
                <c:pt idx="2747">
                  <c:v>-1.547757E-2</c:v>
                </c:pt>
                <c:pt idx="2748">
                  <c:v>2.4578340000000001E-2</c:v>
                </c:pt>
                <c:pt idx="2749">
                  <c:v>2.2225680000000001E-2</c:v>
                </c:pt>
                <c:pt idx="2750">
                  <c:v>1.4916779999999999E-2</c:v>
                </c:pt>
                <c:pt idx="2751">
                  <c:v>-1.9546009999999999E-2</c:v>
                </c:pt>
                <c:pt idx="2752">
                  <c:v>-2.5982169999999999E-2</c:v>
                </c:pt>
                <c:pt idx="2753">
                  <c:v>-1.284979E-2</c:v>
                </c:pt>
                <c:pt idx="2754">
                  <c:v>9.9352199999999998E-3</c:v>
                </c:pt>
                <c:pt idx="2755">
                  <c:v>-5.9211200000000002E-3</c:v>
                </c:pt>
                <c:pt idx="2756">
                  <c:v>2.1376220000000001E-2</c:v>
                </c:pt>
                <c:pt idx="2757">
                  <c:v>6.7933000000000002E-4</c:v>
                </c:pt>
                <c:pt idx="2758">
                  <c:v>-3.1364499999999998E-3</c:v>
                </c:pt>
                <c:pt idx="2759">
                  <c:v>-1.1021680000000001E-2</c:v>
                </c:pt>
                <c:pt idx="2760">
                  <c:v>-6.8737400000000006E-3</c:v>
                </c:pt>
                <c:pt idx="2761">
                  <c:v>3.0903100000000003E-2</c:v>
                </c:pt>
                <c:pt idx="2762">
                  <c:v>2.0838370000000002E-2</c:v>
                </c:pt>
                <c:pt idx="2763">
                  <c:v>-1.8306000000000002E-3</c:v>
                </c:pt>
                <c:pt idx="2764">
                  <c:v>-5.3560000000000009E-5</c:v>
                </c:pt>
                <c:pt idx="2765">
                  <c:v>1.5024699999999999E-3</c:v>
                </c:pt>
                <c:pt idx="2766">
                  <c:v>2.136567E-2</c:v>
                </c:pt>
                <c:pt idx="2767">
                  <c:v>-9.016360000000001E-3</c:v>
                </c:pt>
                <c:pt idx="2768">
                  <c:v>-8.4221299999999999E-3</c:v>
                </c:pt>
                <c:pt idx="2769">
                  <c:v>-2.003628E-2</c:v>
                </c:pt>
                <c:pt idx="2770">
                  <c:v>-2.8238849999999999E-2</c:v>
                </c:pt>
                <c:pt idx="2771">
                  <c:v>-1.117014E-2</c:v>
                </c:pt>
                <c:pt idx="2772">
                  <c:v>1.383008E-2</c:v>
                </c:pt>
                <c:pt idx="2773">
                  <c:v>-2.5920499999999998E-3</c:v>
                </c:pt>
                <c:pt idx="2774">
                  <c:v>8.7749600000000001E-3</c:v>
                </c:pt>
                <c:pt idx="2775">
                  <c:v>1.5308499999999999E-2</c:v>
                </c:pt>
                <c:pt idx="2776">
                  <c:v>1.693006E-2</c:v>
                </c:pt>
                <c:pt idx="2777">
                  <c:v>-1.80641E-2</c:v>
                </c:pt>
                <c:pt idx="2778">
                  <c:v>-1.50639E-3</c:v>
                </c:pt>
                <c:pt idx="2779">
                  <c:v>1.2017379999999999E-2</c:v>
                </c:pt>
                <c:pt idx="2780">
                  <c:v>5.0982599999999994E-3</c:v>
                </c:pt>
                <c:pt idx="2781">
                  <c:v>-2.6420699999999998E-3</c:v>
                </c:pt>
                <c:pt idx="2782">
                  <c:v>-2.13569E-3</c:v>
                </c:pt>
                <c:pt idx="2783">
                  <c:v>-5.4987600000000001E-3</c:v>
                </c:pt>
                <c:pt idx="2784">
                  <c:v>-5.2647000000000002E-4</c:v>
                </c:pt>
                <c:pt idx="2785">
                  <c:v>1.1046509999999999E-2</c:v>
                </c:pt>
                <c:pt idx="2786">
                  <c:v>-5.1492100000000004E-3</c:v>
                </c:pt>
                <c:pt idx="2787">
                  <c:v>-1.3061920000000001E-2</c:v>
                </c:pt>
                <c:pt idx="2788">
                  <c:v>-2.020133E-2</c:v>
                </c:pt>
                <c:pt idx="2789">
                  <c:v>-3.2161999999999998E-3</c:v>
                </c:pt>
                <c:pt idx="2790">
                  <c:v>3.2727200000000002E-3</c:v>
                </c:pt>
                <c:pt idx="2791">
                  <c:v>8.8486999999999995E-4</c:v>
                </c:pt>
                <c:pt idx="2792">
                  <c:v>-1.0126670000000001E-2</c:v>
                </c:pt>
                <c:pt idx="2793">
                  <c:v>-1.8106959999999998E-2</c:v>
                </c:pt>
                <c:pt idx="2794">
                  <c:v>2.9543200000000003E-3</c:v>
                </c:pt>
                <c:pt idx="2795">
                  <c:v>4.4108000000000005E-4</c:v>
                </c:pt>
                <c:pt idx="2796">
                  <c:v>-4.2438999999999997E-4</c:v>
                </c:pt>
                <c:pt idx="2797">
                  <c:v>1.49053E-2</c:v>
                </c:pt>
                <c:pt idx="2798">
                  <c:v>-1.58562E-3</c:v>
                </c:pt>
                <c:pt idx="2799">
                  <c:v>1.450619E-2</c:v>
                </c:pt>
                <c:pt idx="2800">
                  <c:v>1.443521E-2</c:v>
                </c:pt>
                <c:pt idx="2801">
                  <c:v>7.1502499999999995E-3</c:v>
                </c:pt>
                <c:pt idx="2802">
                  <c:v>-3.5324799999999997E-3</c:v>
                </c:pt>
                <c:pt idx="2803">
                  <c:v>1.0288139999999999E-2</c:v>
                </c:pt>
                <c:pt idx="2804">
                  <c:v>4.2895499999999996E-3</c:v>
                </c:pt>
                <c:pt idx="2805">
                  <c:v>-2.0332800000000002E-3</c:v>
                </c:pt>
                <c:pt idx="2806">
                  <c:v>-7.2322800000000007E-3</c:v>
                </c:pt>
                <c:pt idx="2807">
                  <c:v>1.8206E-4</c:v>
                </c:pt>
                <c:pt idx="2808">
                  <c:v>1.8896870000000003E-2</c:v>
                </c:pt>
                <c:pt idx="2809">
                  <c:v>6.6548799999999993E-3</c:v>
                </c:pt>
                <c:pt idx="2810">
                  <c:v>-1.0748530000000001E-2</c:v>
                </c:pt>
                <c:pt idx="2811">
                  <c:v>8.8050699999999999E-3</c:v>
                </c:pt>
                <c:pt idx="2812">
                  <c:v>1.130697E-2</c:v>
                </c:pt>
                <c:pt idx="2813">
                  <c:v>2.7415899999999999E-3</c:v>
                </c:pt>
                <c:pt idx="2814">
                  <c:v>5.7820199999999997E-3</c:v>
                </c:pt>
                <c:pt idx="2815">
                  <c:v>-8.5578999999999994E-4</c:v>
                </c:pt>
                <c:pt idx="2816">
                  <c:v>-3.8413099999999997E-3</c:v>
                </c:pt>
                <c:pt idx="2817">
                  <c:v>-1.303036E-2</c:v>
                </c:pt>
                <c:pt idx="2818">
                  <c:v>-8.462250000000001E-3</c:v>
                </c:pt>
                <c:pt idx="2819">
                  <c:v>3.5321800000000002E-3</c:v>
                </c:pt>
                <c:pt idx="2820">
                  <c:v>-2.0808699999999999E-3</c:v>
                </c:pt>
                <c:pt idx="2821">
                  <c:v>-8.6978999999999995E-4</c:v>
                </c:pt>
                <c:pt idx="2822">
                  <c:v>3.9675599999999993E-3</c:v>
                </c:pt>
                <c:pt idx="2823">
                  <c:v>3.0447300000000003E-3</c:v>
                </c:pt>
                <c:pt idx="2824">
                  <c:v>-1.418108E-2</c:v>
                </c:pt>
                <c:pt idx="2825">
                  <c:v>-1.8514549999999998E-2</c:v>
                </c:pt>
                <c:pt idx="2826">
                  <c:v>-8.8591499999999997E-3</c:v>
                </c:pt>
                <c:pt idx="2827">
                  <c:v>-7.6625800000000004E-3</c:v>
                </c:pt>
                <c:pt idx="2828">
                  <c:v>8.2441999999999997E-4</c:v>
                </c:pt>
                <c:pt idx="2829">
                  <c:v>1.0465249999999999E-2</c:v>
                </c:pt>
                <c:pt idx="2830">
                  <c:v>-5.3040000000000007E-5</c:v>
                </c:pt>
                <c:pt idx="2831">
                  <c:v>-1.40933E-2</c:v>
                </c:pt>
                <c:pt idx="2832">
                  <c:v>-1.050826E-2</c:v>
                </c:pt>
                <c:pt idx="2833">
                  <c:v>6.3161099999999998E-3</c:v>
                </c:pt>
                <c:pt idx="2834">
                  <c:v>-2.3777099999999999E-3</c:v>
                </c:pt>
                <c:pt idx="2835">
                  <c:v>-3.1488799999999997E-3</c:v>
                </c:pt>
                <c:pt idx="2836">
                  <c:v>-7.6017000000000001E-4</c:v>
                </c:pt>
                <c:pt idx="2837">
                  <c:v>1.7501800000000001E-2</c:v>
                </c:pt>
                <c:pt idx="2838">
                  <c:v>7.1783599999999999E-3</c:v>
                </c:pt>
                <c:pt idx="2839">
                  <c:v>4.4139100000000001E-3</c:v>
                </c:pt>
                <c:pt idx="2840">
                  <c:v>-1.1082650000000001E-2</c:v>
                </c:pt>
                <c:pt idx="2841">
                  <c:v>-4.0717700000000006E-3</c:v>
                </c:pt>
                <c:pt idx="2842">
                  <c:v>-1.6882129999999999E-2</c:v>
                </c:pt>
                <c:pt idx="2843">
                  <c:v>-1.649989E-2</c:v>
                </c:pt>
                <c:pt idx="2844">
                  <c:v>-8.2333700000000003E-3</c:v>
                </c:pt>
                <c:pt idx="2845">
                  <c:v>6.7680199999999996E-3</c:v>
                </c:pt>
                <c:pt idx="2846">
                  <c:v>-1.6997000000000002E-3</c:v>
                </c:pt>
                <c:pt idx="2847">
                  <c:v>3.74173E-3</c:v>
                </c:pt>
                <c:pt idx="2848">
                  <c:v>2.1482360000000002E-2</c:v>
                </c:pt>
                <c:pt idx="2849">
                  <c:v>-1.06796E-3</c:v>
                </c:pt>
                <c:pt idx="2850">
                  <c:v>-8.8003300000000003E-3</c:v>
                </c:pt>
                <c:pt idx="2851">
                  <c:v>-6.4130000000000003E-4</c:v>
                </c:pt>
                <c:pt idx="2852">
                  <c:v>3.7021900000000002E-3</c:v>
                </c:pt>
                <c:pt idx="2853">
                  <c:v>2.7894700000000001E-3</c:v>
                </c:pt>
                <c:pt idx="2854">
                  <c:v>1.4500279999999999E-2</c:v>
                </c:pt>
                <c:pt idx="2855">
                  <c:v>-1.5815949999999999E-2</c:v>
                </c:pt>
                <c:pt idx="2856">
                  <c:v>-8.6636300000000003E-3</c:v>
                </c:pt>
                <c:pt idx="2857">
                  <c:v>4.9740000000000006E-4</c:v>
                </c:pt>
                <c:pt idx="2858">
                  <c:v>-2.4995799999999999E-3</c:v>
                </c:pt>
                <c:pt idx="2859">
                  <c:v>-8.2176200000000001E-3</c:v>
                </c:pt>
                <c:pt idx="2860">
                  <c:v>-1.690732E-2</c:v>
                </c:pt>
                <c:pt idx="2861">
                  <c:v>-3.8896600000000001E-3</c:v>
                </c:pt>
                <c:pt idx="2862">
                  <c:v>6.4835000000000001E-4</c:v>
                </c:pt>
                <c:pt idx="2863">
                  <c:v>-9.2210899999999995E-3</c:v>
                </c:pt>
                <c:pt idx="2864">
                  <c:v>2.2524000000000003E-3</c:v>
                </c:pt>
                <c:pt idx="2865">
                  <c:v>1.6175000000000002E-2</c:v>
                </c:pt>
                <c:pt idx="2866">
                  <c:v>-2.2791299999999999E-3</c:v>
                </c:pt>
                <c:pt idx="2867">
                  <c:v>-1.6933729999999998E-2</c:v>
                </c:pt>
                <c:pt idx="2868">
                  <c:v>6.2860999999999993E-3</c:v>
                </c:pt>
                <c:pt idx="2869">
                  <c:v>-1.83015E-3</c:v>
                </c:pt>
                <c:pt idx="2870">
                  <c:v>2.1115070000000003E-2</c:v>
                </c:pt>
                <c:pt idx="2871">
                  <c:v>1.1855849999999999E-2</c:v>
                </c:pt>
                <c:pt idx="2872">
                  <c:v>1.6922899999999999E-3</c:v>
                </c:pt>
                <c:pt idx="2873">
                  <c:v>1.8373900000000002E-2</c:v>
                </c:pt>
                <c:pt idx="2874">
                  <c:v>6.2498899999999993E-3</c:v>
                </c:pt>
                <c:pt idx="2875">
                  <c:v>6.1835499999999995E-3</c:v>
                </c:pt>
                <c:pt idx="2876">
                  <c:v>-8.9445400000000008E-3</c:v>
                </c:pt>
                <c:pt idx="2877">
                  <c:v>-2.4696099999999997E-3</c:v>
                </c:pt>
                <c:pt idx="2878">
                  <c:v>2.7338700000000002E-3</c:v>
                </c:pt>
                <c:pt idx="2879">
                  <c:v>-1.118598E-2</c:v>
                </c:pt>
                <c:pt idx="2880">
                  <c:v>-1.375153E-2</c:v>
                </c:pt>
                <c:pt idx="2881">
                  <c:v>-6.7222900000000006E-3</c:v>
                </c:pt>
                <c:pt idx="2882">
                  <c:v>-6.7900300000000007E-3</c:v>
                </c:pt>
                <c:pt idx="2883">
                  <c:v>-7.0753500000000002E-3</c:v>
                </c:pt>
                <c:pt idx="2884">
                  <c:v>-8.6698499999999998E-3</c:v>
                </c:pt>
                <c:pt idx="2885">
                  <c:v>2.7617900000000001E-3</c:v>
                </c:pt>
                <c:pt idx="2886">
                  <c:v>1.4592619999999999E-2</c:v>
                </c:pt>
                <c:pt idx="2887">
                  <c:v>-1.5774219999999999E-2</c:v>
                </c:pt>
                <c:pt idx="2888">
                  <c:v>-1.466132E-2</c:v>
                </c:pt>
                <c:pt idx="2889">
                  <c:v>-3.7247199999999999E-3</c:v>
                </c:pt>
                <c:pt idx="2890">
                  <c:v>2.4024000000000002E-4</c:v>
                </c:pt>
                <c:pt idx="2891">
                  <c:v>-2.0267219999999999E-2</c:v>
                </c:pt>
                <c:pt idx="2892">
                  <c:v>-6.1235E-4</c:v>
                </c:pt>
                <c:pt idx="2893">
                  <c:v>-6.9525400000000001E-3</c:v>
                </c:pt>
                <c:pt idx="2894">
                  <c:v>-3.0870789999999999E-2</c:v>
                </c:pt>
                <c:pt idx="2895">
                  <c:v>4.7712699999999993E-3</c:v>
                </c:pt>
                <c:pt idx="2896">
                  <c:v>-1.8583499999999999E-2</c:v>
                </c:pt>
                <c:pt idx="2897">
                  <c:v>-1.5353200000000002E-3</c:v>
                </c:pt>
                <c:pt idx="2898">
                  <c:v>4.0718949999999997E-2</c:v>
                </c:pt>
                <c:pt idx="2899">
                  <c:v>7.6992699999999994E-3</c:v>
                </c:pt>
                <c:pt idx="2900">
                  <c:v>-1.177749E-2</c:v>
                </c:pt>
                <c:pt idx="2901">
                  <c:v>1.0847879999999999E-2</c:v>
                </c:pt>
                <c:pt idx="2902">
                  <c:v>8.3378E-4</c:v>
                </c:pt>
                <c:pt idx="2903">
                  <c:v>-3.0460800000000001E-3</c:v>
                </c:pt>
                <c:pt idx="2904">
                  <c:v>3.2729500000000002E-3</c:v>
                </c:pt>
                <c:pt idx="2905">
                  <c:v>9.8803699999999994E-3</c:v>
                </c:pt>
                <c:pt idx="2906">
                  <c:v>3.7871300000000001E-3</c:v>
                </c:pt>
                <c:pt idx="2907">
                  <c:v>-1.2022640000000001E-2</c:v>
                </c:pt>
                <c:pt idx="2908">
                  <c:v>-1.8890889999999997E-2</c:v>
                </c:pt>
                <c:pt idx="2909">
                  <c:v>-1.7538639999999998E-2</c:v>
                </c:pt>
                <c:pt idx="2910">
                  <c:v>-5.2781900000000003E-3</c:v>
                </c:pt>
                <c:pt idx="2911">
                  <c:v>-1.469647E-2</c:v>
                </c:pt>
                <c:pt idx="2912">
                  <c:v>-6.6958600000000005E-3</c:v>
                </c:pt>
                <c:pt idx="2913">
                  <c:v>-2.03411E-3</c:v>
                </c:pt>
                <c:pt idx="2914">
                  <c:v>9.9202700000000001E-3</c:v>
                </c:pt>
                <c:pt idx="2915">
                  <c:v>1.6237690000000003E-2</c:v>
                </c:pt>
                <c:pt idx="2916">
                  <c:v>2.6603670000000003E-2</c:v>
                </c:pt>
                <c:pt idx="2917">
                  <c:v>-1.2693310000000001E-2</c:v>
                </c:pt>
                <c:pt idx="2918">
                  <c:v>-8.3132399999999995E-3</c:v>
                </c:pt>
                <c:pt idx="2919">
                  <c:v>-1.3523790000000001E-2</c:v>
                </c:pt>
                <c:pt idx="2920">
                  <c:v>-1.5790389999999998E-2</c:v>
                </c:pt>
                <c:pt idx="2921">
                  <c:v>-2.218881E-2</c:v>
                </c:pt>
                <c:pt idx="2922">
                  <c:v>-5.5052700000000005E-3</c:v>
                </c:pt>
                <c:pt idx="2923">
                  <c:v>-8.01667E-3</c:v>
                </c:pt>
                <c:pt idx="2924">
                  <c:v>-1.411157E-2</c:v>
                </c:pt>
                <c:pt idx="2925">
                  <c:v>4.9072299999999994E-3</c:v>
                </c:pt>
                <c:pt idx="2926">
                  <c:v>-1.9300209999999998E-2</c:v>
                </c:pt>
                <c:pt idx="2927">
                  <c:v>-9.5102699999999995E-3</c:v>
                </c:pt>
                <c:pt idx="2928">
                  <c:v>-1.6186069999999997E-2</c:v>
                </c:pt>
                <c:pt idx="2929">
                  <c:v>8.9406099999999999E-3</c:v>
                </c:pt>
                <c:pt idx="2930">
                  <c:v>-1.623556E-2</c:v>
                </c:pt>
                <c:pt idx="2931">
                  <c:v>-2.71068E-3</c:v>
                </c:pt>
                <c:pt idx="2932">
                  <c:v>-1.0915020000000001E-2</c:v>
                </c:pt>
                <c:pt idx="2933">
                  <c:v>3.1051490000000001E-2</c:v>
                </c:pt>
                <c:pt idx="2934">
                  <c:v>-2.2785969999999999E-2</c:v>
                </c:pt>
                <c:pt idx="2935">
                  <c:v>-2.57965E-2</c:v>
                </c:pt>
                <c:pt idx="2936">
                  <c:v>3.2028889999999997E-2</c:v>
                </c:pt>
                <c:pt idx="2937">
                  <c:v>7.4714299999999994E-3</c:v>
                </c:pt>
                <c:pt idx="2938">
                  <c:v>-2.3797289999999999E-2</c:v>
                </c:pt>
                <c:pt idx="2939">
                  <c:v>-6.6377100000000007E-3</c:v>
                </c:pt>
                <c:pt idx="2940">
                  <c:v>-1.018283E-2</c:v>
                </c:pt>
                <c:pt idx="2941">
                  <c:v>-2.6919129999999999E-2</c:v>
                </c:pt>
                <c:pt idx="2942">
                  <c:v>-2.274547E-2</c:v>
                </c:pt>
                <c:pt idx="2943">
                  <c:v>1.6457070000000001E-2</c:v>
                </c:pt>
                <c:pt idx="2944">
                  <c:v>1.7351430000000001E-2</c:v>
                </c:pt>
                <c:pt idx="2945">
                  <c:v>4.6403299999999998E-3</c:v>
                </c:pt>
                <c:pt idx="2946">
                  <c:v>3.502802E-2</c:v>
                </c:pt>
                <c:pt idx="2947">
                  <c:v>6.0404000000000002E-4</c:v>
                </c:pt>
                <c:pt idx="2948">
                  <c:v>-1.051944E-2</c:v>
                </c:pt>
                <c:pt idx="2949">
                  <c:v>-2.0219949999999997E-2</c:v>
                </c:pt>
                <c:pt idx="2950">
                  <c:v>-6.1250600000000007E-3</c:v>
                </c:pt>
                <c:pt idx="2951">
                  <c:v>-1.6650199999999997E-2</c:v>
                </c:pt>
                <c:pt idx="2952">
                  <c:v>-2.322745E-2</c:v>
                </c:pt>
                <c:pt idx="2953">
                  <c:v>-2.1596379999999998E-2</c:v>
                </c:pt>
                <c:pt idx="2954">
                  <c:v>-2.5370499999999999E-3</c:v>
                </c:pt>
                <c:pt idx="2955">
                  <c:v>-2.3047000000000001E-4</c:v>
                </c:pt>
                <c:pt idx="2956">
                  <c:v>-1.7326339999999999E-2</c:v>
                </c:pt>
                <c:pt idx="2957">
                  <c:v>1.1062399999999999E-3</c:v>
                </c:pt>
                <c:pt idx="2958">
                  <c:v>4.176349E-2</c:v>
                </c:pt>
                <c:pt idx="2959">
                  <c:v>-1.7209100000000002E-3</c:v>
                </c:pt>
                <c:pt idx="2960">
                  <c:v>4.6145329999999998E-2</c:v>
                </c:pt>
                <c:pt idx="2961">
                  <c:v>2.8926760000000003E-2</c:v>
                </c:pt>
                <c:pt idx="2962">
                  <c:v>1.9546310000000001E-2</c:v>
                </c:pt>
                <c:pt idx="2963">
                  <c:v>2.233777E-2</c:v>
                </c:pt>
                <c:pt idx="2964">
                  <c:v>-1.7984299999999998E-2</c:v>
                </c:pt>
                <c:pt idx="2965">
                  <c:v>-1.5869829999999998E-2</c:v>
                </c:pt>
                <c:pt idx="2966">
                  <c:v>1.2171409999999999E-2</c:v>
                </c:pt>
                <c:pt idx="2967">
                  <c:v>1.55377E-2</c:v>
                </c:pt>
                <c:pt idx="2968">
                  <c:v>1.7135590000000003E-2</c:v>
                </c:pt>
                <c:pt idx="2969">
                  <c:v>-5.26685E-3</c:v>
                </c:pt>
                <c:pt idx="2970">
                  <c:v>-2.9035149999999999E-2</c:v>
                </c:pt>
                <c:pt idx="2971">
                  <c:v>-1.1482580000000001E-2</c:v>
                </c:pt>
                <c:pt idx="2972">
                  <c:v>-1.4514600000000001E-3</c:v>
                </c:pt>
                <c:pt idx="2973">
                  <c:v>7.5049999999999995E-5</c:v>
                </c:pt>
                <c:pt idx="2974">
                  <c:v>3.9738999999999997E-2</c:v>
                </c:pt>
                <c:pt idx="2975">
                  <c:v>2.097504E-2</c:v>
                </c:pt>
                <c:pt idx="2976">
                  <c:v>-5.6462000000000005E-3</c:v>
                </c:pt>
                <c:pt idx="2977">
                  <c:v>4.6513000000000001E-4</c:v>
                </c:pt>
                <c:pt idx="2978">
                  <c:v>-9.6819999999999996E-3</c:v>
                </c:pt>
                <c:pt idx="2979">
                  <c:v>2.7595160000000001E-2</c:v>
                </c:pt>
                <c:pt idx="2980">
                  <c:v>-4.1985800000000004E-3</c:v>
                </c:pt>
                <c:pt idx="2981">
                  <c:v>6.5246999999999996E-3</c:v>
                </c:pt>
                <c:pt idx="2982">
                  <c:v>-3.60765E-3</c:v>
                </c:pt>
                <c:pt idx="2983">
                  <c:v>3.1376100000000003E-3</c:v>
                </c:pt>
                <c:pt idx="2984">
                  <c:v>-1.960806E-2</c:v>
                </c:pt>
                <c:pt idx="2985">
                  <c:v>-4.3017800000000007E-3</c:v>
                </c:pt>
                <c:pt idx="2986">
                  <c:v>-4.1350000000000007E-3</c:v>
                </c:pt>
                <c:pt idx="2987">
                  <c:v>-1.6108459999999998E-2</c:v>
                </c:pt>
                <c:pt idx="2988">
                  <c:v>-3.6301920000000001E-2</c:v>
                </c:pt>
                <c:pt idx="2989">
                  <c:v>-1.5398200000000001E-2</c:v>
                </c:pt>
                <c:pt idx="2990">
                  <c:v>-4.2176600000000007E-3</c:v>
                </c:pt>
                <c:pt idx="2991">
                  <c:v>4.1308600000000001E-3</c:v>
                </c:pt>
                <c:pt idx="2992">
                  <c:v>1.1049969999999999E-2</c:v>
                </c:pt>
                <c:pt idx="2993">
                  <c:v>5.8062000000000001E-4</c:v>
                </c:pt>
                <c:pt idx="2994">
                  <c:v>9.3115999999999997E-3</c:v>
                </c:pt>
                <c:pt idx="2995">
                  <c:v>6.5960899999999998E-3</c:v>
                </c:pt>
                <c:pt idx="2996">
                  <c:v>5.0920999999999996E-4</c:v>
                </c:pt>
                <c:pt idx="2997">
                  <c:v>-2.6673389999999998E-2</c:v>
                </c:pt>
                <c:pt idx="2998">
                  <c:v>-1.393061E-2</c:v>
                </c:pt>
                <c:pt idx="2999">
                  <c:v>3.4518400000000003E-3</c:v>
                </c:pt>
                <c:pt idx="3000">
                  <c:v>-1.9254049999999998E-2</c:v>
                </c:pt>
                <c:pt idx="3001">
                  <c:v>-1.7329279999999999E-2</c:v>
                </c:pt>
                <c:pt idx="3002">
                  <c:v>9.2741899999999999E-3</c:v>
                </c:pt>
                <c:pt idx="3003">
                  <c:v>2.5883590000000001E-2</c:v>
                </c:pt>
                <c:pt idx="3004">
                  <c:v>6.1686299999999996E-3</c:v>
                </c:pt>
                <c:pt idx="3005">
                  <c:v>-3.3759699999999998E-3</c:v>
                </c:pt>
                <c:pt idx="3006">
                  <c:v>-5.5238500000000003E-3</c:v>
                </c:pt>
                <c:pt idx="3007">
                  <c:v>-9.0493099999999996E-3</c:v>
                </c:pt>
                <c:pt idx="3008">
                  <c:v>1.6704470000000003E-2</c:v>
                </c:pt>
                <c:pt idx="3009">
                  <c:v>4.5320899999999999E-3</c:v>
                </c:pt>
                <c:pt idx="3010">
                  <c:v>-3.7642999999999999E-3</c:v>
                </c:pt>
                <c:pt idx="3011">
                  <c:v>-1.084632E-2</c:v>
                </c:pt>
                <c:pt idx="3012">
                  <c:v>-1.4393970000000001E-2</c:v>
                </c:pt>
                <c:pt idx="3013">
                  <c:v>1.410409E-2</c:v>
                </c:pt>
                <c:pt idx="3014">
                  <c:v>8.5409600000000002E-3</c:v>
                </c:pt>
                <c:pt idx="3015">
                  <c:v>-4.4656700000000006E-3</c:v>
                </c:pt>
                <c:pt idx="3016">
                  <c:v>2.5721000000000001E-4</c:v>
                </c:pt>
                <c:pt idx="3017">
                  <c:v>2.1009680000000003E-2</c:v>
                </c:pt>
                <c:pt idx="3018">
                  <c:v>2.4446370000000002E-2</c:v>
                </c:pt>
                <c:pt idx="3019">
                  <c:v>6.7180199999999999E-3</c:v>
                </c:pt>
                <c:pt idx="3020">
                  <c:v>5.0524699999999999E-3</c:v>
                </c:pt>
                <c:pt idx="3021">
                  <c:v>-7.9588999999999994E-4</c:v>
                </c:pt>
                <c:pt idx="3022">
                  <c:v>-1.4091360000000001E-2</c:v>
                </c:pt>
                <c:pt idx="3023">
                  <c:v>1.6319180000000003E-2</c:v>
                </c:pt>
                <c:pt idx="3024">
                  <c:v>2.0148680000000002E-2</c:v>
                </c:pt>
                <c:pt idx="3025">
                  <c:v>-4.2908400000000006E-3</c:v>
                </c:pt>
                <c:pt idx="3026">
                  <c:v>-8.6881900000000001E-3</c:v>
                </c:pt>
                <c:pt idx="3027">
                  <c:v>6.5546099999999998E-3</c:v>
                </c:pt>
                <c:pt idx="3028">
                  <c:v>-1.5691100000000001E-3</c:v>
                </c:pt>
                <c:pt idx="3029">
                  <c:v>-1.52231E-2</c:v>
                </c:pt>
                <c:pt idx="3030">
                  <c:v>1.6189799999999999E-3</c:v>
                </c:pt>
                <c:pt idx="3031">
                  <c:v>-5.4941199999999999E-3</c:v>
                </c:pt>
                <c:pt idx="3032">
                  <c:v>1.4642169999999999E-2</c:v>
                </c:pt>
                <c:pt idx="3033">
                  <c:v>4.5191199999999997E-3</c:v>
                </c:pt>
                <c:pt idx="3034">
                  <c:v>1.2261889999999999E-2</c:v>
                </c:pt>
                <c:pt idx="3035">
                  <c:v>3.5024340000000001E-2</c:v>
                </c:pt>
                <c:pt idx="3036">
                  <c:v>3.1183000000000001E-3</c:v>
                </c:pt>
                <c:pt idx="3037">
                  <c:v>1.59031E-2</c:v>
                </c:pt>
                <c:pt idx="3038">
                  <c:v>-1.3844170000000001E-2</c:v>
                </c:pt>
                <c:pt idx="3039">
                  <c:v>1.003183E-2</c:v>
                </c:pt>
                <c:pt idx="3040">
                  <c:v>1.224284E-2</c:v>
                </c:pt>
                <c:pt idx="3041">
                  <c:v>-2.2553999999999999E-3</c:v>
                </c:pt>
                <c:pt idx="3042">
                  <c:v>1.801875E-2</c:v>
                </c:pt>
                <c:pt idx="3043">
                  <c:v>-3.90786E-3</c:v>
                </c:pt>
                <c:pt idx="3044">
                  <c:v>1.18472E-3</c:v>
                </c:pt>
                <c:pt idx="3045">
                  <c:v>-3.4247399999999999E-3</c:v>
                </c:pt>
                <c:pt idx="3046">
                  <c:v>2.7226300000000002E-3</c:v>
                </c:pt>
                <c:pt idx="3047">
                  <c:v>1.7072530000000002E-2</c:v>
                </c:pt>
                <c:pt idx="3048">
                  <c:v>1.3424149999999999E-2</c:v>
                </c:pt>
                <c:pt idx="3049">
                  <c:v>6.5788999999999995E-3</c:v>
                </c:pt>
                <c:pt idx="3050">
                  <c:v>-6.9567200000000004E-3</c:v>
                </c:pt>
                <c:pt idx="3051">
                  <c:v>6.3149499999999997E-3</c:v>
                </c:pt>
                <c:pt idx="3052">
                  <c:v>9.6601899999999991E-3</c:v>
                </c:pt>
                <c:pt idx="3053">
                  <c:v>5.8266500000000001E-3</c:v>
                </c:pt>
                <c:pt idx="3054">
                  <c:v>-1.4197960000000001E-2</c:v>
                </c:pt>
                <c:pt idx="3055">
                  <c:v>-2.3235139999999998E-2</c:v>
                </c:pt>
                <c:pt idx="3056">
                  <c:v>1.0265349999999999E-2</c:v>
                </c:pt>
                <c:pt idx="3057">
                  <c:v>4.8729299999999993E-3</c:v>
                </c:pt>
                <c:pt idx="3058">
                  <c:v>9.8943399999999997E-3</c:v>
                </c:pt>
                <c:pt idx="3059">
                  <c:v>1.771209E-2</c:v>
                </c:pt>
                <c:pt idx="3060">
                  <c:v>6.8896199999999999E-3</c:v>
                </c:pt>
                <c:pt idx="3061">
                  <c:v>-8.0235600000000008E-3</c:v>
                </c:pt>
                <c:pt idx="3062">
                  <c:v>9.417759999999999E-3</c:v>
                </c:pt>
                <c:pt idx="3063">
                  <c:v>6.9341400000000001E-3</c:v>
                </c:pt>
                <c:pt idx="3064">
                  <c:v>7.8834899999999999E-3</c:v>
                </c:pt>
                <c:pt idx="3065">
                  <c:v>-6.6911600000000007E-3</c:v>
                </c:pt>
                <c:pt idx="3066">
                  <c:v>-9.4558200000000002E-3</c:v>
                </c:pt>
                <c:pt idx="3067">
                  <c:v>1.7318099999999999E-3</c:v>
                </c:pt>
                <c:pt idx="3068">
                  <c:v>1.2162070000000001E-2</c:v>
                </c:pt>
                <c:pt idx="3069">
                  <c:v>1.522546E-2</c:v>
                </c:pt>
                <c:pt idx="3070">
                  <c:v>-1.041447E-2</c:v>
                </c:pt>
                <c:pt idx="3071">
                  <c:v>-9.3678000000000008E-3</c:v>
                </c:pt>
                <c:pt idx="3072">
                  <c:v>-8.9620600000000009E-3</c:v>
                </c:pt>
                <c:pt idx="3073">
                  <c:v>-2.6778699999999997E-3</c:v>
                </c:pt>
                <c:pt idx="3074">
                  <c:v>-2.3366089999999999E-2</c:v>
                </c:pt>
                <c:pt idx="3075">
                  <c:v>7.8387200000000004E-3</c:v>
                </c:pt>
                <c:pt idx="3076">
                  <c:v>1.8493470000000001E-2</c:v>
                </c:pt>
                <c:pt idx="3077">
                  <c:v>2.9896900000000001E-3</c:v>
                </c:pt>
                <c:pt idx="3078">
                  <c:v>-5.8832400000000005E-3</c:v>
                </c:pt>
                <c:pt idx="3079">
                  <c:v>-8.9053199999999996E-3</c:v>
                </c:pt>
                <c:pt idx="3080">
                  <c:v>-2.7385399999999998E-3</c:v>
                </c:pt>
                <c:pt idx="3081">
                  <c:v>-1.130571E-2</c:v>
                </c:pt>
                <c:pt idx="3082">
                  <c:v>-7.4851800000000001E-3</c:v>
                </c:pt>
                <c:pt idx="3083">
                  <c:v>-6.6324400000000007E-3</c:v>
                </c:pt>
                <c:pt idx="3084">
                  <c:v>7.7778199999999995E-3</c:v>
                </c:pt>
                <c:pt idx="3085">
                  <c:v>2.2980850000000001E-2</c:v>
                </c:pt>
                <c:pt idx="3086">
                  <c:v>1.11579E-2</c:v>
                </c:pt>
                <c:pt idx="3087">
                  <c:v>4.7789999999999994E-3</c:v>
                </c:pt>
                <c:pt idx="3088">
                  <c:v>1.7053440000000003E-2</c:v>
                </c:pt>
                <c:pt idx="3089">
                  <c:v>8.1634599999999991E-3</c:v>
                </c:pt>
                <c:pt idx="3090">
                  <c:v>3.34696E-3</c:v>
                </c:pt>
                <c:pt idx="3091">
                  <c:v>7.2448599999999997E-3</c:v>
                </c:pt>
                <c:pt idx="3092">
                  <c:v>-1.098521E-2</c:v>
                </c:pt>
                <c:pt idx="3093">
                  <c:v>1.0763139999999999E-2</c:v>
                </c:pt>
                <c:pt idx="3094">
                  <c:v>-1.7048900000000001E-3</c:v>
                </c:pt>
                <c:pt idx="3095">
                  <c:v>-1.127943E-2</c:v>
                </c:pt>
                <c:pt idx="3096">
                  <c:v>-8.9070000000000002E-4</c:v>
                </c:pt>
                <c:pt idx="3097">
                  <c:v>6.74415E-3</c:v>
                </c:pt>
                <c:pt idx="3098">
                  <c:v>-4.2792799999999999E-3</c:v>
                </c:pt>
                <c:pt idx="3099">
                  <c:v>-6.6268799999999999E-3</c:v>
                </c:pt>
                <c:pt idx="3100">
                  <c:v>1.971471E-2</c:v>
                </c:pt>
                <c:pt idx="3101">
                  <c:v>9.2915499999999991E-3</c:v>
                </c:pt>
                <c:pt idx="3102">
                  <c:v>1.2717049999999999E-2</c:v>
                </c:pt>
                <c:pt idx="3103">
                  <c:v>1.025187E-2</c:v>
                </c:pt>
                <c:pt idx="3104">
                  <c:v>-1.528442E-2</c:v>
                </c:pt>
                <c:pt idx="3105">
                  <c:v>4.90479E-3</c:v>
                </c:pt>
                <c:pt idx="3106">
                  <c:v>5.8481100000000001E-3</c:v>
                </c:pt>
                <c:pt idx="3107">
                  <c:v>1.1381259999999999E-2</c:v>
                </c:pt>
                <c:pt idx="3108">
                  <c:v>1.0859999999999999E-3</c:v>
                </c:pt>
                <c:pt idx="3109">
                  <c:v>1.071834E-2</c:v>
                </c:pt>
                <c:pt idx="3110">
                  <c:v>7.6741499999999994E-3</c:v>
                </c:pt>
                <c:pt idx="3111">
                  <c:v>-9.5204299999999999E-3</c:v>
                </c:pt>
                <c:pt idx="3112">
                  <c:v>-1.0858920000000001E-2</c:v>
                </c:pt>
                <c:pt idx="3113">
                  <c:v>1.29499E-3</c:v>
                </c:pt>
                <c:pt idx="3114">
                  <c:v>-5.2083900000000002E-3</c:v>
                </c:pt>
                <c:pt idx="3115">
                  <c:v>-1.1240770000000001E-2</c:v>
                </c:pt>
                <c:pt idx="3116">
                  <c:v>4.1221899999999995E-3</c:v>
                </c:pt>
                <c:pt idx="3117">
                  <c:v>1.378211E-2</c:v>
                </c:pt>
                <c:pt idx="3118">
                  <c:v>-1.3996400000000002E-3</c:v>
                </c:pt>
                <c:pt idx="3119">
                  <c:v>-7.1987000000000006E-3</c:v>
                </c:pt>
                <c:pt idx="3120">
                  <c:v>-2.7740000000000002E-4</c:v>
                </c:pt>
                <c:pt idx="3121">
                  <c:v>1.635004E-2</c:v>
                </c:pt>
                <c:pt idx="3122">
                  <c:v>1.5945320000000002E-2</c:v>
                </c:pt>
                <c:pt idx="3123">
                  <c:v>3.2905600000000001E-3</c:v>
                </c:pt>
                <c:pt idx="3124">
                  <c:v>-2.98292E-3</c:v>
                </c:pt>
                <c:pt idx="3125">
                  <c:v>8.4834999999999999E-4</c:v>
                </c:pt>
                <c:pt idx="3126">
                  <c:v>-2.44619E-3</c:v>
                </c:pt>
                <c:pt idx="3127">
                  <c:v>-1.358843E-2</c:v>
                </c:pt>
                <c:pt idx="3128">
                  <c:v>-8.3145500000000004E-3</c:v>
                </c:pt>
                <c:pt idx="3129">
                  <c:v>1.07865E-3</c:v>
                </c:pt>
                <c:pt idx="3130">
                  <c:v>-5.4117000000000002E-3</c:v>
                </c:pt>
                <c:pt idx="3131">
                  <c:v>4.6208299999999994E-3</c:v>
                </c:pt>
                <c:pt idx="3132">
                  <c:v>1.0332899999999999E-2</c:v>
                </c:pt>
                <c:pt idx="3133">
                  <c:v>-9.5156200000000007E-3</c:v>
                </c:pt>
                <c:pt idx="3134">
                  <c:v>-2.1590400000000001E-3</c:v>
                </c:pt>
                <c:pt idx="3135">
                  <c:v>1.8196720000000003E-2</c:v>
                </c:pt>
                <c:pt idx="3136">
                  <c:v>6.2507499999999994E-3</c:v>
                </c:pt>
                <c:pt idx="3137">
                  <c:v>1.0981979999999999E-2</c:v>
                </c:pt>
                <c:pt idx="3138">
                  <c:v>6.1576899999999995E-3</c:v>
                </c:pt>
                <c:pt idx="3139">
                  <c:v>4.4407399999999994E-3</c:v>
                </c:pt>
                <c:pt idx="3140">
                  <c:v>1.6902999999999998E-3</c:v>
                </c:pt>
                <c:pt idx="3141">
                  <c:v>-6.4350000000000006E-5</c:v>
                </c:pt>
                <c:pt idx="3142">
                  <c:v>4.0686999999999997E-3</c:v>
                </c:pt>
                <c:pt idx="3143">
                  <c:v>-3.7172099999999999E-3</c:v>
                </c:pt>
                <c:pt idx="3144">
                  <c:v>-7.1781100000000006E-3</c:v>
                </c:pt>
                <c:pt idx="3145">
                  <c:v>1.9701900000000001E-3</c:v>
                </c:pt>
                <c:pt idx="3146">
                  <c:v>-8.6662400000000004E-3</c:v>
                </c:pt>
                <c:pt idx="3147">
                  <c:v>-1.6702800000000001E-3</c:v>
                </c:pt>
                <c:pt idx="3148">
                  <c:v>1.4903109999999999E-2</c:v>
                </c:pt>
                <c:pt idx="3149">
                  <c:v>-1.4742999999999999E-4</c:v>
                </c:pt>
                <c:pt idx="3150">
                  <c:v>-1.6854800000000001E-3</c:v>
                </c:pt>
                <c:pt idx="3151">
                  <c:v>5.7471199999999997E-3</c:v>
                </c:pt>
                <c:pt idx="3152">
                  <c:v>4.4402999999999995E-3</c:v>
                </c:pt>
                <c:pt idx="3153">
                  <c:v>-1.0505230000000001E-2</c:v>
                </c:pt>
                <c:pt idx="3154">
                  <c:v>-1.043143E-2</c:v>
                </c:pt>
                <c:pt idx="3155">
                  <c:v>-4.79321E-3</c:v>
                </c:pt>
                <c:pt idx="3156">
                  <c:v>-8.1384500000000002E-3</c:v>
                </c:pt>
                <c:pt idx="3157">
                  <c:v>-1.086322E-2</c:v>
                </c:pt>
                <c:pt idx="3158">
                  <c:v>-1.3957810000000001E-2</c:v>
                </c:pt>
                <c:pt idx="3159">
                  <c:v>-1.26629E-3</c:v>
                </c:pt>
                <c:pt idx="3160">
                  <c:v>-8.7202500000000006E-3</c:v>
                </c:pt>
                <c:pt idx="3161">
                  <c:v>-6.4506400000000005E-3</c:v>
                </c:pt>
                <c:pt idx="3162">
                  <c:v>-5.4737000000000006E-3</c:v>
                </c:pt>
                <c:pt idx="3163">
                  <c:v>7.6251299999999999E-3</c:v>
                </c:pt>
                <c:pt idx="3164">
                  <c:v>-8.1516999999999994E-4</c:v>
                </c:pt>
                <c:pt idx="3165">
                  <c:v>-8.6290200000000011E-3</c:v>
                </c:pt>
                <c:pt idx="3166">
                  <c:v>-9.0707300000000008E-3</c:v>
                </c:pt>
                <c:pt idx="3167">
                  <c:v>-1.052556E-2</c:v>
                </c:pt>
                <c:pt idx="3168">
                  <c:v>7.7773000000000002E-4</c:v>
                </c:pt>
                <c:pt idx="3169">
                  <c:v>9.7008999999999995E-4</c:v>
                </c:pt>
                <c:pt idx="3170">
                  <c:v>-3.0963900000000001E-3</c:v>
                </c:pt>
                <c:pt idx="3171">
                  <c:v>6.7838799999999999E-3</c:v>
                </c:pt>
                <c:pt idx="3172">
                  <c:v>6.5247199999999995E-3</c:v>
                </c:pt>
                <c:pt idx="3173">
                  <c:v>-1.3473840000000001E-2</c:v>
                </c:pt>
                <c:pt idx="3174">
                  <c:v>-4.4462400000000006E-3</c:v>
                </c:pt>
                <c:pt idx="3175">
                  <c:v>8.8333800000000001E-3</c:v>
                </c:pt>
                <c:pt idx="3176">
                  <c:v>-1.6623500000000002E-3</c:v>
                </c:pt>
                <c:pt idx="3177">
                  <c:v>-1.4751E-2</c:v>
                </c:pt>
                <c:pt idx="3178">
                  <c:v>-2.0459389999999997E-2</c:v>
                </c:pt>
                <c:pt idx="3179">
                  <c:v>-1.7056300000000001E-3</c:v>
                </c:pt>
                <c:pt idx="3180">
                  <c:v>1.5529619999999999E-2</c:v>
                </c:pt>
                <c:pt idx="3181">
                  <c:v>9.5987599999999996E-3</c:v>
                </c:pt>
                <c:pt idx="3182">
                  <c:v>-1.278755E-2</c:v>
                </c:pt>
                <c:pt idx="3183">
                  <c:v>5.64483E-3</c:v>
                </c:pt>
                <c:pt idx="3184">
                  <c:v>2.3406690000000001E-2</c:v>
                </c:pt>
                <c:pt idx="3185">
                  <c:v>5.6305899999999996E-3</c:v>
                </c:pt>
                <c:pt idx="3186">
                  <c:v>-1.6209129999999999E-2</c:v>
                </c:pt>
                <c:pt idx="3187">
                  <c:v>6.4149899999999998E-3</c:v>
                </c:pt>
                <c:pt idx="3188">
                  <c:v>2.0783300000000002E-3</c:v>
                </c:pt>
                <c:pt idx="3189">
                  <c:v>-6.8855100000000001E-3</c:v>
                </c:pt>
                <c:pt idx="3190">
                  <c:v>3.3575900000000001E-3</c:v>
                </c:pt>
                <c:pt idx="3191">
                  <c:v>-1.507965E-2</c:v>
                </c:pt>
                <c:pt idx="3192">
                  <c:v>-9.5708000000000008E-3</c:v>
                </c:pt>
                <c:pt idx="3193">
                  <c:v>-4.1797000000000006E-3</c:v>
                </c:pt>
                <c:pt idx="3194">
                  <c:v>-2.02272E-3</c:v>
                </c:pt>
                <c:pt idx="3195">
                  <c:v>-4.7910000000000001E-3</c:v>
                </c:pt>
                <c:pt idx="3196">
                  <c:v>-9.5340900000000003E-3</c:v>
                </c:pt>
                <c:pt idx="3197">
                  <c:v>3.45298E-3</c:v>
                </c:pt>
                <c:pt idx="3198">
                  <c:v>2.0444780000000003E-2</c:v>
                </c:pt>
                <c:pt idx="3199">
                  <c:v>2.1713100000000003E-2</c:v>
                </c:pt>
                <c:pt idx="3200">
                  <c:v>-9.5953800000000006E-3</c:v>
                </c:pt>
                <c:pt idx="3201">
                  <c:v>-1.3249500000000001E-3</c:v>
                </c:pt>
                <c:pt idx="3202">
                  <c:v>9.5994800000000005E-3</c:v>
                </c:pt>
                <c:pt idx="3203">
                  <c:v>-1.2172600000000002E-3</c:v>
                </c:pt>
                <c:pt idx="3204">
                  <c:v>6.38267E-3</c:v>
                </c:pt>
                <c:pt idx="3205">
                  <c:v>-1.351487E-2</c:v>
                </c:pt>
                <c:pt idx="3206">
                  <c:v>-1.374119E-2</c:v>
                </c:pt>
                <c:pt idx="3207">
                  <c:v>-1.138195E-2</c:v>
                </c:pt>
                <c:pt idx="3208">
                  <c:v>1.0752379999999999E-2</c:v>
                </c:pt>
                <c:pt idx="3209">
                  <c:v>2.552575E-2</c:v>
                </c:pt>
                <c:pt idx="3210">
                  <c:v>1.0953039999999999E-2</c:v>
                </c:pt>
                <c:pt idx="3211">
                  <c:v>-1.3684700000000001E-3</c:v>
                </c:pt>
                <c:pt idx="3212">
                  <c:v>1.351159E-2</c:v>
                </c:pt>
                <c:pt idx="3213">
                  <c:v>4.7234899999999995E-3</c:v>
                </c:pt>
                <c:pt idx="3214">
                  <c:v>-1.8861400000000001E-3</c:v>
                </c:pt>
                <c:pt idx="3215">
                  <c:v>1.422646E-2</c:v>
                </c:pt>
                <c:pt idx="3216">
                  <c:v>-2.0983099999999999E-3</c:v>
                </c:pt>
                <c:pt idx="3217">
                  <c:v>-7.6139999999999997E-4</c:v>
                </c:pt>
                <c:pt idx="3218">
                  <c:v>1.40847E-3</c:v>
                </c:pt>
                <c:pt idx="3219">
                  <c:v>-5.7410000000000004E-3</c:v>
                </c:pt>
                <c:pt idx="3220">
                  <c:v>1.097686E-2</c:v>
                </c:pt>
                <c:pt idx="3221">
                  <c:v>8.1760699999999988E-3</c:v>
                </c:pt>
                <c:pt idx="3222">
                  <c:v>1.56715E-3</c:v>
                </c:pt>
                <c:pt idx="3223">
                  <c:v>5.7157099999999997E-3</c:v>
                </c:pt>
                <c:pt idx="3224">
                  <c:v>-1.5668049999999999E-2</c:v>
                </c:pt>
                <c:pt idx="3225">
                  <c:v>-8.6958000000000001E-4</c:v>
                </c:pt>
                <c:pt idx="3226">
                  <c:v>8.9796299999999989E-3</c:v>
                </c:pt>
                <c:pt idx="3227">
                  <c:v>-1.2381980000000001E-2</c:v>
                </c:pt>
                <c:pt idx="3228">
                  <c:v>-9.8305000000000007E-4</c:v>
                </c:pt>
                <c:pt idx="3229">
                  <c:v>-2.3699299999999997E-3</c:v>
                </c:pt>
                <c:pt idx="3230">
                  <c:v>-1.031282E-2</c:v>
                </c:pt>
                <c:pt idx="3231">
                  <c:v>4.7033399999999994E-3</c:v>
                </c:pt>
                <c:pt idx="3232">
                  <c:v>8.2767299999999995E-3</c:v>
                </c:pt>
                <c:pt idx="3233">
                  <c:v>4.9296899999999996E-3</c:v>
                </c:pt>
                <c:pt idx="3234">
                  <c:v>-2.1080199999999999E-3</c:v>
                </c:pt>
                <c:pt idx="3235">
                  <c:v>1.0787999999999999E-4</c:v>
                </c:pt>
                <c:pt idx="3236">
                  <c:v>5.8938099999999993E-3</c:v>
                </c:pt>
                <c:pt idx="3237">
                  <c:v>1.4704419999999999E-2</c:v>
                </c:pt>
                <c:pt idx="3238">
                  <c:v>-1.7843500000000001E-3</c:v>
                </c:pt>
                <c:pt idx="3239">
                  <c:v>-8.9271999999999995E-4</c:v>
                </c:pt>
                <c:pt idx="3240">
                  <c:v>5.9977899999999994E-3</c:v>
                </c:pt>
                <c:pt idx="3241">
                  <c:v>-5.0479900000000005E-3</c:v>
                </c:pt>
                <c:pt idx="3242">
                  <c:v>-1.1191940000000001E-2</c:v>
                </c:pt>
                <c:pt idx="3243">
                  <c:v>-4.0240099999999997E-3</c:v>
                </c:pt>
                <c:pt idx="3244">
                  <c:v>-1.1626900000000001E-3</c:v>
                </c:pt>
                <c:pt idx="3245">
                  <c:v>3.4263700000000002E-3</c:v>
                </c:pt>
                <c:pt idx="3246">
                  <c:v>1.1097249999999999E-2</c:v>
                </c:pt>
                <c:pt idx="3247">
                  <c:v>2.4619300000000002E-3</c:v>
                </c:pt>
                <c:pt idx="3248">
                  <c:v>3.0032399999999999E-3</c:v>
                </c:pt>
                <c:pt idx="3249">
                  <c:v>-6.22903E-3</c:v>
                </c:pt>
                <c:pt idx="3250">
                  <c:v>-1.489152E-2</c:v>
                </c:pt>
                <c:pt idx="3251">
                  <c:v>-1.9535979999999998E-2</c:v>
                </c:pt>
                <c:pt idx="3252">
                  <c:v>2.78626E-3</c:v>
                </c:pt>
                <c:pt idx="3253">
                  <c:v>-1.1863240000000001E-2</c:v>
                </c:pt>
                <c:pt idx="3254">
                  <c:v>2.7867400000000002E-3</c:v>
                </c:pt>
                <c:pt idx="3255">
                  <c:v>2.8206500000000001E-3</c:v>
                </c:pt>
                <c:pt idx="3256">
                  <c:v>9.09394E-3</c:v>
                </c:pt>
                <c:pt idx="3257">
                  <c:v>-3.0710899999999998E-3</c:v>
                </c:pt>
                <c:pt idx="3258">
                  <c:v>4.8729999999999989E-5</c:v>
                </c:pt>
                <c:pt idx="3259">
                  <c:v>3.1051200000000003E-3</c:v>
                </c:pt>
                <c:pt idx="3260">
                  <c:v>9.5966899999999997E-3</c:v>
                </c:pt>
                <c:pt idx="3261">
                  <c:v>2.28291E-3</c:v>
                </c:pt>
                <c:pt idx="3262">
                  <c:v>2.8664200000000002E-3</c:v>
                </c:pt>
                <c:pt idx="3263">
                  <c:v>-7.2391199999999999E-3</c:v>
                </c:pt>
                <c:pt idx="3264">
                  <c:v>-7.6157000000000004E-3</c:v>
                </c:pt>
                <c:pt idx="3265">
                  <c:v>6.60219E-3</c:v>
                </c:pt>
                <c:pt idx="3266">
                  <c:v>8.1172899999999992E-3</c:v>
                </c:pt>
                <c:pt idx="3267">
                  <c:v>8.9175299999999999E-3</c:v>
                </c:pt>
                <c:pt idx="3268">
                  <c:v>-1.5961300000000001E-3</c:v>
                </c:pt>
                <c:pt idx="3269">
                  <c:v>-4.08107E-3</c:v>
                </c:pt>
                <c:pt idx="3270">
                  <c:v>4.56815E-3</c:v>
                </c:pt>
                <c:pt idx="3271">
                  <c:v>7.6636199999999995E-3</c:v>
                </c:pt>
                <c:pt idx="3272">
                  <c:v>1.8526670000000002E-2</c:v>
                </c:pt>
                <c:pt idx="3273">
                  <c:v>1.0271310000000001E-2</c:v>
                </c:pt>
                <c:pt idx="3274">
                  <c:v>4.6476999999999994E-3</c:v>
                </c:pt>
                <c:pt idx="3275">
                  <c:v>6.7520699999999998E-3</c:v>
                </c:pt>
                <c:pt idx="3276">
                  <c:v>3.8241299999999998E-3</c:v>
                </c:pt>
                <c:pt idx="3277">
                  <c:v>1.4364E-2</c:v>
                </c:pt>
                <c:pt idx="3278">
                  <c:v>-7.9822999999999995E-3</c:v>
                </c:pt>
                <c:pt idx="3279">
                  <c:v>1.6417280000000003E-2</c:v>
                </c:pt>
                <c:pt idx="3280">
                  <c:v>-5.4339499999999999E-3</c:v>
                </c:pt>
                <c:pt idx="3281">
                  <c:v>3.8829100000000003E-3</c:v>
                </c:pt>
                <c:pt idx="3282">
                  <c:v>1.3840159999999999E-2</c:v>
                </c:pt>
                <c:pt idx="3283">
                  <c:v>5.5737999999999994E-3</c:v>
                </c:pt>
                <c:pt idx="3284">
                  <c:v>-6.4031299999999999E-3</c:v>
                </c:pt>
                <c:pt idx="3285">
                  <c:v>-2.1366099999999997E-3</c:v>
                </c:pt>
                <c:pt idx="3286">
                  <c:v>1.194813E-2</c:v>
                </c:pt>
                <c:pt idx="3287">
                  <c:v>4.8675400000000001E-3</c:v>
                </c:pt>
                <c:pt idx="3288">
                  <c:v>-6.12753E-3</c:v>
                </c:pt>
                <c:pt idx="3289">
                  <c:v>-5.4142900000000004E-3</c:v>
                </c:pt>
                <c:pt idx="3290">
                  <c:v>1.6268580000000001E-2</c:v>
                </c:pt>
                <c:pt idx="3291">
                  <c:v>6.5680799999999996E-3</c:v>
                </c:pt>
                <c:pt idx="3292">
                  <c:v>7.6909999999999999E-4</c:v>
                </c:pt>
                <c:pt idx="3293">
                  <c:v>3.7950100000000001E-3</c:v>
                </c:pt>
                <c:pt idx="3294">
                  <c:v>7.2163799999999997E-3</c:v>
                </c:pt>
                <c:pt idx="3295">
                  <c:v>-1.3931610000000001E-2</c:v>
                </c:pt>
                <c:pt idx="3296">
                  <c:v>-8.8449200000000009E-3</c:v>
                </c:pt>
                <c:pt idx="3297">
                  <c:v>1.4888799999999999E-3</c:v>
                </c:pt>
                <c:pt idx="3298">
                  <c:v>8.1776999999999996E-3</c:v>
                </c:pt>
                <c:pt idx="3299">
                  <c:v>3.3015800000000001E-3</c:v>
                </c:pt>
                <c:pt idx="3300">
                  <c:v>-5.4598700000000003E-3</c:v>
                </c:pt>
                <c:pt idx="3301">
                  <c:v>-5.2724E-3</c:v>
                </c:pt>
                <c:pt idx="3302">
                  <c:v>-6.2337199999999999E-3</c:v>
                </c:pt>
                <c:pt idx="3303">
                  <c:v>7.7267099999999995E-3</c:v>
                </c:pt>
                <c:pt idx="3304">
                  <c:v>1.5866720000000001E-2</c:v>
                </c:pt>
                <c:pt idx="3305">
                  <c:v>6.8951500000000001E-3</c:v>
                </c:pt>
                <c:pt idx="3306">
                  <c:v>-4.4208300000000006E-3</c:v>
                </c:pt>
                <c:pt idx="3307">
                  <c:v>4.5810399999999998E-3</c:v>
                </c:pt>
                <c:pt idx="3308">
                  <c:v>-2.7141999999999999E-3</c:v>
                </c:pt>
                <c:pt idx="3309">
                  <c:v>-1.5604700000000001E-2</c:v>
                </c:pt>
                <c:pt idx="3310">
                  <c:v>-4.8936200000000004E-3</c:v>
                </c:pt>
                <c:pt idx="3311">
                  <c:v>3.93181E-3</c:v>
                </c:pt>
                <c:pt idx="3312">
                  <c:v>5.18273E-3</c:v>
                </c:pt>
                <c:pt idx="3313">
                  <c:v>-6.08487E-3</c:v>
                </c:pt>
                <c:pt idx="3314">
                  <c:v>-1.0037530000000001E-2</c:v>
                </c:pt>
                <c:pt idx="3315">
                  <c:v>1.6031499999999998E-3</c:v>
                </c:pt>
                <c:pt idx="3316">
                  <c:v>1.0772789999999999E-2</c:v>
                </c:pt>
                <c:pt idx="3317">
                  <c:v>3.5755400000000003E-3</c:v>
                </c:pt>
                <c:pt idx="3318">
                  <c:v>3.9746299999999998E-3</c:v>
                </c:pt>
                <c:pt idx="3319">
                  <c:v>9.2416600000000005E-3</c:v>
                </c:pt>
                <c:pt idx="3320">
                  <c:v>-1.00108E-2</c:v>
                </c:pt>
                <c:pt idx="3321">
                  <c:v>-1.06286E-2</c:v>
                </c:pt>
                <c:pt idx="3322">
                  <c:v>1.153539E-2</c:v>
                </c:pt>
                <c:pt idx="3323">
                  <c:v>-1.4230100000000002E-3</c:v>
                </c:pt>
                <c:pt idx="3324">
                  <c:v>-3.7602399999999998E-3</c:v>
                </c:pt>
                <c:pt idx="3325">
                  <c:v>1.32048E-3</c:v>
                </c:pt>
                <c:pt idx="3326">
                  <c:v>8.2698000000000005E-4</c:v>
                </c:pt>
                <c:pt idx="3327">
                  <c:v>1.525258E-2</c:v>
                </c:pt>
                <c:pt idx="3328">
                  <c:v>1.1602619999999999E-2</c:v>
                </c:pt>
                <c:pt idx="3329">
                  <c:v>-6.1127200000000003E-3</c:v>
                </c:pt>
                <c:pt idx="3330">
                  <c:v>4.707E-4</c:v>
                </c:pt>
                <c:pt idx="3331">
                  <c:v>-4.3838800000000006E-3</c:v>
                </c:pt>
                <c:pt idx="3332">
                  <c:v>-4.3950200000000004E-3</c:v>
                </c:pt>
                <c:pt idx="3333">
                  <c:v>7.4988499999999996E-3</c:v>
                </c:pt>
                <c:pt idx="3334">
                  <c:v>-4.7785200000000005E-3</c:v>
                </c:pt>
                <c:pt idx="3335">
                  <c:v>3.5799999999999989E-5</c:v>
                </c:pt>
                <c:pt idx="3336">
                  <c:v>1.234529E-2</c:v>
                </c:pt>
                <c:pt idx="3337">
                  <c:v>-1.1191300000000001E-3</c:v>
                </c:pt>
                <c:pt idx="3338">
                  <c:v>-1.1864990000000001E-2</c:v>
                </c:pt>
                <c:pt idx="3339">
                  <c:v>-9.2913600000000002E-3</c:v>
                </c:pt>
                <c:pt idx="3340">
                  <c:v>-9.0171399999999999E-3</c:v>
                </c:pt>
                <c:pt idx="3341">
                  <c:v>-1.9016100000000002E-3</c:v>
                </c:pt>
                <c:pt idx="3342">
                  <c:v>8.4038299999999993E-3</c:v>
                </c:pt>
                <c:pt idx="3343">
                  <c:v>-7.3853500000000006E-3</c:v>
                </c:pt>
                <c:pt idx="3344">
                  <c:v>3.3694900000000002E-3</c:v>
                </c:pt>
                <c:pt idx="3345">
                  <c:v>7.14827E-3</c:v>
                </c:pt>
                <c:pt idx="3346">
                  <c:v>1.47826E-2</c:v>
                </c:pt>
                <c:pt idx="3347">
                  <c:v>3.8425600000000005E-3</c:v>
                </c:pt>
                <c:pt idx="3348">
                  <c:v>-2.9989399999999999E-3</c:v>
                </c:pt>
                <c:pt idx="3349">
                  <c:v>-6.7426200000000004E-3</c:v>
                </c:pt>
                <c:pt idx="3350">
                  <c:v>1.1012799999999998E-3</c:v>
                </c:pt>
                <c:pt idx="3351">
                  <c:v>-5.2320100000000005E-3</c:v>
                </c:pt>
                <c:pt idx="3352">
                  <c:v>2.5164900000000001E-3</c:v>
                </c:pt>
                <c:pt idx="3353">
                  <c:v>-4.3949000000000001E-4</c:v>
                </c:pt>
                <c:pt idx="3354">
                  <c:v>-4.4337000000000005E-3</c:v>
                </c:pt>
                <c:pt idx="3355">
                  <c:v>-7.1607100000000007E-3</c:v>
                </c:pt>
                <c:pt idx="3356">
                  <c:v>6.44065E-3</c:v>
                </c:pt>
                <c:pt idx="3357">
                  <c:v>-5.5230900000000005E-3</c:v>
                </c:pt>
                <c:pt idx="3358">
                  <c:v>3.1419900000000003E-3</c:v>
                </c:pt>
                <c:pt idx="3359">
                  <c:v>7.6755599999999997E-3</c:v>
                </c:pt>
                <c:pt idx="3360">
                  <c:v>1.293997E-2</c:v>
                </c:pt>
                <c:pt idx="3361">
                  <c:v>-1.38911E-3</c:v>
                </c:pt>
                <c:pt idx="3362">
                  <c:v>-1.8136300000000001E-3</c:v>
                </c:pt>
                <c:pt idx="3363">
                  <c:v>-5.8486100000000006E-3</c:v>
                </c:pt>
                <c:pt idx="3364">
                  <c:v>-8.45337E-3</c:v>
                </c:pt>
                <c:pt idx="3365">
                  <c:v>-2.2036999999999998E-3</c:v>
                </c:pt>
                <c:pt idx="3366">
                  <c:v>1.4601799999999999E-3</c:v>
                </c:pt>
                <c:pt idx="3367">
                  <c:v>-1.8862000000000002E-4</c:v>
                </c:pt>
                <c:pt idx="3368">
                  <c:v>7.2280799999999996E-3</c:v>
                </c:pt>
                <c:pt idx="3369">
                  <c:v>-6.6446700000000001E-3</c:v>
                </c:pt>
                <c:pt idx="3370">
                  <c:v>-1.7188159999999997E-2</c:v>
                </c:pt>
                <c:pt idx="3371">
                  <c:v>6.7073000000000002E-4</c:v>
                </c:pt>
                <c:pt idx="3372">
                  <c:v>-1.24138E-3</c:v>
                </c:pt>
                <c:pt idx="3373">
                  <c:v>2.2738000000000001E-4</c:v>
                </c:pt>
                <c:pt idx="3374">
                  <c:v>7.7876500000000001E-3</c:v>
                </c:pt>
                <c:pt idx="3375">
                  <c:v>-2.7430699999999998E-3</c:v>
                </c:pt>
                <c:pt idx="3376">
                  <c:v>3.3205000000000001E-3</c:v>
                </c:pt>
                <c:pt idx="3377">
                  <c:v>-9.0596999999999997E-4</c:v>
                </c:pt>
                <c:pt idx="3378">
                  <c:v>-9.6450100000000007E-3</c:v>
                </c:pt>
                <c:pt idx="3379">
                  <c:v>-5.0825200000000001E-3</c:v>
                </c:pt>
                <c:pt idx="3380">
                  <c:v>1.84012E-3</c:v>
                </c:pt>
                <c:pt idx="3381">
                  <c:v>-5.3001000000000003E-4</c:v>
                </c:pt>
                <c:pt idx="3382">
                  <c:v>8.59913E-3</c:v>
                </c:pt>
                <c:pt idx="3383">
                  <c:v>1.3111359999999999E-2</c:v>
                </c:pt>
                <c:pt idx="3384">
                  <c:v>1.0556609999999999E-2</c:v>
                </c:pt>
                <c:pt idx="3385">
                  <c:v>-5.1097400000000006E-3</c:v>
                </c:pt>
                <c:pt idx="3386">
                  <c:v>5.2890400000000001E-3</c:v>
                </c:pt>
                <c:pt idx="3387">
                  <c:v>1.5881570000000001E-2</c:v>
                </c:pt>
                <c:pt idx="3388">
                  <c:v>1.1367199999999999E-3</c:v>
                </c:pt>
                <c:pt idx="3389">
                  <c:v>4.797E-3</c:v>
                </c:pt>
                <c:pt idx="3390">
                  <c:v>-7.3963600000000003E-3</c:v>
                </c:pt>
                <c:pt idx="3391">
                  <c:v>-2.0685899999999999E-3</c:v>
                </c:pt>
                <c:pt idx="3392">
                  <c:v>5.4235799999999999E-3</c:v>
                </c:pt>
                <c:pt idx="3393">
                  <c:v>-1.0332399999999999E-3</c:v>
                </c:pt>
                <c:pt idx="3394">
                  <c:v>-2.75311E-3</c:v>
                </c:pt>
                <c:pt idx="3395">
                  <c:v>3.7570300000000002E-3</c:v>
                </c:pt>
                <c:pt idx="3396">
                  <c:v>4.5374199999999995E-3</c:v>
                </c:pt>
                <c:pt idx="3397">
                  <c:v>-6.7685800000000006E-3</c:v>
                </c:pt>
                <c:pt idx="3398">
                  <c:v>4.80694E-3</c:v>
                </c:pt>
                <c:pt idx="3399">
                  <c:v>-5.7787100000000003E-3</c:v>
                </c:pt>
                <c:pt idx="3400">
                  <c:v>2.5412200000000003E-3</c:v>
                </c:pt>
                <c:pt idx="3401">
                  <c:v>1.7028299999999998E-3</c:v>
                </c:pt>
                <c:pt idx="3402">
                  <c:v>9.5140399999999996E-3</c:v>
                </c:pt>
                <c:pt idx="3403">
                  <c:v>8.3744400000000004E-3</c:v>
                </c:pt>
                <c:pt idx="3404">
                  <c:v>-2.2060399999999998E-3</c:v>
                </c:pt>
                <c:pt idx="3405">
                  <c:v>2.0406400000000002E-3</c:v>
                </c:pt>
                <c:pt idx="3406">
                  <c:v>-6.9206500000000004E-3</c:v>
                </c:pt>
                <c:pt idx="3407">
                  <c:v>-4.9113300000000002E-3</c:v>
                </c:pt>
                <c:pt idx="3408">
                  <c:v>-3.0309999999999998E-3</c:v>
                </c:pt>
                <c:pt idx="3409">
                  <c:v>-5.9716300000000003E-3</c:v>
                </c:pt>
                <c:pt idx="3410">
                  <c:v>4.4607000000000002E-4</c:v>
                </c:pt>
                <c:pt idx="3411">
                  <c:v>1.3461199999999999E-3</c:v>
                </c:pt>
                <c:pt idx="3412">
                  <c:v>1.1587499999999998E-3</c:v>
                </c:pt>
                <c:pt idx="3413">
                  <c:v>-1.0148000000000001E-4</c:v>
                </c:pt>
                <c:pt idx="3414">
                  <c:v>-5.3685800000000004E-3</c:v>
                </c:pt>
                <c:pt idx="3415">
                  <c:v>-3.6656200000000001E-3</c:v>
                </c:pt>
                <c:pt idx="3416">
                  <c:v>-1.4961200000000001E-3</c:v>
                </c:pt>
                <c:pt idx="3417">
                  <c:v>4.77788E-3</c:v>
                </c:pt>
                <c:pt idx="3418">
                  <c:v>-1.6465000000000002E-3</c:v>
                </c:pt>
                <c:pt idx="3419">
                  <c:v>9.87326E-3</c:v>
                </c:pt>
                <c:pt idx="3420">
                  <c:v>2.1338500000000001E-3</c:v>
                </c:pt>
                <c:pt idx="3421">
                  <c:v>-4.8915700000000005E-3</c:v>
                </c:pt>
                <c:pt idx="3422">
                  <c:v>-9.5200000000000037E-6</c:v>
                </c:pt>
                <c:pt idx="3423">
                  <c:v>-1.8966300000000001E-3</c:v>
                </c:pt>
                <c:pt idx="3424">
                  <c:v>8.7682699999999999E-3</c:v>
                </c:pt>
                <c:pt idx="3425">
                  <c:v>-2.9256199999999999E-3</c:v>
                </c:pt>
                <c:pt idx="3426">
                  <c:v>1.0781499999999999E-3</c:v>
                </c:pt>
                <c:pt idx="3427">
                  <c:v>5.6252000000000006E-4</c:v>
                </c:pt>
                <c:pt idx="3428">
                  <c:v>1.79138E-3</c:v>
                </c:pt>
                <c:pt idx="3429">
                  <c:v>3.5401500000000002E-3</c:v>
                </c:pt>
                <c:pt idx="3430">
                  <c:v>-2.0361300000000001E-3</c:v>
                </c:pt>
                <c:pt idx="3431">
                  <c:v>-1.135563E-2</c:v>
                </c:pt>
                <c:pt idx="3432">
                  <c:v>-9.7648600000000002E-3</c:v>
                </c:pt>
                <c:pt idx="3433">
                  <c:v>-3.6088499999999998E-3</c:v>
                </c:pt>
                <c:pt idx="3434">
                  <c:v>-7.1162000000000005E-3</c:v>
                </c:pt>
                <c:pt idx="3435">
                  <c:v>8.9273299999999989E-3</c:v>
                </c:pt>
                <c:pt idx="3436">
                  <c:v>-7.2025700000000002E-3</c:v>
                </c:pt>
                <c:pt idx="3437">
                  <c:v>1.5083999999999998E-3</c:v>
                </c:pt>
                <c:pt idx="3438">
                  <c:v>5.9452199999999993E-3</c:v>
                </c:pt>
                <c:pt idx="3439">
                  <c:v>7.7779400000000005E-3</c:v>
                </c:pt>
                <c:pt idx="3440">
                  <c:v>1.0829149999999999E-2</c:v>
                </c:pt>
                <c:pt idx="3441">
                  <c:v>-9.3566999999999999E-4</c:v>
                </c:pt>
                <c:pt idx="3442">
                  <c:v>3.8833500000000003E-3</c:v>
                </c:pt>
                <c:pt idx="3443">
                  <c:v>6.7645299999999995E-3</c:v>
                </c:pt>
                <c:pt idx="3444">
                  <c:v>-1.3995500000000001E-3</c:v>
                </c:pt>
                <c:pt idx="3445">
                  <c:v>-4.5975E-3</c:v>
                </c:pt>
                <c:pt idx="3446">
                  <c:v>2.19185E-3</c:v>
                </c:pt>
                <c:pt idx="3447">
                  <c:v>-3.3331400000000001E-3</c:v>
                </c:pt>
                <c:pt idx="3448">
                  <c:v>-2.9902699999999997E-3</c:v>
                </c:pt>
                <c:pt idx="3449">
                  <c:v>2.4799500000000003E-3</c:v>
                </c:pt>
                <c:pt idx="3450">
                  <c:v>9.8267800000000002E-3</c:v>
                </c:pt>
                <c:pt idx="3451">
                  <c:v>9.55137E-3</c:v>
                </c:pt>
                <c:pt idx="3452">
                  <c:v>4.3749000000000001E-4</c:v>
                </c:pt>
                <c:pt idx="3453">
                  <c:v>1.375935E-2</c:v>
                </c:pt>
                <c:pt idx="3454">
                  <c:v>-3.4998E-3</c:v>
                </c:pt>
                <c:pt idx="3455">
                  <c:v>-4.9446400000000001E-3</c:v>
                </c:pt>
                <c:pt idx="3456">
                  <c:v>-1.2065200000000002E-3</c:v>
                </c:pt>
                <c:pt idx="3457">
                  <c:v>4.0735499999999996E-3</c:v>
                </c:pt>
                <c:pt idx="3458">
                  <c:v>-1.1872830000000001E-2</c:v>
                </c:pt>
                <c:pt idx="3459">
                  <c:v>-5.6254500000000006E-3</c:v>
                </c:pt>
                <c:pt idx="3460">
                  <c:v>-1.36918E-3</c:v>
                </c:pt>
                <c:pt idx="3461">
                  <c:v>-9.9333400000000006E-3</c:v>
                </c:pt>
                <c:pt idx="3462">
                  <c:v>-1.68465E-3</c:v>
                </c:pt>
                <c:pt idx="3463">
                  <c:v>-7.40678E-3</c:v>
                </c:pt>
                <c:pt idx="3464">
                  <c:v>-3.4398599999999999E-3</c:v>
                </c:pt>
                <c:pt idx="3465">
                  <c:v>6.2321E-3</c:v>
                </c:pt>
                <c:pt idx="3466">
                  <c:v>-9.6238599999999997E-3</c:v>
                </c:pt>
                <c:pt idx="3467">
                  <c:v>-8.8832200000000007E-3</c:v>
                </c:pt>
                <c:pt idx="3468">
                  <c:v>-8.2244099999999997E-3</c:v>
                </c:pt>
                <c:pt idx="3469">
                  <c:v>1.268215E-2</c:v>
                </c:pt>
                <c:pt idx="3470">
                  <c:v>-1.3055590000000001E-2</c:v>
                </c:pt>
                <c:pt idx="3471">
                  <c:v>6.3864E-4</c:v>
                </c:pt>
                <c:pt idx="3472">
                  <c:v>5.7203200000000001E-3</c:v>
                </c:pt>
                <c:pt idx="3473">
                  <c:v>-3.4697999999999999E-4</c:v>
                </c:pt>
                <c:pt idx="3474">
                  <c:v>2.4308000000000003E-3</c:v>
                </c:pt>
                <c:pt idx="3475">
                  <c:v>-9.5896499999999999E-3</c:v>
                </c:pt>
                <c:pt idx="3476">
                  <c:v>-7.8224399999999999E-3</c:v>
                </c:pt>
                <c:pt idx="3477">
                  <c:v>1.2327499999999999E-3</c:v>
                </c:pt>
                <c:pt idx="3478">
                  <c:v>1.019785E-2</c:v>
                </c:pt>
                <c:pt idx="3479">
                  <c:v>6.5086099999999997E-3</c:v>
                </c:pt>
                <c:pt idx="3480">
                  <c:v>-1.1812900000000002E-3</c:v>
                </c:pt>
                <c:pt idx="3481">
                  <c:v>1.343008E-2</c:v>
                </c:pt>
                <c:pt idx="3482">
                  <c:v>2.4504100000000001E-3</c:v>
                </c:pt>
                <c:pt idx="3483">
                  <c:v>-1.1923330000000001E-2</c:v>
                </c:pt>
                <c:pt idx="3484">
                  <c:v>6.7926899999999997E-3</c:v>
                </c:pt>
                <c:pt idx="3485">
                  <c:v>-1.435817E-2</c:v>
                </c:pt>
                <c:pt idx="3486">
                  <c:v>-1.19591E-2</c:v>
                </c:pt>
                <c:pt idx="3487">
                  <c:v>-2.7818999999999999E-3</c:v>
                </c:pt>
                <c:pt idx="3488">
                  <c:v>-5.4610700000000002E-3</c:v>
                </c:pt>
                <c:pt idx="3489">
                  <c:v>8.4085399999999991E-3</c:v>
                </c:pt>
                <c:pt idx="3490">
                  <c:v>-3.7429500000000001E-3</c:v>
                </c:pt>
                <c:pt idx="3491">
                  <c:v>6.28686E-3</c:v>
                </c:pt>
                <c:pt idx="3492">
                  <c:v>1.80828E-3</c:v>
                </c:pt>
                <c:pt idx="3493">
                  <c:v>6.1496799999999994E-3</c:v>
                </c:pt>
                <c:pt idx="3494">
                  <c:v>1.263359E-2</c:v>
                </c:pt>
                <c:pt idx="3495">
                  <c:v>5.2459000000000002E-4</c:v>
                </c:pt>
                <c:pt idx="3496">
                  <c:v>6.3526099999999999E-3</c:v>
                </c:pt>
                <c:pt idx="3497">
                  <c:v>-5.5870700000000004E-3</c:v>
                </c:pt>
                <c:pt idx="3498">
                  <c:v>4.6828E-3</c:v>
                </c:pt>
                <c:pt idx="3499">
                  <c:v>7.0115899999999998E-3</c:v>
                </c:pt>
                <c:pt idx="3500">
                  <c:v>-6.7631100000000001E-3</c:v>
                </c:pt>
                <c:pt idx="3501">
                  <c:v>-3.44889E-3</c:v>
                </c:pt>
                <c:pt idx="3502">
                  <c:v>4.0384100000000001E-3</c:v>
                </c:pt>
                <c:pt idx="3503">
                  <c:v>-3.7999699999999997E-3</c:v>
                </c:pt>
                <c:pt idx="3504">
                  <c:v>6.0968199999999993E-3</c:v>
                </c:pt>
                <c:pt idx="3505">
                  <c:v>8.0765400000000001E-3</c:v>
                </c:pt>
                <c:pt idx="3506">
                  <c:v>-6.6438000000000001E-4</c:v>
                </c:pt>
                <c:pt idx="3507">
                  <c:v>5.3564999999999993E-3</c:v>
                </c:pt>
                <c:pt idx="3508">
                  <c:v>4.2816699999999996E-3</c:v>
                </c:pt>
                <c:pt idx="3509">
                  <c:v>1.4127499999999999E-3</c:v>
                </c:pt>
                <c:pt idx="3510">
                  <c:v>-3.9640999999999998E-4</c:v>
                </c:pt>
                <c:pt idx="3511">
                  <c:v>4.4315999999999999E-3</c:v>
                </c:pt>
                <c:pt idx="3512">
                  <c:v>2.0598000000000003E-4</c:v>
                </c:pt>
                <c:pt idx="3513">
                  <c:v>-3.6227799999999999E-3</c:v>
                </c:pt>
                <c:pt idx="3514">
                  <c:v>-5.4765500000000002E-3</c:v>
                </c:pt>
                <c:pt idx="3515">
                  <c:v>-5.7744500000000004E-3</c:v>
                </c:pt>
                <c:pt idx="3516">
                  <c:v>5.6816499999999999E-3</c:v>
                </c:pt>
                <c:pt idx="3517">
                  <c:v>4.36075E-3</c:v>
                </c:pt>
                <c:pt idx="3518">
                  <c:v>6.7301000000000004E-4</c:v>
                </c:pt>
                <c:pt idx="3519">
                  <c:v>1.208353E-2</c:v>
                </c:pt>
                <c:pt idx="3520">
                  <c:v>6.7561499999999998E-3</c:v>
                </c:pt>
                <c:pt idx="3521">
                  <c:v>-4.2732500000000001E-3</c:v>
                </c:pt>
                <c:pt idx="3522">
                  <c:v>5.2933099999999999E-3</c:v>
                </c:pt>
                <c:pt idx="3523">
                  <c:v>5.3912199999999995E-3</c:v>
                </c:pt>
                <c:pt idx="3524">
                  <c:v>-4.4503800000000003E-3</c:v>
                </c:pt>
                <c:pt idx="3525">
                  <c:v>-1.1940050000000001E-2</c:v>
                </c:pt>
                <c:pt idx="3526">
                  <c:v>-8.253110000000001E-3</c:v>
                </c:pt>
                <c:pt idx="3527">
                  <c:v>9.3576E-4</c:v>
                </c:pt>
                <c:pt idx="3528">
                  <c:v>-2.0184000000000001E-4</c:v>
                </c:pt>
                <c:pt idx="3529">
                  <c:v>1.6592499999999999E-3</c:v>
                </c:pt>
                <c:pt idx="3530">
                  <c:v>-9.9947000000000005E-3</c:v>
                </c:pt>
                <c:pt idx="3531">
                  <c:v>-7.1306200000000007E-3</c:v>
                </c:pt>
                <c:pt idx="3532">
                  <c:v>7.8455E-3</c:v>
                </c:pt>
                <c:pt idx="3533">
                  <c:v>-1.73887E-3</c:v>
                </c:pt>
                <c:pt idx="3534">
                  <c:v>-2.78166E-3</c:v>
                </c:pt>
                <c:pt idx="3535">
                  <c:v>-3.8932400000000001E-3</c:v>
                </c:pt>
                <c:pt idx="3536">
                  <c:v>4.6448999999999995E-3</c:v>
                </c:pt>
                <c:pt idx="3537">
                  <c:v>-8.7109900000000001E-3</c:v>
                </c:pt>
                <c:pt idx="3538">
                  <c:v>3.3614000000000001E-3</c:v>
                </c:pt>
                <c:pt idx="3539">
                  <c:v>-4.8134999999999996E-4</c:v>
                </c:pt>
                <c:pt idx="3540">
                  <c:v>-1.4978000000000001E-3</c:v>
                </c:pt>
                <c:pt idx="3541">
                  <c:v>-7.60628E-3</c:v>
                </c:pt>
                <c:pt idx="3542">
                  <c:v>-5.6210100000000001E-3</c:v>
                </c:pt>
                <c:pt idx="3543">
                  <c:v>1.07376E-3</c:v>
                </c:pt>
                <c:pt idx="3544">
                  <c:v>1.76772E-3</c:v>
                </c:pt>
                <c:pt idx="3545">
                  <c:v>5.0700999999999993E-3</c:v>
                </c:pt>
                <c:pt idx="3546">
                  <c:v>-1.6932800000000001E-3</c:v>
                </c:pt>
                <c:pt idx="3547">
                  <c:v>-4.5558899999999999E-3</c:v>
                </c:pt>
                <c:pt idx="3548">
                  <c:v>1.4496999999999999E-3</c:v>
                </c:pt>
                <c:pt idx="3549">
                  <c:v>3.9575999999999999E-4</c:v>
                </c:pt>
                <c:pt idx="3550">
                  <c:v>-3.0225199999999999E-3</c:v>
                </c:pt>
                <c:pt idx="3551">
                  <c:v>-8.9421900000000009E-3</c:v>
                </c:pt>
                <c:pt idx="3552">
                  <c:v>1.15672E-3</c:v>
                </c:pt>
                <c:pt idx="3553">
                  <c:v>-5.5652399999999999E-3</c:v>
                </c:pt>
                <c:pt idx="3554">
                  <c:v>5.6590099999999999E-3</c:v>
                </c:pt>
                <c:pt idx="3555">
                  <c:v>3.2027700000000002E-3</c:v>
                </c:pt>
                <c:pt idx="3556">
                  <c:v>4.3474899999999999E-3</c:v>
                </c:pt>
                <c:pt idx="3557">
                  <c:v>-5.8931000000000001E-3</c:v>
                </c:pt>
                <c:pt idx="3558">
                  <c:v>-3.47949E-3</c:v>
                </c:pt>
                <c:pt idx="3559">
                  <c:v>4.6124000000000002E-4</c:v>
                </c:pt>
                <c:pt idx="3560">
                  <c:v>-3.0370699999999998E-3</c:v>
                </c:pt>
                <c:pt idx="3561">
                  <c:v>-5.5413600000000004E-3</c:v>
                </c:pt>
                <c:pt idx="3562">
                  <c:v>-1.54772E-3</c:v>
                </c:pt>
                <c:pt idx="3563">
                  <c:v>3.5731500000000002E-3</c:v>
                </c:pt>
                <c:pt idx="3564">
                  <c:v>8.8120500000000001E-3</c:v>
                </c:pt>
                <c:pt idx="3565">
                  <c:v>-2.8916199999999997E-3</c:v>
                </c:pt>
                <c:pt idx="3566">
                  <c:v>5.0100699999999993E-3</c:v>
                </c:pt>
                <c:pt idx="3567">
                  <c:v>3.13365E-3</c:v>
                </c:pt>
                <c:pt idx="3568">
                  <c:v>9.6125999999999991E-4</c:v>
                </c:pt>
                <c:pt idx="3569">
                  <c:v>-4.1257200000000003E-3</c:v>
                </c:pt>
                <c:pt idx="3570">
                  <c:v>-7.7083000000000004E-3</c:v>
                </c:pt>
                <c:pt idx="3571">
                  <c:v>5.4441899999999998E-3</c:v>
                </c:pt>
                <c:pt idx="3572">
                  <c:v>1.7706999999999998E-4</c:v>
                </c:pt>
                <c:pt idx="3573">
                  <c:v>7.7248600000000001E-3</c:v>
                </c:pt>
                <c:pt idx="3574">
                  <c:v>5.17936E-3</c:v>
                </c:pt>
                <c:pt idx="3575">
                  <c:v>1.8309499999999998E-3</c:v>
                </c:pt>
                <c:pt idx="3576">
                  <c:v>-8.4250999999999998E-4</c:v>
                </c:pt>
                <c:pt idx="3577">
                  <c:v>-2.5314399999999998E-3</c:v>
                </c:pt>
                <c:pt idx="3578">
                  <c:v>-5.3822800000000006E-3</c:v>
                </c:pt>
                <c:pt idx="3579">
                  <c:v>-2.3252699999999999E-3</c:v>
                </c:pt>
                <c:pt idx="3580">
                  <c:v>-8.7953000000000007E-3</c:v>
                </c:pt>
                <c:pt idx="3581">
                  <c:v>-4.9667500000000007E-3</c:v>
                </c:pt>
                <c:pt idx="3582">
                  <c:v>-6.8519000000000002E-3</c:v>
                </c:pt>
                <c:pt idx="3583">
                  <c:v>-3.5665000000000002E-4</c:v>
                </c:pt>
                <c:pt idx="3584">
                  <c:v>6.7112999999999999E-3</c:v>
                </c:pt>
                <c:pt idx="3585">
                  <c:v>-1.217302E-2</c:v>
                </c:pt>
                <c:pt idx="3586">
                  <c:v>-1.00584E-3</c:v>
                </c:pt>
                <c:pt idx="3587">
                  <c:v>8.3389299999999996E-3</c:v>
                </c:pt>
                <c:pt idx="3588">
                  <c:v>-1.016793E-2</c:v>
                </c:pt>
                <c:pt idx="3589">
                  <c:v>-2.2183899999999998E-3</c:v>
                </c:pt>
                <c:pt idx="3590">
                  <c:v>-1.1642400000000002E-3</c:v>
                </c:pt>
                <c:pt idx="3591">
                  <c:v>4.0870199999999994E-3</c:v>
                </c:pt>
                <c:pt idx="3592">
                  <c:v>5.6311399999999998E-3</c:v>
                </c:pt>
                <c:pt idx="3593">
                  <c:v>1.287029E-2</c:v>
                </c:pt>
                <c:pt idx="3594">
                  <c:v>-2.4898999999999999E-4</c:v>
                </c:pt>
                <c:pt idx="3595">
                  <c:v>8.3371399999999998E-3</c:v>
                </c:pt>
                <c:pt idx="3596">
                  <c:v>6.4269999999999993E-5</c:v>
                </c:pt>
                <c:pt idx="3597">
                  <c:v>-4.9832399999999999E-3</c:v>
                </c:pt>
                <c:pt idx="3598">
                  <c:v>-4.3917500000000007E-3</c:v>
                </c:pt>
                <c:pt idx="3599">
                  <c:v>3.1770700000000002E-3</c:v>
                </c:pt>
                <c:pt idx="3600">
                  <c:v>-7.0183200000000006E-3</c:v>
                </c:pt>
                <c:pt idx="3601">
                  <c:v>-1.3612050000000001E-2</c:v>
                </c:pt>
                <c:pt idx="3602">
                  <c:v>-1.358592E-2</c:v>
                </c:pt>
                <c:pt idx="3603">
                  <c:v>2.0066000000000002E-4</c:v>
                </c:pt>
                <c:pt idx="3604">
                  <c:v>8.8129599999999999E-3</c:v>
                </c:pt>
                <c:pt idx="3605">
                  <c:v>2.22325E-3</c:v>
                </c:pt>
                <c:pt idx="3606">
                  <c:v>2.3913100000000002E-3</c:v>
                </c:pt>
                <c:pt idx="3607">
                  <c:v>5.8966599999999997E-3</c:v>
                </c:pt>
                <c:pt idx="3608">
                  <c:v>4.8038399999999993E-3</c:v>
                </c:pt>
                <c:pt idx="3609">
                  <c:v>6.12285E-3</c:v>
                </c:pt>
                <c:pt idx="3610">
                  <c:v>2.5930700000000003E-3</c:v>
                </c:pt>
                <c:pt idx="3611">
                  <c:v>-5.4984300000000003E-3</c:v>
                </c:pt>
                <c:pt idx="3612">
                  <c:v>-2.3894599999999999E-3</c:v>
                </c:pt>
                <c:pt idx="3613">
                  <c:v>3.1550600000000003E-3</c:v>
                </c:pt>
                <c:pt idx="3614">
                  <c:v>-7.0366999999999999E-3</c:v>
                </c:pt>
                <c:pt idx="3615">
                  <c:v>-4.5937000000000001E-4</c:v>
                </c:pt>
                <c:pt idx="3616">
                  <c:v>3.0605100000000002E-3</c:v>
                </c:pt>
                <c:pt idx="3617">
                  <c:v>4.5048099999999997E-3</c:v>
                </c:pt>
                <c:pt idx="3618">
                  <c:v>3.7595200000000001E-3</c:v>
                </c:pt>
                <c:pt idx="3619">
                  <c:v>5.0483199999999994E-3</c:v>
                </c:pt>
                <c:pt idx="3620">
                  <c:v>-4.3726200000000007E-3</c:v>
                </c:pt>
                <c:pt idx="3621">
                  <c:v>-4.3880500000000001E-3</c:v>
                </c:pt>
                <c:pt idx="3622">
                  <c:v>-1.2461120000000001E-2</c:v>
                </c:pt>
                <c:pt idx="3623">
                  <c:v>-3.9455200000000001E-3</c:v>
                </c:pt>
                <c:pt idx="3624">
                  <c:v>-9.0499800000000009E-3</c:v>
                </c:pt>
                <c:pt idx="3625">
                  <c:v>2.2960000000000003E-3</c:v>
                </c:pt>
                <c:pt idx="3626">
                  <c:v>-7.48637E-3</c:v>
                </c:pt>
                <c:pt idx="3627">
                  <c:v>-1.7544700000000002E-3</c:v>
                </c:pt>
                <c:pt idx="3628">
                  <c:v>8.6660599999999997E-3</c:v>
                </c:pt>
                <c:pt idx="3629">
                  <c:v>-1.8846100000000001E-3</c:v>
                </c:pt>
                <c:pt idx="3630">
                  <c:v>9.8912399999999991E-3</c:v>
                </c:pt>
                <c:pt idx="3631">
                  <c:v>-4.69989E-3</c:v>
                </c:pt>
                <c:pt idx="3632">
                  <c:v>5.2559899999999994E-3</c:v>
                </c:pt>
                <c:pt idx="3633">
                  <c:v>5.0463299999999999E-3</c:v>
                </c:pt>
                <c:pt idx="3634">
                  <c:v>-6.4937000000000003E-4</c:v>
                </c:pt>
                <c:pt idx="3635">
                  <c:v>2.70463E-3</c:v>
                </c:pt>
                <c:pt idx="3636">
                  <c:v>3.6798500000000001E-3</c:v>
                </c:pt>
                <c:pt idx="3637">
                  <c:v>1.120604E-2</c:v>
                </c:pt>
                <c:pt idx="3638">
                  <c:v>-2.7606799999999997E-3</c:v>
                </c:pt>
                <c:pt idx="3639">
                  <c:v>2.7248700000000003E-3</c:v>
                </c:pt>
                <c:pt idx="3640">
                  <c:v>8.5216000000000003E-4</c:v>
                </c:pt>
                <c:pt idx="3641">
                  <c:v>4.55237E-3</c:v>
                </c:pt>
                <c:pt idx="3642">
                  <c:v>3.15E-3</c:v>
                </c:pt>
                <c:pt idx="3643">
                  <c:v>-2.9397199999999998E-3</c:v>
                </c:pt>
                <c:pt idx="3644">
                  <c:v>1.4681E-3</c:v>
                </c:pt>
                <c:pt idx="3645">
                  <c:v>5.5657699999999994E-3</c:v>
                </c:pt>
                <c:pt idx="3646">
                  <c:v>-1.6738200000000001E-3</c:v>
                </c:pt>
                <c:pt idx="3647">
                  <c:v>-8.6655900000000008E-3</c:v>
                </c:pt>
                <c:pt idx="3648">
                  <c:v>-4.8258999999999997E-4</c:v>
                </c:pt>
                <c:pt idx="3649">
                  <c:v>3.41531E-3</c:v>
                </c:pt>
                <c:pt idx="3650">
                  <c:v>-3.5771499999999999E-3</c:v>
                </c:pt>
                <c:pt idx="3651">
                  <c:v>-2.9910000000000003E-5</c:v>
                </c:pt>
                <c:pt idx="3652">
                  <c:v>-5.3795500000000003E-3</c:v>
                </c:pt>
                <c:pt idx="3653">
                  <c:v>3.5056200000000001E-3</c:v>
                </c:pt>
                <c:pt idx="3654">
                  <c:v>-1.52333E-3</c:v>
                </c:pt>
                <c:pt idx="3655">
                  <c:v>-2.68848E-3</c:v>
                </c:pt>
                <c:pt idx="3656">
                  <c:v>-9.3729000000000002E-4</c:v>
                </c:pt>
                <c:pt idx="3657">
                  <c:v>1.19586E-3</c:v>
                </c:pt>
                <c:pt idx="3658">
                  <c:v>6.92612E-3</c:v>
                </c:pt>
                <c:pt idx="3659">
                  <c:v>6.9405999999999999E-3</c:v>
                </c:pt>
                <c:pt idx="3660">
                  <c:v>7.7680100000000005E-3</c:v>
                </c:pt>
                <c:pt idx="3661">
                  <c:v>-2.1639000000000001E-4</c:v>
                </c:pt>
                <c:pt idx="3662">
                  <c:v>-1.45549E-3</c:v>
                </c:pt>
                <c:pt idx="3663">
                  <c:v>-3.2827000000000003E-4</c:v>
                </c:pt>
                <c:pt idx="3664">
                  <c:v>-7.6550300000000002E-3</c:v>
                </c:pt>
                <c:pt idx="3665">
                  <c:v>-5.3253500000000004E-3</c:v>
                </c:pt>
                <c:pt idx="3666">
                  <c:v>-1.665287E-2</c:v>
                </c:pt>
                <c:pt idx="3667">
                  <c:v>1.10593E-3</c:v>
                </c:pt>
                <c:pt idx="3668">
                  <c:v>7.4713000000000004E-4</c:v>
                </c:pt>
                <c:pt idx="3669">
                  <c:v>4.0879899999999997E-3</c:v>
                </c:pt>
                <c:pt idx="3670">
                  <c:v>-6.33768E-3</c:v>
                </c:pt>
                <c:pt idx="3671">
                  <c:v>-9.4229999999999997E-4</c:v>
                </c:pt>
                <c:pt idx="3672">
                  <c:v>5.4268099999999998E-3</c:v>
                </c:pt>
                <c:pt idx="3673">
                  <c:v>-6.9423E-4</c:v>
                </c:pt>
                <c:pt idx="3674">
                  <c:v>-6.7624900000000003E-3</c:v>
                </c:pt>
                <c:pt idx="3675">
                  <c:v>1.1820499999999998E-3</c:v>
                </c:pt>
                <c:pt idx="3676">
                  <c:v>8.8086899999999992E-3</c:v>
                </c:pt>
                <c:pt idx="3677">
                  <c:v>-7.74956E-3</c:v>
                </c:pt>
                <c:pt idx="3678">
                  <c:v>-2.8428500000000001E-3</c:v>
                </c:pt>
                <c:pt idx="3679">
                  <c:v>3.4315999999999999E-3</c:v>
                </c:pt>
                <c:pt idx="3680">
                  <c:v>-4.2902299999999999E-3</c:v>
                </c:pt>
                <c:pt idx="3681">
                  <c:v>1.3197000000000003E-4</c:v>
                </c:pt>
                <c:pt idx="3682">
                  <c:v>-4.1302E-4</c:v>
                </c:pt>
                <c:pt idx="3683">
                  <c:v>-2.5484100000000001E-3</c:v>
                </c:pt>
                <c:pt idx="3684">
                  <c:v>3.6771900000000003E-3</c:v>
                </c:pt>
                <c:pt idx="3685">
                  <c:v>-1.90043E-3</c:v>
                </c:pt>
                <c:pt idx="3686">
                  <c:v>-4.1213700000000001E-3</c:v>
                </c:pt>
                <c:pt idx="3687">
                  <c:v>-1.0076080000000001E-2</c:v>
                </c:pt>
                <c:pt idx="3688">
                  <c:v>-3.5928000000000002E-4</c:v>
                </c:pt>
                <c:pt idx="3689">
                  <c:v>8.9713799999999993E-3</c:v>
                </c:pt>
                <c:pt idx="3690">
                  <c:v>-5.5727800000000003E-3</c:v>
                </c:pt>
                <c:pt idx="3691">
                  <c:v>3.9741299999999993E-3</c:v>
                </c:pt>
                <c:pt idx="3692">
                  <c:v>3.0718E-4</c:v>
                </c:pt>
                <c:pt idx="3693">
                  <c:v>6.7445999999999999E-3</c:v>
                </c:pt>
                <c:pt idx="3694">
                  <c:v>2.3924200000000001E-3</c:v>
                </c:pt>
                <c:pt idx="3695">
                  <c:v>2.81328E-3</c:v>
                </c:pt>
                <c:pt idx="3696">
                  <c:v>-7.8678800000000007E-3</c:v>
                </c:pt>
                <c:pt idx="3697">
                  <c:v>-9.2836100000000012E-3</c:v>
                </c:pt>
                <c:pt idx="3698">
                  <c:v>-2.7472E-3</c:v>
                </c:pt>
                <c:pt idx="3699">
                  <c:v>5.2010000000000001E-4</c:v>
                </c:pt>
                <c:pt idx="3700">
                  <c:v>4.3115899999999997E-3</c:v>
                </c:pt>
                <c:pt idx="3701">
                  <c:v>3.1769000000000003E-3</c:v>
                </c:pt>
                <c:pt idx="3702">
                  <c:v>-3.7960099999999998E-3</c:v>
                </c:pt>
                <c:pt idx="3703">
                  <c:v>-6.7303300000000005E-3</c:v>
                </c:pt>
                <c:pt idx="3704">
                  <c:v>8.2452000000000003E-4</c:v>
                </c:pt>
                <c:pt idx="3705">
                  <c:v>-8.2007E-3</c:v>
                </c:pt>
                <c:pt idx="3706">
                  <c:v>-5.3119000000000007E-4</c:v>
                </c:pt>
                <c:pt idx="3707">
                  <c:v>-4.8694E-4</c:v>
                </c:pt>
                <c:pt idx="3708">
                  <c:v>3.7935500000000001E-3</c:v>
                </c:pt>
                <c:pt idx="3709">
                  <c:v>-1.48437E-3</c:v>
                </c:pt>
                <c:pt idx="3710">
                  <c:v>7.1076000000000006E-4</c:v>
                </c:pt>
                <c:pt idx="3711">
                  <c:v>5.4266999999999996E-3</c:v>
                </c:pt>
                <c:pt idx="3712">
                  <c:v>7.0210099999999994E-3</c:v>
                </c:pt>
                <c:pt idx="3713">
                  <c:v>2.4151400000000001E-3</c:v>
                </c:pt>
                <c:pt idx="3714">
                  <c:v>-7.3128900000000007E-3</c:v>
                </c:pt>
                <c:pt idx="3715">
                  <c:v>-4.0843400000000005E-3</c:v>
                </c:pt>
                <c:pt idx="3716">
                  <c:v>3.9680200000000001E-3</c:v>
                </c:pt>
                <c:pt idx="3717">
                  <c:v>-9.0983000000000004E-4</c:v>
                </c:pt>
                <c:pt idx="3718">
                  <c:v>-2.3981599999999999E-3</c:v>
                </c:pt>
                <c:pt idx="3719">
                  <c:v>-8.5819599999999996E-3</c:v>
                </c:pt>
                <c:pt idx="3720">
                  <c:v>-1.035031E-2</c:v>
                </c:pt>
                <c:pt idx="3721">
                  <c:v>-6.1284600000000005E-3</c:v>
                </c:pt>
                <c:pt idx="3722">
                  <c:v>1.3583899999999999E-3</c:v>
                </c:pt>
                <c:pt idx="3723">
                  <c:v>-7.3198999999999996E-4</c:v>
                </c:pt>
                <c:pt idx="3724">
                  <c:v>-5.4765E-4</c:v>
                </c:pt>
                <c:pt idx="3725">
                  <c:v>-1.1589490000000001E-2</c:v>
                </c:pt>
                <c:pt idx="3726">
                  <c:v>2.6602399999999999E-3</c:v>
                </c:pt>
                <c:pt idx="3727">
                  <c:v>-3.1351499999999997E-3</c:v>
                </c:pt>
                <c:pt idx="3728">
                  <c:v>-8.1142100000000002E-3</c:v>
                </c:pt>
                <c:pt idx="3729">
                  <c:v>-6.8591200000000007E-3</c:v>
                </c:pt>
                <c:pt idx="3730">
                  <c:v>1.1762729999999999E-2</c:v>
                </c:pt>
                <c:pt idx="3731">
                  <c:v>3.1631000000000003E-3</c:v>
                </c:pt>
                <c:pt idx="3732">
                  <c:v>3.0335900000000001E-3</c:v>
                </c:pt>
                <c:pt idx="3733">
                  <c:v>-2.6692999999999999E-3</c:v>
                </c:pt>
                <c:pt idx="3734">
                  <c:v>-1.021797E-2</c:v>
                </c:pt>
                <c:pt idx="3735">
                  <c:v>-6.1292899999999999E-3</c:v>
                </c:pt>
                <c:pt idx="3736">
                  <c:v>1.85728E-3</c:v>
                </c:pt>
                <c:pt idx="3737">
                  <c:v>9.4778699999999994E-3</c:v>
                </c:pt>
                <c:pt idx="3738">
                  <c:v>8.16156E-3</c:v>
                </c:pt>
                <c:pt idx="3739">
                  <c:v>1.4502499999999999E-3</c:v>
                </c:pt>
                <c:pt idx="3740">
                  <c:v>5.5438699999999994E-3</c:v>
                </c:pt>
                <c:pt idx="3741">
                  <c:v>1.9901730000000003E-2</c:v>
                </c:pt>
                <c:pt idx="3742">
                  <c:v>1.369799E-2</c:v>
                </c:pt>
                <c:pt idx="3743">
                  <c:v>-6.3703500000000003E-3</c:v>
                </c:pt>
                <c:pt idx="3744">
                  <c:v>6.5397599999999995E-3</c:v>
                </c:pt>
                <c:pt idx="3745">
                  <c:v>-4.9376800000000007E-3</c:v>
                </c:pt>
                <c:pt idx="3746">
                  <c:v>-3.42319E-3</c:v>
                </c:pt>
                <c:pt idx="3747">
                  <c:v>2.17564E-3</c:v>
                </c:pt>
                <c:pt idx="3748">
                  <c:v>-1.38086E-3</c:v>
                </c:pt>
                <c:pt idx="3749">
                  <c:v>9.6414799999999991E-3</c:v>
                </c:pt>
                <c:pt idx="3750">
                  <c:v>5.5288500000000001E-3</c:v>
                </c:pt>
                <c:pt idx="3751">
                  <c:v>2.5748800000000003E-3</c:v>
                </c:pt>
                <c:pt idx="3752">
                  <c:v>-6.3524300000000001E-3</c:v>
                </c:pt>
                <c:pt idx="3753">
                  <c:v>-1.555052E-2</c:v>
                </c:pt>
                <c:pt idx="3754">
                  <c:v>2.2508800000000002E-3</c:v>
                </c:pt>
                <c:pt idx="3755">
                  <c:v>-7.2480999999999999E-4</c:v>
                </c:pt>
                <c:pt idx="3756">
                  <c:v>-7.8191999999999997E-4</c:v>
                </c:pt>
                <c:pt idx="3757">
                  <c:v>-3.8788099999999999E-3</c:v>
                </c:pt>
                <c:pt idx="3758">
                  <c:v>-1.5842809999999999E-2</c:v>
                </c:pt>
                <c:pt idx="3759">
                  <c:v>-8.8259999999999999E-4</c:v>
                </c:pt>
                <c:pt idx="3760">
                  <c:v>2.18995E-3</c:v>
                </c:pt>
                <c:pt idx="3761">
                  <c:v>7.4438600000000001E-3</c:v>
                </c:pt>
                <c:pt idx="3762">
                  <c:v>7.0480000000000003E-5</c:v>
                </c:pt>
                <c:pt idx="3763">
                  <c:v>-4.8560999999999998E-4</c:v>
                </c:pt>
                <c:pt idx="3764">
                  <c:v>4.31562E-3</c:v>
                </c:pt>
                <c:pt idx="3765">
                  <c:v>-5.13715E-3</c:v>
                </c:pt>
                <c:pt idx="3766">
                  <c:v>-1.57106E-3</c:v>
                </c:pt>
                <c:pt idx="3767">
                  <c:v>-7.2637500000000002E-3</c:v>
                </c:pt>
                <c:pt idx="3768">
                  <c:v>-2.7178099999999998E-3</c:v>
                </c:pt>
                <c:pt idx="3769">
                  <c:v>6.2376199999999993E-3</c:v>
                </c:pt>
                <c:pt idx="3770">
                  <c:v>7.6017099999999994E-3</c:v>
                </c:pt>
                <c:pt idx="3771">
                  <c:v>1.003923E-2</c:v>
                </c:pt>
                <c:pt idx="3772">
                  <c:v>4.3119999999999994E-5</c:v>
                </c:pt>
                <c:pt idx="3773">
                  <c:v>-1.3927000000000001E-4</c:v>
                </c:pt>
                <c:pt idx="3774">
                  <c:v>3.1673000000000001E-3</c:v>
                </c:pt>
                <c:pt idx="3775">
                  <c:v>1.5789699999999999E-3</c:v>
                </c:pt>
                <c:pt idx="3776">
                  <c:v>-1.388556E-2</c:v>
                </c:pt>
                <c:pt idx="3777">
                  <c:v>-3.7158199999999999E-3</c:v>
                </c:pt>
                <c:pt idx="3778">
                  <c:v>-8.355340000000001E-3</c:v>
                </c:pt>
                <c:pt idx="3779">
                  <c:v>-1.18096E-2</c:v>
                </c:pt>
                <c:pt idx="3780">
                  <c:v>-1.04092E-2</c:v>
                </c:pt>
                <c:pt idx="3781">
                  <c:v>-6.0123900000000003E-3</c:v>
                </c:pt>
                <c:pt idx="3782">
                  <c:v>-5.2591199999999999E-3</c:v>
                </c:pt>
                <c:pt idx="3783">
                  <c:v>9.8391999999999989E-4</c:v>
                </c:pt>
                <c:pt idx="3784">
                  <c:v>-1.4303300000000001E-3</c:v>
                </c:pt>
                <c:pt idx="3785">
                  <c:v>-2.90333E-3</c:v>
                </c:pt>
                <c:pt idx="3786">
                  <c:v>5.091E-3</c:v>
                </c:pt>
                <c:pt idx="3787">
                  <c:v>7.3677299999999994E-3</c:v>
                </c:pt>
                <c:pt idx="3788">
                  <c:v>-5.0876700000000007E-3</c:v>
                </c:pt>
                <c:pt idx="3789">
                  <c:v>-2.6084999999999997E-3</c:v>
                </c:pt>
                <c:pt idx="3790">
                  <c:v>-7.3560000000000006E-3</c:v>
                </c:pt>
                <c:pt idx="3791">
                  <c:v>1.9160999999999999E-4</c:v>
                </c:pt>
                <c:pt idx="3792">
                  <c:v>1.2900099999999999E-3</c:v>
                </c:pt>
                <c:pt idx="3793">
                  <c:v>-8.9872800000000003E-3</c:v>
                </c:pt>
                <c:pt idx="3794">
                  <c:v>-3.7070000000000009E-5</c:v>
                </c:pt>
                <c:pt idx="3795">
                  <c:v>9.1318500000000004E-3</c:v>
                </c:pt>
                <c:pt idx="3796">
                  <c:v>-1.0014800000000001E-3</c:v>
                </c:pt>
                <c:pt idx="3797">
                  <c:v>8.1120199999999993E-3</c:v>
                </c:pt>
                <c:pt idx="3798">
                  <c:v>2.9581200000000003E-3</c:v>
                </c:pt>
                <c:pt idx="3799">
                  <c:v>-4.6965100000000001E-3</c:v>
                </c:pt>
                <c:pt idx="3800">
                  <c:v>1.5986E-4</c:v>
                </c:pt>
                <c:pt idx="3801">
                  <c:v>8.5336200000000004E-3</c:v>
                </c:pt>
                <c:pt idx="3802">
                  <c:v>5.8384800000000001E-3</c:v>
                </c:pt>
                <c:pt idx="3803">
                  <c:v>-5.0248800000000007E-3</c:v>
                </c:pt>
                <c:pt idx="3804">
                  <c:v>-2.32635E-3</c:v>
                </c:pt>
                <c:pt idx="3805">
                  <c:v>-2.91216E-3</c:v>
                </c:pt>
                <c:pt idx="3806">
                  <c:v>-8.5049700000000006E-3</c:v>
                </c:pt>
                <c:pt idx="3807">
                  <c:v>-2.4374499999999999E-3</c:v>
                </c:pt>
                <c:pt idx="3808">
                  <c:v>-8.2925700000000008E-3</c:v>
                </c:pt>
                <c:pt idx="3809">
                  <c:v>-1.7737300000000001E-3</c:v>
                </c:pt>
                <c:pt idx="3810">
                  <c:v>-3.9578800000000004E-3</c:v>
                </c:pt>
                <c:pt idx="3811">
                  <c:v>4.0037999999999999E-4</c:v>
                </c:pt>
                <c:pt idx="3812">
                  <c:v>2.2685600000000002E-3</c:v>
                </c:pt>
                <c:pt idx="3813">
                  <c:v>9.1266400000000001E-3</c:v>
                </c:pt>
                <c:pt idx="3814">
                  <c:v>-7.9858600000000009E-3</c:v>
                </c:pt>
                <c:pt idx="3815">
                  <c:v>-7.9335700000000009E-3</c:v>
                </c:pt>
                <c:pt idx="3816">
                  <c:v>1.6016799999999999E-3</c:v>
                </c:pt>
                <c:pt idx="3817">
                  <c:v>1.5983099999999999E-3</c:v>
                </c:pt>
                <c:pt idx="3818">
                  <c:v>1.26147E-3</c:v>
                </c:pt>
                <c:pt idx="3819">
                  <c:v>-5.9828600000000004E-3</c:v>
                </c:pt>
                <c:pt idx="3820">
                  <c:v>5.1921499999999995E-3</c:v>
                </c:pt>
                <c:pt idx="3821">
                  <c:v>5.2849899999999998E-3</c:v>
                </c:pt>
                <c:pt idx="3822">
                  <c:v>7.6652999999999997E-4</c:v>
                </c:pt>
                <c:pt idx="3823">
                  <c:v>1.1415460000000001E-2</c:v>
                </c:pt>
                <c:pt idx="3824">
                  <c:v>7.8532999999999999E-4</c:v>
                </c:pt>
                <c:pt idx="3825">
                  <c:v>4.67886E-3</c:v>
                </c:pt>
                <c:pt idx="3826">
                  <c:v>-2.6737799999999997E-3</c:v>
                </c:pt>
                <c:pt idx="3827">
                  <c:v>4.22406E-3</c:v>
                </c:pt>
                <c:pt idx="3828">
                  <c:v>7.8614399999999991E-3</c:v>
                </c:pt>
                <c:pt idx="3829">
                  <c:v>6.7149799999999997E-3</c:v>
                </c:pt>
                <c:pt idx="3830">
                  <c:v>-1.178792E-2</c:v>
                </c:pt>
                <c:pt idx="3831">
                  <c:v>-3.1320599999999999E-3</c:v>
                </c:pt>
                <c:pt idx="3832">
                  <c:v>-1.3112900000000001E-3</c:v>
                </c:pt>
                <c:pt idx="3833">
                  <c:v>-5.6069000000000006E-3</c:v>
                </c:pt>
                <c:pt idx="3834">
                  <c:v>7.2900600000000001E-3</c:v>
                </c:pt>
                <c:pt idx="3835">
                  <c:v>1.5371999999999999E-3</c:v>
                </c:pt>
                <c:pt idx="3836">
                  <c:v>-2.7840999999999999E-3</c:v>
                </c:pt>
                <c:pt idx="3837">
                  <c:v>-2.6121E-3</c:v>
                </c:pt>
                <c:pt idx="3838">
                  <c:v>-7.6614200000000004E-3</c:v>
                </c:pt>
                <c:pt idx="3839">
                  <c:v>4.0889699999999999E-3</c:v>
                </c:pt>
                <c:pt idx="3840">
                  <c:v>8.4874600000000005E-3</c:v>
                </c:pt>
                <c:pt idx="3841">
                  <c:v>2.0178800000000001E-3</c:v>
                </c:pt>
                <c:pt idx="3842">
                  <c:v>4.1691799999999998E-3</c:v>
                </c:pt>
                <c:pt idx="3843">
                  <c:v>3.4837700000000002E-3</c:v>
                </c:pt>
                <c:pt idx="3844">
                  <c:v>-2.7679899999999997E-3</c:v>
                </c:pt>
                <c:pt idx="3845">
                  <c:v>-1.6053300000000001E-3</c:v>
                </c:pt>
                <c:pt idx="3846">
                  <c:v>1.00851E-2</c:v>
                </c:pt>
                <c:pt idx="3847">
                  <c:v>2.163379E-2</c:v>
                </c:pt>
                <c:pt idx="3848">
                  <c:v>1.7340830000000002E-2</c:v>
                </c:pt>
                <c:pt idx="3849">
                  <c:v>-1.165919E-2</c:v>
                </c:pt>
                <c:pt idx="3850">
                  <c:v>4.2422099999999997E-3</c:v>
                </c:pt>
                <c:pt idx="3851">
                  <c:v>7.1220999999999993E-3</c:v>
                </c:pt>
                <c:pt idx="3852">
                  <c:v>-1.9300200000000002E-3</c:v>
                </c:pt>
                <c:pt idx="3853">
                  <c:v>1.5436439999999999E-2</c:v>
                </c:pt>
                <c:pt idx="3854">
                  <c:v>9.12462E-3</c:v>
                </c:pt>
                <c:pt idx="3855">
                  <c:v>2.1457E-3</c:v>
                </c:pt>
                <c:pt idx="3856">
                  <c:v>-1.03366E-2</c:v>
                </c:pt>
                <c:pt idx="3857">
                  <c:v>1.0333739999999999E-2</c:v>
                </c:pt>
                <c:pt idx="3858">
                  <c:v>9.1002299999999991E-3</c:v>
                </c:pt>
                <c:pt idx="3859">
                  <c:v>-3.8344399999999997E-3</c:v>
                </c:pt>
                <c:pt idx="3860">
                  <c:v>-1.0133319999999999E-2</c:v>
                </c:pt>
                <c:pt idx="3861">
                  <c:v>-1.82095E-3</c:v>
                </c:pt>
                <c:pt idx="3862">
                  <c:v>6.8322799999999996E-3</c:v>
                </c:pt>
                <c:pt idx="3863">
                  <c:v>-3.40917E-3</c:v>
                </c:pt>
                <c:pt idx="3864">
                  <c:v>-1.99394E-3</c:v>
                </c:pt>
                <c:pt idx="3865">
                  <c:v>3.0393999999999999E-4</c:v>
                </c:pt>
                <c:pt idx="3866">
                  <c:v>1.322773E-2</c:v>
                </c:pt>
                <c:pt idx="3867">
                  <c:v>9.0532500000000005E-3</c:v>
                </c:pt>
                <c:pt idx="3868">
                  <c:v>7.2360799999999998E-3</c:v>
                </c:pt>
                <c:pt idx="3869">
                  <c:v>6.2571099999999998E-3</c:v>
                </c:pt>
                <c:pt idx="3870">
                  <c:v>2.39814E-3</c:v>
                </c:pt>
                <c:pt idx="3871">
                  <c:v>-9.49733E-3</c:v>
                </c:pt>
                <c:pt idx="3872">
                  <c:v>-5.6127099999999999E-3</c:v>
                </c:pt>
                <c:pt idx="3873">
                  <c:v>1.035671E-2</c:v>
                </c:pt>
                <c:pt idx="3874">
                  <c:v>-8.8101099999999995E-3</c:v>
                </c:pt>
                <c:pt idx="3875">
                  <c:v>-9.6828799999999996E-3</c:v>
                </c:pt>
                <c:pt idx="3876">
                  <c:v>-2.6858999999999997E-3</c:v>
                </c:pt>
                <c:pt idx="3877">
                  <c:v>-2.41319E-3</c:v>
                </c:pt>
                <c:pt idx="3878">
                  <c:v>2.5009900000000002E-3</c:v>
                </c:pt>
                <c:pt idx="3879">
                  <c:v>4.1466199999999993E-3</c:v>
                </c:pt>
                <c:pt idx="3880">
                  <c:v>1.3621499999999999E-3</c:v>
                </c:pt>
                <c:pt idx="3881">
                  <c:v>8.1180999999999996E-3</c:v>
                </c:pt>
                <c:pt idx="3882">
                  <c:v>1.8424390000000002E-2</c:v>
                </c:pt>
                <c:pt idx="3883">
                  <c:v>4.1786599999999998E-3</c:v>
                </c:pt>
                <c:pt idx="3884">
                  <c:v>-2.3585500000000001E-3</c:v>
                </c:pt>
                <c:pt idx="3885">
                  <c:v>6.7458999999999998E-4</c:v>
                </c:pt>
                <c:pt idx="3886">
                  <c:v>-2.8907999999999998E-3</c:v>
                </c:pt>
                <c:pt idx="3887">
                  <c:v>-3.4624899999999999E-3</c:v>
                </c:pt>
                <c:pt idx="3888">
                  <c:v>8.6122000000000011E-4</c:v>
                </c:pt>
                <c:pt idx="3889">
                  <c:v>-1.74712E-3</c:v>
                </c:pt>
                <c:pt idx="3890">
                  <c:v>-1.14742E-2</c:v>
                </c:pt>
                <c:pt idx="3891">
                  <c:v>-9.4991199999999998E-3</c:v>
                </c:pt>
                <c:pt idx="3892">
                  <c:v>2.3714999999999999E-4</c:v>
                </c:pt>
                <c:pt idx="3893">
                  <c:v>-1.01542E-2</c:v>
                </c:pt>
                <c:pt idx="3894">
                  <c:v>-5.1772800000000002E-3</c:v>
                </c:pt>
                <c:pt idx="3895">
                  <c:v>2.1295800000000003E-3</c:v>
                </c:pt>
                <c:pt idx="3896">
                  <c:v>-4.2205700000000007E-3</c:v>
                </c:pt>
                <c:pt idx="3897">
                  <c:v>-1.288598E-2</c:v>
                </c:pt>
                <c:pt idx="3898">
                  <c:v>3.92334E-3</c:v>
                </c:pt>
                <c:pt idx="3899">
                  <c:v>4.2872499999999994E-3</c:v>
                </c:pt>
                <c:pt idx="3900">
                  <c:v>1.8247299999999999E-3</c:v>
                </c:pt>
                <c:pt idx="3901">
                  <c:v>-1.1197900000000001E-3</c:v>
                </c:pt>
                <c:pt idx="3902">
                  <c:v>-4.13248E-3</c:v>
                </c:pt>
                <c:pt idx="3903">
                  <c:v>-8.7829199999999996E-3</c:v>
                </c:pt>
                <c:pt idx="3904">
                  <c:v>7.8112000000000006E-4</c:v>
                </c:pt>
                <c:pt idx="3905">
                  <c:v>5.65782E-3</c:v>
                </c:pt>
                <c:pt idx="3906">
                  <c:v>3.89522E-3</c:v>
                </c:pt>
                <c:pt idx="3907">
                  <c:v>6.5572499999999997E-3</c:v>
                </c:pt>
                <c:pt idx="3908">
                  <c:v>3.51915E-3</c:v>
                </c:pt>
                <c:pt idx="3909">
                  <c:v>-1.4919E-4</c:v>
                </c:pt>
                <c:pt idx="3910">
                  <c:v>1.3852149999999999E-2</c:v>
                </c:pt>
                <c:pt idx="3911">
                  <c:v>2.3890700000000001E-3</c:v>
                </c:pt>
                <c:pt idx="3912">
                  <c:v>-9.5203700000000002E-3</c:v>
                </c:pt>
                <c:pt idx="3913">
                  <c:v>1.3179409999999999E-2</c:v>
                </c:pt>
                <c:pt idx="3914">
                  <c:v>-1.1703600000000001E-3</c:v>
                </c:pt>
                <c:pt idx="3915">
                  <c:v>-3.1865499999999998E-3</c:v>
                </c:pt>
                <c:pt idx="3916">
                  <c:v>-4.9114999999999999E-4</c:v>
                </c:pt>
                <c:pt idx="3917">
                  <c:v>7.9475999999999991E-3</c:v>
                </c:pt>
                <c:pt idx="3918">
                  <c:v>6.2494099999999995E-3</c:v>
                </c:pt>
                <c:pt idx="3919">
                  <c:v>4.8487799999999996E-3</c:v>
                </c:pt>
                <c:pt idx="3920">
                  <c:v>4.5231099999999995E-3</c:v>
                </c:pt>
                <c:pt idx="3921">
                  <c:v>7.4941999999999995E-3</c:v>
                </c:pt>
                <c:pt idx="3922">
                  <c:v>6.5125000000000003E-4</c:v>
                </c:pt>
                <c:pt idx="3923">
                  <c:v>2.4205900000000002E-2</c:v>
                </c:pt>
                <c:pt idx="3924">
                  <c:v>4.9303799999999998E-3</c:v>
                </c:pt>
                <c:pt idx="3925">
                  <c:v>4.8993499999999994E-3</c:v>
                </c:pt>
                <c:pt idx="3926">
                  <c:v>-3.5521400000000001E-3</c:v>
                </c:pt>
                <c:pt idx="3927">
                  <c:v>4.9512899999999997E-3</c:v>
                </c:pt>
                <c:pt idx="3928">
                  <c:v>4.6716599999999994E-3</c:v>
                </c:pt>
                <c:pt idx="3929">
                  <c:v>-7.8390999999999999E-3</c:v>
                </c:pt>
                <c:pt idx="3930">
                  <c:v>2.8383800000000002E-3</c:v>
                </c:pt>
                <c:pt idx="3931">
                  <c:v>4.883E-4</c:v>
                </c:pt>
                <c:pt idx="3932">
                  <c:v>-9.2422000000000001E-4</c:v>
                </c:pt>
                <c:pt idx="3933">
                  <c:v>7.55838E-3</c:v>
                </c:pt>
                <c:pt idx="3934">
                  <c:v>4.4496900000000001E-3</c:v>
                </c:pt>
                <c:pt idx="3935">
                  <c:v>-3.7833400000000001E-3</c:v>
                </c:pt>
                <c:pt idx="3936">
                  <c:v>-7.8347E-3</c:v>
                </c:pt>
                <c:pt idx="3937">
                  <c:v>3.6500600000000001E-3</c:v>
                </c:pt>
                <c:pt idx="3938">
                  <c:v>5.7969299999999996E-3</c:v>
                </c:pt>
                <c:pt idx="3939">
                  <c:v>1.7965499999999998E-3</c:v>
                </c:pt>
                <c:pt idx="3940">
                  <c:v>-3.1095999999999999E-4</c:v>
                </c:pt>
                <c:pt idx="3941">
                  <c:v>-8.2727800000000004E-3</c:v>
                </c:pt>
                <c:pt idx="3942">
                  <c:v>-6.07086E-3</c:v>
                </c:pt>
                <c:pt idx="3943">
                  <c:v>8.0575000000000004E-4</c:v>
                </c:pt>
                <c:pt idx="3944">
                  <c:v>-2.36929E-3</c:v>
                </c:pt>
                <c:pt idx="3945">
                  <c:v>4.43043E-3</c:v>
                </c:pt>
                <c:pt idx="3946">
                  <c:v>7.7188399999999994E-3</c:v>
                </c:pt>
                <c:pt idx="3947">
                  <c:v>8.5639399999999991E-3</c:v>
                </c:pt>
                <c:pt idx="3948">
                  <c:v>2.9758000000000003E-4</c:v>
                </c:pt>
                <c:pt idx="3949">
                  <c:v>1.401678E-2</c:v>
                </c:pt>
                <c:pt idx="3950">
                  <c:v>9.811599999999998E-4</c:v>
                </c:pt>
                <c:pt idx="3951">
                  <c:v>8.1015000000000004E-4</c:v>
                </c:pt>
                <c:pt idx="3952">
                  <c:v>-6.8233199999999999E-3</c:v>
                </c:pt>
                <c:pt idx="3953">
                  <c:v>-1.135742E-2</c:v>
                </c:pt>
                <c:pt idx="3954">
                  <c:v>-9.4840800000000006E-3</c:v>
                </c:pt>
                <c:pt idx="3955">
                  <c:v>-9.4066800000000006E-3</c:v>
                </c:pt>
                <c:pt idx="3956">
                  <c:v>-6.1281500000000006E-3</c:v>
                </c:pt>
                <c:pt idx="3957">
                  <c:v>-7.7902100000000005E-3</c:v>
                </c:pt>
                <c:pt idx="3958">
                  <c:v>1.0422399999999998E-3</c:v>
                </c:pt>
                <c:pt idx="3959">
                  <c:v>-2.7605000000000001E-4</c:v>
                </c:pt>
                <c:pt idx="3960">
                  <c:v>1.0755E-4</c:v>
                </c:pt>
                <c:pt idx="3961">
                  <c:v>7.2369000000000001E-3</c:v>
                </c:pt>
                <c:pt idx="3962">
                  <c:v>-9.6103899999999999E-3</c:v>
                </c:pt>
                <c:pt idx="3963">
                  <c:v>2.9772600000000002E-3</c:v>
                </c:pt>
                <c:pt idx="3964">
                  <c:v>5.29358E-3</c:v>
                </c:pt>
                <c:pt idx="3965">
                  <c:v>3.8476599999999997E-3</c:v>
                </c:pt>
                <c:pt idx="3966">
                  <c:v>-3.50549E-3</c:v>
                </c:pt>
                <c:pt idx="3967">
                  <c:v>5.2062699999999998E-3</c:v>
                </c:pt>
                <c:pt idx="3968">
                  <c:v>1.7523399999999998E-3</c:v>
                </c:pt>
                <c:pt idx="3969">
                  <c:v>2.2215799999999999E-3</c:v>
                </c:pt>
                <c:pt idx="3970">
                  <c:v>1.07645E-2</c:v>
                </c:pt>
                <c:pt idx="3971">
                  <c:v>-2.0240599999999998E-3</c:v>
                </c:pt>
                <c:pt idx="3972">
                  <c:v>1.1428789999999999E-2</c:v>
                </c:pt>
                <c:pt idx="3973">
                  <c:v>-6.7706300000000006E-3</c:v>
                </c:pt>
                <c:pt idx="3974">
                  <c:v>-3.0540899999999998E-3</c:v>
                </c:pt>
                <c:pt idx="3975">
                  <c:v>-1.9294879999999997E-2</c:v>
                </c:pt>
                <c:pt idx="3976">
                  <c:v>-1.3716330000000001E-2</c:v>
                </c:pt>
                <c:pt idx="3977">
                  <c:v>-7.5051800000000002E-3</c:v>
                </c:pt>
                <c:pt idx="3978">
                  <c:v>-1.271364E-2</c:v>
                </c:pt>
                <c:pt idx="3979">
                  <c:v>-1.2936390000000001E-2</c:v>
                </c:pt>
                <c:pt idx="3980">
                  <c:v>1.76461E-3</c:v>
                </c:pt>
                <c:pt idx="3981">
                  <c:v>-6.84667E-3</c:v>
                </c:pt>
                <c:pt idx="3982">
                  <c:v>-2.1599099999999997E-3</c:v>
                </c:pt>
                <c:pt idx="3983">
                  <c:v>-1.311734E-2</c:v>
                </c:pt>
                <c:pt idx="3984">
                  <c:v>-1.5580710000000001E-2</c:v>
                </c:pt>
                <c:pt idx="3985">
                  <c:v>6.4722799999999995E-3</c:v>
                </c:pt>
                <c:pt idx="3986">
                  <c:v>-1.9825179999999998E-2</c:v>
                </c:pt>
                <c:pt idx="3987">
                  <c:v>4.1741830000000001E-2</c:v>
                </c:pt>
                <c:pt idx="3988">
                  <c:v>-1.1851240000000001E-2</c:v>
                </c:pt>
                <c:pt idx="3989">
                  <c:v>5.6736499999999997E-3</c:v>
                </c:pt>
                <c:pt idx="3990">
                  <c:v>-9.7643299999999999E-3</c:v>
                </c:pt>
                <c:pt idx="3991">
                  <c:v>-1.369078E-2</c:v>
                </c:pt>
                <c:pt idx="3992">
                  <c:v>5.8590999999999999E-3</c:v>
                </c:pt>
                <c:pt idx="3993">
                  <c:v>-1.8479999999999999E-5</c:v>
                </c:pt>
                <c:pt idx="3994">
                  <c:v>4.5895299999999997E-3</c:v>
                </c:pt>
                <c:pt idx="3995">
                  <c:v>-1.6828259999999998E-2</c:v>
                </c:pt>
                <c:pt idx="3996">
                  <c:v>-6.7115200000000003E-3</c:v>
                </c:pt>
                <c:pt idx="3997">
                  <c:v>2.1465099999999999E-3</c:v>
                </c:pt>
                <c:pt idx="3998">
                  <c:v>1.102625E-2</c:v>
                </c:pt>
                <c:pt idx="3999">
                  <c:v>7.8346200000000005E-3</c:v>
                </c:pt>
                <c:pt idx="4000">
                  <c:v>8.7758999999999997E-3</c:v>
                </c:pt>
                <c:pt idx="4001">
                  <c:v>-2.5990599999999998E-3</c:v>
                </c:pt>
                <c:pt idx="4002">
                  <c:v>5.5359099999999998E-3</c:v>
                </c:pt>
                <c:pt idx="4003">
                  <c:v>4.1913300000000001E-3</c:v>
                </c:pt>
                <c:pt idx="4004">
                  <c:v>3.0437000000000003E-3</c:v>
                </c:pt>
                <c:pt idx="4005">
                  <c:v>-8.7774700000000008E-3</c:v>
                </c:pt>
                <c:pt idx="4006">
                  <c:v>-1.464001E-2</c:v>
                </c:pt>
                <c:pt idx="4007">
                  <c:v>9.8344399999999998E-3</c:v>
                </c:pt>
                <c:pt idx="4008">
                  <c:v>1.6657270000000002E-2</c:v>
                </c:pt>
                <c:pt idx="4009">
                  <c:v>-3.0758000000000001E-4</c:v>
                </c:pt>
                <c:pt idx="4010">
                  <c:v>1.324372E-2</c:v>
                </c:pt>
                <c:pt idx="4011">
                  <c:v>7.3643999999999999E-4</c:v>
                </c:pt>
                <c:pt idx="4012">
                  <c:v>-4.34893E-3</c:v>
                </c:pt>
                <c:pt idx="4013">
                  <c:v>-5.0916600000000005E-3</c:v>
                </c:pt>
                <c:pt idx="4014">
                  <c:v>5.21354E-3</c:v>
                </c:pt>
                <c:pt idx="4015">
                  <c:v>-5.2239900000000004E-3</c:v>
                </c:pt>
                <c:pt idx="4016">
                  <c:v>-5.8415300000000002E-3</c:v>
                </c:pt>
                <c:pt idx="4017">
                  <c:v>7.1859999999999993E-5</c:v>
                </c:pt>
                <c:pt idx="4018">
                  <c:v>-7.2751500000000002E-3</c:v>
                </c:pt>
                <c:pt idx="4019">
                  <c:v>-2.0523489999999998E-2</c:v>
                </c:pt>
                <c:pt idx="4020">
                  <c:v>8.9000999999999993E-3</c:v>
                </c:pt>
                <c:pt idx="4021">
                  <c:v>4.1570899999999996E-3</c:v>
                </c:pt>
                <c:pt idx="4022">
                  <c:v>-4.3998999999999997E-4</c:v>
                </c:pt>
                <c:pt idx="4023">
                  <c:v>1.8179000000000001E-2</c:v>
                </c:pt>
                <c:pt idx="4024">
                  <c:v>1.258226E-2</c:v>
                </c:pt>
                <c:pt idx="4025">
                  <c:v>-9.4406799999999999E-3</c:v>
                </c:pt>
                <c:pt idx="4026">
                  <c:v>-3.6900399999999999E-3</c:v>
                </c:pt>
                <c:pt idx="4027">
                  <c:v>-2.6137999999999999E-3</c:v>
                </c:pt>
                <c:pt idx="4028">
                  <c:v>7.5601999999999996E-3</c:v>
                </c:pt>
                <c:pt idx="4029">
                  <c:v>1.040112E-2</c:v>
                </c:pt>
                <c:pt idx="4030">
                  <c:v>8.7081899999999993E-3</c:v>
                </c:pt>
                <c:pt idx="4031">
                  <c:v>5.0474199999999995E-3</c:v>
                </c:pt>
                <c:pt idx="4032">
                  <c:v>-3.0822599999999999E-3</c:v>
                </c:pt>
                <c:pt idx="4033">
                  <c:v>5.0637299999999998E-3</c:v>
                </c:pt>
                <c:pt idx="4034">
                  <c:v>-6.2696100000000001E-3</c:v>
                </c:pt>
                <c:pt idx="4035">
                  <c:v>5.2117700000000001E-3</c:v>
                </c:pt>
                <c:pt idx="4036">
                  <c:v>7.1481599999999998E-3</c:v>
                </c:pt>
                <c:pt idx="4037">
                  <c:v>7.1285899999999998E-3</c:v>
                </c:pt>
                <c:pt idx="4038">
                  <c:v>-1.2211350000000001E-2</c:v>
                </c:pt>
                <c:pt idx="4039">
                  <c:v>-4.1740000000000001E-4</c:v>
                </c:pt>
                <c:pt idx="4040">
                  <c:v>3.48299E-3</c:v>
                </c:pt>
                <c:pt idx="4041">
                  <c:v>-9.1140000000000004E-4</c:v>
                </c:pt>
                <c:pt idx="4042">
                  <c:v>1.1532199999999999E-3</c:v>
                </c:pt>
                <c:pt idx="4043">
                  <c:v>7.2326099999999996E-3</c:v>
                </c:pt>
                <c:pt idx="4044">
                  <c:v>-4.2005700000000007E-3</c:v>
                </c:pt>
                <c:pt idx="4045">
                  <c:v>1.0479749999999999E-2</c:v>
                </c:pt>
                <c:pt idx="4046">
                  <c:v>6.7948699999999997E-3</c:v>
                </c:pt>
                <c:pt idx="4047">
                  <c:v>-2.8071999999999997E-3</c:v>
                </c:pt>
                <c:pt idx="4048">
                  <c:v>-3.7700799999999999E-3</c:v>
                </c:pt>
                <c:pt idx="4049">
                  <c:v>-1.2340540000000001E-2</c:v>
                </c:pt>
                <c:pt idx="4050">
                  <c:v>1.4150599999999999E-3</c:v>
                </c:pt>
                <c:pt idx="4051">
                  <c:v>-4.6271900000000006E-3</c:v>
                </c:pt>
                <c:pt idx="4052">
                  <c:v>-1.3343230000000001E-2</c:v>
                </c:pt>
                <c:pt idx="4053">
                  <c:v>-2.0187999999999998E-4</c:v>
                </c:pt>
                <c:pt idx="4054">
                  <c:v>-8.2109100000000001E-3</c:v>
                </c:pt>
                <c:pt idx="4055">
                  <c:v>5.5913399999999993E-3</c:v>
                </c:pt>
                <c:pt idx="4056">
                  <c:v>2.4504600000000002E-3</c:v>
                </c:pt>
                <c:pt idx="4057">
                  <c:v>3.2685500000000003E-3</c:v>
                </c:pt>
                <c:pt idx="4058">
                  <c:v>7.9374400000000005E-3</c:v>
                </c:pt>
                <c:pt idx="4059">
                  <c:v>-1.3484E-3</c:v>
                </c:pt>
                <c:pt idx="4060">
                  <c:v>-1.2695200000000001E-3</c:v>
                </c:pt>
                <c:pt idx="4061">
                  <c:v>-2.4499999999999999E-4</c:v>
                </c:pt>
                <c:pt idx="4062">
                  <c:v>7.863779999999999E-3</c:v>
                </c:pt>
                <c:pt idx="4063">
                  <c:v>-3.3874499999999997E-3</c:v>
                </c:pt>
                <c:pt idx="4064">
                  <c:v>-6.3071300000000002E-3</c:v>
                </c:pt>
                <c:pt idx="4065">
                  <c:v>-5.7475900000000003E-3</c:v>
                </c:pt>
                <c:pt idx="4066">
                  <c:v>-7.8773999999999999E-4</c:v>
                </c:pt>
                <c:pt idx="4067">
                  <c:v>-1.5981349999999998E-2</c:v>
                </c:pt>
                <c:pt idx="4068">
                  <c:v>1.70773E-3</c:v>
                </c:pt>
                <c:pt idx="4069">
                  <c:v>6.7650999999999996E-3</c:v>
                </c:pt>
                <c:pt idx="4070">
                  <c:v>2.9595000000000001E-4</c:v>
                </c:pt>
                <c:pt idx="4071">
                  <c:v>1.19579E-2</c:v>
                </c:pt>
                <c:pt idx="4072">
                  <c:v>-2.5751999999999997E-3</c:v>
                </c:pt>
                <c:pt idx="4073">
                  <c:v>6.42473E-3</c:v>
                </c:pt>
                <c:pt idx="4074">
                  <c:v>1.120119E-2</c:v>
                </c:pt>
                <c:pt idx="4075">
                  <c:v>-1.7199000000000001E-4</c:v>
                </c:pt>
                <c:pt idx="4076">
                  <c:v>1.6521999999999999E-3</c:v>
                </c:pt>
                <c:pt idx="4077">
                  <c:v>1.7638699999999998E-3</c:v>
                </c:pt>
                <c:pt idx="4078">
                  <c:v>-1.2772300000000001E-3</c:v>
                </c:pt>
                <c:pt idx="4079">
                  <c:v>1.20254E-3</c:v>
                </c:pt>
                <c:pt idx="4080">
                  <c:v>8.1971400000000003E-3</c:v>
                </c:pt>
                <c:pt idx="4081">
                  <c:v>3.7021300000000001E-3</c:v>
                </c:pt>
                <c:pt idx="4082">
                  <c:v>-5.6775800000000006E-3</c:v>
                </c:pt>
                <c:pt idx="4083">
                  <c:v>7.6802699999999995E-3</c:v>
                </c:pt>
                <c:pt idx="4084">
                  <c:v>4.0867199999999994E-3</c:v>
                </c:pt>
                <c:pt idx="4085">
                  <c:v>-1.19286E-3</c:v>
                </c:pt>
                <c:pt idx="4086">
                  <c:v>-5.2078800000000007E-3</c:v>
                </c:pt>
                <c:pt idx="4087">
                  <c:v>1.486606E-2</c:v>
                </c:pt>
                <c:pt idx="4088">
                  <c:v>-4.3707200000000007E-3</c:v>
                </c:pt>
                <c:pt idx="4089">
                  <c:v>-1.15996E-3</c:v>
                </c:pt>
                <c:pt idx="4090">
                  <c:v>-4.5888200000000004E-3</c:v>
                </c:pt>
                <c:pt idx="4091">
                  <c:v>-6.5134800000000003E-3</c:v>
                </c:pt>
                <c:pt idx="4092">
                  <c:v>1.49532E-2</c:v>
                </c:pt>
                <c:pt idx="4093">
                  <c:v>2.7893100000000001E-3</c:v>
                </c:pt>
                <c:pt idx="4094">
                  <c:v>6.01069E-3</c:v>
                </c:pt>
                <c:pt idx="4095">
                  <c:v>-8.1044999999999999E-4</c:v>
                </c:pt>
                <c:pt idx="4096">
                  <c:v>-3.2746099999999998E-3</c:v>
                </c:pt>
                <c:pt idx="4097">
                  <c:v>4.3545299999999997E-3</c:v>
                </c:pt>
                <c:pt idx="4098">
                  <c:v>-9.8639899999999996E-3</c:v>
                </c:pt>
                <c:pt idx="4099">
                  <c:v>-3.10246E-3</c:v>
                </c:pt>
                <c:pt idx="4100">
                  <c:v>-8.3914699999999998E-3</c:v>
                </c:pt>
                <c:pt idx="4101">
                  <c:v>7.6858000000000004E-4</c:v>
                </c:pt>
                <c:pt idx="4102">
                  <c:v>4.6325199999999993E-3</c:v>
                </c:pt>
                <c:pt idx="4103">
                  <c:v>-4.4845200000000005E-3</c:v>
                </c:pt>
                <c:pt idx="4104">
                  <c:v>-3.6283000000000002E-4</c:v>
                </c:pt>
                <c:pt idx="4105">
                  <c:v>3.4425200000000001E-3</c:v>
                </c:pt>
                <c:pt idx="4106">
                  <c:v>5.6839199999999994E-3</c:v>
                </c:pt>
                <c:pt idx="4107">
                  <c:v>3.27473E-3</c:v>
                </c:pt>
                <c:pt idx="4108">
                  <c:v>-4.9079400000000004E-3</c:v>
                </c:pt>
                <c:pt idx="4109">
                  <c:v>-2.4190399999999999E-3</c:v>
                </c:pt>
                <c:pt idx="4110">
                  <c:v>3.1587999999999999E-4</c:v>
                </c:pt>
                <c:pt idx="4111">
                  <c:v>-2.3798999999999999E-4</c:v>
                </c:pt>
                <c:pt idx="4112">
                  <c:v>9.3739000000000008E-4</c:v>
                </c:pt>
                <c:pt idx="4113">
                  <c:v>6.1592000000000005E-4</c:v>
                </c:pt>
                <c:pt idx="4114">
                  <c:v>-9.9652600000000001E-3</c:v>
                </c:pt>
                <c:pt idx="4115">
                  <c:v>-1.6129309999999997E-2</c:v>
                </c:pt>
                <c:pt idx="4116">
                  <c:v>2.0855400000000003E-3</c:v>
                </c:pt>
                <c:pt idx="4117">
                  <c:v>2.7636200000000001E-3</c:v>
                </c:pt>
                <c:pt idx="4118">
                  <c:v>-9.4142800000000006E-3</c:v>
                </c:pt>
                <c:pt idx="4119">
                  <c:v>8.4591000000000006E-4</c:v>
                </c:pt>
                <c:pt idx="4120">
                  <c:v>-5.03521E-3</c:v>
                </c:pt>
                <c:pt idx="4121">
                  <c:v>9.5642000000000003E-4</c:v>
                </c:pt>
                <c:pt idx="4122">
                  <c:v>3.2139899999999999E-3</c:v>
                </c:pt>
                <c:pt idx="4123">
                  <c:v>1.5786170000000002E-2</c:v>
                </c:pt>
                <c:pt idx="4124">
                  <c:v>-4.8139999999999996E-5</c:v>
                </c:pt>
                <c:pt idx="4125">
                  <c:v>2.4377500000000002E-3</c:v>
                </c:pt>
                <c:pt idx="4126">
                  <c:v>4.86579E-3</c:v>
                </c:pt>
                <c:pt idx="4127">
                  <c:v>-4.9536600000000004E-3</c:v>
                </c:pt>
                <c:pt idx="4128">
                  <c:v>1.1901799999999999E-3</c:v>
                </c:pt>
                <c:pt idx="4129">
                  <c:v>2.4891399999999999E-3</c:v>
                </c:pt>
                <c:pt idx="4130">
                  <c:v>-1.9448400000000002E-3</c:v>
                </c:pt>
                <c:pt idx="4131">
                  <c:v>-9.6130499999999997E-3</c:v>
                </c:pt>
                <c:pt idx="4132">
                  <c:v>-5.5680000000000009E-5</c:v>
                </c:pt>
                <c:pt idx="4133">
                  <c:v>5.8790999999999997E-4</c:v>
                </c:pt>
                <c:pt idx="4134">
                  <c:v>2.29627E-3</c:v>
                </c:pt>
                <c:pt idx="4135">
                  <c:v>1.2884649999999999E-2</c:v>
                </c:pt>
                <c:pt idx="4136">
                  <c:v>6.5474599999999997E-3</c:v>
                </c:pt>
                <c:pt idx="4137">
                  <c:v>5.2825099999999998E-3</c:v>
                </c:pt>
                <c:pt idx="4138">
                  <c:v>-2.6954599999999998E-3</c:v>
                </c:pt>
                <c:pt idx="4139">
                  <c:v>3.6501100000000002E-3</c:v>
                </c:pt>
                <c:pt idx="4140">
                  <c:v>9.3947900000000001E-3</c:v>
                </c:pt>
                <c:pt idx="4141">
                  <c:v>-5.2118400000000006E-3</c:v>
                </c:pt>
                <c:pt idx="4142">
                  <c:v>-1.8601400000000001E-3</c:v>
                </c:pt>
                <c:pt idx="4143">
                  <c:v>5.2940000000000005E-5</c:v>
                </c:pt>
                <c:pt idx="4144">
                  <c:v>-6.2704100000000006E-3</c:v>
                </c:pt>
                <c:pt idx="4145">
                  <c:v>7.5401000000000005E-4</c:v>
                </c:pt>
                <c:pt idx="4146">
                  <c:v>4.6622999999999999E-4</c:v>
                </c:pt>
                <c:pt idx="4147">
                  <c:v>4.4212899999999996E-3</c:v>
                </c:pt>
                <c:pt idx="4148">
                  <c:v>4.92275E-3</c:v>
                </c:pt>
                <c:pt idx="4149">
                  <c:v>-5.2974600000000004E-3</c:v>
                </c:pt>
                <c:pt idx="4150">
                  <c:v>-4.4326299999999999E-3</c:v>
                </c:pt>
                <c:pt idx="4151">
                  <c:v>5.5773099999999994E-3</c:v>
                </c:pt>
                <c:pt idx="4152">
                  <c:v>5.5292799999999993E-3</c:v>
                </c:pt>
                <c:pt idx="4153">
                  <c:v>6.6899000000000006E-4</c:v>
                </c:pt>
                <c:pt idx="4154">
                  <c:v>-8.9068800000000007E-3</c:v>
                </c:pt>
                <c:pt idx="4155">
                  <c:v>9.7435999999999996E-4</c:v>
                </c:pt>
                <c:pt idx="4156">
                  <c:v>3.32767E-3</c:v>
                </c:pt>
                <c:pt idx="4157">
                  <c:v>1.1283909999999999E-2</c:v>
                </c:pt>
                <c:pt idx="4158">
                  <c:v>8.36924E-3</c:v>
                </c:pt>
                <c:pt idx="4159">
                  <c:v>-2.8095799999999999E-3</c:v>
                </c:pt>
                <c:pt idx="4160">
                  <c:v>-6.1690800000000004E-3</c:v>
                </c:pt>
                <c:pt idx="4161">
                  <c:v>-8.5765400000000006E-3</c:v>
                </c:pt>
                <c:pt idx="4162">
                  <c:v>-3.8369599999999999E-3</c:v>
                </c:pt>
                <c:pt idx="4163">
                  <c:v>4.4382399999999995E-3</c:v>
                </c:pt>
                <c:pt idx="4164">
                  <c:v>-8.7774900000000006E-3</c:v>
                </c:pt>
                <c:pt idx="4165">
                  <c:v>-1.7175500000000002E-3</c:v>
                </c:pt>
                <c:pt idx="4166">
                  <c:v>-1.18756E-3</c:v>
                </c:pt>
                <c:pt idx="4167">
                  <c:v>2.5432000000000002E-3</c:v>
                </c:pt>
                <c:pt idx="4168">
                  <c:v>-2.8968799999999997E-3</c:v>
                </c:pt>
                <c:pt idx="4169">
                  <c:v>3.5819900000000002E-3</c:v>
                </c:pt>
                <c:pt idx="4170">
                  <c:v>1.1190840000000001E-2</c:v>
                </c:pt>
                <c:pt idx="4171">
                  <c:v>2.9655000000000003E-4</c:v>
                </c:pt>
                <c:pt idx="4172">
                  <c:v>4.0955000000000006E-4</c:v>
                </c:pt>
                <c:pt idx="4173">
                  <c:v>1.2137699999999999E-3</c:v>
                </c:pt>
                <c:pt idx="4174">
                  <c:v>6.6700399999999995E-3</c:v>
                </c:pt>
                <c:pt idx="4175">
                  <c:v>3.79649E-3</c:v>
                </c:pt>
                <c:pt idx="4176">
                  <c:v>-3.9073999999999999E-4</c:v>
                </c:pt>
                <c:pt idx="4177">
                  <c:v>-8.2286999999999996E-4</c:v>
                </c:pt>
                <c:pt idx="4178">
                  <c:v>3.1446300000000003E-3</c:v>
                </c:pt>
                <c:pt idx="4179">
                  <c:v>1.394082E-2</c:v>
                </c:pt>
                <c:pt idx="4180">
                  <c:v>3.7032300000000001E-3</c:v>
                </c:pt>
                <c:pt idx="4181">
                  <c:v>-4.3332600000000002E-3</c:v>
                </c:pt>
                <c:pt idx="4182">
                  <c:v>9.0420199999999996E-3</c:v>
                </c:pt>
                <c:pt idx="4183">
                  <c:v>9.6145599999999994E-3</c:v>
                </c:pt>
                <c:pt idx="4184">
                  <c:v>1.29901E-3</c:v>
                </c:pt>
                <c:pt idx="4185">
                  <c:v>7.1247400000000001E-3</c:v>
                </c:pt>
                <c:pt idx="4186">
                  <c:v>-1.8102200000000002E-3</c:v>
                </c:pt>
                <c:pt idx="4187">
                  <c:v>2.3270400000000003E-3</c:v>
                </c:pt>
                <c:pt idx="4188">
                  <c:v>5.4373599999999996E-3</c:v>
                </c:pt>
                <c:pt idx="4189">
                  <c:v>1.5792000000000003E-4</c:v>
                </c:pt>
                <c:pt idx="4190">
                  <c:v>1.3823599999999998E-3</c:v>
                </c:pt>
                <c:pt idx="4191">
                  <c:v>-3.6927399999999999E-3</c:v>
                </c:pt>
                <c:pt idx="4192">
                  <c:v>-8.9149999999999999E-5</c:v>
                </c:pt>
                <c:pt idx="4193">
                  <c:v>6.2841999999999993E-3</c:v>
                </c:pt>
                <c:pt idx="4194">
                  <c:v>-7.6479999999999994E-4</c:v>
                </c:pt>
                <c:pt idx="4195">
                  <c:v>-3.9053999999999998E-4</c:v>
                </c:pt>
                <c:pt idx="4196">
                  <c:v>-1.9043E-4</c:v>
                </c:pt>
                <c:pt idx="4197">
                  <c:v>3.1223800000000001E-3</c:v>
                </c:pt>
                <c:pt idx="4198">
                  <c:v>-1.7033149999999997E-2</c:v>
                </c:pt>
                <c:pt idx="4199">
                  <c:v>-9.6571799999999996E-3</c:v>
                </c:pt>
                <c:pt idx="4200">
                  <c:v>3.9703999999999998E-3</c:v>
                </c:pt>
                <c:pt idx="4201">
                  <c:v>7.4077599999999993E-3</c:v>
                </c:pt>
                <c:pt idx="4202">
                  <c:v>5.42502E-3</c:v>
                </c:pt>
                <c:pt idx="4203">
                  <c:v>-6.4086000000000004E-3</c:v>
                </c:pt>
                <c:pt idx="4204">
                  <c:v>3.23675E-3</c:v>
                </c:pt>
                <c:pt idx="4205">
                  <c:v>-6.5930000000000001E-5</c:v>
                </c:pt>
                <c:pt idx="4206">
                  <c:v>9.1211899999999995E-3</c:v>
                </c:pt>
                <c:pt idx="4207">
                  <c:v>-1.2366699999999999E-4</c:v>
                </c:pt>
                <c:pt idx="4208">
                  <c:v>-6.9554000000000005E-3</c:v>
                </c:pt>
                <c:pt idx="4209">
                  <c:v>2.79364E-3</c:v>
                </c:pt>
                <c:pt idx="4210">
                  <c:v>2.1144760000000002E-2</c:v>
                </c:pt>
                <c:pt idx="4211">
                  <c:v>-1.3051200000000001E-3</c:v>
                </c:pt>
                <c:pt idx="4212">
                  <c:v>-8.1631700000000008E-3</c:v>
                </c:pt>
                <c:pt idx="4213">
                  <c:v>1.01074E-3</c:v>
                </c:pt>
                <c:pt idx="4214">
                  <c:v>1.9936900000000002E-3</c:v>
                </c:pt>
                <c:pt idx="4215">
                  <c:v>1.7859599999999998E-3</c:v>
                </c:pt>
                <c:pt idx="4216">
                  <c:v>-8.3559100000000011E-3</c:v>
                </c:pt>
                <c:pt idx="4217">
                  <c:v>-6.6332300000000004E-3</c:v>
                </c:pt>
                <c:pt idx="4218">
                  <c:v>9.1472599999999991E-3</c:v>
                </c:pt>
                <c:pt idx="4219">
                  <c:v>3.3812000000000002E-4</c:v>
                </c:pt>
                <c:pt idx="4220">
                  <c:v>5.4752899999999998E-3</c:v>
                </c:pt>
                <c:pt idx="4221">
                  <c:v>9.4652899999999995E-3</c:v>
                </c:pt>
                <c:pt idx="4222">
                  <c:v>-1.203151E-2</c:v>
                </c:pt>
                <c:pt idx="4223">
                  <c:v>-3.0664609999999998E-2</c:v>
                </c:pt>
                <c:pt idx="4224">
                  <c:v>-1.180401E-2</c:v>
                </c:pt>
                <c:pt idx="4225">
                  <c:v>-2.84636E-3</c:v>
                </c:pt>
                <c:pt idx="4226">
                  <c:v>-5.2750100000000001E-3</c:v>
                </c:pt>
                <c:pt idx="4227">
                  <c:v>-1.0595460000000001E-2</c:v>
                </c:pt>
                <c:pt idx="4228">
                  <c:v>-2.05433E-3</c:v>
                </c:pt>
                <c:pt idx="4229">
                  <c:v>2.3559900000000001E-3</c:v>
                </c:pt>
                <c:pt idx="4230">
                  <c:v>1.5876999999999998E-3</c:v>
                </c:pt>
                <c:pt idx="4231">
                  <c:v>-2.0372369999999997E-2</c:v>
                </c:pt>
                <c:pt idx="4232">
                  <c:v>-8.6268999999999998E-3</c:v>
                </c:pt>
                <c:pt idx="4233">
                  <c:v>-3.6836600000000001E-3</c:v>
                </c:pt>
                <c:pt idx="4234">
                  <c:v>1.3652099999999999E-3</c:v>
                </c:pt>
                <c:pt idx="4235">
                  <c:v>-3.80563E-3</c:v>
                </c:pt>
                <c:pt idx="4236">
                  <c:v>5.4991199999999997E-3</c:v>
                </c:pt>
                <c:pt idx="4237">
                  <c:v>1.95279E-3</c:v>
                </c:pt>
                <c:pt idx="4238">
                  <c:v>1.9830590000000002E-2</c:v>
                </c:pt>
                <c:pt idx="4239">
                  <c:v>-7.8649099999999993E-3</c:v>
                </c:pt>
                <c:pt idx="4240">
                  <c:v>7.9717999999999994E-3</c:v>
                </c:pt>
                <c:pt idx="4241">
                  <c:v>1.1397899999999999E-3</c:v>
                </c:pt>
                <c:pt idx="4242">
                  <c:v>-6.7097300000000006E-3</c:v>
                </c:pt>
                <c:pt idx="4243">
                  <c:v>-6.1200600000000001E-3</c:v>
                </c:pt>
                <c:pt idx="4244">
                  <c:v>-1.215164E-2</c:v>
                </c:pt>
                <c:pt idx="4245">
                  <c:v>5.2593599999999994E-3</c:v>
                </c:pt>
                <c:pt idx="4246">
                  <c:v>1.244487E-2</c:v>
                </c:pt>
                <c:pt idx="4247">
                  <c:v>1.9757830000000001E-2</c:v>
                </c:pt>
                <c:pt idx="4248">
                  <c:v>-5.4740100000000005E-3</c:v>
                </c:pt>
                <c:pt idx="4249">
                  <c:v>3.6759800000000001E-3</c:v>
                </c:pt>
                <c:pt idx="4250">
                  <c:v>7.2224500000000001E-3</c:v>
                </c:pt>
                <c:pt idx="4251">
                  <c:v>-2.3994699999999999E-3</c:v>
                </c:pt>
                <c:pt idx="4252">
                  <c:v>4.1635399999999994E-3</c:v>
                </c:pt>
                <c:pt idx="4253">
                  <c:v>-5.6733500000000006E-3</c:v>
                </c:pt>
                <c:pt idx="4254">
                  <c:v>2.2963100000000002E-3</c:v>
                </c:pt>
                <c:pt idx="4255">
                  <c:v>7.5557599999999999E-3</c:v>
                </c:pt>
                <c:pt idx="4256">
                  <c:v>2.2483570000000001E-2</c:v>
                </c:pt>
                <c:pt idx="4257">
                  <c:v>-3.6571399999999997E-3</c:v>
                </c:pt>
                <c:pt idx="4258">
                  <c:v>3.6565600000000001E-3</c:v>
                </c:pt>
                <c:pt idx="4259">
                  <c:v>5.3791000000000006E-4</c:v>
                </c:pt>
                <c:pt idx="4260">
                  <c:v>-5.92715E-3</c:v>
                </c:pt>
                <c:pt idx="4261">
                  <c:v>-2.9329099999999999E-3</c:v>
                </c:pt>
                <c:pt idx="4262">
                  <c:v>9.0400799999999989E-3</c:v>
                </c:pt>
                <c:pt idx="4263">
                  <c:v>4.7189799999999994E-3</c:v>
                </c:pt>
                <c:pt idx="4264">
                  <c:v>6.6868299999999995E-3</c:v>
                </c:pt>
                <c:pt idx="4265">
                  <c:v>-4.9596400000000004E-3</c:v>
                </c:pt>
                <c:pt idx="4266">
                  <c:v>2.2401000000000001E-3</c:v>
                </c:pt>
                <c:pt idx="4267">
                  <c:v>-2.2009899999999999E-3</c:v>
                </c:pt>
                <c:pt idx="4268">
                  <c:v>2.1131000000000004E-4</c:v>
                </c:pt>
                <c:pt idx="4269">
                  <c:v>1.6996299999999999E-3</c:v>
                </c:pt>
                <c:pt idx="4270">
                  <c:v>1.180088E-2</c:v>
                </c:pt>
                <c:pt idx="4271">
                  <c:v>4.2003800000000001E-3</c:v>
                </c:pt>
                <c:pt idx="4272">
                  <c:v>-1.0186479999999999E-2</c:v>
                </c:pt>
                <c:pt idx="4273">
                  <c:v>-8.9464999999999998E-4</c:v>
                </c:pt>
                <c:pt idx="4274">
                  <c:v>5.9860999999999996E-4</c:v>
                </c:pt>
                <c:pt idx="4275">
                  <c:v>-6.9125100000000002E-3</c:v>
                </c:pt>
                <c:pt idx="4276">
                  <c:v>1.3867199999999999E-3</c:v>
                </c:pt>
                <c:pt idx="4277">
                  <c:v>1.0847099999999998E-3</c:v>
                </c:pt>
                <c:pt idx="4278">
                  <c:v>1.2818199999999999E-3</c:v>
                </c:pt>
                <c:pt idx="4279">
                  <c:v>-7.8364999999999999E-4</c:v>
                </c:pt>
                <c:pt idx="4280">
                  <c:v>2.2700000000000037E-6</c:v>
                </c:pt>
                <c:pt idx="4281">
                  <c:v>-2.0136109999999999E-2</c:v>
                </c:pt>
                <c:pt idx="4282">
                  <c:v>-4.6783200000000006E-3</c:v>
                </c:pt>
                <c:pt idx="4283">
                  <c:v>1.218762E-2</c:v>
                </c:pt>
                <c:pt idx="4284">
                  <c:v>2.9984899999999999E-3</c:v>
                </c:pt>
                <c:pt idx="4285">
                  <c:v>2.1075640000000003E-2</c:v>
                </c:pt>
                <c:pt idx="4286">
                  <c:v>-3.6401000000000001E-4</c:v>
                </c:pt>
                <c:pt idx="4287">
                  <c:v>8.2110299999999994E-3</c:v>
                </c:pt>
                <c:pt idx="4288">
                  <c:v>8.7080000000000002E-4</c:v>
                </c:pt>
                <c:pt idx="4289">
                  <c:v>3.3927300000000001E-3</c:v>
                </c:pt>
                <c:pt idx="4290">
                  <c:v>7.0597400000000001E-3</c:v>
                </c:pt>
                <c:pt idx="4291">
                  <c:v>-1.05754E-3</c:v>
                </c:pt>
                <c:pt idx="4292">
                  <c:v>-3.47985E-3</c:v>
                </c:pt>
                <c:pt idx="4293">
                  <c:v>3.4517800000000002E-3</c:v>
                </c:pt>
                <c:pt idx="4294">
                  <c:v>9.5811000000000004E-3</c:v>
                </c:pt>
                <c:pt idx="4295">
                  <c:v>-5.6678500000000003E-3</c:v>
                </c:pt>
                <c:pt idx="4296">
                  <c:v>1.7627500000000001E-2</c:v>
                </c:pt>
                <c:pt idx="4297">
                  <c:v>1.53364E-3</c:v>
                </c:pt>
                <c:pt idx="4298">
                  <c:v>-8.8504999999999996E-4</c:v>
                </c:pt>
                <c:pt idx="4299">
                  <c:v>1.099051E-2</c:v>
                </c:pt>
                <c:pt idx="4300">
                  <c:v>-6.0995900000000002E-3</c:v>
                </c:pt>
                <c:pt idx="4301">
                  <c:v>1.029297E-2</c:v>
                </c:pt>
                <c:pt idx="4302">
                  <c:v>-9.2110100000000004E-3</c:v>
                </c:pt>
                <c:pt idx="4303">
                  <c:v>8.9395199999999994E-3</c:v>
                </c:pt>
                <c:pt idx="4304">
                  <c:v>-5.2984500000000006E-3</c:v>
                </c:pt>
                <c:pt idx="4305">
                  <c:v>2.60524E-3</c:v>
                </c:pt>
                <c:pt idx="4306">
                  <c:v>1.097363E-2</c:v>
                </c:pt>
                <c:pt idx="4307">
                  <c:v>4.3440199999999997E-3</c:v>
                </c:pt>
                <c:pt idx="4308">
                  <c:v>1.4435739999999999E-2</c:v>
                </c:pt>
                <c:pt idx="4309">
                  <c:v>-7.4055600000000003E-3</c:v>
                </c:pt>
                <c:pt idx="4310">
                  <c:v>7.8222299999999995E-3</c:v>
                </c:pt>
                <c:pt idx="4311">
                  <c:v>3.2809700000000002E-3</c:v>
                </c:pt>
                <c:pt idx="4312">
                  <c:v>-1.5205140000000001E-2</c:v>
                </c:pt>
                <c:pt idx="4313">
                  <c:v>-9.4906999999999995E-3</c:v>
                </c:pt>
                <c:pt idx="4314">
                  <c:v>-7.2162500000000004E-3</c:v>
                </c:pt>
                <c:pt idx="4315">
                  <c:v>1.6668910000000002E-2</c:v>
                </c:pt>
                <c:pt idx="4316">
                  <c:v>-1.108404E-2</c:v>
                </c:pt>
                <c:pt idx="4317">
                  <c:v>-2.0280300000000001E-3</c:v>
                </c:pt>
                <c:pt idx="4318">
                  <c:v>-1.3481079999999999E-2</c:v>
                </c:pt>
                <c:pt idx="4319">
                  <c:v>6.5391499999999997E-3</c:v>
                </c:pt>
                <c:pt idx="4320">
                  <c:v>-1.447154E-2</c:v>
                </c:pt>
                <c:pt idx="4321">
                  <c:v>1.065E-4</c:v>
                </c:pt>
                <c:pt idx="4322">
                  <c:v>1.1251859999999999E-2</c:v>
                </c:pt>
                <c:pt idx="4323">
                  <c:v>-9.9734100000000003E-3</c:v>
                </c:pt>
                <c:pt idx="4324">
                  <c:v>3.19908E-3</c:v>
                </c:pt>
                <c:pt idx="4325">
                  <c:v>-1.480742E-2</c:v>
                </c:pt>
                <c:pt idx="4326">
                  <c:v>-2.2214879999999999E-2</c:v>
                </c:pt>
                <c:pt idx="4327">
                  <c:v>-1.7094459999999999E-2</c:v>
                </c:pt>
                <c:pt idx="4328">
                  <c:v>-2.7077999999999998E-3</c:v>
                </c:pt>
                <c:pt idx="4329">
                  <c:v>1.2391929999999999E-2</c:v>
                </c:pt>
                <c:pt idx="4330">
                  <c:v>-8.5546400000000005E-3</c:v>
                </c:pt>
                <c:pt idx="4331">
                  <c:v>-1.180403E-2</c:v>
                </c:pt>
                <c:pt idx="4332">
                  <c:v>-1.9975100000000001E-3</c:v>
                </c:pt>
                <c:pt idx="4333">
                  <c:v>-2.996219E-2</c:v>
                </c:pt>
                <c:pt idx="4334">
                  <c:v>1.862103E-2</c:v>
                </c:pt>
                <c:pt idx="4335">
                  <c:v>2.0166900000000002E-3</c:v>
                </c:pt>
                <c:pt idx="4336">
                  <c:v>-1.243184E-2</c:v>
                </c:pt>
                <c:pt idx="4337">
                  <c:v>-6.96161E-3</c:v>
                </c:pt>
                <c:pt idx="4338">
                  <c:v>-2.99022E-2</c:v>
                </c:pt>
                <c:pt idx="4339">
                  <c:v>-9.3170000000000004E-4</c:v>
                </c:pt>
                <c:pt idx="4340">
                  <c:v>-5.3282200000000007E-3</c:v>
                </c:pt>
                <c:pt idx="4341">
                  <c:v>-4.0440000000000007E-3</c:v>
                </c:pt>
                <c:pt idx="4342">
                  <c:v>2.5013320000000002E-2</c:v>
                </c:pt>
                <c:pt idx="4343">
                  <c:v>1.460821E-2</c:v>
                </c:pt>
                <c:pt idx="4344">
                  <c:v>1.0490000000000003E-5</c:v>
                </c:pt>
                <c:pt idx="4345">
                  <c:v>5.6275499999999994E-3</c:v>
                </c:pt>
                <c:pt idx="4346">
                  <c:v>-5.1011800000000003E-3</c:v>
                </c:pt>
                <c:pt idx="4347">
                  <c:v>-1.959149E-2</c:v>
                </c:pt>
                <c:pt idx="4348">
                  <c:v>1.082662E-2</c:v>
                </c:pt>
                <c:pt idx="4349">
                  <c:v>2.0217060000000002E-2</c:v>
                </c:pt>
                <c:pt idx="4350">
                  <c:v>7.2241199999999997E-3</c:v>
                </c:pt>
                <c:pt idx="4351">
                  <c:v>-3.1964999999999997E-3</c:v>
                </c:pt>
                <c:pt idx="4352">
                  <c:v>-9.4553199999999997E-3</c:v>
                </c:pt>
                <c:pt idx="4353">
                  <c:v>-1.2971600000000001E-3</c:v>
                </c:pt>
                <c:pt idx="4354">
                  <c:v>-1.1885090000000001E-2</c:v>
                </c:pt>
                <c:pt idx="4355">
                  <c:v>-4.41041E-3</c:v>
                </c:pt>
                <c:pt idx="4356">
                  <c:v>-5.21764E-3</c:v>
                </c:pt>
                <c:pt idx="4357">
                  <c:v>-7.3327700000000006E-3</c:v>
                </c:pt>
                <c:pt idx="4358">
                  <c:v>3.6441169999999995E-2</c:v>
                </c:pt>
                <c:pt idx="4359">
                  <c:v>2.4859500000000002E-3</c:v>
                </c:pt>
                <c:pt idx="4360">
                  <c:v>6.92495E-3</c:v>
                </c:pt>
                <c:pt idx="4361">
                  <c:v>7.7962099999999996E-3</c:v>
                </c:pt>
                <c:pt idx="4362">
                  <c:v>4.2037899999999998E-3</c:v>
                </c:pt>
                <c:pt idx="4363">
                  <c:v>2.6335799999999999E-3</c:v>
                </c:pt>
                <c:pt idx="4364">
                  <c:v>3.7651100000000003E-3</c:v>
                </c:pt>
                <c:pt idx="4365">
                  <c:v>-7.3328500000000001E-3</c:v>
                </c:pt>
                <c:pt idx="4366">
                  <c:v>1.32975E-3</c:v>
                </c:pt>
                <c:pt idx="4367">
                  <c:v>8.5632599999999996E-3</c:v>
                </c:pt>
                <c:pt idx="4368">
                  <c:v>-2.7428000000000001E-4</c:v>
                </c:pt>
                <c:pt idx="4369">
                  <c:v>8.9543699999999997E-3</c:v>
                </c:pt>
                <c:pt idx="4370">
                  <c:v>-9.0625900000000006E-3</c:v>
                </c:pt>
                <c:pt idx="4371">
                  <c:v>-1.3070089999999999E-2</c:v>
                </c:pt>
                <c:pt idx="4372">
                  <c:v>8.5828E-4</c:v>
                </c:pt>
                <c:pt idx="4373">
                  <c:v>1.37234E-2</c:v>
                </c:pt>
                <c:pt idx="4374">
                  <c:v>5.4230999999999993E-3</c:v>
                </c:pt>
                <c:pt idx="4375">
                  <c:v>6.5724000000000002E-4</c:v>
                </c:pt>
                <c:pt idx="4376">
                  <c:v>4.2320999999999999E-3</c:v>
                </c:pt>
                <c:pt idx="4377">
                  <c:v>3.09487E-3</c:v>
                </c:pt>
                <c:pt idx="4378">
                  <c:v>-6.8535000000000004E-4</c:v>
                </c:pt>
                <c:pt idx="4379">
                  <c:v>1.1688299999999998E-3</c:v>
                </c:pt>
                <c:pt idx="4380">
                  <c:v>1.281816E-2</c:v>
                </c:pt>
                <c:pt idx="4381">
                  <c:v>1.6852770000000003E-2</c:v>
                </c:pt>
                <c:pt idx="4382">
                  <c:v>6.6352499999999997E-3</c:v>
                </c:pt>
                <c:pt idx="4383">
                  <c:v>6.74736E-3</c:v>
                </c:pt>
                <c:pt idx="4384">
                  <c:v>-1.692082E-2</c:v>
                </c:pt>
                <c:pt idx="4385">
                  <c:v>8.9616000000000001E-3</c:v>
                </c:pt>
                <c:pt idx="4386">
                  <c:v>-3.5272299999999997E-3</c:v>
                </c:pt>
                <c:pt idx="4387">
                  <c:v>-2.66023E-3</c:v>
                </c:pt>
                <c:pt idx="4388">
                  <c:v>1.946086E-2</c:v>
                </c:pt>
                <c:pt idx="4389">
                  <c:v>1.0686799999999998E-3</c:v>
                </c:pt>
                <c:pt idx="4390">
                  <c:v>3.7453500000000002E-3</c:v>
                </c:pt>
                <c:pt idx="4391">
                  <c:v>4.3895899999999996E-3</c:v>
                </c:pt>
                <c:pt idx="4392">
                  <c:v>8.9933099999999992E-3</c:v>
                </c:pt>
                <c:pt idx="4393">
                  <c:v>1.1827789999999999E-2</c:v>
                </c:pt>
                <c:pt idx="4394">
                  <c:v>-3.4952E-3</c:v>
                </c:pt>
                <c:pt idx="4395">
                  <c:v>1.4945899999999999E-3</c:v>
                </c:pt>
                <c:pt idx="4396">
                  <c:v>2.4653600000000002E-3</c:v>
                </c:pt>
                <c:pt idx="4397">
                  <c:v>-6.9556000000000002E-4</c:v>
                </c:pt>
                <c:pt idx="4398">
                  <c:v>1.9414999999999999E-3</c:v>
                </c:pt>
                <c:pt idx="4399">
                  <c:v>-1.4984260000000001E-2</c:v>
                </c:pt>
                <c:pt idx="4400">
                  <c:v>-4.6918000000000003E-3</c:v>
                </c:pt>
                <c:pt idx="4401">
                  <c:v>4.3840099999999998E-3</c:v>
                </c:pt>
                <c:pt idx="4402">
                  <c:v>5.7544199999999997E-3</c:v>
                </c:pt>
                <c:pt idx="4403">
                  <c:v>1.358168E-2</c:v>
                </c:pt>
                <c:pt idx="4404">
                  <c:v>-4.0951900000000003E-3</c:v>
                </c:pt>
                <c:pt idx="4405">
                  <c:v>-1.97146E-3</c:v>
                </c:pt>
                <c:pt idx="4406">
                  <c:v>-1.5659639999999999E-2</c:v>
                </c:pt>
                <c:pt idx="4407">
                  <c:v>6.0208799999999993E-3</c:v>
                </c:pt>
                <c:pt idx="4408">
                  <c:v>6.3904699999999997E-3</c:v>
                </c:pt>
                <c:pt idx="4409">
                  <c:v>1.509075E-2</c:v>
                </c:pt>
                <c:pt idx="4410">
                  <c:v>7.0983499999999998E-3</c:v>
                </c:pt>
                <c:pt idx="4411">
                  <c:v>-3.5821500000000001E-3</c:v>
                </c:pt>
                <c:pt idx="4412">
                  <c:v>9.2341999999999999E-4</c:v>
                </c:pt>
                <c:pt idx="4413">
                  <c:v>-8.9032899999999995E-3</c:v>
                </c:pt>
                <c:pt idx="4414">
                  <c:v>7.5437500000000001E-3</c:v>
                </c:pt>
                <c:pt idx="4415">
                  <c:v>1.903059E-2</c:v>
                </c:pt>
                <c:pt idx="4416">
                  <c:v>-6.3084600000000001E-3</c:v>
                </c:pt>
                <c:pt idx="4417">
                  <c:v>2.3305299999999999E-3</c:v>
                </c:pt>
                <c:pt idx="4418">
                  <c:v>1.5924780000000003E-2</c:v>
                </c:pt>
                <c:pt idx="4419">
                  <c:v>3.9158399999999994E-3</c:v>
                </c:pt>
                <c:pt idx="4420">
                  <c:v>3.7111700000000002E-3</c:v>
                </c:pt>
                <c:pt idx="4421">
                  <c:v>-2.63723E-3</c:v>
                </c:pt>
                <c:pt idx="4422">
                  <c:v>-2.0476800000000001E-3</c:v>
                </c:pt>
                <c:pt idx="4423">
                  <c:v>-1.5764700000000002E-3</c:v>
                </c:pt>
                <c:pt idx="4424">
                  <c:v>-8.3258300000000011E-3</c:v>
                </c:pt>
                <c:pt idx="4425">
                  <c:v>6.2244499999999994E-3</c:v>
                </c:pt>
                <c:pt idx="4426">
                  <c:v>8.108859999999999E-3</c:v>
                </c:pt>
                <c:pt idx="4427">
                  <c:v>-8.8772999999999999E-4</c:v>
                </c:pt>
                <c:pt idx="4428">
                  <c:v>-4.1488700000000007E-3</c:v>
                </c:pt>
                <c:pt idx="4429">
                  <c:v>-3.3309799999999999E-3</c:v>
                </c:pt>
                <c:pt idx="4430">
                  <c:v>-1.6662500000000002E-3</c:v>
                </c:pt>
                <c:pt idx="4431">
                  <c:v>-1.5492500000000001E-3</c:v>
                </c:pt>
                <c:pt idx="4432">
                  <c:v>6.7664399999999994E-3</c:v>
                </c:pt>
                <c:pt idx="4433">
                  <c:v>1.646133E-2</c:v>
                </c:pt>
                <c:pt idx="4434">
                  <c:v>1.9837800000000001E-3</c:v>
                </c:pt>
                <c:pt idx="4435">
                  <c:v>1.017443E-2</c:v>
                </c:pt>
                <c:pt idx="4436">
                  <c:v>-8.2999900000000001E-3</c:v>
                </c:pt>
                <c:pt idx="4437">
                  <c:v>-4.0974600000000007E-3</c:v>
                </c:pt>
                <c:pt idx="4438">
                  <c:v>1.6077000000000001E-2</c:v>
                </c:pt>
                <c:pt idx="4439">
                  <c:v>3.5577200000000003E-3</c:v>
                </c:pt>
                <c:pt idx="4440">
                  <c:v>-1.83001E-2</c:v>
                </c:pt>
                <c:pt idx="4441">
                  <c:v>-6.2882300000000006E-3</c:v>
                </c:pt>
                <c:pt idx="4442">
                  <c:v>9.614929999999999E-3</c:v>
                </c:pt>
                <c:pt idx="4443">
                  <c:v>1.394074E-2</c:v>
                </c:pt>
                <c:pt idx="4444">
                  <c:v>4.3118999999999996E-3</c:v>
                </c:pt>
                <c:pt idx="4445">
                  <c:v>-5.7366600000000002E-3</c:v>
                </c:pt>
                <c:pt idx="4446">
                  <c:v>-2.3969199999999999E-3</c:v>
                </c:pt>
                <c:pt idx="4447">
                  <c:v>-1.09795E-2</c:v>
                </c:pt>
                <c:pt idx="4448">
                  <c:v>-1.158006E-2</c:v>
                </c:pt>
                <c:pt idx="4449">
                  <c:v>2.9330000000000003E-3</c:v>
                </c:pt>
                <c:pt idx="4450">
                  <c:v>1.1298330000000001E-2</c:v>
                </c:pt>
                <c:pt idx="4451">
                  <c:v>1.9335830000000002E-2</c:v>
                </c:pt>
                <c:pt idx="4452">
                  <c:v>-5.9368800000000003E-3</c:v>
                </c:pt>
                <c:pt idx="4453">
                  <c:v>-4.2301000000000005E-3</c:v>
                </c:pt>
                <c:pt idx="4454">
                  <c:v>-1.2917950000000001E-2</c:v>
                </c:pt>
                <c:pt idx="4455">
                  <c:v>6.8621099999999994E-3</c:v>
                </c:pt>
                <c:pt idx="4456">
                  <c:v>6.2251899999999994E-3</c:v>
                </c:pt>
                <c:pt idx="4457">
                  <c:v>6.5297599999999999E-3</c:v>
                </c:pt>
                <c:pt idx="4458">
                  <c:v>-1.0796099999999999E-3</c:v>
                </c:pt>
                <c:pt idx="4459">
                  <c:v>9.2856000000000004E-4</c:v>
                </c:pt>
                <c:pt idx="4460">
                  <c:v>9.4166800000000002E-3</c:v>
                </c:pt>
                <c:pt idx="4461">
                  <c:v>1.6818060000000003E-2</c:v>
                </c:pt>
                <c:pt idx="4462">
                  <c:v>-4.0193399999999997E-3</c:v>
                </c:pt>
                <c:pt idx="4463">
                  <c:v>6.4945799999999998E-3</c:v>
                </c:pt>
                <c:pt idx="4464">
                  <c:v>9.09452E-3</c:v>
                </c:pt>
                <c:pt idx="4465">
                  <c:v>-7.3594200000000002E-3</c:v>
                </c:pt>
                <c:pt idx="4466">
                  <c:v>7.3618099999999999E-3</c:v>
                </c:pt>
                <c:pt idx="4467">
                  <c:v>-1.310478E-2</c:v>
                </c:pt>
                <c:pt idx="4468">
                  <c:v>-1.8863429999999997E-2</c:v>
                </c:pt>
                <c:pt idx="4469">
                  <c:v>-2.2060979999999997E-2</c:v>
                </c:pt>
                <c:pt idx="4470">
                  <c:v>1.553068E-2</c:v>
                </c:pt>
                <c:pt idx="4471">
                  <c:v>1.381925E-2</c:v>
                </c:pt>
                <c:pt idx="4472">
                  <c:v>7.0263799999999996E-3</c:v>
                </c:pt>
                <c:pt idx="4473">
                  <c:v>1.000771E-2</c:v>
                </c:pt>
                <c:pt idx="4474">
                  <c:v>1.8069390000000001E-2</c:v>
                </c:pt>
                <c:pt idx="4475">
                  <c:v>-5.587E-3</c:v>
                </c:pt>
                <c:pt idx="4476">
                  <c:v>4.9078500000000001E-3</c:v>
                </c:pt>
                <c:pt idx="4477">
                  <c:v>-4.8371100000000004E-3</c:v>
                </c:pt>
                <c:pt idx="4478">
                  <c:v>-5.6658400000000001E-3</c:v>
                </c:pt>
                <c:pt idx="4479">
                  <c:v>1.314249E-2</c:v>
                </c:pt>
                <c:pt idx="4480">
                  <c:v>-3.8493000000000002E-4</c:v>
                </c:pt>
                <c:pt idx="4481">
                  <c:v>1.338109E-2</c:v>
                </c:pt>
                <c:pt idx="4482">
                  <c:v>-1.245368E-2</c:v>
                </c:pt>
                <c:pt idx="4483">
                  <c:v>-4.8850000000000005E-3</c:v>
                </c:pt>
                <c:pt idx="4484">
                  <c:v>8.2545599999999993E-3</c:v>
                </c:pt>
                <c:pt idx="4485">
                  <c:v>-6.3594100000000002E-3</c:v>
                </c:pt>
                <c:pt idx="4486">
                  <c:v>4.6113000000000003E-4</c:v>
                </c:pt>
                <c:pt idx="4487">
                  <c:v>-1.829544E-2</c:v>
                </c:pt>
                <c:pt idx="4488">
                  <c:v>2.6890300000000002E-3</c:v>
                </c:pt>
                <c:pt idx="4489">
                  <c:v>-1.519587E-2</c:v>
                </c:pt>
                <c:pt idx="4490">
                  <c:v>1.2987099999999998E-3</c:v>
                </c:pt>
                <c:pt idx="4491">
                  <c:v>-1.05207E-3</c:v>
                </c:pt>
                <c:pt idx="4492">
                  <c:v>-1.340883E-2</c:v>
                </c:pt>
                <c:pt idx="4493">
                  <c:v>1.1093529999999999E-2</c:v>
                </c:pt>
                <c:pt idx="4494">
                  <c:v>1.351576E-2</c:v>
                </c:pt>
                <c:pt idx="4495">
                  <c:v>1.928618E-2</c:v>
                </c:pt>
                <c:pt idx="4496">
                  <c:v>-1.8637909999999997E-2</c:v>
                </c:pt>
                <c:pt idx="4497">
                  <c:v>3.0874600000000002E-3</c:v>
                </c:pt>
                <c:pt idx="4498">
                  <c:v>2.5979700000000002E-3</c:v>
                </c:pt>
                <c:pt idx="4499">
                  <c:v>1.326983E-2</c:v>
                </c:pt>
                <c:pt idx="4500">
                  <c:v>2.5534970000000001E-2</c:v>
                </c:pt>
                <c:pt idx="4501">
                  <c:v>1.39478E-2</c:v>
                </c:pt>
                <c:pt idx="4502">
                  <c:v>4.8061699999999994E-3</c:v>
                </c:pt>
                <c:pt idx="4503">
                  <c:v>4.8537399999999996E-3</c:v>
                </c:pt>
                <c:pt idx="4504">
                  <c:v>1.4382030000000001E-2</c:v>
                </c:pt>
                <c:pt idx="4505">
                  <c:v>-5.3042900000000006E-3</c:v>
                </c:pt>
                <c:pt idx="4506">
                  <c:v>1.040635E-2</c:v>
                </c:pt>
                <c:pt idx="4507">
                  <c:v>-8.6182200000000011E-3</c:v>
                </c:pt>
                <c:pt idx="4508">
                  <c:v>-4.61634E-3</c:v>
                </c:pt>
                <c:pt idx="4509">
                  <c:v>7.3965699999999999E-3</c:v>
                </c:pt>
                <c:pt idx="4510">
                  <c:v>5.5089299999999996E-3</c:v>
                </c:pt>
                <c:pt idx="4511">
                  <c:v>2.3314300000000002E-3</c:v>
                </c:pt>
                <c:pt idx="4512">
                  <c:v>-2.3574139999999997E-2</c:v>
                </c:pt>
                <c:pt idx="4513">
                  <c:v>-7.7762999999999997E-4</c:v>
                </c:pt>
                <c:pt idx="4514">
                  <c:v>-2.2896699999999997E-3</c:v>
                </c:pt>
                <c:pt idx="4515">
                  <c:v>-1.5316000000000001E-3</c:v>
                </c:pt>
                <c:pt idx="4516">
                  <c:v>-1.9596229999999999E-2</c:v>
                </c:pt>
                <c:pt idx="4517">
                  <c:v>-2.3614379999999997E-2</c:v>
                </c:pt>
                <c:pt idx="4518">
                  <c:v>-1.2298000000000001E-3</c:v>
                </c:pt>
                <c:pt idx="4519">
                  <c:v>-1.6707779999999998E-2</c:v>
                </c:pt>
                <c:pt idx="4520">
                  <c:v>-7.1385600000000004E-3</c:v>
                </c:pt>
                <c:pt idx="4521">
                  <c:v>1.500539E-2</c:v>
                </c:pt>
                <c:pt idx="4522">
                  <c:v>1.0008299999999999E-3</c:v>
                </c:pt>
                <c:pt idx="4523">
                  <c:v>9.7179999999999992E-3</c:v>
                </c:pt>
                <c:pt idx="4524">
                  <c:v>1.713982E-2</c:v>
                </c:pt>
                <c:pt idx="4525">
                  <c:v>3.6358000000000001E-4</c:v>
                </c:pt>
                <c:pt idx="4526">
                  <c:v>5.6740499999999999E-3</c:v>
                </c:pt>
                <c:pt idx="4527">
                  <c:v>1.502474E-2</c:v>
                </c:pt>
                <c:pt idx="4528">
                  <c:v>-3.5349399999999999E-3</c:v>
                </c:pt>
                <c:pt idx="4529">
                  <c:v>4.38369E-3</c:v>
                </c:pt>
                <c:pt idx="4530">
                  <c:v>5.1956799999999994E-3</c:v>
                </c:pt>
                <c:pt idx="4531">
                  <c:v>-1.121019E-2</c:v>
                </c:pt>
                <c:pt idx="4532">
                  <c:v>2.3796200000000003E-3</c:v>
                </c:pt>
                <c:pt idx="4533">
                  <c:v>3.0259700000000002E-3</c:v>
                </c:pt>
                <c:pt idx="4534">
                  <c:v>4.5247999999999998E-3</c:v>
                </c:pt>
                <c:pt idx="4535">
                  <c:v>1.1510639999999999E-2</c:v>
                </c:pt>
                <c:pt idx="4536">
                  <c:v>1.6119299999999999E-3</c:v>
                </c:pt>
                <c:pt idx="4537">
                  <c:v>-2.241874E-2</c:v>
                </c:pt>
                <c:pt idx="4538">
                  <c:v>-1.4792930000000001E-2</c:v>
                </c:pt>
                <c:pt idx="4539">
                  <c:v>3.4469600000000002E-3</c:v>
                </c:pt>
                <c:pt idx="4540">
                  <c:v>-2.2016000000000001E-4</c:v>
                </c:pt>
                <c:pt idx="4541">
                  <c:v>-1.6393500000000001E-3</c:v>
                </c:pt>
                <c:pt idx="4542">
                  <c:v>1.20429E-3</c:v>
                </c:pt>
                <c:pt idx="4543">
                  <c:v>5.1242399999999995E-3</c:v>
                </c:pt>
                <c:pt idx="4544">
                  <c:v>4.5276599999999993E-3</c:v>
                </c:pt>
                <c:pt idx="4545">
                  <c:v>-3.0714599999999998E-3</c:v>
                </c:pt>
                <c:pt idx="4546">
                  <c:v>-2.073359E-2</c:v>
                </c:pt>
                <c:pt idx="4547">
                  <c:v>-2.3512899999999998E-3</c:v>
                </c:pt>
                <c:pt idx="4548">
                  <c:v>-8.2053899999999999E-3</c:v>
                </c:pt>
                <c:pt idx="4549">
                  <c:v>2.736999999999999E-5</c:v>
                </c:pt>
                <c:pt idx="4550">
                  <c:v>-3.5898200000000001E-3</c:v>
                </c:pt>
                <c:pt idx="4551">
                  <c:v>1.109331E-2</c:v>
                </c:pt>
                <c:pt idx="4552">
                  <c:v>-6.0897700000000004E-3</c:v>
                </c:pt>
                <c:pt idx="4553">
                  <c:v>-9.9992000000000006E-4</c:v>
                </c:pt>
                <c:pt idx="4554">
                  <c:v>-5.0380099999999999E-3</c:v>
                </c:pt>
                <c:pt idx="4555">
                  <c:v>-1.9519499999999999E-2</c:v>
                </c:pt>
                <c:pt idx="4556">
                  <c:v>1.351844E-2</c:v>
                </c:pt>
                <c:pt idx="4557">
                  <c:v>9.2860999999999996E-4</c:v>
                </c:pt>
                <c:pt idx="4558">
                  <c:v>8.8465599999999998E-3</c:v>
                </c:pt>
                <c:pt idx="4559">
                  <c:v>8.4440100000000001E-3</c:v>
                </c:pt>
                <c:pt idx="4560">
                  <c:v>-9.9157099999999995E-3</c:v>
                </c:pt>
                <c:pt idx="4561">
                  <c:v>-5.9398000000000003E-4</c:v>
                </c:pt>
                <c:pt idx="4562">
                  <c:v>-7.5411600000000007E-3</c:v>
                </c:pt>
                <c:pt idx="4563">
                  <c:v>-6.2466400000000004E-3</c:v>
                </c:pt>
                <c:pt idx="4564">
                  <c:v>-2.5902399999999997E-3</c:v>
                </c:pt>
                <c:pt idx="4565">
                  <c:v>6.3147699999999999E-3</c:v>
                </c:pt>
                <c:pt idx="4566">
                  <c:v>5.2324599999999995E-3</c:v>
                </c:pt>
                <c:pt idx="4567">
                  <c:v>-1.459619E-2</c:v>
                </c:pt>
                <c:pt idx="4568">
                  <c:v>-4.4026999999999998E-4</c:v>
                </c:pt>
                <c:pt idx="4569">
                  <c:v>6.7535999999999994E-3</c:v>
                </c:pt>
                <c:pt idx="4570">
                  <c:v>1.2831699999999999E-3</c:v>
                </c:pt>
                <c:pt idx="4571">
                  <c:v>9.1962599999999995E-3</c:v>
                </c:pt>
                <c:pt idx="4572">
                  <c:v>1.1739309999999999E-2</c:v>
                </c:pt>
                <c:pt idx="4573">
                  <c:v>8.8689700000000003E-3</c:v>
                </c:pt>
                <c:pt idx="4574">
                  <c:v>6.3240499999999995E-3</c:v>
                </c:pt>
                <c:pt idx="4575">
                  <c:v>-1.064155E-2</c:v>
                </c:pt>
                <c:pt idx="4576">
                  <c:v>2.3652600000000001E-3</c:v>
                </c:pt>
                <c:pt idx="4577">
                  <c:v>-6.7991700000000002E-3</c:v>
                </c:pt>
                <c:pt idx="4578">
                  <c:v>-9.1418999999999995E-4</c:v>
                </c:pt>
                <c:pt idx="4579">
                  <c:v>9.7989599999999989E-3</c:v>
                </c:pt>
                <c:pt idx="4580">
                  <c:v>-4.4998500000000006E-3</c:v>
                </c:pt>
                <c:pt idx="4581">
                  <c:v>-3.7446699999999999E-3</c:v>
                </c:pt>
                <c:pt idx="4582">
                  <c:v>2.5346530000000003E-2</c:v>
                </c:pt>
                <c:pt idx="4583">
                  <c:v>-2.1087899999999997E-3</c:v>
                </c:pt>
                <c:pt idx="4584">
                  <c:v>1.179209E-2</c:v>
                </c:pt>
                <c:pt idx="4585">
                  <c:v>-5.5039900000000003E-3</c:v>
                </c:pt>
                <c:pt idx="4586">
                  <c:v>2.0105400000000003E-3</c:v>
                </c:pt>
                <c:pt idx="4587">
                  <c:v>-6.4777599999999999E-3</c:v>
                </c:pt>
                <c:pt idx="4588">
                  <c:v>5.22245E-3</c:v>
                </c:pt>
                <c:pt idx="4589">
                  <c:v>1.208879E-2</c:v>
                </c:pt>
                <c:pt idx="4590">
                  <c:v>-7.8489700000000003E-3</c:v>
                </c:pt>
                <c:pt idx="4591">
                  <c:v>1.8145960000000003E-2</c:v>
                </c:pt>
                <c:pt idx="4592">
                  <c:v>-6.1546400000000003E-3</c:v>
                </c:pt>
                <c:pt idx="4593">
                  <c:v>-1.159929E-2</c:v>
                </c:pt>
                <c:pt idx="4594">
                  <c:v>-2.3599799999999998E-3</c:v>
                </c:pt>
                <c:pt idx="4595">
                  <c:v>1.1745219999999999E-2</c:v>
                </c:pt>
                <c:pt idx="4596">
                  <c:v>4.4427599999999996E-3</c:v>
                </c:pt>
                <c:pt idx="4597">
                  <c:v>-1.72937E-3</c:v>
                </c:pt>
                <c:pt idx="4598">
                  <c:v>-5.7200100000000002E-3</c:v>
                </c:pt>
                <c:pt idx="4599">
                  <c:v>-1.1887440000000001E-2</c:v>
                </c:pt>
                <c:pt idx="4600">
                  <c:v>-6.2454999999999997E-4</c:v>
                </c:pt>
                <c:pt idx="4601">
                  <c:v>3.0092999999999999E-3</c:v>
                </c:pt>
                <c:pt idx="4602">
                  <c:v>3.2298500000000003E-3</c:v>
                </c:pt>
                <c:pt idx="4603">
                  <c:v>-1.34347E-3</c:v>
                </c:pt>
                <c:pt idx="4604">
                  <c:v>-1.005794E-2</c:v>
                </c:pt>
                <c:pt idx="4605">
                  <c:v>-3.5904599999999997E-3</c:v>
                </c:pt>
                <c:pt idx="4606">
                  <c:v>1.074906E-2</c:v>
                </c:pt>
                <c:pt idx="4607">
                  <c:v>3.6083400000000002E-3</c:v>
                </c:pt>
                <c:pt idx="4608">
                  <c:v>6.1067499999999993E-3</c:v>
                </c:pt>
                <c:pt idx="4609">
                  <c:v>-9.2993199999999998E-3</c:v>
                </c:pt>
                <c:pt idx="4610">
                  <c:v>-6.9901000000000002E-4</c:v>
                </c:pt>
                <c:pt idx="4611">
                  <c:v>-1.4191900000000001E-3</c:v>
                </c:pt>
                <c:pt idx="4612">
                  <c:v>8.724309999999999E-3</c:v>
                </c:pt>
                <c:pt idx="4613">
                  <c:v>3.4065499999999999E-3</c:v>
                </c:pt>
                <c:pt idx="4614">
                  <c:v>-8.6416400000000008E-3</c:v>
                </c:pt>
                <c:pt idx="4615">
                  <c:v>-9.7735700000000005E-3</c:v>
                </c:pt>
                <c:pt idx="4616">
                  <c:v>-1.2081000000000001E-3</c:v>
                </c:pt>
                <c:pt idx="4617">
                  <c:v>-1.6710700000000002E-3</c:v>
                </c:pt>
                <c:pt idx="4618">
                  <c:v>-1.382181E-2</c:v>
                </c:pt>
                <c:pt idx="4619">
                  <c:v>-2.72689E-3</c:v>
                </c:pt>
                <c:pt idx="4620">
                  <c:v>3.90062E-3</c:v>
                </c:pt>
                <c:pt idx="4621">
                  <c:v>7.7230400000000005E-3</c:v>
                </c:pt>
                <c:pt idx="4622">
                  <c:v>-6.6390000000000006E-5</c:v>
                </c:pt>
                <c:pt idx="4623">
                  <c:v>-1.4780710000000001E-2</c:v>
                </c:pt>
                <c:pt idx="4624">
                  <c:v>8.8291599999999991E-3</c:v>
                </c:pt>
                <c:pt idx="4625">
                  <c:v>-1.9363400000000002E-3</c:v>
                </c:pt>
                <c:pt idx="4626">
                  <c:v>5.5476199999999996E-3</c:v>
                </c:pt>
                <c:pt idx="4627">
                  <c:v>7.2153E-3</c:v>
                </c:pt>
                <c:pt idx="4628">
                  <c:v>2.6597299999999999E-3</c:v>
                </c:pt>
                <c:pt idx="4629">
                  <c:v>-2.9312800000000001E-3</c:v>
                </c:pt>
                <c:pt idx="4630">
                  <c:v>-4.0162999999999999E-4</c:v>
                </c:pt>
                <c:pt idx="4631">
                  <c:v>-1.8438300000000001E-3</c:v>
                </c:pt>
                <c:pt idx="4632">
                  <c:v>-1.5651600000000001E-3</c:v>
                </c:pt>
                <c:pt idx="4633">
                  <c:v>1.1467129999999999E-2</c:v>
                </c:pt>
                <c:pt idx="4634">
                  <c:v>6.90173E-3</c:v>
                </c:pt>
                <c:pt idx="4635">
                  <c:v>-2.3251599999999997E-3</c:v>
                </c:pt>
                <c:pt idx="4636">
                  <c:v>-5.4434700000000006E-3</c:v>
                </c:pt>
                <c:pt idx="4637">
                  <c:v>-1.157E-3</c:v>
                </c:pt>
                <c:pt idx="4638">
                  <c:v>-1.355256E-2</c:v>
                </c:pt>
                <c:pt idx="4639">
                  <c:v>7.0171000000000003E-4</c:v>
                </c:pt>
                <c:pt idx="4640">
                  <c:v>2.0531300000000002E-3</c:v>
                </c:pt>
                <c:pt idx="4641">
                  <c:v>1.0534709999999999E-2</c:v>
                </c:pt>
                <c:pt idx="4642">
                  <c:v>-1.0344E-4</c:v>
                </c:pt>
                <c:pt idx="4643">
                  <c:v>-2.16505E-3</c:v>
                </c:pt>
                <c:pt idx="4644">
                  <c:v>2.73946E-3</c:v>
                </c:pt>
                <c:pt idx="4645">
                  <c:v>1.0967289999999999E-2</c:v>
                </c:pt>
                <c:pt idx="4646">
                  <c:v>-1.2605700000000001E-3</c:v>
                </c:pt>
                <c:pt idx="4647">
                  <c:v>3.4889000000000003E-4</c:v>
                </c:pt>
                <c:pt idx="4648">
                  <c:v>-1.125409E-2</c:v>
                </c:pt>
                <c:pt idx="4649">
                  <c:v>9.1647499999999993E-3</c:v>
                </c:pt>
                <c:pt idx="4650">
                  <c:v>-1.305361E-2</c:v>
                </c:pt>
                <c:pt idx="4651">
                  <c:v>4.5197699999999993E-3</c:v>
                </c:pt>
                <c:pt idx="4652">
                  <c:v>-2.6771399999999997E-3</c:v>
                </c:pt>
                <c:pt idx="4653">
                  <c:v>1.0609809999999999E-2</c:v>
                </c:pt>
                <c:pt idx="4654">
                  <c:v>-5.1980799999999999E-3</c:v>
                </c:pt>
                <c:pt idx="4655">
                  <c:v>1.5039399999999998E-3</c:v>
                </c:pt>
                <c:pt idx="4656">
                  <c:v>-2.91617E-3</c:v>
                </c:pt>
                <c:pt idx="4657">
                  <c:v>-5.7873200000000003E-3</c:v>
                </c:pt>
                <c:pt idx="4658">
                  <c:v>-5.3199400000000004E-3</c:v>
                </c:pt>
                <c:pt idx="4659">
                  <c:v>-1.0450630000000001E-2</c:v>
                </c:pt>
                <c:pt idx="4660">
                  <c:v>-9.0573000000000008E-3</c:v>
                </c:pt>
                <c:pt idx="4661">
                  <c:v>-9.3654800000000007E-3</c:v>
                </c:pt>
                <c:pt idx="4662">
                  <c:v>6.2610399999999998E-3</c:v>
                </c:pt>
                <c:pt idx="4663">
                  <c:v>6.1873000000000006E-4</c:v>
                </c:pt>
                <c:pt idx="4664">
                  <c:v>7.18507E-3</c:v>
                </c:pt>
                <c:pt idx="4665">
                  <c:v>9.931000000000001E-5</c:v>
                </c:pt>
                <c:pt idx="4666">
                  <c:v>2.15519E-3</c:v>
                </c:pt>
                <c:pt idx="4667">
                  <c:v>5.4443999999999998E-4</c:v>
                </c:pt>
                <c:pt idx="4668">
                  <c:v>3.5507300000000002E-3</c:v>
                </c:pt>
                <c:pt idx="4669">
                  <c:v>1.1549499999999999E-3</c:v>
                </c:pt>
                <c:pt idx="4670">
                  <c:v>3.3922100000000001E-3</c:v>
                </c:pt>
                <c:pt idx="4671">
                  <c:v>-1.5529580000000001E-2</c:v>
                </c:pt>
                <c:pt idx="4672">
                  <c:v>-3.5343799999999997E-3</c:v>
                </c:pt>
                <c:pt idx="4673">
                  <c:v>-9.3583199999999998E-3</c:v>
                </c:pt>
                <c:pt idx="4674">
                  <c:v>2.2787600000000003E-3</c:v>
                </c:pt>
                <c:pt idx="4675">
                  <c:v>9.1070500000000002E-3</c:v>
                </c:pt>
                <c:pt idx="4676">
                  <c:v>1.0320309999999999E-2</c:v>
                </c:pt>
                <c:pt idx="4677">
                  <c:v>-5.5904300000000004E-3</c:v>
                </c:pt>
                <c:pt idx="4678">
                  <c:v>4.9625000000000005E-4</c:v>
                </c:pt>
                <c:pt idx="4679">
                  <c:v>6.1680899999999993E-3</c:v>
                </c:pt>
                <c:pt idx="4680">
                  <c:v>7.6083100000000001E-3</c:v>
                </c:pt>
                <c:pt idx="4681">
                  <c:v>-2.5287399999999998E-3</c:v>
                </c:pt>
                <c:pt idx="4682">
                  <c:v>5.9219099999999998E-3</c:v>
                </c:pt>
                <c:pt idx="4683">
                  <c:v>1.1225189999999999E-2</c:v>
                </c:pt>
                <c:pt idx="4684">
                  <c:v>1.4537000000000003E-4</c:v>
                </c:pt>
                <c:pt idx="4685">
                  <c:v>-5.4148099999999999E-3</c:v>
                </c:pt>
                <c:pt idx="4686">
                  <c:v>6.0487900000000001E-3</c:v>
                </c:pt>
                <c:pt idx="4687">
                  <c:v>1.026446E-2</c:v>
                </c:pt>
                <c:pt idx="4688">
                  <c:v>-3.9124099999999998E-3</c:v>
                </c:pt>
                <c:pt idx="4689">
                  <c:v>5.1794000000000005E-4</c:v>
                </c:pt>
                <c:pt idx="4690">
                  <c:v>-7.5100000000000002E-3</c:v>
                </c:pt>
                <c:pt idx="4691">
                  <c:v>-9.6614999999999999E-3</c:v>
                </c:pt>
                <c:pt idx="4692">
                  <c:v>-9.108090000000001E-3</c:v>
                </c:pt>
                <c:pt idx="4693">
                  <c:v>3.46408E-3</c:v>
                </c:pt>
                <c:pt idx="4694">
                  <c:v>1.6386199999999999E-3</c:v>
                </c:pt>
                <c:pt idx="4695">
                  <c:v>-1.082753E-2</c:v>
                </c:pt>
                <c:pt idx="4696">
                  <c:v>-2.9045579999999998E-2</c:v>
                </c:pt>
                <c:pt idx="4697">
                  <c:v>-1.6274500000000001E-3</c:v>
                </c:pt>
                <c:pt idx="4698">
                  <c:v>-1.0691000000000001E-3</c:v>
                </c:pt>
                <c:pt idx="4699">
                  <c:v>-1.148797E-2</c:v>
                </c:pt>
                <c:pt idx="4700">
                  <c:v>4.5489499999999995E-3</c:v>
                </c:pt>
                <c:pt idx="4701">
                  <c:v>-1.058021E-2</c:v>
                </c:pt>
                <c:pt idx="4702">
                  <c:v>2.90274E-3</c:v>
                </c:pt>
                <c:pt idx="4703">
                  <c:v>3.3317400000000001E-3</c:v>
                </c:pt>
                <c:pt idx="4704">
                  <c:v>-1.8374739999999997E-2</c:v>
                </c:pt>
                <c:pt idx="4705">
                  <c:v>-9.6768700000000006E-3</c:v>
                </c:pt>
                <c:pt idx="4706">
                  <c:v>-1.673848E-2</c:v>
                </c:pt>
                <c:pt idx="4707">
                  <c:v>2.9173800000000002E-3</c:v>
                </c:pt>
                <c:pt idx="4708">
                  <c:v>1.545328E-2</c:v>
                </c:pt>
                <c:pt idx="4709">
                  <c:v>1.2336429999999999E-2</c:v>
                </c:pt>
                <c:pt idx="4710">
                  <c:v>-8.7028399999999999E-3</c:v>
                </c:pt>
                <c:pt idx="4711">
                  <c:v>-6.8452800000000005E-3</c:v>
                </c:pt>
                <c:pt idx="4712">
                  <c:v>-7.2016400000000005E-3</c:v>
                </c:pt>
                <c:pt idx="4713">
                  <c:v>-1.508955E-2</c:v>
                </c:pt>
                <c:pt idx="4714">
                  <c:v>-7.3007300000000001E-3</c:v>
                </c:pt>
                <c:pt idx="4715">
                  <c:v>8.4788199999999998E-3</c:v>
                </c:pt>
                <c:pt idx="4716">
                  <c:v>-4.7288199999999999E-3</c:v>
                </c:pt>
                <c:pt idx="4717">
                  <c:v>-9.2361300000000004E-3</c:v>
                </c:pt>
                <c:pt idx="4718">
                  <c:v>-4.74268E-3</c:v>
                </c:pt>
                <c:pt idx="4719">
                  <c:v>-1.9257429999999999E-2</c:v>
                </c:pt>
                <c:pt idx="4720">
                  <c:v>2.4109530000000001E-2</c:v>
                </c:pt>
                <c:pt idx="4721">
                  <c:v>3.4743199999999999E-3</c:v>
                </c:pt>
                <c:pt idx="4722">
                  <c:v>2.0584500000000003E-3</c:v>
                </c:pt>
                <c:pt idx="4723">
                  <c:v>7.4490899999999994E-3</c:v>
                </c:pt>
                <c:pt idx="4724">
                  <c:v>2.0022390000000001E-2</c:v>
                </c:pt>
                <c:pt idx="4725">
                  <c:v>1.2970899999999999E-3</c:v>
                </c:pt>
                <c:pt idx="4726">
                  <c:v>-3.0022899999999999E-3</c:v>
                </c:pt>
                <c:pt idx="4727">
                  <c:v>1.635174E-2</c:v>
                </c:pt>
                <c:pt idx="4728">
                  <c:v>8.3495099999999992E-3</c:v>
                </c:pt>
                <c:pt idx="4729">
                  <c:v>-6.6293599999999999E-3</c:v>
                </c:pt>
                <c:pt idx="4730">
                  <c:v>-2.50928E-3</c:v>
                </c:pt>
                <c:pt idx="4731">
                  <c:v>-3.6542699999999998E-3</c:v>
                </c:pt>
                <c:pt idx="4732">
                  <c:v>-1.6732779999999999E-2</c:v>
                </c:pt>
                <c:pt idx="4733">
                  <c:v>7.1157E-3</c:v>
                </c:pt>
                <c:pt idx="4734">
                  <c:v>-4.3145100000000006E-3</c:v>
                </c:pt>
                <c:pt idx="4735">
                  <c:v>-1.52286E-3</c:v>
                </c:pt>
                <c:pt idx="4736">
                  <c:v>1.0870889999999999E-2</c:v>
                </c:pt>
                <c:pt idx="4737">
                  <c:v>-1.3385000000000001E-3</c:v>
                </c:pt>
                <c:pt idx="4738">
                  <c:v>-4.4835300000000003E-3</c:v>
                </c:pt>
                <c:pt idx="4739">
                  <c:v>-8.7014299999999996E-3</c:v>
                </c:pt>
                <c:pt idx="4740">
                  <c:v>-3.9039299999999999E-3</c:v>
                </c:pt>
                <c:pt idx="4741">
                  <c:v>9.9967099999999989E-3</c:v>
                </c:pt>
                <c:pt idx="4742">
                  <c:v>1.30189E-3</c:v>
                </c:pt>
                <c:pt idx="4743">
                  <c:v>-3.5233399999999998E-3</c:v>
                </c:pt>
                <c:pt idx="4744">
                  <c:v>2.5150160000000001E-2</c:v>
                </c:pt>
                <c:pt idx="4745">
                  <c:v>1.8931670000000001E-2</c:v>
                </c:pt>
                <c:pt idx="4746">
                  <c:v>4.7047399999999998E-3</c:v>
                </c:pt>
                <c:pt idx="4747">
                  <c:v>9.7040000000000006E-4</c:v>
                </c:pt>
                <c:pt idx="4748">
                  <c:v>-8.7544200000000006E-3</c:v>
                </c:pt>
                <c:pt idx="4749">
                  <c:v>-6.1519400000000007E-3</c:v>
                </c:pt>
                <c:pt idx="4750">
                  <c:v>4.6471399999999993E-3</c:v>
                </c:pt>
                <c:pt idx="4751">
                  <c:v>-4.6468100000000003E-3</c:v>
                </c:pt>
                <c:pt idx="4752">
                  <c:v>2.23361E-3</c:v>
                </c:pt>
                <c:pt idx="4753">
                  <c:v>1.6105799999999999E-3</c:v>
                </c:pt>
                <c:pt idx="4754">
                  <c:v>-1.258099E-2</c:v>
                </c:pt>
                <c:pt idx="4755">
                  <c:v>-1.129724E-2</c:v>
                </c:pt>
                <c:pt idx="4756">
                  <c:v>7.9580799999999993E-3</c:v>
                </c:pt>
                <c:pt idx="4757">
                  <c:v>-6.8523500000000001E-3</c:v>
                </c:pt>
                <c:pt idx="4758">
                  <c:v>3.6326399999999999E-3</c:v>
                </c:pt>
                <c:pt idx="4759">
                  <c:v>8.5456400000000002E-3</c:v>
                </c:pt>
                <c:pt idx="4760">
                  <c:v>-2.0927000000000001E-4</c:v>
                </c:pt>
                <c:pt idx="4761">
                  <c:v>1.670659E-2</c:v>
                </c:pt>
                <c:pt idx="4762">
                  <c:v>4.0139399999999997E-3</c:v>
                </c:pt>
                <c:pt idx="4763">
                  <c:v>8.2282799999999993E-3</c:v>
                </c:pt>
                <c:pt idx="4764">
                  <c:v>1.006173E-2</c:v>
                </c:pt>
                <c:pt idx="4765">
                  <c:v>-1.0418300000000001E-3</c:v>
                </c:pt>
                <c:pt idx="4766">
                  <c:v>-1.1609630000000001E-2</c:v>
                </c:pt>
                <c:pt idx="4767">
                  <c:v>4.4442299999999995E-3</c:v>
                </c:pt>
                <c:pt idx="4768">
                  <c:v>7.8951799999999999E-3</c:v>
                </c:pt>
                <c:pt idx="4769">
                  <c:v>-8.21501E-3</c:v>
                </c:pt>
                <c:pt idx="4770">
                  <c:v>-3.16761E-3</c:v>
                </c:pt>
                <c:pt idx="4771">
                  <c:v>5.6437299999999996E-3</c:v>
                </c:pt>
                <c:pt idx="4772">
                  <c:v>1.5467699999999998E-3</c:v>
                </c:pt>
                <c:pt idx="4773">
                  <c:v>-6.5328500000000006E-3</c:v>
                </c:pt>
                <c:pt idx="4774">
                  <c:v>-1.6351259999999999E-2</c:v>
                </c:pt>
                <c:pt idx="4775">
                  <c:v>1.1260699999999998E-3</c:v>
                </c:pt>
                <c:pt idx="4776">
                  <c:v>-4.2473600000000004E-3</c:v>
                </c:pt>
                <c:pt idx="4777">
                  <c:v>5.7256899999999994E-3</c:v>
                </c:pt>
                <c:pt idx="4778">
                  <c:v>6.6932199999999997E-3</c:v>
                </c:pt>
                <c:pt idx="4779">
                  <c:v>-4.5468700000000006E-3</c:v>
                </c:pt>
                <c:pt idx="4780">
                  <c:v>-3.8826999999999998E-3</c:v>
                </c:pt>
                <c:pt idx="4781">
                  <c:v>-4.6724900000000005E-3</c:v>
                </c:pt>
                <c:pt idx="4782">
                  <c:v>1.9066899999999997E-3</c:v>
                </c:pt>
                <c:pt idx="4783">
                  <c:v>-2.1038599999999999E-3</c:v>
                </c:pt>
                <c:pt idx="4784">
                  <c:v>-4.9872500000000004E-3</c:v>
                </c:pt>
                <c:pt idx="4785">
                  <c:v>4.9671299999999993E-3</c:v>
                </c:pt>
                <c:pt idx="4786">
                  <c:v>2.0101699999999999E-3</c:v>
                </c:pt>
                <c:pt idx="4787">
                  <c:v>2.1116200000000003E-3</c:v>
                </c:pt>
                <c:pt idx="4788">
                  <c:v>-2.1840399999999999E-2</c:v>
                </c:pt>
                <c:pt idx="4789">
                  <c:v>-7.3259000000000006E-3</c:v>
                </c:pt>
                <c:pt idx="4790">
                  <c:v>-2.7774699999999998E-3</c:v>
                </c:pt>
                <c:pt idx="4791">
                  <c:v>5.3147199999999993E-3</c:v>
                </c:pt>
                <c:pt idx="4792">
                  <c:v>-2.3618359999999998E-2</c:v>
                </c:pt>
                <c:pt idx="4793">
                  <c:v>-3.6824699999999998E-3</c:v>
                </c:pt>
                <c:pt idx="4794">
                  <c:v>-1.304052E-2</c:v>
                </c:pt>
                <c:pt idx="4795">
                  <c:v>6.4127299999999993E-3</c:v>
                </c:pt>
                <c:pt idx="4796">
                  <c:v>5.6929499999999996E-3</c:v>
                </c:pt>
                <c:pt idx="4797">
                  <c:v>8.3389899999999993E-3</c:v>
                </c:pt>
                <c:pt idx="4798">
                  <c:v>-1.060909E-2</c:v>
                </c:pt>
                <c:pt idx="4799">
                  <c:v>-6.4358499999999999E-3</c:v>
                </c:pt>
                <c:pt idx="4800">
                  <c:v>4.1954699999999998E-3</c:v>
                </c:pt>
                <c:pt idx="4801">
                  <c:v>-3.7237500000000001E-3</c:v>
                </c:pt>
                <c:pt idx="4802">
                  <c:v>4.4267999999999998E-4</c:v>
                </c:pt>
                <c:pt idx="4803">
                  <c:v>-1.2596700000000001E-3</c:v>
                </c:pt>
                <c:pt idx="4804">
                  <c:v>4.8957200000000001E-3</c:v>
                </c:pt>
                <c:pt idx="4805">
                  <c:v>2.6927010000000001E-2</c:v>
                </c:pt>
                <c:pt idx="4806">
                  <c:v>1.236462E-2</c:v>
                </c:pt>
                <c:pt idx="4807">
                  <c:v>-2.0663339999999999E-2</c:v>
                </c:pt>
                <c:pt idx="4808">
                  <c:v>2.9636900000000002E-3</c:v>
                </c:pt>
                <c:pt idx="4809">
                  <c:v>-1.166448E-2</c:v>
                </c:pt>
                <c:pt idx="4810">
                  <c:v>-2.1220000000000004E-5</c:v>
                </c:pt>
                <c:pt idx="4811">
                  <c:v>8.4949999999999991E-3</c:v>
                </c:pt>
                <c:pt idx="4812">
                  <c:v>-2.2292279999999998E-2</c:v>
                </c:pt>
                <c:pt idx="4813">
                  <c:v>-7.9233900000000006E-3</c:v>
                </c:pt>
                <c:pt idx="4814">
                  <c:v>8.01931E-3</c:v>
                </c:pt>
                <c:pt idx="4815">
                  <c:v>-1.3462900000000002E-3</c:v>
                </c:pt>
                <c:pt idx="4816">
                  <c:v>-6.1538000000000001E-4</c:v>
                </c:pt>
                <c:pt idx="4817">
                  <c:v>-2.6535599999999997E-3</c:v>
                </c:pt>
                <c:pt idx="4818">
                  <c:v>-2.9267199999999998E-3</c:v>
                </c:pt>
                <c:pt idx="4819">
                  <c:v>1.4526399999999998E-3</c:v>
                </c:pt>
                <c:pt idx="4820">
                  <c:v>-4.1772700000000003E-3</c:v>
                </c:pt>
                <c:pt idx="4821">
                  <c:v>-1.3945809999999999E-2</c:v>
                </c:pt>
                <c:pt idx="4822">
                  <c:v>2.5996E-4</c:v>
                </c:pt>
                <c:pt idx="4823">
                  <c:v>1.7510680000000001E-2</c:v>
                </c:pt>
                <c:pt idx="4824">
                  <c:v>-2.5370599999999998E-3</c:v>
                </c:pt>
                <c:pt idx="4825">
                  <c:v>-1.1891400000000002E-3</c:v>
                </c:pt>
                <c:pt idx="4826">
                  <c:v>2.40398E-3</c:v>
                </c:pt>
                <c:pt idx="4827">
                  <c:v>-5.2432600000000005E-3</c:v>
                </c:pt>
                <c:pt idx="4828">
                  <c:v>-1.497243E-2</c:v>
                </c:pt>
                <c:pt idx="4829">
                  <c:v>-1.015539E-2</c:v>
                </c:pt>
                <c:pt idx="4830">
                  <c:v>-4.4878600000000006E-3</c:v>
                </c:pt>
                <c:pt idx="4831">
                  <c:v>-1.6778349999999997E-2</c:v>
                </c:pt>
                <c:pt idx="4832">
                  <c:v>1.2055649999999999E-2</c:v>
                </c:pt>
                <c:pt idx="4833">
                  <c:v>5.7563900000000001E-3</c:v>
                </c:pt>
                <c:pt idx="4834">
                  <c:v>-8.2180999999999997E-4</c:v>
                </c:pt>
                <c:pt idx="4835">
                  <c:v>-7.1923500000000001E-3</c:v>
                </c:pt>
                <c:pt idx="4836">
                  <c:v>8.0538499999999996E-3</c:v>
                </c:pt>
                <c:pt idx="4837">
                  <c:v>-1.8980400000000001E-3</c:v>
                </c:pt>
                <c:pt idx="4838">
                  <c:v>-1.7905800000000002E-3</c:v>
                </c:pt>
                <c:pt idx="4839">
                  <c:v>1.140651E-2</c:v>
                </c:pt>
                <c:pt idx="4840">
                  <c:v>2.2241700000000001E-3</c:v>
                </c:pt>
                <c:pt idx="4841">
                  <c:v>2.005527E-2</c:v>
                </c:pt>
                <c:pt idx="4842">
                  <c:v>6.2701699999999994E-3</c:v>
                </c:pt>
                <c:pt idx="4843">
                  <c:v>-5.00732E-3</c:v>
                </c:pt>
                <c:pt idx="4844">
                  <c:v>2.55799E-3</c:v>
                </c:pt>
                <c:pt idx="4845">
                  <c:v>-1.1027510000000001E-2</c:v>
                </c:pt>
                <c:pt idx="4846">
                  <c:v>2.3133300000000002E-3</c:v>
                </c:pt>
                <c:pt idx="4847">
                  <c:v>4.5249999999999999E-4</c:v>
                </c:pt>
                <c:pt idx="4848">
                  <c:v>-2.87199E-3</c:v>
                </c:pt>
                <c:pt idx="4849">
                  <c:v>1.6037590000000001E-2</c:v>
                </c:pt>
                <c:pt idx="4850">
                  <c:v>1.1787219999999999E-2</c:v>
                </c:pt>
                <c:pt idx="4851">
                  <c:v>-3.8644899999999999E-3</c:v>
                </c:pt>
                <c:pt idx="4852">
                  <c:v>5.6092999999999994E-3</c:v>
                </c:pt>
                <c:pt idx="4853">
                  <c:v>7.2741000000000006E-4</c:v>
                </c:pt>
                <c:pt idx="4854">
                  <c:v>6.6390299999999998E-3</c:v>
                </c:pt>
                <c:pt idx="4855">
                  <c:v>-2.0721099999999998E-3</c:v>
                </c:pt>
                <c:pt idx="4856">
                  <c:v>-6.6460000000000011E-5</c:v>
                </c:pt>
                <c:pt idx="4857">
                  <c:v>-1.0416100000000001E-3</c:v>
                </c:pt>
                <c:pt idx="4858">
                  <c:v>4.19777E-3</c:v>
                </c:pt>
                <c:pt idx="4859">
                  <c:v>4.4243599999999996E-3</c:v>
                </c:pt>
                <c:pt idx="4860">
                  <c:v>-1.0996900000000002E-3</c:v>
                </c:pt>
                <c:pt idx="4861">
                  <c:v>-1.0988700000000001E-2</c:v>
                </c:pt>
                <c:pt idx="4862">
                  <c:v>2.40938E-3</c:v>
                </c:pt>
                <c:pt idx="4863">
                  <c:v>1.214781E-2</c:v>
                </c:pt>
                <c:pt idx="4864">
                  <c:v>1.286079E-2</c:v>
                </c:pt>
                <c:pt idx="4865">
                  <c:v>5.0712599999999993E-3</c:v>
                </c:pt>
                <c:pt idx="4866">
                  <c:v>-1.040812E-2</c:v>
                </c:pt>
                <c:pt idx="4867">
                  <c:v>-6.9029500000000006E-3</c:v>
                </c:pt>
                <c:pt idx="4868">
                  <c:v>-9.6041000000000008E-3</c:v>
                </c:pt>
                <c:pt idx="4869">
                  <c:v>2.2402800000000003E-3</c:v>
                </c:pt>
                <c:pt idx="4870">
                  <c:v>4.3736699999999996E-3</c:v>
                </c:pt>
                <c:pt idx="4871">
                  <c:v>6.6469399999999996E-3</c:v>
                </c:pt>
                <c:pt idx="4872">
                  <c:v>1.7521499999999998E-3</c:v>
                </c:pt>
                <c:pt idx="4873">
                  <c:v>9.381829999999999E-3</c:v>
                </c:pt>
                <c:pt idx="4874">
                  <c:v>7.9720499999999996E-3</c:v>
                </c:pt>
                <c:pt idx="4875">
                  <c:v>-8.9295299999999998E-3</c:v>
                </c:pt>
                <c:pt idx="4876">
                  <c:v>8.8216400000000004E-3</c:v>
                </c:pt>
                <c:pt idx="4877">
                  <c:v>-3.8436E-3</c:v>
                </c:pt>
                <c:pt idx="4878">
                  <c:v>-6.7285700000000006E-3</c:v>
                </c:pt>
                <c:pt idx="4879">
                  <c:v>-1.63576E-3</c:v>
                </c:pt>
                <c:pt idx="4880">
                  <c:v>-1.054974E-2</c:v>
                </c:pt>
                <c:pt idx="4881">
                  <c:v>-7.7409600000000007E-3</c:v>
                </c:pt>
                <c:pt idx="4882">
                  <c:v>-7.8913799999999999E-3</c:v>
                </c:pt>
                <c:pt idx="4883">
                  <c:v>-2.2743899999999998E-3</c:v>
                </c:pt>
                <c:pt idx="4884">
                  <c:v>2.6775200000000001E-3</c:v>
                </c:pt>
                <c:pt idx="4885">
                  <c:v>9.7639999999999999E-4</c:v>
                </c:pt>
                <c:pt idx="4886">
                  <c:v>-3.04937E-3</c:v>
                </c:pt>
                <c:pt idx="4887">
                  <c:v>-1.173298E-2</c:v>
                </c:pt>
                <c:pt idx="4888">
                  <c:v>-3.81643E-3</c:v>
                </c:pt>
                <c:pt idx="4889">
                  <c:v>-6.6378600000000006E-3</c:v>
                </c:pt>
                <c:pt idx="4890">
                  <c:v>-1.6315300000000002E-3</c:v>
                </c:pt>
                <c:pt idx="4891">
                  <c:v>3.44627E-3</c:v>
                </c:pt>
                <c:pt idx="4892">
                  <c:v>-1.6119400000000001E-3</c:v>
                </c:pt>
                <c:pt idx="4893">
                  <c:v>-1.5733179999999999E-2</c:v>
                </c:pt>
                <c:pt idx="4894">
                  <c:v>5.8646000000000002E-4</c:v>
                </c:pt>
                <c:pt idx="4895">
                  <c:v>-4.5058700000000004E-3</c:v>
                </c:pt>
                <c:pt idx="4896">
                  <c:v>-5.5075000000000002E-3</c:v>
                </c:pt>
                <c:pt idx="4897">
                  <c:v>5.5072599999999999E-3</c:v>
                </c:pt>
                <c:pt idx="4898">
                  <c:v>1.554874E-2</c:v>
                </c:pt>
                <c:pt idx="4899">
                  <c:v>-1.202639E-2</c:v>
                </c:pt>
                <c:pt idx="4900">
                  <c:v>-2.2926999999999999E-3</c:v>
                </c:pt>
                <c:pt idx="4901">
                  <c:v>-7.3565000000000002E-3</c:v>
                </c:pt>
                <c:pt idx="4902">
                  <c:v>-1.053192E-2</c:v>
                </c:pt>
                <c:pt idx="4903">
                  <c:v>-3.9443899999999999E-3</c:v>
                </c:pt>
                <c:pt idx="4904">
                  <c:v>-3.6739999999999999E-4</c:v>
                </c:pt>
                <c:pt idx="4905">
                  <c:v>1.0060069999999999E-2</c:v>
                </c:pt>
                <c:pt idx="4906">
                  <c:v>1.757618E-2</c:v>
                </c:pt>
                <c:pt idx="4907">
                  <c:v>-3.2252299999999999E-3</c:v>
                </c:pt>
                <c:pt idx="4908">
                  <c:v>-6.03493E-3</c:v>
                </c:pt>
                <c:pt idx="4909">
                  <c:v>9.7146999999999997E-3</c:v>
                </c:pt>
                <c:pt idx="4910">
                  <c:v>4.6190000000000001E-4</c:v>
                </c:pt>
                <c:pt idx="4911">
                  <c:v>-6.1139000000000002E-3</c:v>
                </c:pt>
                <c:pt idx="4912">
                  <c:v>-8.2155700000000002E-3</c:v>
                </c:pt>
                <c:pt idx="4913">
                  <c:v>-9.4353400000000004E-3</c:v>
                </c:pt>
                <c:pt idx="4914">
                  <c:v>-2.7242099999999999E-3</c:v>
                </c:pt>
                <c:pt idx="4915">
                  <c:v>-6.3624999999999999E-4</c:v>
                </c:pt>
                <c:pt idx="4916">
                  <c:v>2.7607899999999999E-3</c:v>
                </c:pt>
                <c:pt idx="4917">
                  <c:v>1.2032629999999999E-2</c:v>
                </c:pt>
                <c:pt idx="4918">
                  <c:v>6.9525699999999999E-3</c:v>
                </c:pt>
                <c:pt idx="4919">
                  <c:v>-1.31967E-3</c:v>
                </c:pt>
                <c:pt idx="4920">
                  <c:v>8.9465299999999994E-3</c:v>
                </c:pt>
                <c:pt idx="4921">
                  <c:v>-1.047E-5</c:v>
                </c:pt>
                <c:pt idx="4922">
                  <c:v>5.6072699999999993E-3</c:v>
                </c:pt>
                <c:pt idx="4923">
                  <c:v>-3.1224600000000001E-3</c:v>
                </c:pt>
                <c:pt idx="4924">
                  <c:v>6.78065E-3</c:v>
                </c:pt>
                <c:pt idx="4925">
                  <c:v>-6.2551999999999996E-4</c:v>
                </c:pt>
                <c:pt idx="4926">
                  <c:v>4.4046000000000005E-4</c:v>
                </c:pt>
                <c:pt idx="4927">
                  <c:v>-3.3526799999999998E-3</c:v>
                </c:pt>
                <c:pt idx="4928">
                  <c:v>-6.87384E-3</c:v>
                </c:pt>
                <c:pt idx="4929">
                  <c:v>-8.6446600000000002E-3</c:v>
                </c:pt>
                <c:pt idx="4930">
                  <c:v>-1.5281370000000001E-2</c:v>
                </c:pt>
                <c:pt idx="4931">
                  <c:v>-1.4040999999999999E-4</c:v>
                </c:pt>
                <c:pt idx="4932">
                  <c:v>-5.5938400000000001E-3</c:v>
                </c:pt>
                <c:pt idx="4933">
                  <c:v>1.9238910000000001E-2</c:v>
                </c:pt>
                <c:pt idx="4934">
                  <c:v>-9.8169399999999997E-3</c:v>
                </c:pt>
                <c:pt idx="4935">
                  <c:v>-1.535919E-2</c:v>
                </c:pt>
                <c:pt idx="4936">
                  <c:v>-7.8587599999999994E-3</c:v>
                </c:pt>
                <c:pt idx="4937">
                  <c:v>-1.308902E-2</c:v>
                </c:pt>
                <c:pt idx="4938">
                  <c:v>-5.0368399999999999E-3</c:v>
                </c:pt>
                <c:pt idx="4939">
                  <c:v>-2.09158E-3</c:v>
                </c:pt>
                <c:pt idx="4940">
                  <c:v>-2.3812099999999999E-3</c:v>
                </c:pt>
                <c:pt idx="4941">
                  <c:v>-2.1370399999999998E-3</c:v>
                </c:pt>
                <c:pt idx="4942">
                  <c:v>1.440759E-2</c:v>
                </c:pt>
                <c:pt idx="4943">
                  <c:v>2.49651E-3</c:v>
                </c:pt>
                <c:pt idx="4944">
                  <c:v>4.7618029999999999E-2</c:v>
                </c:pt>
                <c:pt idx="4945">
                  <c:v>-2.9553800000000001E-3</c:v>
                </c:pt>
                <c:pt idx="4946">
                  <c:v>3.7783400000000003E-3</c:v>
                </c:pt>
                <c:pt idx="4947">
                  <c:v>3.540447E-2</c:v>
                </c:pt>
                <c:pt idx="4948">
                  <c:v>2.762703E-2</c:v>
                </c:pt>
                <c:pt idx="4949">
                  <c:v>-6.5185500000000006E-3</c:v>
                </c:pt>
                <c:pt idx="4950">
                  <c:v>2.039357E-2</c:v>
                </c:pt>
                <c:pt idx="4951">
                  <c:v>8.9783299999999996E-3</c:v>
                </c:pt>
                <c:pt idx="4952">
                  <c:v>-1.1890310000000001E-2</c:v>
                </c:pt>
                <c:pt idx="4953">
                  <c:v>4.8683699999999995E-3</c:v>
                </c:pt>
                <c:pt idx="4954">
                  <c:v>1.5562009999999999E-2</c:v>
                </c:pt>
                <c:pt idx="4955">
                  <c:v>-9.9434499999999995E-3</c:v>
                </c:pt>
                <c:pt idx="4956">
                  <c:v>1.6886620000000001E-2</c:v>
                </c:pt>
                <c:pt idx="4957">
                  <c:v>2.028864E-2</c:v>
                </c:pt>
                <c:pt idx="4958">
                  <c:v>-1.073644E-2</c:v>
                </c:pt>
                <c:pt idx="4959">
                  <c:v>6.6716099999999997E-3</c:v>
                </c:pt>
                <c:pt idx="4960">
                  <c:v>-2.0096200000000002E-3</c:v>
                </c:pt>
                <c:pt idx="4961">
                  <c:v>-8.1552300000000012E-3</c:v>
                </c:pt>
                <c:pt idx="4962">
                  <c:v>1.0864249999999999E-2</c:v>
                </c:pt>
                <c:pt idx="4963">
                  <c:v>7.7947399999999997E-3</c:v>
                </c:pt>
                <c:pt idx="4964">
                  <c:v>8.8892599999999995E-3</c:v>
                </c:pt>
                <c:pt idx="4965">
                  <c:v>-3.5827099999999998E-3</c:v>
                </c:pt>
                <c:pt idx="4966">
                  <c:v>-1.076745E-2</c:v>
                </c:pt>
                <c:pt idx="4967">
                  <c:v>4.4006000000000004E-4</c:v>
                </c:pt>
                <c:pt idx="4968">
                  <c:v>1.954384E-2</c:v>
                </c:pt>
                <c:pt idx="4969">
                  <c:v>-7.6604000000000004E-3</c:v>
                </c:pt>
                <c:pt idx="4970">
                  <c:v>-1.4003000000000002E-3</c:v>
                </c:pt>
                <c:pt idx="4971">
                  <c:v>-4.2748300000000003E-3</c:v>
                </c:pt>
                <c:pt idx="4972">
                  <c:v>2.4357100000000002E-3</c:v>
                </c:pt>
                <c:pt idx="4973">
                  <c:v>-2.8670599999999998E-3</c:v>
                </c:pt>
                <c:pt idx="4974">
                  <c:v>-1.294555E-2</c:v>
                </c:pt>
                <c:pt idx="4975">
                  <c:v>-1.027963E-2</c:v>
                </c:pt>
                <c:pt idx="4976">
                  <c:v>1.265693E-2</c:v>
                </c:pt>
                <c:pt idx="4977">
                  <c:v>-2.89552E-3</c:v>
                </c:pt>
                <c:pt idx="4978">
                  <c:v>3.7209300000000003E-3</c:v>
                </c:pt>
                <c:pt idx="4979">
                  <c:v>3.2965589999999996E-2</c:v>
                </c:pt>
                <c:pt idx="4980">
                  <c:v>2.2383380000000001E-2</c:v>
                </c:pt>
                <c:pt idx="4981">
                  <c:v>1.88246E-2</c:v>
                </c:pt>
                <c:pt idx="4982">
                  <c:v>2.43582E-2</c:v>
                </c:pt>
                <c:pt idx="4983">
                  <c:v>-7.7861E-4</c:v>
                </c:pt>
                <c:pt idx="4984">
                  <c:v>1.8036880000000002E-2</c:v>
                </c:pt>
                <c:pt idx="4985">
                  <c:v>-1.6972839999999999E-2</c:v>
                </c:pt>
                <c:pt idx="4986">
                  <c:v>-7.2523400000000003E-3</c:v>
                </c:pt>
                <c:pt idx="4987">
                  <c:v>2.3572270000000003E-2</c:v>
                </c:pt>
                <c:pt idx="4988">
                  <c:v>-1.1718100000000001E-3</c:v>
                </c:pt>
                <c:pt idx="4989">
                  <c:v>2.004423E-2</c:v>
                </c:pt>
                <c:pt idx="4990">
                  <c:v>-1.6814100000000002E-3</c:v>
                </c:pt>
                <c:pt idx="4991">
                  <c:v>-2.2414499999999999E-3</c:v>
                </c:pt>
                <c:pt idx="4992">
                  <c:v>-3.9660130000000002E-2</c:v>
                </c:pt>
                <c:pt idx="4993">
                  <c:v>9.2584999999999994E-3</c:v>
                </c:pt>
                <c:pt idx="4994">
                  <c:v>6.2914199999999998E-3</c:v>
                </c:pt>
                <c:pt idx="4995">
                  <c:v>-1.309924E-2</c:v>
                </c:pt>
                <c:pt idx="4996">
                  <c:v>1.8713499999999997E-3</c:v>
                </c:pt>
                <c:pt idx="4997">
                  <c:v>1.374205E-2</c:v>
                </c:pt>
                <c:pt idx="4998">
                  <c:v>1.5013539999999999E-2</c:v>
                </c:pt>
                <c:pt idx="4999">
                  <c:v>3.9511649999999995E-2</c:v>
                </c:pt>
                <c:pt idx="5000">
                  <c:v>-6.3184900000000004E-3</c:v>
                </c:pt>
                <c:pt idx="5001">
                  <c:v>3.6779200000000003E-3</c:v>
                </c:pt>
                <c:pt idx="5002">
                  <c:v>-1.158092E-2</c:v>
                </c:pt>
                <c:pt idx="5003">
                  <c:v>1.8074140000000002E-2</c:v>
                </c:pt>
                <c:pt idx="5004">
                  <c:v>-1.384584E-2</c:v>
                </c:pt>
                <c:pt idx="5005">
                  <c:v>4.7266499999999998E-3</c:v>
                </c:pt>
                <c:pt idx="5006">
                  <c:v>-1.42939E-2</c:v>
                </c:pt>
                <c:pt idx="5007">
                  <c:v>-1.888813E-2</c:v>
                </c:pt>
                <c:pt idx="5008">
                  <c:v>-1.10574E-2</c:v>
                </c:pt>
                <c:pt idx="5009">
                  <c:v>1.822901E-2</c:v>
                </c:pt>
                <c:pt idx="5010">
                  <c:v>3.49526E-3</c:v>
                </c:pt>
                <c:pt idx="5011">
                  <c:v>-8.7331400000000003E-3</c:v>
                </c:pt>
                <c:pt idx="5012">
                  <c:v>-2.1798759999999997E-2</c:v>
                </c:pt>
                <c:pt idx="5013">
                  <c:v>-8.3379100000000005E-3</c:v>
                </c:pt>
                <c:pt idx="5014">
                  <c:v>8.0615800000000005E-3</c:v>
                </c:pt>
                <c:pt idx="5015">
                  <c:v>7.4123799999999997E-3</c:v>
                </c:pt>
                <c:pt idx="5016">
                  <c:v>-5.2200000000000007E-3</c:v>
                </c:pt>
                <c:pt idx="5017">
                  <c:v>3.2902009999999995E-2</c:v>
                </c:pt>
                <c:pt idx="5018">
                  <c:v>1.3997199999999999E-3</c:v>
                </c:pt>
                <c:pt idx="5019">
                  <c:v>5.4372000000000003E-4</c:v>
                </c:pt>
                <c:pt idx="5020">
                  <c:v>-1.1082500000000001E-3</c:v>
                </c:pt>
                <c:pt idx="5021">
                  <c:v>2.2715100000000002E-2</c:v>
                </c:pt>
                <c:pt idx="5022">
                  <c:v>6.7091299999999998E-3</c:v>
                </c:pt>
                <c:pt idx="5023">
                  <c:v>-6.9544100000000003E-3</c:v>
                </c:pt>
                <c:pt idx="5024">
                  <c:v>-1.2231790000000001E-2</c:v>
                </c:pt>
                <c:pt idx="5025">
                  <c:v>-4.1229600000000002E-3</c:v>
                </c:pt>
                <c:pt idx="5026">
                  <c:v>3.16263E-3</c:v>
                </c:pt>
                <c:pt idx="5027">
                  <c:v>-1.8070079999999999E-2</c:v>
                </c:pt>
                <c:pt idx="5028">
                  <c:v>-1.5426210000000001E-2</c:v>
                </c:pt>
                <c:pt idx="5029">
                  <c:v>3.0365000000000004E-4</c:v>
                </c:pt>
                <c:pt idx="5030">
                  <c:v>1.573776E-2</c:v>
                </c:pt>
                <c:pt idx="5031">
                  <c:v>-8.7788700000000011E-3</c:v>
                </c:pt>
                <c:pt idx="5032">
                  <c:v>1.7461900000000002E-2</c:v>
                </c:pt>
                <c:pt idx="5033">
                  <c:v>1.4180799999999999E-3</c:v>
                </c:pt>
                <c:pt idx="5034">
                  <c:v>6.0445999999999998E-3</c:v>
                </c:pt>
                <c:pt idx="5035">
                  <c:v>1.7887090000000001E-2</c:v>
                </c:pt>
                <c:pt idx="5036">
                  <c:v>-1.03404E-2</c:v>
                </c:pt>
                <c:pt idx="5037">
                  <c:v>3.51959E-3</c:v>
                </c:pt>
                <c:pt idx="5038">
                  <c:v>-6.6813800000000007E-3</c:v>
                </c:pt>
                <c:pt idx="5039">
                  <c:v>2.3831099999999999E-3</c:v>
                </c:pt>
                <c:pt idx="5040">
                  <c:v>-1.6696759999999998E-2</c:v>
                </c:pt>
                <c:pt idx="5041">
                  <c:v>2.1296170000000003E-2</c:v>
                </c:pt>
                <c:pt idx="5042">
                  <c:v>4.0605199999999998E-3</c:v>
                </c:pt>
                <c:pt idx="5043">
                  <c:v>2.342671E-2</c:v>
                </c:pt>
                <c:pt idx="5044">
                  <c:v>-6.4691999999999994E-4</c:v>
                </c:pt>
                <c:pt idx="5045">
                  <c:v>1.065398E-2</c:v>
                </c:pt>
                <c:pt idx="5046">
                  <c:v>-6.6491500000000004E-3</c:v>
                </c:pt>
                <c:pt idx="5047">
                  <c:v>5.9329099999999996E-3</c:v>
                </c:pt>
                <c:pt idx="5048">
                  <c:v>-6.30044E-3</c:v>
                </c:pt>
                <c:pt idx="5049">
                  <c:v>6.1900099999999993E-3</c:v>
                </c:pt>
                <c:pt idx="5050">
                  <c:v>6.6520000000000001E-4</c:v>
                </c:pt>
                <c:pt idx="5051">
                  <c:v>-2.08157E-3</c:v>
                </c:pt>
                <c:pt idx="5052">
                  <c:v>-7.9023800000000005E-3</c:v>
                </c:pt>
                <c:pt idx="5053">
                  <c:v>6.1563999999999994E-3</c:v>
                </c:pt>
                <c:pt idx="5054">
                  <c:v>-1.6418729999999999E-2</c:v>
                </c:pt>
                <c:pt idx="5055">
                  <c:v>-2.6364479999999999E-2</c:v>
                </c:pt>
                <c:pt idx="5056">
                  <c:v>1.2613299999999999E-2</c:v>
                </c:pt>
                <c:pt idx="5057">
                  <c:v>-1.4339800000000001E-3</c:v>
                </c:pt>
                <c:pt idx="5058">
                  <c:v>1.9328590000000003E-2</c:v>
                </c:pt>
                <c:pt idx="5059">
                  <c:v>1.42538E-3</c:v>
                </c:pt>
                <c:pt idx="5060">
                  <c:v>6.5590399999999995E-3</c:v>
                </c:pt>
                <c:pt idx="5061">
                  <c:v>-1.5256520000000001E-2</c:v>
                </c:pt>
                <c:pt idx="5062">
                  <c:v>1.1830899999999999E-3</c:v>
                </c:pt>
                <c:pt idx="5063">
                  <c:v>7.7794300000000004E-3</c:v>
                </c:pt>
                <c:pt idx="5064">
                  <c:v>1.408448E-2</c:v>
                </c:pt>
                <c:pt idx="5065">
                  <c:v>5.8615799999999999E-3</c:v>
                </c:pt>
                <c:pt idx="5066">
                  <c:v>-8.5329300000000011E-3</c:v>
                </c:pt>
                <c:pt idx="5067">
                  <c:v>-4.9418400000000003E-3</c:v>
                </c:pt>
                <c:pt idx="5068">
                  <c:v>1.7249840000000002E-2</c:v>
                </c:pt>
                <c:pt idx="5069">
                  <c:v>4.3042000000000004E-4</c:v>
                </c:pt>
                <c:pt idx="5070">
                  <c:v>9.5371999999999992E-3</c:v>
                </c:pt>
                <c:pt idx="5071">
                  <c:v>-4.4723499999999999E-3</c:v>
                </c:pt>
                <c:pt idx="5072">
                  <c:v>-5.8817399999999999E-3</c:v>
                </c:pt>
                <c:pt idx="5073">
                  <c:v>-1.7186E-4</c:v>
                </c:pt>
                <c:pt idx="5074">
                  <c:v>3.9682299999999997E-3</c:v>
                </c:pt>
                <c:pt idx="5075">
                  <c:v>-1.4761940000000001E-2</c:v>
                </c:pt>
                <c:pt idx="5076">
                  <c:v>9.3817399999999995E-3</c:v>
                </c:pt>
                <c:pt idx="5077">
                  <c:v>1.9405970000000002E-2</c:v>
                </c:pt>
                <c:pt idx="5078">
                  <c:v>1.05839E-3</c:v>
                </c:pt>
                <c:pt idx="5079">
                  <c:v>-1.17401E-2</c:v>
                </c:pt>
                <c:pt idx="5080">
                  <c:v>1.9764230000000001E-2</c:v>
                </c:pt>
                <c:pt idx="5081">
                  <c:v>9.0057100000000001E-3</c:v>
                </c:pt>
                <c:pt idx="5082">
                  <c:v>7.7291800000000004E-3</c:v>
                </c:pt>
                <c:pt idx="5083">
                  <c:v>1.36276E-3</c:v>
                </c:pt>
                <c:pt idx="5084">
                  <c:v>-6.6270000000000001E-5</c:v>
                </c:pt>
                <c:pt idx="5085">
                  <c:v>-1.505039E-2</c:v>
                </c:pt>
                <c:pt idx="5086">
                  <c:v>1.0353619999999999E-2</c:v>
                </c:pt>
                <c:pt idx="5087">
                  <c:v>-7.1117300000000001E-3</c:v>
                </c:pt>
                <c:pt idx="5088">
                  <c:v>-3.5168999999999999E-3</c:v>
                </c:pt>
                <c:pt idx="5089">
                  <c:v>-3.1834199999999997E-3</c:v>
                </c:pt>
                <c:pt idx="5090">
                  <c:v>3.56764E-3</c:v>
                </c:pt>
                <c:pt idx="5091">
                  <c:v>-1.03686E-2</c:v>
                </c:pt>
                <c:pt idx="5092">
                  <c:v>-1.3072400000000001E-3</c:v>
                </c:pt>
                <c:pt idx="5093">
                  <c:v>1.6243599999999998E-3</c:v>
                </c:pt>
                <c:pt idx="5094">
                  <c:v>9.0920799999999989E-3</c:v>
                </c:pt>
                <c:pt idx="5095">
                  <c:v>-3.7922399999999997E-3</c:v>
                </c:pt>
                <c:pt idx="5096">
                  <c:v>1.4157979999999999E-2</c:v>
                </c:pt>
                <c:pt idx="5097">
                  <c:v>3.52747E-3</c:v>
                </c:pt>
                <c:pt idx="5098">
                  <c:v>-4.1983800000000007E-3</c:v>
                </c:pt>
                <c:pt idx="5099">
                  <c:v>-5.6005100000000004E-3</c:v>
                </c:pt>
                <c:pt idx="5100">
                  <c:v>-1.33022E-3</c:v>
                </c:pt>
                <c:pt idx="5101">
                  <c:v>1.139713E-2</c:v>
                </c:pt>
                <c:pt idx="5102">
                  <c:v>-3.22712E-3</c:v>
                </c:pt>
                <c:pt idx="5103">
                  <c:v>6.2721000000000001E-4</c:v>
                </c:pt>
                <c:pt idx="5104">
                  <c:v>-7.6247700000000003E-3</c:v>
                </c:pt>
                <c:pt idx="5105">
                  <c:v>-5.7898300000000002E-3</c:v>
                </c:pt>
                <c:pt idx="5106">
                  <c:v>4.5161899999999998E-3</c:v>
                </c:pt>
                <c:pt idx="5107">
                  <c:v>7.0878099999999999E-3</c:v>
                </c:pt>
                <c:pt idx="5108">
                  <c:v>1.485218E-2</c:v>
                </c:pt>
                <c:pt idx="5109">
                  <c:v>4.0161699999999995E-3</c:v>
                </c:pt>
                <c:pt idx="5110">
                  <c:v>6.3723699999999996E-3</c:v>
                </c:pt>
                <c:pt idx="5111">
                  <c:v>7.8806599999999994E-3</c:v>
                </c:pt>
                <c:pt idx="5112">
                  <c:v>4.3772699999999999E-3</c:v>
                </c:pt>
                <c:pt idx="5113">
                  <c:v>6.88654E-3</c:v>
                </c:pt>
                <c:pt idx="5114">
                  <c:v>-6.80987E-3</c:v>
                </c:pt>
                <c:pt idx="5115">
                  <c:v>1.240635E-2</c:v>
                </c:pt>
                <c:pt idx="5116">
                  <c:v>-4.08473E-3</c:v>
                </c:pt>
                <c:pt idx="5117">
                  <c:v>2.1054000000000003E-3</c:v>
                </c:pt>
                <c:pt idx="5118">
                  <c:v>-9.9828199999999999E-3</c:v>
                </c:pt>
                <c:pt idx="5119">
                  <c:v>1.8460830000000001E-2</c:v>
                </c:pt>
                <c:pt idx="5120">
                  <c:v>-2.1032299999999998E-3</c:v>
                </c:pt>
                <c:pt idx="5121">
                  <c:v>9.574029999999999E-3</c:v>
                </c:pt>
                <c:pt idx="5122">
                  <c:v>8.5487699999999989E-3</c:v>
                </c:pt>
                <c:pt idx="5123">
                  <c:v>-1.358812E-2</c:v>
                </c:pt>
                <c:pt idx="5124">
                  <c:v>1.1494599999999999E-3</c:v>
                </c:pt>
                <c:pt idx="5125">
                  <c:v>7.0485299999999999E-3</c:v>
                </c:pt>
                <c:pt idx="5126">
                  <c:v>6.7538399999999997E-3</c:v>
                </c:pt>
                <c:pt idx="5127">
                  <c:v>1.103902E-2</c:v>
                </c:pt>
                <c:pt idx="5128">
                  <c:v>-4.7794999999999999E-4</c:v>
                </c:pt>
                <c:pt idx="5129">
                  <c:v>8.7840999999999993E-4</c:v>
                </c:pt>
                <c:pt idx="5130">
                  <c:v>-6.2481500000000001E-3</c:v>
                </c:pt>
                <c:pt idx="5131">
                  <c:v>-4.4053700000000005E-3</c:v>
                </c:pt>
                <c:pt idx="5132">
                  <c:v>3.5289000000000002E-3</c:v>
                </c:pt>
                <c:pt idx="5133">
                  <c:v>-8.5330200000000005E-3</c:v>
                </c:pt>
                <c:pt idx="5134">
                  <c:v>2.2378000000000003E-3</c:v>
                </c:pt>
                <c:pt idx="5135">
                  <c:v>-2.5215699999999999E-3</c:v>
                </c:pt>
                <c:pt idx="5136">
                  <c:v>-7.5779300000000001E-3</c:v>
                </c:pt>
                <c:pt idx="5137">
                  <c:v>-2.5936999999999998E-4</c:v>
                </c:pt>
                <c:pt idx="5138">
                  <c:v>8.9076999999999993E-3</c:v>
                </c:pt>
                <c:pt idx="5139">
                  <c:v>1.2924359999999999E-2</c:v>
                </c:pt>
                <c:pt idx="5140">
                  <c:v>4.5783099999999995E-3</c:v>
                </c:pt>
                <c:pt idx="5141">
                  <c:v>-4.5543700000000003E-3</c:v>
                </c:pt>
                <c:pt idx="5142">
                  <c:v>-6.1566800000000003E-3</c:v>
                </c:pt>
                <c:pt idx="5143">
                  <c:v>-1.238028E-2</c:v>
                </c:pt>
                <c:pt idx="5144">
                  <c:v>1.0848399999999999E-3</c:v>
                </c:pt>
                <c:pt idx="5145">
                  <c:v>8.5931499999999991E-3</c:v>
                </c:pt>
                <c:pt idx="5146">
                  <c:v>2.4633000000000003E-3</c:v>
                </c:pt>
                <c:pt idx="5147">
                  <c:v>2.8038100000000003E-3</c:v>
                </c:pt>
                <c:pt idx="5148">
                  <c:v>-1.234446E-2</c:v>
                </c:pt>
                <c:pt idx="5149">
                  <c:v>-8.7853000000000011E-3</c:v>
                </c:pt>
                <c:pt idx="5150">
                  <c:v>3.2620800000000001E-3</c:v>
                </c:pt>
                <c:pt idx="5151">
                  <c:v>5.5623199999999999E-3</c:v>
                </c:pt>
                <c:pt idx="5152">
                  <c:v>1.2891629999999999E-2</c:v>
                </c:pt>
                <c:pt idx="5153">
                  <c:v>4.1557299999999998E-3</c:v>
                </c:pt>
                <c:pt idx="5154">
                  <c:v>9.7871699999999996E-3</c:v>
                </c:pt>
                <c:pt idx="5155">
                  <c:v>1.1232299999999999E-2</c:v>
                </c:pt>
                <c:pt idx="5156">
                  <c:v>-4.5676000000000001E-4</c:v>
                </c:pt>
                <c:pt idx="5157">
                  <c:v>-8.8011999999999997E-4</c:v>
                </c:pt>
                <c:pt idx="5158">
                  <c:v>9.0236699999999993E-3</c:v>
                </c:pt>
                <c:pt idx="5159">
                  <c:v>2.22492E-3</c:v>
                </c:pt>
                <c:pt idx="5160">
                  <c:v>-2.3612999999999998E-3</c:v>
                </c:pt>
                <c:pt idx="5161">
                  <c:v>4.0223000000000006E-4</c:v>
                </c:pt>
                <c:pt idx="5162">
                  <c:v>-1.1515280000000001E-2</c:v>
                </c:pt>
                <c:pt idx="5163">
                  <c:v>-1.6783339999999997E-2</c:v>
                </c:pt>
                <c:pt idx="5164">
                  <c:v>5.76254E-3</c:v>
                </c:pt>
                <c:pt idx="5165">
                  <c:v>8.5436399999999999E-3</c:v>
                </c:pt>
                <c:pt idx="5166">
                  <c:v>4.8383799999999998E-3</c:v>
                </c:pt>
                <c:pt idx="5167">
                  <c:v>-1.3434440000000001E-2</c:v>
                </c:pt>
                <c:pt idx="5168">
                  <c:v>1.1025719999999999E-2</c:v>
                </c:pt>
                <c:pt idx="5169">
                  <c:v>-5.84842E-3</c:v>
                </c:pt>
                <c:pt idx="5170">
                  <c:v>-1.8278700000000001E-3</c:v>
                </c:pt>
                <c:pt idx="5171">
                  <c:v>5.0581300000000001E-3</c:v>
                </c:pt>
                <c:pt idx="5172">
                  <c:v>-1.497514E-2</c:v>
                </c:pt>
                <c:pt idx="5173">
                  <c:v>-6.4742999999999995E-4</c:v>
                </c:pt>
                <c:pt idx="5174">
                  <c:v>3.1794600000000003E-3</c:v>
                </c:pt>
                <c:pt idx="5175">
                  <c:v>-1.027613E-2</c:v>
                </c:pt>
                <c:pt idx="5176">
                  <c:v>-2.04777E-3</c:v>
                </c:pt>
                <c:pt idx="5177">
                  <c:v>5.1492099999999996E-3</c:v>
                </c:pt>
                <c:pt idx="5178">
                  <c:v>2.6596210000000002E-2</c:v>
                </c:pt>
                <c:pt idx="5179">
                  <c:v>-1.4880800000000001E-3</c:v>
                </c:pt>
                <c:pt idx="5180">
                  <c:v>-1.1508100000000002E-3</c:v>
                </c:pt>
                <c:pt idx="5181">
                  <c:v>4.3007399999999999E-3</c:v>
                </c:pt>
                <c:pt idx="5182">
                  <c:v>4.2145799999999999E-3</c:v>
                </c:pt>
                <c:pt idx="5183">
                  <c:v>-1.5707389999999998E-2</c:v>
                </c:pt>
                <c:pt idx="5184">
                  <c:v>-1.5690229999999999E-2</c:v>
                </c:pt>
                <c:pt idx="5185">
                  <c:v>-1.435503E-2</c:v>
                </c:pt>
                <c:pt idx="5186">
                  <c:v>-3.2777699999999997E-3</c:v>
                </c:pt>
                <c:pt idx="5187">
                  <c:v>3.1779000000000003E-4</c:v>
                </c:pt>
                <c:pt idx="5188">
                  <c:v>8.225399999999999E-3</c:v>
                </c:pt>
                <c:pt idx="5189">
                  <c:v>-1.1963940000000001E-2</c:v>
                </c:pt>
                <c:pt idx="5190">
                  <c:v>2.8476500000000002E-3</c:v>
                </c:pt>
                <c:pt idx="5191">
                  <c:v>-1.510942E-2</c:v>
                </c:pt>
                <c:pt idx="5192">
                  <c:v>6.5756699999999996E-3</c:v>
                </c:pt>
                <c:pt idx="5193">
                  <c:v>8.2620100000000002E-3</c:v>
                </c:pt>
                <c:pt idx="5194">
                  <c:v>-9.5230000000000008E-5</c:v>
                </c:pt>
                <c:pt idx="5195">
                  <c:v>4.8614299999999999E-3</c:v>
                </c:pt>
                <c:pt idx="5196">
                  <c:v>8.7030900000000001E-3</c:v>
                </c:pt>
                <c:pt idx="5197">
                  <c:v>-1.9767000000000001E-3</c:v>
                </c:pt>
                <c:pt idx="5198">
                  <c:v>1.1267059999999999E-2</c:v>
                </c:pt>
                <c:pt idx="5199">
                  <c:v>-1.006484E-2</c:v>
                </c:pt>
                <c:pt idx="5200">
                  <c:v>2.5508800000000002E-3</c:v>
                </c:pt>
                <c:pt idx="5201">
                  <c:v>1.5427799999999999E-3</c:v>
                </c:pt>
                <c:pt idx="5202">
                  <c:v>-9.7478500000000006E-3</c:v>
                </c:pt>
                <c:pt idx="5203">
                  <c:v>-8.9787900000000004E-3</c:v>
                </c:pt>
                <c:pt idx="5204">
                  <c:v>-2.2906999999999997E-3</c:v>
                </c:pt>
                <c:pt idx="5205">
                  <c:v>8.037589999999999E-3</c:v>
                </c:pt>
                <c:pt idx="5206">
                  <c:v>1.0926E-3</c:v>
                </c:pt>
                <c:pt idx="5207">
                  <c:v>1.73613E-3</c:v>
                </c:pt>
                <c:pt idx="5208">
                  <c:v>1.1181189999999999E-2</c:v>
                </c:pt>
                <c:pt idx="5209">
                  <c:v>-6.87E-4</c:v>
                </c:pt>
                <c:pt idx="5210">
                  <c:v>5.8501600000000001E-3</c:v>
                </c:pt>
                <c:pt idx="5211">
                  <c:v>1.6429810000000003E-2</c:v>
                </c:pt>
                <c:pt idx="5212">
                  <c:v>4.0329999999999999E-4</c:v>
                </c:pt>
                <c:pt idx="5213">
                  <c:v>-1.124E-3</c:v>
                </c:pt>
                <c:pt idx="5214">
                  <c:v>-2.3404199999999997E-3</c:v>
                </c:pt>
                <c:pt idx="5215">
                  <c:v>-1.077973E-2</c:v>
                </c:pt>
                <c:pt idx="5216">
                  <c:v>-4.4071600000000002E-3</c:v>
                </c:pt>
                <c:pt idx="5217">
                  <c:v>3.1897100000000001E-3</c:v>
                </c:pt>
                <c:pt idx="5218">
                  <c:v>-5.5686800000000003E-3</c:v>
                </c:pt>
                <c:pt idx="5219">
                  <c:v>1.0549589999999999E-2</c:v>
                </c:pt>
                <c:pt idx="5220">
                  <c:v>8.7587599999999991E-3</c:v>
                </c:pt>
                <c:pt idx="5221">
                  <c:v>9.8539600000000001E-3</c:v>
                </c:pt>
                <c:pt idx="5222">
                  <c:v>-5.0246900000000001E-3</c:v>
                </c:pt>
                <c:pt idx="5223">
                  <c:v>8.880579999999999E-3</c:v>
                </c:pt>
                <c:pt idx="5224">
                  <c:v>-7.3395000000000003E-4</c:v>
                </c:pt>
                <c:pt idx="5225">
                  <c:v>1.6895199999999999E-3</c:v>
                </c:pt>
                <c:pt idx="5226">
                  <c:v>-8.6477800000000007E-3</c:v>
                </c:pt>
                <c:pt idx="5227">
                  <c:v>-2.4278699999999999E-3</c:v>
                </c:pt>
                <c:pt idx="5228">
                  <c:v>-4.7880600000000002E-3</c:v>
                </c:pt>
                <c:pt idx="5229">
                  <c:v>-6.9880100000000002E-3</c:v>
                </c:pt>
                <c:pt idx="5230">
                  <c:v>-1.3699000000000001E-3</c:v>
                </c:pt>
                <c:pt idx="5231">
                  <c:v>3.09742E-3</c:v>
                </c:pt>
                <c:pt idx="5232">
                  <c:v>8.7648399999999994E-3</c:v>
                </c:pt>
                <c:pt idx="5233">
                  <c:v>1.5220929999999999E-2</c:v>
                </c:pt>
                <c:pt idx="5234">
                  <c:v>2.81606E-3</c:v>
                </c:pt>
                <c:pt idx="5235">
                  <c:v>1.056877E-2</c:v>
                </c:pt>
                <c:pt idx="5236">
                  <c:v>-1.340796E-2</c:v>
                </c:pt>
                <c:pt idx="5237">
                  <c:v>-4.5128099999999999E-3</c:v>
                </c:pt>
                <c:pt idx="5238">
                  <c:v>1.2243299999999998E-3</c:v>
                </c:pt>
                <c:pt idx="5239">
                  <c:v>7.2789999999999997E-4</c:v>
                </c:pt>
                <c:pt idx="5240">
                  <c:v>2.3593500000000001E-3</c:v>
                </c:pt>
                <c:pt idx="5241">
                  <c:v>-1.537212E-2</c:v>
                </c:pt>
                <c:pt idx="5242">
                  <c:v>-6.4527899999999999E-3</c:v>
                </c:pt>
                <c:pt idx="5243">
                  <c:v>1.4253599999999999E-3</c:v>
                </c:pt>
                <c:pt idx="5244">
                  <c:v>-7.0253700000000004E-3</c:v>
                </c:pt>
                <c:pt idx="5245">
                  <c:v>1.0226599999999999E-3</c:v>
                </c:pt>
                <c:pt idx="5246">
                  <c:v>2.5941100000000002E-3</c:v>
                </c:pt>
                <c:pt idx="5247">
                  <c:v>-6.3891700000000004E-3</c:v>
                </c:pt>
                <c:pt idx="5248">
                  <c:v>-3.0275499999999999E-3</c:v>
                </c:pt>
                <c:pt idx="5249">
                  <c:v>-8.4509800000000003E-3</c:v>
                </c:pt>
                <c:pt idx="5250">
                  <c:v>1.0568399999999999E-3</c:v>
                </c:pt>
                <c:pt idx="5251">
                  <c:v>1.0169199999999999E-3</c:v>
                </c:pt>
                <c:pt idx="5252">
                  <c:v>8.3393499999999988E-3</c:v>
                </c:pt>
                <c:pt idx="5253">
                  <c:v>-8.1654700000000011E-3</c:v>
                </c:pt>
                <c:pt idx="5254">
                  <c:v>-5.6155900000000002E-3</c:v>
                </c:pt>
                <c:pt idx="5255">
                  <c:v>-3.2290999999999999E-3</c:v>
                </c:pt>
                <c:pt idx="5256">
                  <c:v>-1.0859000000000001E-3</c:v>
                </c:pt>
                <c:pt idx="5257">
                  <c:v>1.344887E-2</c:v>
                </c:pt>
                <c:pt idx="5258">
                  <c:v>2.74902E-3</c:v>
                </c:pt>
                <c:pt idx="5259">
                  <c:v>1.176659E-2</c:v>
                </c:pt>
                <c:pt idx="5260">
                  <c:v>2.6680300000000001E-3</c:v>
                </c:pt>
                <c:pt idx="5261">
                  <c:v>-7.32878E-3</c:v>
                </c:pt>
                <c:pt idx="5262">
                  <c:v>4.5901399999999995E-3</c:v>
                </c:pt>
                <c:pt idx="5263">
                  <c:v>5.9779999999999987E-5</c:v>
                </c:pt>
                <c:pt idx="5264">
                  <c:v>-5.8697000000000003E-3</c:v>
                </c:pt>
                <c:pt idx="5265">
                  <c:v>5.45131E-3</c:v>
                </c:pt>
                <c:pt idx="5266">
                  <c:v>4.3964299999999998E-3</c:v>
                </c:pt>
                <c:pt idx="5267">
                  <c:v>7.1546000000000001E-4</c:v>
                </c:pt>
                <c:pt idx="5268">
                  <c:v>2.1193200000000001E-3</c:v>
                </c:pt>
                <c:pt idx="5269">
                  <c:v>-3.4445399999999998E-3</c:v>
                </c:pt>
                <c:pt idx="5270">
                  <c:v>8.1652599999999988E-3</c:v>
                </c:pt>
                <c:pt idx="5271">
                  <c:v>-9.1786599999999999E-3</c:v>
                </c:pt>
                <c:pt idx="5272">
                  <c:v>1.2600999999999999E-3</c:v>
                </c:pt>
                <c:pt idx="5273">
                  <c:v>-6.4030000000000007E-3</c:v>
                </c:pt>
                <c:pt idx="5274">
                  <c:v>2.3272800000000001E-3</c:v>
                </c:pt>
                <c:pt idx="5275">
                  <c:v>-1.9021400000000001E-3</c:v>
                </c:pt>
                <c:pt idx="5276">
                  <c:v>2.8198300000000002E-3</c:v>
                </c:pt>
                <c:pt idx="5277">
                  <c:v>-4.4050600000000006E-3</c:v>
                </c:pt>
                <c:pt idx="5278">
                  <c:v>4.9729999999999986E-5</c:v>
                </c:pt>
                <c:pt idx="5279">
                  <c:v>2.8747900000000003E-3</c:v>
                </c:pt>
                <c:pt idx="5280">
                  <c:v>-3.23456E-3</c:v>
                </c:pt>
                <c:pt idx="5281">
                  <c:v>-9.7663200000000002E-3</c:v>
                </c:pt>
                <c:pt idx="5282">
                  <c:v>-9.7245999999999999E-3</c:v>
                </c:pt>
                <c:pt idx="5283">
                  <c:v>3.8942E-3</c:v>
                </c:pt>
                <c:pt idx="5284">
                  <c:v>-2.2060999999999999E-4</c:v>
                </c:pt>
                <c:pt idx="5285">
                  <c:v>-2.0091699999999998E-3</c:v>
                </c:pt>
                <c:pt idx="5286">
                  <c:v>8.9754699999999993E-3</c:v>
                </c:pt>
                <c:pt idx="5287">
                  <c:v>-2.22573E-3</c:v>
                </c:pt>
                <c:pt idx="5288">
                  <c:v>-4.4229999999999996E-4</c:v>
                </c:pt>
                <c:pt idx="5289">
                  <c:v>9.1073500000000002E-3</c:v>
                </c:pt>
                <c:pt idx="5290">
                  <c:v>3.3358200000000002E-3</c:v>
                </c:pt>
                <c:pt idx="5291">
                  <c:v>-2.8425600000000001E-3</c:v>
                </c:pt>
                <c:pt idx="5292">
                  <c:v>1.8718000000000001E-4</c:v>
                </c:pt>
                <c:pt idx="5293">
                  <c:v>-4.1536200000000002E-3</c:v>
                </c:pt>
                <c:pt idx="5294">
                  <c:v>1.7056130000000003E-2</c:v>
                </c:pt>
                <c:pt idx="5295">
                  <c:v>1.2398569999999999E-2</c:v>
                </c:pt>
                <c:pt idx="5296">
                  <c:v>2.3292500000000002E-3</c:v>
                </c:pt>
                <c:pt idx="5297">
                  <c:v>-3.1770699999999997E-3</c:v>
                </c:pt>
                <c:pt idx="5298">
                  <c:v>-5.60072E-3</c:v>
                </c:pt>
                <c:pt idx="5299">
                  <c:v>-9.2862000000000001E-4</c:v>
                </c:pt>
                <c:pt idx="5300">
                  <c:v>-5.4007999999999997E-4</c:v>
                </c:pt>
                <c:pt idx="5301">
                  <c:v>-3.44371E-3</c:v>
                </c:pt>
                <c:pt idx="5302">
                  <c:v>1.6530199999999998E-3</c:v>
                </c:pt>
                <c:pt idx="5303">
                  <c:v>3.6057100000000003E-3</c:v>
                </c:pt>
                <c:pt idx="5304">
                  <c:v>-1.8111300000000002E-3</c:v>
                </c:pt>
                <c:pt idx="5305">
                  <c:v>-3.4473999999999998E-3</c:v>
                </c:pt>
                <c:pt idx="5306">
                  <c:v>-5.7239700000000001E-3</c:v>
                </c:pt>
                <c:pt idx="5307">
                  <c:v>-7.12563E-3</c:v>
                </c:pt>
                <c:pt idx="5308">
                  <c:v>5.3336699999999996E-3</c:v>
                </c:pt>
                <c:pt idx="5309">
                  <c:v>-6.5408900000000006E-3</c:v>
                </c:pt>
                <c:pt idx="5310">
                  <c:v>-3.84388E-3</c:v>
                </c:pt>
                <c:pt idx="5311">
                  <c:v>-2.6200000000000003E-4</c:v>
                </c:pt>
                <c:pt idx="5312">
                  <c:v>-6.3899899999999999E-3</c:v>
                </c:pt>
                <c:pt idx="5313">
                  <c:v>3.2666100000000001E-3</c:v>
                </c:pt>
                <c:pt idx="5314">
                  <c:v>-3.5210999999999997E-3</c:v>
                </c:pt>
                <c:pt idx="5315">
                  <c:v>4.0308999999999996E-3</c:v>
                </c:pt>
                <c:pt idx="5316">
                  <c:v>-1.4969040000000001E-2</c:v>
                </c:pt>
                <c:pt idx="5317">
                  <c:v>-1.570042E-2</c:v>
                </c:pt>
                <c:pt idx="5318">
                  <c:v>3.8287200000000003E-3</c:v>
                </c:pt>
                <c:pt idx="5319">
                  <c:v>-1.8264009999999997E-2</c:v>
                </c:pt>
                <c:pt idx="5320">
                  <c:v>-2.6054699999999999E-3</c:v>
                </c:pt>
                <c:pt idx="5321">
                  <c:v>5.18973E-3</c:v>
                </c:pt>
                <c:pt idx="5322">
                  <c:v>-7.6030400000000001E-3</c:v>
                </c:pt>
                <c:pt idx="5323">
                  <c:v>1.0913340000000001E-2</c:v>
                </c:pt>
                <c:pt idx="5324">
                  <c:v>-2.1326599999999998E-3</c:v>
                </c:pt>
                <c:pt idx="5325">
                  <c:v>-7.9454999999999999E-4</c:v>
                </c:pt>
                <c:pt idx="5326">
                  <c:v>-2.4849E-3</c:v>
                </c:pt>
                <c:pt idx="5327">
                  <c:v>-7.4866000000000004E-3</c:v>
                </c:pt>
                <c:pt idx="5328">
                  <c:v>-1.99176E-3</c:v>
                </c:pt>
                <c:pt idx="5329">
                  <c:v>5.1387999999999998E-4</c:v>
                </c:pt>
                <c:pt idx="5330">
                  <c:v>2.0522550000000001E-2</c:v>
                </c:pt>
                <c:pt idx="5331">
                  <c:v>1.166416E-2</c:v>
                </c:pt>
                <c:pt idx="5332">
                  <c:v>-1.5544000000000001E-2</c:v>
                </c:pt>
                <c:pt idx="5333">
                  <c:v>1.6155399999999999E-3</c:v>
                </c:pt>
                <c:pt idx="5334">
                  <c:v>7.3613999999999997E-3</c:v>
                </c:pt>
                <c:pt idx="5335">
                  <c:v>6.68164E-3</c:v>
                </c:pt>
                <c:pt idx="5336">
                  <c:v>-8.5725100000000002E-3</c:v>
                </c:pt>
                <c:pt idx="5337">
                  <c:v>-1.072965E-2</c:v>
                </c:pt>
                <c:pt idx="5338">
                  <c:v>-1.0753770000000001E-2</c:v>
                </c:pt>
                <c:pt idx="5339">
                  <c:v>4.2168699999999993E-3</c:v>
                </c:pt>
                <c:pt idx="5340">
                  <c:v>-5.16097E-3</c:v>
                </c:pt>
                <c:pt idx="5341">
                  <c:v>1.3201599999999999E-2</c:v>
                </c:pt>
                <c:pt idx="5342">
                  <c:v>2.6716400000000003E-3</c:v>
                </c:pt>
                <c:pt idx="5343">
                  <c:v>4.2769999999999985E-5</c:v>
                </c:pt>
                <c:pt idx="5344">
                  <c:v>4.8762199999999997E-3</c:v>
                </c:pt>
                <c:pt idx="5345">
                  <c:v>1.097453E-2</c:v>
                </c:pt>
                <c:pt idx="5346">
                  <c:v>-8.895150000000001E-3</c:v>
                </c:pt>
                <c:pt idx="5347">
                  <c:v>6.4206199999999993E-3</c:v>
                </c:pt>
                <c:pt idx="5348">
                  <c:v>-1.2723300000000001E-3</c:v>
                </c:pt>
                <c:pt idx="5349">
                  <c:v>-1.2084580000000001E-2</c:v>
                </c:pt>
                <c:pt idx="5350">
                  <c:v>4.1365E-4</c:v>
                </c:pt>
                <c:pt idx="5351">
                  <c:v>-1.8326E-4</c:v>
                </c:pt>
                <c:pt idx="5352">
                  <c:v>4.3240800000000001E-3</c:v>
                </c:pt>
                <c:pt idx="5353">
                  <c:v>1.6146960000000002E-2</c:v>
                </c:pt>
                <c:pt idx="5354">
                  <c:v>-2.66738E-3</c:v>
                </c:pt>
                <c:pt idx="5355">
                  <c:v>-1.7658000000000001E-3</c:v>
                </c:pt>
                <c:pt idx="5356">
                  <c:v>-7.6652700000000001E-3</c:v>
                </c:pt>
                <c:pt idx="5357">
                  <c:v>-2.2211499999999999E-3</c:v>
                </c:pt>
                <c:pt idx="5358">
                  <c:v>-4.4929999999999997E-4</c:v>
                </c:pt>
                <c:pt idx="5359">
                  <c:v>-1.6360759999999998E-2</c:v>
                </c:pt>
                <c:pt idx="5360">
                  <c:v>2.4695200000000002E-3</c:v>
                </c:pt>
                <c:pt idx="5361">
                  <c:v>8.421999999999999E-5</c:v>
                </c:pt>
                <c:pt idx="5362">
                  <c:v>2.4962700000000001E-3</c:v>
                </c:pt>
                <c:pt idx="5363">
                  <c:v>-5.7962600000000001E-3</c:v>
                </c:pt>
                <c:pt idx="5364">
                  <c:v>1.7370060000000003E-2</c:v>
                </c:pt>
                <c:pt idx="5365">
                  <c:v>-2.7519699999999999E-3</c:v>
                </c:pt>
                <c:pt idx="5366">
                  <c:v>6.7637699999999997E-3</c:v>
                </c:pt>
                <c:pt idx="5367">
                  <c:v>3.9575499999999998E-3</c:v>
                </c:pt>
                <c:pt idx="5368">
                  <c:v>-7.11132E-3</c:v>
                </c:pt>
                <c:pt idx="5369">
                  <c:v>5.1161000000000002E-4</c:v>
                </c:pt>
                <c:pt idx="5370">
                  <c:v>-7.3373400000000004E-3</c:v>
                </c:pt>
                <c:pt idx="5371">
                  <c:v>7.894169999999999E-3</c:v>
                </c:pt>
                <c:pt idx="5372">
                  <c:v>3.6380800000000001E-3</c:v>
                </c:pt>
                <c:pt idx="5373">
                  <c:v>1.0645759999999999E-2</c:v>
                </c:pt>
                <c:pt idx="5374">
                  <c:v>-2.3678699999999998E-3</c:v>
                </c:pt>
                <c:pt idx="5375">
                  <c:v>1.2184899999999998E-3</c:v>
                </c:pt>
                <c:pt idx="5376">
                  <c:v>1.0672639999999999E-2</c:v>
                </c:pt>
                <c:pt idx="5377">
                  <c:v>1.82603E-3</c:v>
                </c:pt>
                <c:pt idx="5378">
                  <c:v>-4.4340000000000004E-3</c:v>
                </c:pt>
                <c:pt idx="5379">
                  <c:v>-1.188615E-2</c:v>
                </c:pt>
                <c:pt idx="5380">
                  <c:v>2.41581E-3</c:v>
                </c:pt>
                <c:pt idx="5381">
                  <c:v>7.3628399999999998E-3</c:v>
                </c:pt>
                <c:pt idx="5382">
                  <c:v>-2.4614899999999998E-3</c:v>
                </c:pt>
                <c:pt idx="5383">
                  <c:v>-9.0465999999999995E-4</c:v>
                </c:pt>
                <c:pt idx="5384">
                  <c:v>-8.8121199999999997E-3</c:v>
                </c:pt>
                <c:pt idx="5385">
                  <c:v>-6.3992700000000003E-3</c:v>
                </c:pt>
                <c:pt idx="5386">
                  <c:v>3.5170600000000002E-3</c:v>
                </c:pt>
                <c:pt idx="5387">
                  <c:v>-5.9756000000000002E-4</c:v>
                </c:pt>
                <c:pt idx="5388">
                  <c:v>-9.2729700000000002E-3</c:v>
                </c:pt>
                <c:pt idx="5389">
                  <c:v>-5.4249100000000007E-3</c:v>
                </c:pt>
                <c:pt idx="5390">
                  <c:v>-5.8597200000000006E-3</c:v>
                </c:pt>
                <c:pt idx="5391">
                  <c:v>-5.8062900000000004E-3</c:v>
                </c:pt>
                <c:pt idx="5392">
                  <c:v>-4.7613200000000003E-3</c:v>
                </c:pt>
                <c:pt idx="5393">
                  <c:v>-1.255918E-2</c:v>
                </c:pt>
                <c:pt idx="5394">
                  <c:v>2.8910100000000003E-3</c:v>
                </c:pt>
                <c:pt idx="5395">
                  <c:v>-8.47995E-3</c:v>
                </c:pt>
                <c:pt idx="5396">
                  <c:v>4.4689000000000003E-4</c:v>
                </c:pt>
                <c:pt idx="5397">
                  <c:v>1.44393E-3</c:v>
                </c:pt>
                <c:pt idx="5398">
                  <c:v>1.8365390000000002E-2</c:v>
                </c:pt>
                <c:pt idx="5399">
                  <c:v>7.3921199999999994E-3</c:v>
                </c:pt>
                <c:pt idx="5400">
                  <c:v>-4.2411200000000001E-3</c:v>
                </c:pt>
                <c:pt idx="5401">
                  <c:v>8.3037200000000005E-3</c:v>
                </c:pt>
                <c:pt idx="5402">
                  <c:v>-2.6763999999999998E-4</c:v>
                </c:pt>
                <c:pt idx="5403">
                  <c:v>1.4041499999999998E-3</c:v>
                </c:pt>
                <c:pt idx="5404">
                  <c:v>-1.3167100000000001E-2</c:v>
                </c:pt>
                <c:pt idx="5405">
                  <c:v>-5.25064E-3</c:v>
                </c:pt>
                <c:pt idx="5406">
                  <c:v>-7.827E-4</c:v>
                </c:pt>
                <c:pt idx="5407">
                  <c:v>-1.1546860000000001E-2</c:v>
                </c:pt>
                <c:pt idx="5408">
                  <c:v>-7.7798800000000003E-3</c:v>
                </c:pt>
                <c:pt idx="5409">
                  <c:v>1.7995690000000002E-2</c:v>
                </c:pt>
                <c:pt idx="5410">
                  <c:v>5.7661599999999993E-3</c:v>
                </c:pt>
                <c:pt idx="5411">
                  <c:v>1.4614149999999999E-2</c:v>
                </c:pt>
                <c:pt idx="5412">
                  <c:v>-2.2837000000000001E-3</c:v>
                </c:pt>
                <c:pt idx="5413">
                  <c:v>-2.7409E-4</c:v>
                </c:pt>
                <c:pt idx="5414">
                  <c:v>-2.1730499999999997E-3</c:v>
                </c:pt>
                <c:pt idx="5415">
                  <c:v>-8.1683800000000011E-3</c:v>
                </c:pt>
                <c:pt idx="5416">
                  <c:v>-7.3972200000000004E-3</c:v>
                </c:pt>
                <c:pt idx="5417">
                  <c:v>8.0094799999999994E-3</c:v>
                </c:pt>
                <c:pt idx="5418">
                  <c:v>2.3987800000000001E-3</c:v>
                </c:pt>
                <c:pt idx="5419">
                  <c:v>-1.66E-4</c:v>
                </c:pt>
                <c:pt idx="5420">
                  <c:v>3.8376700000000001E-3</c:v>
                </c:pt>
                <c:pt idx="5421">
                  <c:v>-6.5753199999999999E-3</c:v>
                </c:pt>
                <c:pt idx="5422">
                  <c:v>-3.7132699999999999E-3</c:v>
                </c:pt>
                <c:pt idx="5423">
                  <c:v>8.1104899999999997E-3</c:v>
                </c:pt>
                <c:pt idx="5424">
                  <c:v>-3.2672499999999998E-3</c:v>
                </c:pt>
                <c:pt idx="5425">
                  <c:v>-1.5329540000000001E-2</c:v>
                </c:pt>
                <c:pt idx="5426">
                  <c:v>-3.5711699999999998E-3</c:v>
                </c:pt>
                <c:pt idx="5427">
                  <c:v>5.2881600000000001E-3</c:v>
                </c:pt>
                <c:pt idx="5428">
                  <c:v>4.89238E-3</c:v>
                </c:pt>
                <c:pt idx="5429">
                  <c:v>4.74413E-3</c:v>
                </c:pt>
                <c:pt idx="5430">
                  <c:v>-6.2582000000000002E-3</c:v>
                </c:pt>
                <c:pt idx="5431">
                  <c:v>-7.2365800000000003E-3</c:v>
                </c:pt>
                <c:pt idx="5432">
                  <c:v>-5.1914500000000002E-3</c:v>
                </c:pt>
                <c:pt idx="5433">
                  <c:v>-4.1238000000000004E-3</c:v>
                </c:pt>
                <c:pt idx="5434">
                  <c:v>-7.4210200000000004E-3</c:v>
                </c:pt>
                <c:pt idx="5435">
                  <c:v>6.6038199999999998E-3</c:v>
                </c:pt>
                <c:pt idx="5436">
                  <c:v>8.4420399999999996E-3</c:v>
                </c:pt>
                <c:pt idx="5437">
                  <c:v>7.3484299999999995E-3</c:v>
                </c:pt>
                <c:pt idx="5438">
                  <c:v>-5.83849E-3</c:v>
                </c:pt>
                <c:pt idx="5439">
                  <c:v>3.58881E-3</c:v>
                </c:pt>
                <c:pt idx="5440">
                  <c:v>2.2634610000000003E-2</c:v>
                </c:pt>
                <c:pt idx="5441">
                  <c:v>2.521377E-2</c:v>
                </c:pt>
                <c:pt idx="5442">
                  <c:v>2.8382870000000001E-2</c:v>
                </c:pt>
                <c:pt idx="5443">
                  <c:v>2.1473200000000003E-3</c:v>
                </c:pt>
                <c:pt idx="5444">
                  <c:v>1.1926199999999999E-3</c:v>
                </c:pt>
                <c:pt idx="5445">
                  <c:v>-5.6432700000000006E-3</c:v>
                </c:pt>
                <c:pt idx="5446">
                  <c:v>2.3515040000000001E-2</c:v>
                </c:pt>
                <c:pt idx="5447">
                  <c:v>-2.1588999999999999E-4</c:v>
                </c:pt>
                <c:pt idx="5448">
                  <c:v>1.1953E-4</c:v>
                </c:pt>
                <c:pt idx="5449">
                  <c:v>-6.6656600000000003E-3</c:v>
                </c:pt>
                <c:pt idx="5450">
                  <c:v>-9.337670000000001E-3</c:v>
                </c:pt>
                <c:pt idx="5451">
                  <c:v>6.2251399999999997E-3</c:v>
                </c:pt>
                <c:pt idx="5452">
                  <c:v>1.5764499999999999E-3</c:v>
                </c:pt>
                <c:pt idx="5453">
                  <c:v>5.2078099999999993E-3</c:v>
                </c:pt>
                <c:pt idx="5454">
                  <c:v>1.7407740000000001E-2</c:v>
                </c:pt>
                <c:pt idx="5455">
                  <c:v>-4.7487800000000002E-3</c:v>
                </c:pt>
                <c:pt idx="5456">
                  <c:v>6.6047000000000002E-4</c:v>
                </c:pt>
                <c:pt idx="5457">
                  <c:v>1.7686599999999998E-3</c:v>
                </c:pt>
                <c:pt idx="5458">
                  <c:v>-5.5861500000000007E-3</c:v>
                </c:pt>
                <c:pt idx="5459">
                  <c:v>5.7115399999999993E-3</c:v>
                </c:pt>
                <c:pt idx="5460">
                  <c:v>-1.6420800000000002E-3</c:v>
                </c:pt>
                <c:pt idx="5461">
                  <c:v>-3.6511600000000001E-3</c:v>
                </c:pt>
                <c:pt idx="5462">
                  <c:v>8.953199999999999E-4</c:v>
                </c:pt>
                <c:pt idx="5463">
                  <c:v>-1.0293720000000001E-2</c:v>
                </c:pt>
                <c:pt idx="5464">
                  <c:v>-3.61868E-3</c:v>
                </c:pt>
                <c:pt idx="5465">
                  <c:v>8.2361199999999996E-3</c:v>
                </c:pt>
                <c:pt idx="5466">
                  <c:v>-7.8133600000000001E-3</c:v>
                </c:pt>
                <c:pt idx="5467">
                  <c:v>-7.7260000000000002E-5</c:v>
                </c:pt>
                <c:pt idx="5468">
                  <c:v>1.09216E-3</c:v>
                </c:pt>
                <c:pt idx="5469">
                  <c:v>1.2745199999999999E-3</c:v>
                </c:pt>
                <c:pt idx="5470">
                  <c:v>1.9817070000000003E-2</c:v>
                </c:pt>
                <c:pt idx="5471">
                  <c:v>4.7663699999999998E-3</c:v>
                </c:pt>
                <c:pt idx="5472">
                  <c:v>6.5123000000000004E-4</c:v>
                </c:pt>
                <c:pt idx="5473">
                  <c:v>-6.7436900000000001E-3</c:v>
                </c:pt>
                <c:pt idx="5474">
                  <c:v>-4.7700100000000007E-3</c:v>
                </c:pt>
                <c:pt idx="5475">
                  <c:v>3.0276000000000001E-3</c:v>
                </c:pt>
                <c:pt idx="5476">
                  <c:v>-1.0387460000000001E-2</c:v>
                </c:pt>
                <c:pt idx="5477">
                  <c:v>-1.7505800000000001E-3</c:v>
                </c:pt>
                <c:pt idx="5478">
                  <c:v>2.3450700000000003E-3</c:v>
                </c:pt>
                <c:pt idx="5479">
                  <c:v>3.5331500000000001E-3</c:v>
                </c:pt>
                <c:pt idx="5480">
                  <c:v>3.9054699999999999E-3</c:v>
                </c:pt>
                <c:pt idx="5481">
                  <c:v>-5.0572200000000003E-3</c:v>
                </c:pt>
                <c:pt idx="5482">
                  <c:v>-8.6445400000000009E-3</c:v>
                </c:pt>
                <c:pt idx="5483">
                  <c:v>-6.6253100000000006E-3</c:v>
                </c:pt>
                <c:pt idx="5484">
                  <c:v>-6.7789700000000005E-3</c:v>
                </c:pt>
                <c:pt idx="5485">
                  <c:v>2.6051200000000003E-3</c:v>
                </c:pt>
                <c:pt idx="5486">
                  <c:v>-1.7508900000000002E-3</c:v>
                </c:pt>
                <c:pt idx="5487">
                  <c:v>-3.64409E-3</c:v>
                </c:pt>
                <c:pt idx="5488">
                  <c:v>-2.4333099999999997E-3</c:v>
                </c:pt>
                <c:pt idx="5489">
                  <c:v>2.84995E-3</c:v>
                </c:pt>
                <c:pt idx="5490">
                  <c:v>3.6877800000000003E-3</c:v>
                </c:pt>
                <c:pt idx="5491">
                  <c:v>8.6501900000000003E-3</c:v>
                </c:pt>
                <c:pt idx="5492">
                  <c:v>9.7682999999999989E-3</c:v>
                </c:pt>
                <c:pt idx="5493">
                  <c:v>-5.4131100000000005E-3</c:v>
                </c:pt>
                <c:pt idx="5494">
                  <c:v>-3.9641500000000005E-3</c:v>
                </c:pt>
                <c:pt idx="5495">
                  <c:v>2.3600160000000002E-2</c:v>
                </c:pt>
                <c:pt idx="5496">
                  <c:v>-5.3894000000000001E-4</c:v>
                </c:pt>
                <c:pt idx="5497">
                  <c:v>-3.7899699999999997E-3</c:v>
                </c:pt>
                <c:pt idx="5498">
                  <c:v>-1.7620400000000001E-3</c:v>
                </c:pt>
                <c:pt idx="5499">
                  <c:v>3.9159000000000004E-4</c:v>
                </c:pt>
                <c:pt idx="5500">
                  <c:v>-5.5054700000000002E-3</c:v>
                </c:pt>
                <c:pt idx="5501">
                  <c:v>-6.1984400000000004E-3</c:v>
                </c:pt>
                <c:pt idx="5502">
                  <c:v>-2.76034E-3</c:v>
                </c:pt>
                <c:pt idx="5503">
                  <c:v>1.319468E-2</c:v>
                </c:pt>
                <c:pt idx="5504">
                  <c:v>-3.7226E-3</c:v>
                </c:pt>
                <c:pt idx="5505">
                  <c:v>8.2323399999999994E-3</c:v>
                </c:pt>
                <c:pt idx="5506">
                  <c:v>7.1708999999999998E-4</c:v>
                </c:pt>
                <c:pt idx="5507">
                  <c:v>7.3517899999999995E-3</c:v>
                </c:pt>
                <c:pt idx="5508">
                  <c:v>1.07025E-2</c:v>
                </c:pt>
                <c:pt idx="5509">
                  <c:v>-7.5324800000000003E-3</c:v>
                </c:pt>
                <c:pt idx="5510">
                  <c:v>-2.6204099999999997E-3</c:v>
                </c:pt>
                <c:pt idx="5511">
                  <c:v>-6.26276E-3</c:v>
                </c:pt>
                <c:pt idx="5512">
                  <c:v>-1.5096E-3</c:v>
                </c:pt>
                <c:pt idx="5513">
                  <c:v>-8.0885799999999997E-3</c:v>
                </c:pt>
                <c:pt idx="5514">
                  <c:v>1.0207999999999998E-4</c:v>
                </c:pt>
                <c:pt idx="5515">
                  <c:v>-8.9800000000000004E-4</c:v>
                </c:pt>
                <c:pt idx="5516">
                  <c:v>-9.8251800000000011E-3</c:v>
                </c:pt>
                <c:pt idx="5517">
                  <c:v>-6.4585500000000004E-3</c:v>
                </c:pt>
                <c:pt idx="5518">
                  <c:v>6.5625099999999997E-3</c:v>
                </c:pt>
                <c:pt idx="5519">
                  <c:v>2.72025E-3</c:v>
                </c:pt>
                <c:pt idx="5520">
                  <c:v>1.4082589999999999E-2</c:v>
                </c:pt>
                <c:pt idx="5521">
                  <c:v>-7.8400099999999997E-3</c:v>
                </c:pt>
                <c:pt idx="5522">
                  <c:v>5.4517199999999993E-3</c:v>
                </c:pt>
                <c:pt idx="5523">
                  <c:v>-8.1319300000000008E-3</c:v>
                </c:pt>
                <c:pt idx="5524">
                  <c:v>-6.8434400000000001E-3</c:v>
                </c:pt>
                <c:pt idx="5525">
                  <c:v>-1.8656600000000001E-3</c:v>
                </c:pt>
                <c:pt idx="5526">
                  <c:v>-4.5668700000000007E-3</c:v>
                </c:pt>
                <c:pt idx="5527">
                  <c:v>3.0102100000000001E-3</c:v>
                </c:pt>
                <c:pt idx="5528">
                  <c:v>-7.3862200000000006E-3</c:v>
                </c:pt>
                <c:pt idx="5529">
                  <c:v>3.71667E-3</c:v>
                </c:pt>
                <c:pt idx="5530">
                  <c:v>-2.5777700000000001E-3</c:v>
                </c:pt>
                <c:pt idx="5531">
                  <c:v>3.7113200000000002E-3</c:v>
                </c:pt>
                <c:pt idx="5532">
                  <c:v>1.5485499999999999E-3</c:v>
                </c:pt>
                <c:pt idx="5533">
                  <c:v>-2.7953599999999998E-3</c:v>
                </c:pt>
                <c:pt idx="5534">
                  <c:v>-4.87719E-3</c:v>
                </c:pt>
                <c:pt idx="5535">
                  <c:v>5.1756099999999998E-3</c:v>
                </c:pt>
                <c:pt idx="5536">
                  <c:v>6.0915599999999993E-3</c:v>
                </c:pt>
                <c:pt idx="5537">
                  <c:v>2.710622E-2</c:v>
                </c:pt>
                <c:pt idx="5538">
                  <c:v>-5.4765899999999999E-3</c:v>
                </c:pt>
                <c:pt idx="5539">
                  <c:v>-4.5345100000000003E-3</c:v>
                </c:pt>
                <c:pt idx="5540">
                  <c:v>-4.1295900000000007E-3</c:v>
                </c:pt>
                <c:pt idx="5541">
                  <c:v>7.7215099999999991E-3</c:v>
                </c:pt>
                <c:pt idx="5542">
                  <c:v>-1.9129100000000001E-3</c:v>
                </c:pt>
                <c:pt idx="5543">
                  <c:v>-4.63109E-3</c:v>
                </c:pt>
                <c:pt idx="5544">
                  <c:v>2.81577E-3</c:v>
                </c:pt>
                <c:pt idx="5545">
                  <c:v>5.5398699999999997E-3</c:v>
                </c:pt>
                <c:pt idx="5546">
                  <c:v>-1.08635E-2</c:v>
                </c:pt>
                <c:pt idx="5547">
                  <c:v>-4.9054800000000003E-3</c:v>
                </c:pt>
                <c:pt idx="5548">
                  <c:v>-5.3069000000000007E-3</c:v>
                </c:pt>
                <c:pt idx="5549">
                  <c:v>3.1966099999999999E-3</c:v>
                </c:pt>
                <c:pt idx="5550">
                  <c:v>-1.1503700000000002E-3</c:v>
                </c:pt>
                <c:pt idx="5551">
                  <c:v>7.19529E-3</c:v>
                </c:pt>
                <c:pt idx="5552">
                  <c:v>1.8911030000000002E-2</c:v>
                </c:pt>
                <c:pt idx="5553">
                  <c:v>-2.51761E-3</c:v>
                </c:pt>
                <c:pt idx="5554">
                  <c:v>1.5224039999999999E-2</c:v>
                </c:pt>
                <c:pt idx="5555">
                  <c:v>1.6496499999999999E-3</c:v>
                </c:pt>
                <c:pt idx="5556">
                  <c:v>2.3246500000000002E-3</c:v>
                </c:pt>
                <c:pt idx="5557">
                  <c:v>-2.9583599999999997E-3</c:v>
                </c:pt>
                <c:pt idx="5558">
                  <c:v>2.9779300000000002E-3</c:v>
                </c:pt>
                <c:pt idx="5559">
                  <c:v>2.2943640000000001E-2</c:v>
                </c:pt>
                <c:pt idx="5560">
                  <c:v>1.1896599999999999E-3</c:v>
                </c:pt>
                <c:pt idx="5561">
                  <c:v>1.084567E-2</c:v>
                </c:pt>
                <c:pt idx="5562">
                  <c:v>-3.55376E-3</c:v>
                </c:pt>
                <c:pt idx="5563">
                  <c:v>3.5137800000000002E-3</c:v>
                </c:pt>
                <c:pt idx="5564">
                  <c:v>1.1022899999999999E-3</c:v>
                </c:pt>
                <c:pt idx="5565">
                  <c:v>1.024838E-2</c:v>
                </c:pt>
                <c:pt idx="5566">
                  <c:v>1.02644E-3</c:v>
                </c:pt>
                <c:pt idx="5567">
                  <c:v>1.12711E-3</c:v>
                </c:pt>
                <c:pt idx="5568">
                  <c:v>-5.6051400000000006E-3</c:v>
                </c:pt>
                <c:pt idx="5569">
                  <c:v>1.071689E-2</c:v>
                </c:pt>
                <c:pt idx="5570">
                  <c:v>1.8295399999999999E-3</c:v>
                </c:pt>
                <c:pt idx="5571">
                  <c:v>-5.0952000000000007E-4</c:v>
                </c:pt>
                <c:pt idx="5572">
                  <c:v>7.8395800000000005E-3</c:v>
                </c:pt>
                <c:pt idx="5573">
                  <c:v>2.3435800000000001E-3</c:v>
                </c:pt>
                <c:pt idx="5574">
                  <c:v>-8.9067399999999998E-3</c:v>
                </c:pt>
                <c:pt idx="5575">
                  <c:v>-4.7230000000000007E-5</c:v>
                </c:pt>
                <c:pt idx="5576">
                  <c:v>1.5913420000000001E-2</c:v>
                </c:pt>
                <c:pt idx="5577">
                  <c:v>-5.0585999999999999E-3</c:v>
                </c:pt>
                <c:pt idx="5578">
                  <c:v>-5.1269700000000007E-3</c:v>
                </c:pt>
                <c:pt idx="5579">
                  <c:v>-1.0309900000000001E-3</c:v>
                </c:pt>
                <c:pt idx="5580">
                  <c:v>-7.7486999999999999E-4</c:v>
                </c:pt>
                <c:pt idx="5581">
                  <c:v>-5.7007500000000001E-3</c:v>
                </c:pt>
                <c:pt idx="5582">
                  <c:v>-4.1909199999999999E-3</c:v>
                </c:pt>
                <c:pt idx="5583">
                  <c:v>-1.6688E-4</c:v>
                </c:pt>
                <c:pt idx="5584">
                  <c:v>1.0346289999999999E-2</c:v>
                </c:pt>
                <c:pt idx="5585">
                  <c:v>-2.1903299999999999E-3</c:v>
                </c:pt>
                <c:pt idx="5586">
                  <c:v>2.4883500000000003E-3</c:v>
                </c:pt>
                <c:pt idx="5587">
                  <c:v>1.140771E-2</c:v>
                </c:pt>
                <c:pt idx="5588">
                  <c:v>-6.4220900000000001E-3</c:v>
                </c:pt>
                <c:pt idx="5589">
                  <c:v>1.2439899999999999E-3</c:v>
                </c:pt>
                <c:pt idx="5590">
                  <c:v>-8.9715899999999998E-3</c:v>
                </c:pt>
                <c:pt idx="5591">
                  <c:v>-6.3553300000000002E-3</c:v>
                </c:pt>
                <c:pt idx="5592">
                  <c:v>-2.4888099999999997E-3</c:v>
                </c:pt>
                <c:pt idx="5593">
                  <c:v>-1.28538E-3</c:v>
                </c:pt>
                <c:pt idx="5594">
                  <c:v>4.7215199999999999E-3</c:v>
                </c:pt>
                <c:pt idx="5595">
                  <c:v>-8.5498499999999995E-3</c:v>
                </c:pt>
                <c:pt idx="5596">
                  <c:v>-1.8840700000000001E-3</c:v>
                </c:pt>
                <c:pt idx="5597">
                  <c:v>-6.21399E-3</c:v>
                </c:pt>
                <c:pt idx="5598">
                  <c:v>5.3479999999999999E-4</c:v>
                </c:pt>
                <c:pt idx="5599">
                  <c:v>1.487458E-2</c:v>
                </c:pt>
                <c:pt idx="5600">
                  <c:v>-2.3350999999999997E-3</c:v>
                </c:pt>
                <c:pt idx="5601">
                  <c:v>1.5676899999999998E-3</c:v>
                </c:pt>
                <c:pt idx="5602">
                  <c:v>-1.9218000000000002E-3</c:v>
                </c:pt>
                <c:pt idx="5603">
                  <c:v>-5.2648900000000004E-3</c:v>
                </c:pt>
                <c:pt idx="5604">
                  <c:v>2.6191600000000002E-3</c:v>
                </c:pt>
                <c:pt idx="5605">
                  <c:v>5.9416099999999999E-3</c:v>
                </c:pt>
                <c:pt idx="5606">
                  <c:v>3.3999999999999878E-6</c:v>
                </c:pt>
                <c:pt idx="5607">
                  <c:v>6.1093899999999993E-3</c:v>
                </c:pt>
                <c:pt idx="5608">
                  <c:v>3.2518500000000001E-3</c:v>
                </c:pt>
                <c:pt idx="5609">
                  <c:v>-4.1826400000000005E-3</c:v>
                </c:pt>
                <c:pt idx="5610">
                  <c:v>-7.8199700000000007E-3</c:v>
                </c:pt>
                <c:pt idx="5611">
                  <c:v>-4.5231999999999998E-4</c:v>
                </c:pt>
                <c:pt idx="5612">
                  <c:v>-5.8596900000000007E-3</c:v>
                </c:pt>
                <c:pt idx="5613">
                  <c:v>1.2788599999999999E-3</c:v>
                </c:pt>
                <c:pt idx="5614">
                  <c:v>6.4928999999999994E-3</c:v>
                </c:pt>
                <c:pt idx="5615">
                  <c:v>4.2172399999999997E-3</c:v>
                </c:pt>
                <c:pt idx="5616">
                  <c:v>1.62601E-3</c:v>
                </c:pt>
                <c:pt idx="5617">
                  <c:v>2.23822E-3</c:v>
                </c:pt>
                <c:pt idx="5618">
                  <c:v>1.69984E-3</c:v>
                </c:pt>
                <c:pt idx="5619">
                  <c:v>2.35674E-3</c:v>
                </c:pt>
                <c:pt idx="5620">
                  <c:v>-5.20112E-3</c:v>
                </c:pt>
                <c:pt idx="5621">
                  <c:v>1.8830799999999999E-3</c:v>
                </c:pt>
                <c:pt idx="5622">
                  <c:v>-2.3494499999999999E-3</c:v>
                </c:pt>
                <c:pt idx="5623">
                  <c:v>6.5823599999999998E-3</c:v>
                </c:pt>
                <c:pt idx="5624">
                  <c:v>1.9784200000000003E-3</c:v>
                </c:pt>
                <c:pt idx="5625">
                  <c:v>6.17761E-3</c:v>
                </c:pt>
                <c:pt idx="5626">
                  <c:v>-6.7880400000000004E-3</c:v>
                </c:pt>
                <c:pt idx="5627">
                  <c:v>-8.4421800000000005E-3</c:v>
                </c:pt>
                <c:pt idx="5628">
                  <c:v>-4.7055400000000002E-3</c:v>
                </c:pt>
                <c:pt idx="5629">
                  <c:v>-7.7456300000000007E-3</c:v>
                </c:pt>
                <c:pt idx="5630">
                  <c:v>3.0672100000000003E-3</c:v>
                </c:pt>
                <c:pt idx="5631">
                  <c:v>6.9686399999999999E-3</c:v>
                </c:pt>
                <c:pt idx="5632">
                  <c:v>1.582E-4</c:v>
                </c:pt>
                <c:pt idx="5633">
                  <c:v>4.8835299999999996E-3</c:v>
                </c:pt>
                <c:pt idx="5634">
                  <c:v>-4.4171999999999999E-4</c:v>
                </c:pt>
                <c:pt idx="5635">
                  <c:v>7.6182400000000001E-3</c:v>
                </c:pt>
                <c:pt idx="5636">
                  <c:v>1.3315779999999999E-2</c:v>
                </c:pt>
                <c:pt idx="5637">
                  <c:v>1.5775899999999998E-3</c:v>
                </c:pt>
                <c:pt idx="5638">
                  <c:v>-3.3875299999999997E-3</c:v>
                </c:pt>
                <c:pt idx="5639">
                  <c:v>3.4740000000000001E-3</c:v>
                </c:pt>
                <c:pt idx="5640">
                  <c:v>6.1212699999999998E-3</c:v>
                </c:pt>
                <c:pt idx="5641">
                  <c:v>1.0013889999999999E-2</c:v>
                </c:pt>
                <c:pt idx="5642">
                  <c:v>1.2712869999999999E-2</c:v>
                </c:pt>
                <c:pt idx="5643">
                  <c:v>5.4682000000000005E-4</c:v>
                </c:pt>
                <c:pt idx="5644">
                  <c:v>-5.6271900000000007E-3</c:v>
                </c:pt>
                <c:pt idx="5645">
                  <c:v>-5.2328700000000006E-3</c:v>
                </c:pt>
                <c:pt idx="5646">
                  <c:v>4.0624699999999994E-3</c:v>
                </c:pt>
                <c:pt idx="5647">
                  <c:v>-1.5633400000000001E-3</c:v>
                </c:pt>
                <c:pt idx="5648">
                  <c:v>-1.00818E-3</c:v>
                </c:pt>
                <c:pt idx="5649">
                  <c:v>6.5999999999999842E-6</c:v>
                </c:pt>
                <c:pt idx="5650">
                  <c:v>9.35333E-3</c:v>
                </c:pt>
                <c:pt idx="5651">
                  <c:v>-9.3480000000000006E-5</c:v>
                </c:pt>
                <c:pt idx="5652">
                  <c:v>4.1207800000000001E-3</c:v>
                </c:pt>
                <c:pt idx="5653">
                  <c:v>4.8294000000000006E-4</c:v>
                </c:pt>
                <c:pt idx="5654">
                  <c:v>4.66016E-3</c:v>
                </c:pt>
                <c:pt idx="5655">
                  <c:v>-7.0681900000000002E-3</c:v>
                </c:pt>
                <c:pt idx="5656">
                  <c:v>-6.5627000000000003E-4</c:v>
                </c:pt>
                <c:pt idx="5657">
                  <c:v>-2.58238E-3</c:v>
                </c:pt>
                <c:pt idx="5658">
                  <c:v>-7.4397600000000001E-3</c:v>
                </c:pt>
                <c:pt idx="5659">
                  <c:v>-1.221042E-2</c:v>
                </c:pt>
                <c:pt idx="5660">
                  <c:v>9.3128099999999995E-3</c:v>
                </c:pt>
                <c:pt idx="5661">
                  <c:v>-3.1596599999999999E-3</c:v>
                </c:pt>
                <c:pt idx="5662">
                  <c:v>4.1237000000000001E-3</c:v>
                </c:pt>
                <c:pt idx="5663">
                  <c:v>-3.4910099999999997E-3</c:v>
                </c:pt>
                <c:pt idx="5664">
                  <c:v>3.3448000000000001E-4</c:v>
                </c:pt>
                <c:pt idx="5665">
                  <c:v>1.428305E-2</c:v>
                </c:pt>
                <c:pt idx="5666">
                  <c:v>-5.6658000000000001E-4</c:v>
                </c:pt>
                <c:pt idx="5667">
                  <c:v>2.7415899999999999E-3</c:v>
                </c:pt>
                <c:pt idx="5668">
                  <c:v>1.5757599999999998E-3</c:v>
                </c:pt>
                <c:pt idx="5669">
                  <c:v>6.3372400000000001E-3</c:v>
                </c:pt>
                <c:pt idx="5670">
                  <c:v>3.0038500000000002E-3</c:v>
                </c:pt>
                <c:pt idx="5671">
                  <c:v>3.0723600000000001E-3</c:v>
                </c:pt>
                <c:pt idx="5672">
                  <c:v>-2.1431899999999997E-3</c:v>
                </c:pt>
                <c:pt idx="5673">
                  <c:v>-2.84761E-3</c:v>
                </c:pt>
                <c:pt idx="5674">
                  <c:v>5.5044199999999995E-3</c:v>
                </c:pt>
                <c:pt idx="5675">
                  <c:v>-2.8403599999999997E-3</c:v>
                </c:pt>
                <c:pt idx="5676">
                  <c:v>-4.5513400000000001E-3</c:v>
                </c:pt>
                <c:pt idx="5677">
                  <c:v>6.5917199999999997E-3</c:v>
                </c:pt>
                <c:pt idx="5678">
                  <c:v>2.6964700000000003E-3</c:v>
                </c:pt>
                <c:pt idx="5679">
                  <c:v>1.8357200000000001E-3</c:v>
                </c:pt>
                <c:pt idx="5680">
                  <c:v>-2.9782899999999998E-3</c:v>
                </c:pt>
                <c:pt idx="5681">
                  <c:v>1.0599509999999999E-2</c:v>
                </c:pt>
                <c:pt idx="5682">
                  <c:v>4.0528599999999993E-3</c:v>
                </c:pt>
                <c:pt idx="5683">
                  <c:v>-5.8348300000000001E-3</c:v>
                </c:pt>
                <c:pt idx="5684">
                  <c:v>3.14306E-3</c:v>
                </c:pt>
                <c:pt idx="5685">
                  <c:v>-3.83826E-3</c:v>
                </c:pt>
                <c:pt idx="5686">
                  <c:v>-9.1392699999999997E-3</c:v>
                </c:pt>
                <c:pt idx="5687">
                  <c:v>-5.6137299999999999E-3</c:v>
                </c:pt>
                <c:pt idx="5688">
                  <c:v>1.8873299999999998E-3</c:v>
                </c:pt>
                <c:pt idx="5689">
                  <c:v>2.3470700000000001E-3</c:v>
                </c:pt>
                <c:pt idx="5690">
                  <c:v>-1.452376E-2</c:v>
                </c:pt>
                <c:pt idx="5691">
                  <c:v>1.8544699999999998E-3</c:v>
                </c:pt>
                <c:pt idx="5692">
                  <c:v>5.1385299999999997E-3</c:v>
                </c:pt>
                <c:pt idx="5693">
                  <c:v>6.6910399999999997E-3</c:v>
                </c:pt>
                <c:pt idx="5694">
                  <c:v>-3.3036299999999997E-3</c:v>
                </c:pt>
                <c:pt idx="5695">
                  <c:v>-4.1750500000000005E-3</c:v>
                </c:pt>
                <c:pt idx="5696">
                  <c:v>-1.3503030000000001E-2</c:v>
                </c:pt>
                <c:pt idx="5697">
                  <c:v>-1.1337300000000001E-3</c:v>
                </c:pt>
                <c:pt idx="5698">
                  <c:v>7.3526099999999999E-3</c:v>
                </c:pt>
                <c:pt idx="5699">
                  <c:v>-2.9065199999999997E-3</c:v>
                </c:pt>
                <c:pt idx="5700">
                  <c:v>-3.2648999999999998E-3</c:v>
                </c:pt>
                <c:pt idx="5701">
                  <c:v>-2.1571199999999998E-3</c:v>
                </c:pt>
                <c:pt idx="5702">
                  <c:v>8.6689000000000004E-4</c:v>
                </c:pt>
                <c:pt idx="5703">
                  <c:v>-1.28538E-3</c:v>
                </c:pt>
                <c:pt idx="5704">
                  <c:v>-5.4450600000000007E-3</c:v>
                </c:pt>
                <c:pt idx="5705">
                  <c:v>1.7031899999999998E-3</c:v>
                </c:pt>
                <c:pt idx="5706">
                  <c:v>8.7408099999999999E-3</c:v>
                </c:pt>
                <c:pt idx="5707">
                  <c:v>5.27109E-3</c:v>
                </c:pt>
                <c:pt idx="5708">
                  <c:v>-9.4274000000000007E-3</c:v>
                </c:pt>
                <c:pt idx="5709">
                  <c:v>-1.52604E-3</c:v>
                </c:pt>
                <c:pt idx="5710">
                  <c:v>1.6335499999999999E-3</c:v>
                </c:pt>
                <c:pt idx="5711">
                  <c:v>4.2093899999999995E-3</c:v>
                </c:pt>
                <c:pt idx="5712">
                  <c:v>3.55178E-3</c:v>
                </c:pt>
                <c:pt idx="5713">
                  <c:v>6.6531000000000001E-4</c:v>
                </c:pt>
                <c:pt idx="5714">
                  <c:v>-1.4229900000000001E-3</c:v>
                </c:pt>
                <c:pt idx="5715">
                  <c:v>-3.5626299999999998E-3</c:v>
                </c:pt>
                <c:pt idx="5716">
                  <c:v>-3.3108599999999997E-3</c:v>
                </c:pt>
                <c:pt idx="5717">
                  <c:v>-1.0057000000000001E-4</c:v>
                </c:pt>
                <c:pt idx="5718">
                  <c:v>5.0963499999999995E-3</c:v>
                </c:pt>
                <c:pt idx="5719">
                  <c:v>4.0665000000000005E-4</c:v>
                </c:pt>
                <c:pt idx="5720">
                  <c:v>-7.2953000000000002E-3</c:v>
                </c:pt>
                <c:pt idx="5721">
                  <c:v>-1.0052510000000001E-2</c:v>
                </c:pt>
                <c:pt idx="5722">
                  <c:v>-7.5226099999999999E-3</c:v>
                </c:pt>
                <c:pt idx="5723">
                  <c:v>-4.7327200000000002E-3</c:v>
                </c:pt>
                <c:pt idx="5724">
                  <c:v>9.2229999999999989E-5</c:v>
                </c:pt>
                <c:pt idx="5725">
                  <c:v>-8.0599699999999996E-3</c:v>
                </c:pt>
                <c:pt idx="5726">
                  <c:v>2.1534100000000001E-3</c:v>
                </c:pt>
                <c:pt idx="5727">
                  <c:v>8.8489599999999995E-3</c:v>
                </c:pt>
                <c:pt idx="5728">
                  <c:v>-7.2052399999999999E-3</c:v>
                </c:pt>
                <c:pt idx="5729">
                  <c:v>1.1779389999999999E-2</c:v>
                </c:pt>
                <c:pt idx="5730">
                  <c:v>-8.1057400000000002E-3</c:v>
                </c:pt>
                <c:pt idx="5731">
                  <c:v>-1.114893E-2</c:v>
                </c:pt>
                <c:pt idx="5732">
                  <c:v>3.3618900000000002E-3</c:v>
                </c:pt>
                <c:pt idx="5733">
                  <c:v>3.8630300000000004E-3</c:v>
                </c:pt>
                <c:pt idx="5734">
                  <c:v>1.6602530000000001E-2</c:v>
                </c:pt>
                <c:pt idx="5735">
                  <c:v>-5.4701000000000003E-3</c:v>
                </c:pt>
                <c:pt idx="5736">
                  <c:v>1.3193899999999999E-3</c:v>
                </c:pt>
                <c:pt idx="5737">
                  <c:v>-6.1458600000000004E-3</c:v>
                </c:pt>
                <c:pt idx="5738">
                  <c:v>-7.0981400000000002E-3</c:v>
                </c:pt>
                <c:pt idx="5739">
                  <c:v>-4.1489999999999997E-5</c:v>
                </c:pt>
                <c:pt idx="5740">
                  <c:v>3.6510700000000002E-3</c:v>
                </c:pt>
                <c:pt idx="5741">
                  <c:v>1.3353099999999999E-3</c:v>
                </c:pt>
                <c:pt idx="5742">
                  <c:v>8.3408500000000003E-3</c:v>
                </c:pt>
                <c:pt idx="5743">
                  <c:v>1.124558E-2</c:v>
                </c:pt>
                <c:pt idx="5744">
                  <c:v>-1.73773E-3</c:v>
                </c:pt>
                <c:pt idx="5745">
                  <c:v>9.9298800000000003E-3</c:v>
                </c:pt>
                <c:pt idx="5746">
                  <c:v>-1.4981700000000001E-3</c:v>
                </c:pt>
                <c:pt idx="5747">
                  <c:v>-3.45809E-3</c:v>
                </c:pt>
                <c:pt idx="5748">
                  <c:v>-3.5361000000000002E-4</c:v>
                </c:pt>
                <c:pt idx="5749">
                  <c:v>5.5349499999999994E-3</c:v>
                </c:pt>
                <c:pt idx="5750">
                  <c:v>5.1698499999999993E-3</c:v>
                </c:pt>
                <c:pt idx="5751">
                  <c:v>-3.1565199999999999E-3</c:v>
                </c:pt>
                <c:pt idx="5752">
                  <c:v>-5.4978200000000005E-3</c:v>
                </c:pt>
                <c:pt idx="5753">
                  <c:v>1.93929E-3</c:v>
                </c:pt>
                <c:pt idx="5754">
                  <c:v>7.9945699999999995E-3</c:v>
                </c:pt>
                <c:pt idx="5755">
                  <c:v>4.4372199999999995E-3</c:v>
                </c:pt>
                <c:pt idx="5756">
                  <c:v>-1.2024700000000002E-3</c:v>
                </c:pt>
                <c:pt idx="5757">
                  <c:v>8.7216699999999991E-3</c:v>
                </c:pt>
                <c:pt idx="5758">
                  <c:v>-7.4646000000000001E-4</c:v>
                </c:pt>
                <c:pt idx="5759">
                  <c:v>6.6275800000000001E-3</c:v>
                </c:pt>
                <c:pt idx="5760">
                  <c:v>2.6747100000000003E-3</c:v>
                </c:pt>
                <c:pt idx="5761">
                  <c:v>-3.3157E-4</c:v>
                </c:pt>
                <c:pt idx="5762">
                  <c:v>6.7952299999999993E-3</c:v>
                </c:pt>
                <c:pt idx="5763">
                  <c:v>1.7971050000000002E-2</c:v>
                </c:pt>
                <c:pt idx="5764">
                  <c:v>4.1692499999999993E-3</c:v>
                </c:pt>
                <c:pt idx="5765">
                  <c:v>-5.0244600000000006E-3</c:v>
                </c:pt>
                <c:pt idx="5766">
                  <c:v>9.8035199999999996E-3</c:v>
                </c:pt>
                <c:pt idx="5767">
                  <c:v>-4.9204100000000001E-3</c:v>
                </c:pt>
                <c:pt idx="5768">
                  <c:v>3.4184700000000003E-3</c:v>
                </c:pt>
                <c:pt idx="5769">
                  <c:v>-3.9556999999999998E-4</c:v>
                </c:pt>
                <c:pt idx="5770">
                  <c:v>1.5265399999999998E-3</c:v>
                </c:pt>
                <c:pt idx="5771">
                  <c:v>1.2036739999999999E-2</c:v>
                </c:pt>
                <c:pt idx="5772">
                  <c:v>7.2314999999999999E-4</c:v>
                </c:pt>
                <c:pt idx="5773">
                  <c:v>-5.4035300000000001E-3</c:v>
                </c:pt>
                <c:pt idx="5774">
                  <c:v>1.45327E-3</c:v>
                </c:pt>
                <c:pt idx="5775">
                  <c:v>9.5420100000000001E-3</c:v>
                </c:pt>
                <c:pt idx="5776">
                  <c:v>-1.0120800000000001E-3</c:v>
                </c:pt>
                <c:pt idx="5777">
                  <c:v>-9.1064600000000002E-3</c:v>
                </c:pt>
                <c:pt idx="5778">
                  <c:v>2.37653E-3</c:v>
                </c:pt>
                <c:pt idx="5779">
                  <c:v>1.677816E-2</c:v>
                </c:pt>
                <c:pt idx="5780">
                  <c:v>-2.0004699999999999E-3</c:v>
                </c:pt>
                <c:pt idx="5781">
                  <c:v>-4.2982900000000006E-3</c:v>
                </c:pt>
                <c:pt idx="5782">
                  <c:v>7.0719299999999997E-3</c:v>
                </c:pt>
                <c:pt idx="5783">
                  <c:v>8.6073999999999992E-4</c:v>
                </c:pt>
                <c:pt idx="5784">
                  <c:v>9.6151599999999993E-3</c:v>
                </c:pt>
                <c:pt idx="5785">
                  <c:v>1.9762E-3</c:v>
                </c:pt>
                <c:pt idx="5786">
                  <c:v>1.537854E-2</c:v>
                </c:pt>
                <c:pt idx="5787">
                  <c:v>9.6398100000000004E-3</c:v>
                </c:pt>
                <c:pt idx="5788">
                  <c:v>-6.3723600000000005E-3</c:v>
                </c:pt>
                <c:pt idx="5789">
                  <c:v>-4.3565600000000006E-3</c:v>
                </c:pt>
                <c:pt idx="5790">
                  <c:v>8.5013000000000005E-4</c:v>
                </c:pt>
                <c:pt idx="5791">
                  <c:v>4.15964E-3</c:v>
                </c:pt>
                <c:pt idx="5792">
                  <c:v>-1.116719E-2</c:v>
                </c:pt>
                <c:pt idx="5793">
                  <c:v>-6.0479500000000007E-3</c:v>
                </c:pt>
                <c:pt idx="5794">
                  <c:v>2.2570000000000003E-3</c:v>
                </c:pt>
                <c:pt idx="5795">
                  <c:v>9.6368099999999991E-3</c:v>
                </c:pt>
                <c:pt idx="5796">
                  <c:v>5.1153699999999993E-3</c:v>
                </c:pt>
                <c:pt idx="5797">
                  <c:v>2.7225800000000001E-3</c:v>
                </c:pt>
                <c:pt idx="5798">
                  <c:v>-8.2470800000000004E-3</c:v>
                </c:pt>
                <c:pt idx="5799">
                  <c:v>6.0543199999999993E-3</c:v>
                </c:pt>
                <c:pt idx="5800">
                  <c:v>-5.0830000000000005E-4</c:v>
                </c:pt>
                <c:pt idx="5801">
                  <c:v>1.44647E-2</c:v>
                </c:pt>
                <c:pt idx="5802">
                  <c:v>-2.742967E-2</c:v>
                </c:pt>
                <c:pt idx="5803">
                  <c:v>-8.7504200000000001E-3</c:v>
                </c:pt>
                <c:pt idx="5804">
                  <c:v>-9.8682000000000001E-4</c:v>
                </c:pt>
                <c:pt idx="5805">
                  <c:v>3.72888E-3</c:v>
                </c:pt>
                <c:pt idx="5806">
                  <c:v>-8.1886999999999997E-4</c:v>
                </c:pt>
                <c:pt idx="5807">
                  <c:v>7.8016800000000001E-3</c:v>
                </c:pt>
                <c:pt idx="5808">
                  <c:v>4.6002899999999999E-3</c:v>
                </c:pt>
                <c:pt idx="5809">
                  <c:v>-3.6328300000000001E-3</c:v>
                </c:pt>
                <c:pt idx="5810">
                  <c:v>-3.9053499999999997E-3</c:v>
                </c:pt>
                <c:pt idx="5811">
                  <c:v>-8.2865300000000003E-3</c:v>
                </c:pt>
                <c:pt idx="5812">
                  <c:v>-1.1167649999999999E-2</c:v>
                </c:pt>
                <c:pt idx="5813">
                  <c:v>3.6894300000000001E-3</c:v>
                </c:pt>
                <c:pt idx="5814">
                  <c:v>1.0437979999999999E-2</c:v>
                </c:pt>
                <c:pt idx="5815">
                  <c:v>4.8472999999999997E-3</c:v>
                </c:pt>
                <c:pt idx="5816">
                  <c:v>1.1599E-2</c:v>
                </c:pt>
                <c:pt idx="5817">
                  <c:v>2.6190499999999999E-3</c:v>
                </c:pt>
                <c:pt idx="5818">
                  <c:v>-4.7272800000000004E-3</c:v>
                </c:pt>
                <c:pt idx="5819">
                  <c:v>1.1840109999999999E-2</c:v>
                </c:pt>
                <c:pt idx="5820">
                  <c:v>1.0592219999999999E-2</c:v>
                </c:pt>
                <c:pt idx="5821">
                  <c:v>-3.6458199999999997E-3</c:v>
                </c:pt>
                <c:pt idx="5822">
                  <c:v>4.1441000000000004E-4</c:v>
                </c:pt>
                <c:pt idx="5823">
                  <c:v>1.9406999999999998E-3</c:v>
                </c:pt>
                <c:pt idx="5824">
                  <c:v>5.5379799999999996E-3</c:v>
                </c:pt>
                <c:pt idx="5825">
                  <c:v>7.9465400000000002E-3</c:v>
                </c:pt>
                <c:pt idx="5826">
                  <c:v>-1.0707400000000001E-3</c:v>
                </c:pt>
                <c:pt idx="5827">
                  <c:v>4.9903000000000002E-4</c:v>
                </c:pt>
                <c:pt idx="5828">
                  <c:v>6.3917499999999999E-3</c:v>
                </c:pt>
                <c:pt idx="5829">
                  <c:v>1.03106E-2</c:v>
                </c:pt>
                <c:pt idx="5830">
                  <c:v>1.278485E-2</c:v>
                </c:pt>
                <c:pt idx="5831">
                  <c:v>-1.1743E-2</c:v>
                </c:pt>
                <c:pt idx="5832">
                  <c:v>1.072305E-2</c:v>
                </c:pt>
                <c:pt idx="5833">
                  <c:v>1.0705660000000001E-2</c:v>
                </c:pt>
                <c:pt idx="5834">
                  <c:v>-8.5687000000000003E-4</c:v>
                </c:pt>
                <c:pt idx="5835">
                  <c:v>-2.44846E-3</c:v>
                </c:pt>
                <c:pt idx="5836">
                  <c:v>1.0994899999999998E-3</c:v>
                </c:pt>
                <c:pt idx="5837">
                  <c:v>1.206317E-2</c:v>
                </c:pt>
                <c:pt idx="5838">
                  <c:v>9.6616000000000009E-4</c:v>
                </c:pt>
                <c:pt idx="5839">
                  <c:v>-5.8460100000000004E-3</c:v>
                </c:pt>
                <c:pt idx="5840">
                  <c:v>-4.49906E-3</c:v>
                </c:pt>
                <c:pt idx="5841">
                  <c:v>-8.1528000000000004E-4</c:v>
                </c:pt>
                <c:pt idx="5842">
                  <c:v>4.1875899999999997E-3</c:v>
                </c:pt>
                <c:pt idx="5843">
                  <c:v>1.7582299999999999E-3</c:v>
                </c:pt>
                <c:pt idx="5844">
                  <c:v>5.0424699999999994E-3</c:v>
                </c:pt>
                <c:pt idx="5845">
                  <c:v>2.2139140000000002E-2</c:v>
                </c:pt>
                <c:pt idx="5846">
                  <c:v>3.5955900000000001E-3</c:v>
                </c:pt>
                <c:pt idx="5847">
                  <c:v>2.3925600000000002E-3</c:v>
                </c:pt>
                <c:pt idx="5848">
                  <c:v>1.344238E-2</c:v>
                </c:pt>
                <c:pt idx="5849">
                  <c:v>-7.2430699999999999E-3</c:v>
                </c:pt>
                <c:pt idx="5850">
                  <c:v>4.8687799999999996E-3</c:v>
                </c:pt>
                <c:pt idx="5851">
                  <c:v>-1.3315800000000002E-3</c:v>
                </c:pt>
                <c:pt idx="5852">
                  <c:v>4.6205199999999995E-3</c:v>
                </c:pt>
                <c:pt idx="5853">
                  <c:v>-1.3500440000000001E-2</c:v>
                </c:pt>
                <c:pt idx="5854">
                  <c:v>8.2793499999999996E-3</c:v>
                </c:pt>
                <c:pt idx="5855">
                  <c:v>-2.1828799999999999E-3</c:v>
                </c:pt>
                <c:pt idx="5856">
                  <c:v>1.106686E-2</c:v>
                </c:pt>
                <c:pt idx="5857">
                  <c:v>6.9642199999999993E-3</c:v>
                </c:pt>
                <c:pt idx="5858">
                  <c:v>-3.1273E-4</c:v>
                </c:pt>
                <c:pt idx="5859">
                  <c:v>-1.5643919999999999E-2</c:v>
                </c:pt>
                <c:pt idx="5860">
                  <c:v>2.0229100000000002E-3</c:v>
                </c:pt>
                <c:pt idx="5861">
                  <c:v>-1.317128E-2</c:v>
                </c:pt>
                <c:pt idx="5862">
                  <c:v>-1.651965E-2</c:v>
                </c:pt>
                <c:pt idx="5863">
                  <c:v>-6.0955999999999998E-4</c:v>
                </c:pt>
                <c:pt idx="5864">
                  <c:v>2.160782E-2</c:v>
                </c:pt>
                <c:pt idx="5865">
                  <c:v>9.3415000000000002E-4</c:v>
                </c:pt>
                <c:pt idx="5866">
                  <c:v>1.093831E-2</c:v>
                </c:pt>
                <c:pt idx="5867">
                  <c:v>-2.1438E-3</c:v>
                </c:pt>
                <c:pt idx="5868">
                  <c:v>5.6092499999999997E-3</c:v>
                </c:pt>
                <c:pt idx="5869">
                  <c:v>1.8200599999999999E-3</c:v>
                </c:pt>
                <c:pt idx="5870">
                  <c:v>1.9137400000000002E-2</c:v>
                </c:pt>
                <c:pt idx="5871">
                  <c:v>2.8130099999999999E-3</c:v>
                </c:pt>
                <c:pt idx="5872">
                  <c:v>-2.4465199999999998E-3</c:v>
                </c:pt>
                <c:pt idx="5873">
                  <c:v>9.8185800000000004E-3</c:v>
                </c:pt>
                <c:pt idx="5874">
                  <c:v>-1.0008620000000001E-2</c:v>
                </c:pt>
                <c:pt idx="5875">
                  <c:v>-2.9774599999999999E-3</c:v>
                </c:pt>
                <c:pt idx="5876">
                  <c:v>1.42651E-3</c:v>
                </c:pt>
                <c:pt idx="5877">
                  <c:v>2.8601000000000001E-4</c:v>
                </c:pt>
                <c:pt idx="5878">
                  <c:v>3.7398700000000002E-3</c:v>
                </c:pt>
                <c:pt idx="5879">
                  <c:v>-1.0348990000000001E-2</c:v>
                </c:pt>
                <c:pt idx="5880">
                  <c:v>-2.0962169999999999E-2</c:v>
                </c:pt>
                <c:pt idx="5881">
                  <c:v>-1.1824400000000001E-3</c:v>
                </c:pt>
                <c:pt idx="5882">
                  <c:v>-2.0336099999999999E-3</c:v>
                </c:pt>
                <c:pt idx="5883">
                  <c:v>1.3520299999999999E-2</c:v>
                </c:pt>
                <c:pt idx="5884">
                  <c:v>-2.35804E-3</c:v>
                </c:pt>
                <c:pt idx="5885">
                  <c:v>-4.6427500000000002E-3</c:v>
                </c:pt>
                <c:pt idx="5886">
                  <c:v>4.8494499999999999E-3</c:v>
                </c:pt>
                <c:pt idx="5887">
                  <c:v>3.13824E-3</c:v>
                </c:pt>
                <c:pt idx="5888">
                  <c:v>-1.1899100000000002E-3</c:v>
                </c:pt>
                <c:pt idx="5889">
                  <c:v>-4.5031900000000007E-3</c:v>
                </c:pt>
                <c:pt idx="5890">
                  <c:v>4.81936E-3</c:v>
                </c:pt>
                <c:pt idx="5891">
                  <c:v>-1.3433180000000001E-2</c:v>
                </c:pt>
                <c:pt idx="5892">
                  <c:v>-6.8689100000000006E-3</c:v>
                </c:pt>
                <c:pt idx="5893">
                  <c:v>2.0120800000000003E-3</c:v>
                </c:pt>
                <c:pt idx="5894">
                  <c:v>1.306329E-2</c:v>
                </c:pt>
                <c:pt idx="5895">
                  <c:v>-2.7892399999999997E-3</c:v>
                </c:pt>
                <c:pt idx="5896">
                  <c:v>1.9441080000000003E-2</c:v>
                </c:pt>
                <c:pt idx="5897">
                  <c:v>5.4631999999999997E-3</c:v>
                </c:pt>
                <c:pt idx="5898">
                  <c:v>1.4567479999999999E-2</c:v>
                </c:pt>
                <c:pt idx="5899">
                  <c:v>7.5740599999999996E-3</c:v>
                </c:pt>
                <c:pt idx="5900">
                  <c:v>5.2121599999999995E-3</c:v>
                </c:pt>
                <c:pt idx="5901">
                  <c:v>-2.4464199999999999E-3</c:v>
                </c:pt>
                <c:pt idx="5902">
                  <c:v>-9.4499900000000001E-3</c:v>
                </c:pt>
                <c:pt idx="5903">
                  <c:v>1.9086700000000001E-3</c:v>
                </c:pt>
                <c:pt idx="5904">
                  <c:v>-6.1927800000000002E-3</c:v>
                </c:pt>
                <c:pt idx="5905">
                  <c:v>6.3711899999999997E-3</c:v>
                </c:pt>
                <c:pt idx="5906">
                  <c:v>2.0350000000000001E-4</c:v>
                </c:pt>
                <c:pt idx="5907">
                  <c:v>-2.2712969999999999E-2</c:v>
                </c:pt>
                <c:pt idx="5908">
                  <c:v>-1.3331600000000001E-3</c:v>
                </c:pt>
                <c:pt idx="5909">
                  <c:v>6.3566199999999995E-3</c:v>
                </c:pt>
                <c:pt idx="5910">
                  <c:v>1.4964499999999999E-3</c:v>
                </c:pt>
                <c:pt idx="5911">
                  <c:v>1.707964E-2</c:v>
                </c:pt>
                <c:pt idx="5912">
                  <c:v>1.0965999999999999E-3</c:v>
                </c:pt>
                <c:pt idx="5913">
                  <c:v>-6.9856900000000001E-3</c:v>
                </c:pt>
                <c:pt idx="5914">
                  <c:v>2.0010800000000001E-3</c:v>
                </c:pt>
                <c:pt idx="5915">
                  <c:v>-3.1140199999999999E-3</c:v>
                </c:pt>
                <c:pt idx="5916">
                  <c:v>1.2693039999999999E-2</c:v>
                </c:pt>
                <c:pt idx="5917">
                  <c:v>-8.6350000000000003E-3</c:v>
                </c:pt>
                <c:pt idx="5918">
                  <c:v>8.0118499999999992E-3</c:v>
                </c:pt>
                <c:pt idx="5919">
                  <c:v>7.777329999999999E-3</c:v>
                </c:pt>
                <c:pt idx="5920">
                  <c:v>-1.0726500000000001E-3</c:v>
                </c:pt>
                <c:pt idx="5921">
                  <c:v>3.50833E-3</c:v>
                </c:pt>
                <c:pt idx="5922">
                  <c:v>5.1652799999999995E-3</c:v>
                </c:pt>
                <c:pt idx="5923">
                  <c:v>4.6257799999999995E-3</c:v>
                </c:pt>
                <c:pt idx="5924">
                  <c:v>2.6369800000000001E-3</c:v>
                </c:pt>
                <c:pt idx="5925">
                  <c:v>-3.5914599999999999E-3</c:v>
                </c:pt>
                <c:pt idx="5926">
                  <c:v>-3.103272E-2</c:v>
                </c:pt>
                <c:pt idx="5927">
                  <c:v>-1.0670550000000001E-2</c:v>
                </c:pt>
                <c:pt idx="5928">
                  <c:v>5.4692399999999993E-3</c:v>
                </c:pt>
                <c:pt idx="5929">
                  <c:v>6.1403E-4</c:v>
                </c:pt>
                <c:pt idx="5930">
                  <c:v>-2.6819699999999997E-3</c:v>
                </c:pt>
                <c:pt idx="5931">
                  <c:v>-1.7028419999999999E-2</c:v>
                </c:pt>
                <c:pt idx="5932">
                  <c:v>-1.8367739999999997E-2</c:v>
                </c:pt>
                <c:pt idx="5933">
                  <c:v>4.52433E-3</c:v>
                </c:pt>
                <c:pt idx="5934">
                  <c:v>4.7286999999999997E-3</c:v>
                </c:pt>
                <c:pt idx="5935">
                  <c:v>1.08895E-3</c:v>
                </c:pt>
                <c:pt idx="5936">
                  <c:v>-7.9836999999999996E-4</c:v>
                </c:pt>
                <c:pt idx="5937">
                  <c:v>8.7414899999999993E-3</c:v>
                </c:pt>
                <c:pt idx="5938">
                  <c:v>1.0559699999999998E-3</c:v>
                </c:pt>
                <c:pt idx="5939">
                  <c:v>-2.5996699999999997E-3</c:v>
                </c:pt>
                <c:pt idx="5940">
                  <c:v>9.7713799999999996E-3</c:v>
                </c:pt>
                <c:pt idx="5941">
                  <c:v>-1.7862239999999998E-2</c:v>
                </c:pt>
                <c:pt idx="5942">
                  <c:v>-5.5587500000000003E-3</c:v>
                </c:pt>
                <c:pt idx="5943">
                  <c:v>8.4289399999999993E-3</c:v>
                </c:pt>
                <c:pt idx="5944">
                  <c:v>-1.9326300000000001E-3</c:v>
                </c:pt>
                <c:pt idx="5945">
                  <c:v>-5.3791900000000007E-3</c:v>
                </c:pt>
                <c:pt idx="5946">
                  <c:v>5.6571E-3</c:v>
                </c:pt>
                <c:pt idx="5947">
                  <c:v>3.1296700000000002E-3</c:v>
                </c:pt>
                <c:pt idx="5948">
                  <c:v>-5.7609999999999996E-4</c:v>
                </c:pt>
                <c:pt idx="5949">
                  <c:v>2.0556400000000001E-3</c:v>
                </c:pt>
                <c:pt idx="5950">
                  <c:v>-7.1035E-4</c:v>
                </c:pt>
                <c:pt idx="5951">
                  <c:v>1.6816620000000001E-2</c:v>
                </c:pt>
                <c:pt idx="5952">
                  <c:v>1.0727479999999999E-2</c:v>
                </c:pt>
                <c:pt idx="5953">
                  <c:v>9.53764E-3</c:v>
                </c:pt>
                <c:pt idx="5954">
                  <c:v>2.19951E-3</c:v>
                </c:pt>
                <c:pt idx="5955">
                  <c:v>3.1581400000000003E-3</c:v>
                </c:pt>
                <c:pt idx="5956">
                  <c:v>1.10235E-3</c:v>
                </c:pt>
                <c:pt idx="5957">
                  <c:v>-3.1980799999999998E-3</c:v>
                </c:pt>
                <c:pt idx="5958">
                  <c:v>1.3015519999999999E-2</c:v>
                </c:pt>
                <c:pt idx="5959">
                  <c:v>-5.2205000000000003E-4</c:v>
                </c:pt>
                <c:pt idx="5960">
                  <c:v>2.01074E-3</c:v>
                </c:pt>
                <c:pt idx="5961">
                  <c:v>-9.0963399999999996E-3</c:v>
                </c:pt>
                <c:pt idx="5962">
                  <c:v>2.019425E-2</c:v>
                </c:pt>
                <c:pt idx="5963">
                  <c:v>1.55514E-3</c:v>
                </c:pt>
                <c:pt idx="5964">
                  <c:v>-1.7091700000000001E-3</c:v>
                </c:pt>
                <c:pt idx="5965">
                  <c:v>1.9006000000000003E-4</c:v>
                </c:pt>
                <c:pt idx="5966">
                  <c:v>-1.7491919999999998E-2</c:v>
                </c:pt>
                <c:pt idx="5967">
                  <c:v>6.0630599999999995E-3</c:v>
                </c:pt>
                <c:pt idx="5968">
                  <c:v>1.4932050000000001E-2</c:v>
                </c:pt>
                <c:pt idx="5969">
                  <c:v>-1.3169E-2</c:v>
                </c:pt>
                <c:pt idx="5970">
                  <c:v>-9.20962E-3</c:v>
                </c:pt>
                <c:pt idx="5971">
                  <c:v>-1.50376E-3</c:v>
                </c:pt>
                <c:pt idx="5972">
                  <c:v>-3.02506E-3</c:v>
                </c:pt>
                <c:pt idx="5973">
                  <c:v>-4.8108270000000002E-2</c:v>
                </c:pt>
                <c:pt idx="5974">
                  <c:v>-1.9120359999999999E-2</c:v>
                </c:pt>
                <c:pt idx="5975">
                  <c:v>4.82169E-3</c:v>
                </c:pt>
                <c:pt idx="5976">
                  <c:v>-5.4436999999999997E-4</c:v>
                </c:pt>
                <c:pt idx="5977">
                  <c:v>-3.4520000000000002E-5</c:v>
                </c:pt>
                <c:pt idx="5978">
                  <c:v>2.52126E-3</c:v>
                </c:pt>
                <c:pt idx="5979">
                  <c:v>-5.821E-4</c:v>
                </c:pt>
                <c:pt idx="5980">
                  <c:v>1.0745369999999999E-2</c:v>
                </c:pt>
                <c:pt idx="5981">
                  <c:v>4.3634299999999997E-3</c:v>
                </c:pt>
                <c:pt idx="5982">
                  <c:v>2.9599600000000002E-3</c:v>
                </c:pt>
                <c:pt idx="5983">
                  <c:v>-1.830275E-2</c:v>
                </c:pt>
                <c:pt idx="5984">
                  <c:v>8.8109000000000006E-4</c:v>
                </c:pt>
                <c:pt idx="5985">
                  <c:v>-9.5787200000000006E-3</c:v>
                </c:pt>
                <c:pt idx="5986">
                  <c:v>6.2258299999999999E-3</c:v>
                </c:pt>
                <c:pt idx="5987">
                  <c:v>9.3524000000000003E-3</c:v>
                </c:pt>
                <c:pt idx="5988">
                  <c:v>1.64898E-3</c:v>
                </c:pt>
                <c:pt idx="5989">
                  <c:v>-1.0685E-3</c:v>
                </c:pt>
                <c:pt idx="5990">
                  <c:v>4.55909E-3</c:v>
                </c:pt>
                <c:pt idx="5991">
                  <c:v>-1.95853E-3</c:v>
                </c:pt>
                <c:pt idx="5992">
                  <c:v>9.9217999999999997E-3</c:v>
                </c:pt>
                <c:pt idx="5993">
                  <c:v>-3.9829699999999997E-3</c:v>
                </c:pt>
                <c:pt idx="5994">
                  <c:v>-1.2925800000000002E-3</c:v>
                </c:pt>
                <c:pt idx="5995">
                  <c:v>1.6767899999999998E-3</c:v>
                </c:pt>
                <c:pt idx="5996">
                  <c:v>-2.3895100000000001E-3</c:v>
                </c:pt>
                <c:pt idx="5997">
                  <c:v>1.483424E-2</c:v>
                </c:pt>
                <c:pt idx="5998">
                  <c:v>2.8187500000000001E-3</c:v>
                </c:pt>
                <c:pt idx="5999">
                  <c:v>-3.3363899999999998E-3</c:v>
                </c:pt>
                <c:pt idx="6000">
                  <c:v>-1.15976E-2</c:v>
                </c:pt>
                <c:pt idx="6001">
                  <c:v>-5.1265000000000002E-4</c:v>
                </c:pt>
                <c:pt idx="6002">
                  <c:v>1.4033899999999998E-3</c:v>
                </c:pt>
                <c:pt idx="6003">
                  <c:v>1.3014649999999999E-2</c:v>
                </c:pt>
                <c:pt idx="6004">
                  <c:v>-4.1087400000000005E-3</c:v>
                </c:pt>
                <c:pt idx="6005">
                  <c:v>2.4770400000000002E-3</c:v>
                </c:pt>
                <c:pt idx="6006">
                  <c:v>2.0372700000000003E-3</c:v>
                </c:pt>
                <c:pt idx="6007">
                  <c:v>6.7290599999999994E-3</c:v>
                </c:pt>
                <c:pt idx="6008">
                  <c:v>1.184344E-2</c:v>
                </c:pt>
                <c:pt idx="6009">
                  <c:v>5.8737000000000004E-4</c:v>
                </c:pt>
                <c:pt idx="6010">
                  <c:v>7.9309299999999992E-3</c:v>
                </c:pt>
                <c:pt idx="6011">
                  <c:v>2.1523900000000001E-3</c:v>
                </c:pt>
                <c:pt idx="6012">
                  <c:v>2.3789100000000001E-3</c:v>
                </c:pt>
                <c:pt idx="6013">
                  <c:v>-2.69513E-3</c:v>
                </c:pt>
                <c:pt idx="6014">
                  <c:v>-2.2557E-4</c:v>
                </c:pt>
                <c:pt idx="6015">
                  <c:v>1.3373999999999999E-3</c:v>
                </c:pt>
                <c:pt idx="6016">
                  <c:v>3.8857200000000001E-3</c:v>
                </c:pt>
                <c:pt idx="6017">
                  <c:v>-2.2483199999999998E-3</c:v>
                </c:pt>
                <c:pt idx="6018">
                  <c:v>-1.4831230000000001E-2</c:v>
                </c:pt>
                <c:pt idx="6019">
                  <c:v>6.1647899999999999E-3</c:v>
                </c:pt>
                <c:pt idx="6020">
                  <c:v>-5.3283600000000007E-3</c:v>
                </c:pt>
                <c:pt idx="6021">
                  <c:v>-2.605246E-2</c:v>
                </c:pt>
                <c:pt idx="6022">
                  <c:v>3.2664199999999999E-3</c:v>
                </c:pt>
                <c:pt idx="6023">
                  <c:v>1.830588E-2</c:v>
                </c:pt>
                <c:pt idx="6024">
                  <c:v>1.5755810000000002E-2</c:v>
                </c:pt>
                <c:pt idx="6025">
                  <c:v>7.0028599999999996E-3</c:v>
                </c:pt>
                <c:pt idx="6026">
                  <c:v>2.9847900000000002E-3</c:v>
                </c:pt>
                <c:pt idx="6027">
                  <c:v>1.6362599999999998E-3</c:v>
                </c:pt>
                <c:pt idx="6028">
                  <c:v>1.8419099999999998E-3</c:v>
                </c:pt>
                <c:pt idx="6029">
                  <c:v>-8.5169999999999999E-5</c:v>
                </c:pt>
                <c:pt idx="6030">
                  <c:v>1.9438670000000002E-2</c:v>
                </c:pt>
                <c:pt idx="6031">
                  <c:v>-1.4609000000000001E-4</c:v>
                </c:pt>
                <c:pt idx="6032">
                  <c:v>-2.9741299999999997E-3</c:v>
                </c:pt>
                <c:pt idx="6033">
                  <c:v>-7.8917799999999993E-3</c:v>
                </c:pt>
                <c:pt idx="6034">
                  <c:v>5.6968999999999998E-4</c:v>
                </c:pt>
                <c:pt idx="6035">
                  <c:v>-7.3768200000000001E-3</c:v>
                </c:pt>
                <c:pt idx="6036">
                  <c:v>6.53777E-3</c:v>
                </c:pt>
                <c:pt idx="6037">
                  <c:v>-1.134931E-2</c:v>
                </c:pt>
                <c:pt idx="6038">
                  <c:v>-3.7310999999999998E-3</c:v>
                </c:pt>
                <c:pt idx="6039">
                  <c:v>3.2921500000000002E-3</c:v>
                </c:pt>
                <c:pt idx="6040">
                  <c:v>7.2954399999999994E-3</c:v>
                </c:pt>
                <c:pt idx="6041">
                  <c:v>-9.4959299999999996E-3</c:v>
                </c:pt>
                <c:pt idx="6042">
                  <c:v>-3.7207499999999997E-3</c:v>
                </c:pt>
                <c:pt idx="6043">
                  <c:v>1.068235E-2</c:v>
                </c:pt>
                <c:pt idx="6044">
                  <c:v>-3.3290799999999999E-3</c:v>
                </c:pt>
                <c:pt idx="6045">
                  <c:v>-1.024693E-2</c:v>
                </c:pt>
                <c:pt idx="6046">
                  <c:v>3.29E-3</c:v>
                </c:pt>
                <c:pt idx="6047">
                  <c:v>9.1450000000000006E-4</c:v>
                </c:pt>
                <c:pt idx="6048">
                  <c:v>-9.5682200000000005E-3</c:v>
                </c:pt>
                <c:pt idx="6049">
                  <c:v>-5.5446700000000007E-3</c:v>
                </c:pt>
                <c:pt idx="6050">
                  <c:v>-6.2975800000000005E-3</c:v>
                </c:pt>
                <c:pt idx="6051">
                  <c:v>1.8819500000000003E-2</c:v>
                </c:pt>
                <c:pt idx="6052">
                  <c:v>2.4406590000000002E-2</c:v>
                </c:pt>
                <c:pt idx="6053">
                  <c:v>2.03491E-3</c:v>
                </c:pt>
                <c:pt idx="6054">
                  <c:v>9.9985100000000004E-3</c:v>
                </c:pt>
                <c:pt idx="6055">
                  <c:v>7.4947499999999997E-3</c:v>
                </c:pt>
                <c:pt idx="6056">
                  <c:v>5.5746799999999994E-3</c:v>
                </c:pt>
                <c:pt idx="6057">
                  <c:v>6.1763299999999998E-3</c:v>
                </c:pt>
                <c:pt idx="6058">
                  <c:v>-1.3597800000000001E-3</c:v>
                </c:pt>
                <c:pt idx="6059">
                  <c:v>1.0122589999999999E-2</c:v>
                </c:pt>
                <c:pt idx="6060">
                  <c:v>1.001499E-2</c:v>
                </c:pt>
                <c:pt idx="6061">
                  <c:v>3.19528E-3</c:v>
                </c:pt>
                <c:pt idx="6062">
                  <c:v>1.165733E-2</c:v>
                </c:pt>
                <c:pt idx="6063">
                  <c:v>-1.57613E-3</c:v>
                </c:pt>
                <c:pt idx="6064">
                  <c:v>-4.2113700000000007E-3</c:v>
                </c:pt>
                <c:pt idx="6065">
                  <c:v>2.2587180000000002E-2</c:v>
                </c:pt>
                <c:pt idx="6066">
                  <c:v>-1.4065630000000001E-2</c:v>
                </c:pt>
                <c:pt idx="6067">
                  <c:v>-1.6647700000000001E-3</c:v>
                </c:pt>
                <c:pt idx="6068">
                  <c:v>1.50387E-2</c:v>
                </c:pt>
                <c:pt idx="6069">
                  <c:v>6.5191399999999997E-3</c:v>
                </c:pt>
                <c:pt idx="6070">
                  <c:v>-4.54945E-3</c:v>
                </c:pt>
                <c:pt idx="6071">
                  <c:v>-5.3441999999999997E-4</c:v>
                </c:pt>
                <c:pt idx="6072">
                  <c:v>9.3104699999999995E-3</c:v>
                </c:pt>
                <c:pt idx="6073">
                  <c:v>-1.58482E-3</c:v>
                </c:pt>
                <c:pt idx="6074">
                  <c:v>1.32628E-2</c:v>
                </c:pt>
                <c:pt idx="6075">
                  <c:v>6.2533399999999996E-3</c:v>
                </c:pt>
                <c:pt idx="6076">
                  <c:v>-3.6868000000000001E-3</c:v>
                </c:pt>
                <c:pt idx="6077">
                  <c:v>-6.71494E-3</c:v>
                </c:pt>
                <c:pt idx="6078">
                  <c:v>-1.1181150000000001E-2</c:v>
                </c:pt>
                <c:pt idx="6079">
                  <c:v>9.0793899999999997E-3</c:v>
                </c:pt>
                <c:pt idx="6080">
                  <c:v>-6.9280500000000007E-3</c:v>
                </c:pt>
                <c:pt idx="6081">
                  <c:v>1.5657230000000001E-2</c:v>
                </c:pt>
                <c:pt idx="6082">
                  <c:v>2.0026260000000001E-2</c:v>
                </c:pt>
                <c:pt idx="6083">
                  <c:v>-9.3179999999999999E-5</c:v>
                </c:pt>
                <c:pt idx="6084">
                  <c:v>7.0167000000000005E-4</c:v>
                </c:pt>
                <c:pt idx="6085">
                  <c:v>-9.2853999999999994E-4</c:v>
                </c:pt>
                <c:pt idx="6086">
                  <c:v>-9.7235500000000009E-3</c:v>
                </c:pt>
                <c:pt idx="6087">
                  <c:v>1.4293999999999999E-3</c:v>
                </c:pt>
                <c:pt idx="6088">
                  <c:v>3.8790000000000001E-3</c:v>
                </c:pt>
                <c:pt idx="6089">
                  <c:v>-3.5986099999999999E-3</c:v>
                </c:pt>
                <c:pt idx="6090">
                  <c:v>4.0990799999999997E-3</c:v>
                </c:pt>
                <c:pt idx="6091">
                  <c:v>-3.4929799999999997E-3</c:v>
                </c:pt>
                <c:pt idx="6092">
                  <c:v>3.2397900000000002E-3</c:v>
                </c:pt>
                <c:pt idx="6093">
                  <c:v>1.545563E-2</c:v>
                </c:pt>
                <c:pt idx="6094">
                  <c:v>6.6902799999999998E-3</c:v>
                </c:pt>
                <c:pt idx="6095">
                  <c:v>1.986E-4</c:v>
                </c:pt>
                <c:pt idx="6096">
                  <c:v>-7.7802000000000001E-3</c:v>
                </c:pt>
                <c:pt idx="6097">
                  <c:v>9.1603099999999996E-3</c:v>
                </c:pt>
                <c:pt idx="6098">
                  <c:v>-1.9966200000000002E-3</c:v>
                </c:pt>
                <c:pt idx="6099">
                  <c:v>2.6914500000000002E-3</c:v>
                </c:pt>
                <c:pt idx="6100">
                  <c:v>-4.6878700000000002E-3</c:v>
                </c:pt>
                <c:pt idx="6101">
                  <c:v>-6.2463300000000005E-3</c:v>
                </c:pt>
                <c:pt idx="6102">
                  <c:v>1.4697679999999999E-2</c:v>
                </c:pt>
                <c:pt idx="6103">
                  <c:v>8.1123000000000002E-4</c:v>
                </c:pt>
                <c:pt idx="6104">
                  <c:v>4.9921499999999999E-3</c:v>
                </c:pt>
                <c:pt idx="6105">
                  <c:v>1.28799E-2</c:v>
                </c:pt>
                <c:pt idx="6106">
                  <c:v>9.910529999999999E-3</c:v>
                </c:pt>
                <c:pt idx="6107">
                  <c:v>1.9281000000000001E-3</c:v>
                </c:pt>
                <c:pt idx="6108">
                  <c:v>-3.5861199999999999E-3</c:v>
                </c:pt>
                <c:pt idx="6109">
                  <c:v>1.9157899999999999E-3</c:v>
                </c:pt>
                <c:pt idx="6110">
                  <c:v>-1.638475E-2</c:v>
                </c:pt>
                <c:pt idx="6111">
                  <c:v>-2.3647079999999997E-2</c:v>
                </c:pt>
                <c:pt idx="6112">
                  <c:v>7.38662E-3</c:v>
                </c:pt>
                <c:pt idx="6113">
                  <c:v>4.0944299999999996E-3</c:v>
                </c:pt>
                <c:pt idx="6114">
                  <c:v>3.30592E-3</c:v>
                </c:pt>
                <c:pt idx="6115">
                  <c:v>2.3416380000000001E-2</c:v>
                </c:pt>
                <c:pt idx="6116">
                  <c:v>5.23603E-3</c:v>
                </c:pt>
                <c:pt idx="6117">
                  <c:v>-1.6913789999999998E-2</c:v>
                </c:pt>
                <c:pt idx="6118">
                  <c:v>1.1537099999999998E-3</c:v>
                </c:pt>
                <c:pt idx="6119">
                  <c:v>-1.5025480000000001E-2</c:v>
                </c:pt>
                <c:pt idx="6120">
                  <c:v>-1.4746800000000001E-3</c:v>
                </c:pt>
                <c:pt idx="6121">
                  <c:v>-2.280565E-2</c:v>
                </c:pt>
                <c:pt idx="6122">
                  <c:v>-2.4051489999999998E-2</c:v>
                </c:pt>
                <c:pt idx="6123">
                  <c:v>1.9441300000000002E-2</c:v>
                </c:pt>
                <c:pt idx="6124">
                  <c:v>9.2260699999999994E-3</c:v>
                </c:pt>
                <c:pt idx="6125">
                  <c:v>-3.4491499999999998E-3</c:v>
                </c:pt>
                <c:pt idx="6126">
                  <c:v>2.3962470000000003E-2</c:v>
                </c:pt>
                <c:pt idx="6127">
                  <c:v>-1.945392E-2</c:v>
                </c:pt>
                <c:pt idx="6128">
                  <c:v>-1.5520200000000001E-3</c:v>
                </c:pt>
                <c:pt idx="6129">
                  <c:v>-1.83778E-2</c:v>
                </c:pt>
                <c:pt idx="6130">
                  <c:v>5.7324999999999997E-4</c:v>
                </c:pt>
                <c:pt idx="6131">
                  <c:v>3.3402900000000001E-3</c:v>
                </c:pt>
                <c:pt idx="6132">
                  <c:v>7.0721999999999998E-3</c:v>
                </c:pt>
                <c:pt idx="6133">
                  <c:v>1.28603E-2</c:v>
                </c:pt>
                <c:pt idx="6134">
                  <c:v>-1.36786E-3</c:v>
                </c:pt>
                <c:pt idx="6135">
                  <c:v>5.1570100000000001E-3</c:v>
                </c:pt>
                <c:pt idx="6136">
                  <c:v>2.0799140000000001E-2</c:v>
                </c:pt>
                <c:pt idx="6137">
                  <c:v>4.5530000000000006E-4</c:v>
                </c:pt>
                <c:pt idx="6138">
                  <c:v>-2.2881799999999999E-3</c:v>
                </c:pt>
                <c:pt idx="6139">
                  <c:v>-4.4235200000000002E-3</c:v>
                </c:pt>
                <c:pt idx="6140">
                  <c:v>-5.6609600000000005E-3</c:v>
                </c:pt>
                <c:pt idx="6141">
                  <c:v>5.3249899999999999E-3</c:v>
                </c:pt>
                <c:pt idx="6142">
                  <c:v>2.3638000000000001E-3</c:v>
                </c:pt>
                <c:pt idx="6143">
                  <c:v>2.6707E-4</c:v>
                </c:pt>
                <c:pt idx="6144">
                  <c:v>-2.2939789999999998E-2</c:v>
                </c:pt>
                <c:pt idx="6145">
                  <c:v>-3.2525499999999999E-3</c:v>
                </c:pt>
                <c:pt idx="6146">
                  <c:v>-2.3966009999999999E-2</c:v>
                </c:pt>
                <c:pt idx="6147">
                  <c:v>-5.0203400000000007E-3</c:v>
                </c:pt>
                <c:pt idx="6148">
                  <c:v>7.14709E-3</c:v>
                </c:pt>
                <c:pt idx="6149">
                  <c:v>6.40137E-3</c:v>
                </c:pt>
                <c:pt idx="6150">
                  <c:v>2.5236950000000001E-2</c:v>
                </c:pt>
                <c:pt idx="6151">
                  <c:v>-5.4129999999999998E-4</c:v>
                </c:pt>
                <c:pt idx="6152">
                  <c:v>6.8860799999999993E-3</c:v>
                </c:pt>
                <c:pt idx="6153">
                  <c:v>-2.63964E-3</c:v>
                </c:pt>
                <c:pt idx="6154">
                  <c:v>-7.2924999999999997E-4</c:v>
                </c:pt>
                <c:pt idx="6155">
                  <c:v>-4.82228E-3</c:v>
                </c:pt>
                <c:pt idx="6156">
                  <c:v>1.7025040000000002E-2</c:v>
                </c:pt>
                <c:pt idx="6157">
                  <c:v>5.7259199999999998E-3</c:v>
                </c:pt>
                <c:pt idx="6158">
                  <c:v>-5.31928E-3</c:v>
                </c:pt>
                <c:pt idx="6159">
                  <c:v>1.09757E-2</c:v>
                </c:pt>
                <c:pt idx="6160">
                  <c:v>1.78601E-3</c:v>
                </c:pt>
                <c:pt idx="6161">
                  <c:v>1.0581899999999999E-3</c:v>
                </c:pt>
                <c:pt idx="6162">
                  <c:v>3.9410199999999999E-3</c:v>
                </c:pt>
                <c:pt idx="6163">
                  <c:v>9.3557099999999997E-3</c:v>
                </c:pt>
                <c:pt idx="6164">
                  <c:v>5.1805699999999998E-3</c:v>
                </c:pt>
                <c:pt idx="6165">
                  <c:v>5.6518999999999996E-3</c:v>
                </c:pt>
                <c:pt idx="6166">
                  <c:v>7.6639999999999985E-5</c:v>
                </c:pt>
                <c:pt idx="6167">
                  <c:v>2.8489100000000001E-3</c:v>
                </c:pt>
                <c:pt idx="6168">
                  <c:v>3.4798300000000002E-3</c:v>
                </c:pt>
                <c:pt idx="6169">
                  <c:v>8.9817600000000001E-3</c:v>
                </c:pt>
                <c:pt idx="6170">
                  <c:v>-3.6240700000000001E-3</c:v>
                </c:pt>
                <c:pt idx="6171">
                  <c:v>-4.9809100000000007E-3</c:v>
                </c:pt>
                <c:pt idx="6172">
                  <c:v>6.9002600000000001E-3</c:v>
                </c:pt>
                <c:pt idx="6173">
                  <c:v>-5.5591200000000007E-3</c:v>
                </c:pt>
                <c:pt idx="6174">
                  <c:v>1.47755E-3</c:v>
                </c:pt>
                <c:pt idx="6175">
                  <c:v>-1.3001200000000001E-2</c:v>
                </c:pt>
                <c:pt idx="6176">
                  <c:v>-2.7659999999999998E-3</c:v>
                </c:pt>
                <c:pt idx="6177">
                  <c:v>7.8534099999999999E-3</c:v>
                </c:pt>
                <c:pt idx="6178">
                  <c:v>-1.9304400000000001E-3</c:v>
                </c:pt>
                <c:pt idx="6179">
                  <c:v>8.1138600000000005E-3</c:v>
                </c:pt>
                <c:pt idx="6180">
                  <c:v>2.6763500000000001E-3</c:v>
                </c:pt>
                <c:pt idx="6181">
                  <c:v>-2.5881099999999998E-3</c:v>
                </c:pt>
                <c:pt idx="6182">
                  <c:v>2.5110800000000002E-3</c:v>
                </c:pt>
                <c:pt idx="6183">
                  <c:v>-2.3875199999999997E-3</c:v>
                </c:pt>
                <c:pt idx="6184">
                  <c:v>1.011776E-2</c:v>
                </c:pt>
                <c:pt idx="6185">
                  <c:v>-9.0890999999999997E-4</c:v>
                </c:pt>
                <c:pt idx="6186">
                  <c:v>6.89268E-3</c:v>
                </c:pt>
                <c:pt idx="6187">
                  <c:v>5.6743200000000001E-3</c:v>
                </c:pt>
                <c:pt idx="6188">
                  <c:v>-9.540680000000001E-3</c:v>
                </c:pt>
                <c:pt idx="6189">
                  <c:v>-8.9879999999999995E-3</c:v>
                </c:pt>
                <c:pt idx="6190">
                  <c:v>-8.6361999999999995E-4</c:v>
                </c:pt>
                <c:pt idx="6191">
                  <c:v>-2.3511499999999998E-3</c:v>
                </c:pt>
                <c:pt idx="6192">
                  <c:v>4.63884E-3</c:v>
                </c:pt>
                <c:pt idx="6193">
                  <c:v>4.76342E-3</c:v>
                </c:pt>
                <c:pt idx="6194">
                  <c:v>5.5190299999999994E-3</c:v>
                </c:pt>
                <c:pt idx="6195">
                  <c:v>1.038586E-2</c:v>
                </c:pt>
                <c:pt idx="6196">
                  <c:v>7.6117799999999994E-3</c:v>
                </c:pt>
                <c:pt idx="6197">
                  <c:v>1.9553299999999999E-3</c:v>
                </c:pt>
                <c:pt idx="6198">
                  <c:v>-3.3166199999999997E-3</c:v>
                </c:pt>
                <c:pt idx="6199">
                  <c:v>-3.9222300000000005E-3</c:v>
                </c:pt>
                <c:pt idx="6200">
                  <c:v>7.0301000000000001E-3</c:v>
                </c:pt>
                <c:pt idx="6201">
                  <c:v>1.176427E-2</c:v>
                </c:pt>
                <c:pt idx="6202">
                  <c:v>3.5243399999999999E-3</c:v>
                </c:pt>
                <c:pt idx="6203">
                  <c:v>1.5854650000000001E-2</c:v>
                </c:pt>
                <c:pt idx="6204">
                  <c:v>1.6291240000000002E-2</c:v>
                </c:pt>
                <c:pt idx="6205">
                  <c:v>-2.7736799999999997E-3</c:v>
                </c:pt>
                <c:pt idx="6206">
                  <c:v>6.5035699999999993E-3</c:v>
                </c:pt>
                <c:pt idx="6207">
                  <c:v>-1.9619500000000001E-3</c:v>
                </c:pt>
                <c:pt idx="6208">
                  <c:v>7.9182000000000005E-4</c:v>
                </c:pt>
                <c:pt idx="6209">
                  <c:v>-1.46807E-2</c:v>
                </c:pt>
                <c:pt idx="6210">
                  <c:v>1.3804799999999999E-3</c:v>
                </c:pt>
                <c:pt idx="6211">
                  <c:v>1.540011E-2</c:v>
                </c:pt>
                <c:pt idx="6212">
                  <c:v>2.9915800000000002E-3</c:v>
                </c:pt>
                <c:pt idx="6213">
                  <c:v>-7.2306499999999999E-3</c:v>
                </c:pt>
                <c:pt idx="6214">
                  <c:v>1.0117929999999999E-2</c:v>
                </c:pt>
                <c:pt idx="6215">
                  <c:v>-6.5614200000000001E-3</c:v>
                </c:pt>
                <c:pt idx="6216">
                  <c:v>-9.4200099999999995E-3</c:v>
                </c:pt>
                <c:pt idx="6217">
                  <c:v>-1.310356E-2</c:v>
                </c:pt>
                <c:pt idx="6218">
                  <c:v>8.2100300000000001E-3</c:v>
                </c:pt>
                <c:pt idx="6219">
                  <c:v>-1.8865299999999998E-2</c:v>
                </c:pt>
                <c:pt idx="6220">
                  <c:v>-5.7073100000000002E-3</c:v>
                </c:pt>
                <c:pt idx="6221">
                  <c:v>-4.78547E-3</c:v>
                </c:pt>
                <c:pt idx="6222">
                  <c:v>-1.079256E-2</c:v>
                </c:pt>
                <c:pt idx="6223">
                  <c:v>-9.684400000000001E-3</c:v>
                </c:pt>
                <c:pt idx="6224">
                  <c:v>1.6355699999999998E-3</c:v>
                </c:pt>
                <c:pt idx="6225">
                  <c:v>9.5132999999999988E-3</c:v>
                </c:pt>
                <c:pt idx="6226">
                  <c:v>1.521249E-2</c:v>
                </c:pt>
                <c:pt idx="6227">
                  <c:v>3.11525E-3</c:v>
                </c:pt>
                <c:pt idx="6228">
                  <c:v>-1.5919639999999999E-2</c:v>
                </c:pt>
                <c:pt idx="6229">
                  <c:v>-9.261440000000001E-3</c:v>
                </c:pt>
                <c:pt idx="6230">
                  <c:v>3.1671999999999999E-4</c:v>
                </c:pt>
                <c:pt idx="6231">
                  <c:v>-5.0956000000000005E-4</c:v>
                </c:pt>
                <c:pt idx="6232">
                  <c:v>-1.422463E-2</c:v>
                </c:pt>
                <c:pt idx="6233">
                  <c:v>2.9196240000000002E-2</c:v>
                </c:pt>
                <c:pt idx="6234">
                  <c:v>5.0379299999999995E-3</c:v>
                </c:pt>
                <c:pt idx="6235">
                  <c:v>-3.9516000000000004E-3</c:v>
                </c:pt>
                <c:pt idx="6236">
                  <c:v>9.5745999999999993E-4</c:v>
                </c:pt>
                <c:pt idx="6237">
                  <c:v>9.143759999999999E-3</c:v>
                </c:pt>
                <c:pt idx="6238">
                  <c:v>-4.1658800000000003E-3</c:v>
                </c:pt>
                <c:pt idx="6239">
                  <c:v>3.4529999999999999E-4</c:v>
                </c:pt>
                <c:pt idx="6240">
                  <c:v>1.7158420000000001E-2</c:v>
                </c:pt>
                <c:pt idx="6241">
                  <c:v>2.1322000000000003E-3</c:v>
                </c:pt>
                <c:pt idx="6242">
                  <c:v>9.0139999999999987E-5</c:v>
                </c:pt>
                <c:pt idx="6243">
                  <c:v>-2.6463049999999998E-2</c:v>
                </c:pt>
                <c:pt idx="6244">
                  <c:v>-2.66154E-3</c:v>
                </c:pt>
                <c:pt idx="6245">
                  <c:v>-1.4589980000000001E-2</c:v>
                </c:pt>
                <c:pt idx="6246">
                  <c:v>-9.495E-3</c:v>
                </c:pt>
                <c:pt idx="6247">
                  <c:v>-5.5722900000000006E-3</c:v>
                </c:pt>
                <c:pt idx="6248">
                  <c:v>1.6397910000000002E-2</c:v>
                </c:pt>
                <c:pt idx="6249">
                  <c:v>-2.802315E-2</c:v>
                </c:pt>
                <c:pt idx="6250">
                  <c:v>-2.5293109999999997E-2</c:v>
                </c:pt>
                <c:pt idx="6251">
                  <c:v>-5.1645860000000002E-2</c:v>
                </c:pt>
                <c:pt idx="6252">
                  <c:v>-0.19470270000000001</c:v>
                </c:pt>
                <c:pt idx="6253">
                  <c:v>4.28177E-2</c:v>
                </c:pt>
                <c:pt idx="6254">
                  <c:v>8.7996770000000002E-2</c:v>
                </c:pt>
                <c:pt idx="6255">
                  <c:v>-3.921301E-2</c:v>
                </c:pt>
                <c:pt idx="6256">
                  <c:v>-1.18651E-3</c:v>
                </c:pt>
                <c:pt idx="6257">
                  <c:v>-8.3059649999999999E-2</c:v>
                </c:pt>
                <c:pt idx="6258">
                  <c:v>2.382575E-2</c:v>
                </c:pt>
                <c:pt idx="6259">
                  <c:v>2.1100300000000002E-3</c:v>
                </c:pt>
                <c:pt idx="6260">
                  <c:v>4.8473409999999995E-2</c:v>
                </c:pt>
                <c:pt idx="6261">
                  <c:v>3.0393660000000003E-2</c:v>
                </c:pt>
                <c:pt idx="6262">
                  <c:v>1.449216E-2</c:v>
                </c:pt>
                <c:pt idx="6263">
                  <c:v>-1.9075669999999999E-2</c:v>
                </c:pt>
                <c:pt idx="6264">
                  <c:v>-6.9636699999999999E-3</c:v>
                </c:pt>
                <c:pt idx="6265">
                  <c:v>2.3367590000000001E-2</c:v>
                </c:pt>
                <c:pt idx="6266">
                  <c:v>-1.6184069999999998E-2</c:v>
                </c:pt>
                <c:pt idx="6267">
                  <c:v>-2.805585E-2</c:v>
                </c:pt>
                <c:pt idx="6268">
                  <c:v>-1.7816439999999999E-2</c:v>
                </c:pt>
                <c:pt idx="6269">
                  <c:v>1.2102E-2</c:v>
                </c:pt>
                <c:pt idx="6270">
                  <c:v>2.7127830000000002E-2</c:v>
                </c:pt>
                <c:pt idx="6271">
                  <c:v>-1.087658E-2</c:v>
                </c:pt>
                <c:pt idx="6272">
                  <c:v>4.1768399999999994E-3</c:v>
                </c:pt>
                <c:pt idx="6273">
                  <c:v>-1.5290440000000001E-2</c:v>
                </c:pt>
                <c:pt idx="6274">
                  <c:v>1.032915E-2</c:v>
                </c:pt>
                <c:pt idx="6275">
                  <c:v>-2.2769639999999997E-2</c:v>
                </c:pt>
                <c:pt idx="6276">
                  <c:v>8.8070300000000004E-3</c:v>
                </c:pt>
                <c:pt idx="6277">
                  <c:v>3.63182E-3</c:v>
                </c:pt>
                <c:pt idx="6278">
                  <c:v>1.43847E-2</c:v>
                </c:pt>
                <c:pt idx="6279">
                  <c:v>-9.1381600000000011E-3</c:v>
                </c:pt>
                <c:pt idx="6280">
                  <c:v>-1.51331E-2</c:v>
                </c:pt>
                <c:pt idx="6281">
                  <c:v>-4.1887029999999999E-2</c:v>
                </c:pt>
                <c:pt idx="6282">
                  <c:v>7.4205699999999996E-3</c:v>
                </c:pt>
                <c:pt idx="6283">
                  <c:v>5.6732499999999995E-3</c:v>
                </c:pt>
                <c:pt idx="6284">
                  <c:v>-3.5220710000000002E-2</c:v>
                </c:pt>
                <c:pt idx="6285">
                  <c:v>-5.77788E-3</c:v>
                </c:pt>
                <c:pt idx="6286">
                  <c:v>2.1805170000000002E-2</c:v>
                </c:pt>
                <c:pt idx="6287">
                  <c:v>2.6859900000000003E-2</c:v>
                </c:pt>
                <c:pt idx="6288">
                  <c:v>1.7061800000000002E-2</c:v>
                </c:pt>
                <c:pt idx="6289">
                  <c:v>-2.199158E-2</c:v>
                </c:pt>
                <c:pt idx="6290">
                  <c:v>6.7488399999999999E-3</c:v>
                </c:pt>
                <c:pt idx="6291">
                  <c:v>3.0208730000000003E-2</c:v>
                </c:pt>
                <c:pt idx="6292">
                  <c:v>2.5972199999999999E-3</c:v>
                </c:pt>
                <c:pt idx="6293">
                  <c:v>2.1064560000000003E-2</c:v>
                </c:pt>
                <c:pt idx="6294">
                  <c:v>-1.9714009999999997E-2</c:v>
                </c:pt>
                <c:pt idx="6295">
                  <c:v>2.3959060000000001E-2</c:v>
                </c:pt>
                <c:pt idx="6296">
                  <c:v>2.4539600000000003E-3</c:v>
                </c:pt>
                <c:pt idx="6297">
                  <c:v>1.1011599999999999E-3</c:v>
                </c:pt>
                <c:pt idx="6298">
                  <c:v>1.200559E-2</c:v>
                </c:pt>
                <c:pt idx="6299">
                  <c:v>-3.4342800000000001E-3</c:v>
                </c:pt>
                <c:pt idx="6300">
                  <c:v>-2.5725729999999999E-2</c:v>
                </c:pt>
                <c:pt idx="6301">
                  <c:v>-3.56595E-3</c:v>
                </c:pt>
                <c:pt idx="6302">
                  <c:v>1.280161E-2</c:v>
                </c:pt>
                <c:pt idx="6303">
                  <c:v>-4.2966599999999999E-3</c:v>
                </c:pt>
                <c:pt idx="6304">
                  <c:v>3.7206969999999999E-2</c:v>
                </c:pt>
                <c:pt idx="6305">
                  <c:v>1.060674E-2</c:v>
                </c:pt>
                <c:pt idx="6306">
                  <c:v>1.1478999999999999E-3</c:v>
                </c:pt>
                <c:pt idx="6307">
                  <c:v>8.3670899999999989E-3</c:v>
                </c:pt>
                <c:pt idx="6308">
                  <c:v>-6.7187440000000001E-2</c:v>
                </c:pt>
                <c:pt idx="6309">
                  <c:v>1.5630520000000002E-2</c:v>
                </c:pt>
                <c:pt idx="6310">
                  <c:v>-8.1351900000000005E-3</c:v>
                </c:pt>
                <c:pt idx="6311">
                  <c:v>1.5759599999999999E-3</c:v>
                </c:pt>
                <c:pt idx="6312">
                  <c:v>4.2410000000000009E-5</c:v>
                </c:pt>
                <c:pt idx="6313">
                  <c:v>2.5714480000000001E-2</c:v>
                </c:pt>
                <c:pt idx="6314">
                  <c:v>-1.0803900000000001E-3</c:v>
                </c:pt>
                <c:pt idx="6315">
                  <c:v>-9.9969700000000009E-3</c:v>
                </c:pt>
                <c:pt idx="6316">
                  <c:v>-2.7004459999999997E-2</c:v>
                </c:pt>
                <c:pt idx="6317">
                  <c:v>1.7792299999999999E-3</c:v>
                </c:pt>
                <c:pt idx="6318">
                  <c:v>1.3502220000000001E-2</c:v>
                </c:pt>
                <c:pt idx="6319">
                  <c:v>2.3292570000000002E-2</c:v>
                </c:pt>
                <c:pt idx="6320">
                  <c:v>-9.7448400000000011E-3</c:v>
                </c:pt>
                <c:pt idx="6321">
                  <c:v>-1.00702E-3</c:v>
                </c:pt>
                <c:pt idx="6322">
                  <c:v>1.513752E-2</c:v>
                </c:pt>
                <c:pt idx="6323">
                  <c:v>1.4362929999999999E-2</c:v>
                </c:pt>
                <c:pt idx="6324">
                  <c:v>-6.9940900000000005E-3</c:v>
                </c:pt>
                <c:pt idx="6325">
                  <c:v>2.2964500000000002E-3</c:v>
                </c:pt>
                <c:pt idx="6326">
                  <c:v>-1.3408080000000001E-2</c:v>
                </c:pt>
                <c:pt idx="6327">
                  <c:v>8.8709999999999993E-4</c:v>
                </c:pt>
                <c:pt idx="6328">
                  <c:v>-4.0536400000000007E-3</c:v>
                </c:pt>
                <c:pt idx="6329">
                  <c:v>-7.5600900000000002E-3</c:v>
                </c:pt>
                <c:pt idx="6330">
                  <c:v>1.1263489999999999E-2</c:v>
                </c:pt>
                <c:pt idx="6331">
                  <c:v>1.9412410000000001E-2</c:v>
                </c:pt>
                <c:pt idx="6332">
                  <c:v>-2.9524399999999998E-3</c:v>
                </c:pt>
                <c:pt idx="6333">
                  <c:v>6.2637099999999996E-3</c:v>
                </c:pt>
                <c:pt idx="6334">
                  <c:v>9.4906499999999998E-3</c:v>
                </c:pt>
                <c:pt idx="6335">
                  <c:v>-3.09844E-3</c:v>
                </c:pt>
                <c:pt idx="6336">
                  <c:v>-5.0369500000000001E-3</c:v>
                </c:pt>
                <c:pt idx="6337">
                  <c:v>1.4327609999999999E-2</c:v>
                </c:pt>
                <c:pt idx="6338">
                  <c:v>1.525553E-2</c:v>
                </c:pt>
                <c:pt idx="6339">
                  <c:v>-2.0326900000000002E-3</c:v>
                </c:pt>
                <c:pt idx="6340">
                  <c:v>-1.7014600000000001E-3</c:v>
                </c:pt>
                <c:pt idx="6341">
                  <c:v>-1.1151320000000001E-2</c:v>
                </c:pt>
                <c:pt idx="6342">
                  <c:v>3.30321E-3</c:v>
                </c:pt>
                <c:pt idx="6343">
                  <c:v>2.0691030000000003E-2</c:v>
                </c:pt>
                <c:pt idx="6344">
                  <c:v>-2.23413E-3</c:v>
                </c:pt>
                <c:pt idx="6345">
                  <c:v>3.2108499999999999E-3</c:v>
                </c:pt>
                <c:pt idx="6346">
                  <c:v>-4.3053999999999998E-4</c:v>
                </c:pt>
                <c:pt idx="6347">
                  <c:v>-2.3369199999999997E-3</c:v>
                </c:pt>
                <c:pt idx="6348">
                  <c:v>8.9449000000000006E-4</c:v>
                </c:pt>
                <c:pt idx="6349">
                  <c:v>7.2455499999999999E-3</c:v>
                </c:pt>
                <c:pt idx="6350">
                  <c:v>-9.5323999999999995E-4</c:v>
                </c:pt>
                <c:pt idx="6351">
                  <c:v>-1.9526449999999997E-2</c:v>
                </c:pt>
                <c:pt idx="6352">
                  <c:v>3.3731200000000003E-3</c:v>
                </c:pt>
                <c:pt idx="6353">
                  <c:v>5.2992299999999994E-3</c:v>
                </c:pt>
                <c:pt idx="6354">
                  <c:v>-9.7962000000000006E-4</c:v>
                </c:pt>
                <c:pt idx="6355">
                  <c:v>9.2704799999999993E-3</c:v>
                </c:pt>
                <c:pt idx="6356">
                  <c:v>9.5724599999999996E-3</c:v>
                </c:pt>
                <c:pt idx="6357">
                  <c:v>-2.7469000000000001E-4</c:v>
                </c:pt>
                <c:pt idx="6358">
                  <c:v>-8.7214100000000006E-3</c:v>
                </c:pt>
                <c:pt idx="6359">
                  <c:v>1.1062000000000001E-4</c:v>
                </c:pt>
                <c:pt idx="6360">
                  <c:v>2.7224000000000004E-4</c:v>
                </c:pt>
                <c:pt idx="6361">
                  <c:v>-2.0775509999999997E-2</c:v>
                </c:pt>
                <c:pt idx="6362">
                  <c:v>-1.7779629999999998E-2</c:v>
                </c:pt>
                <c:pt idx="6363">
                  <c:v>-1.8237800000000001E-3</c:v>
                </c:pt>
                <c:pt idx="6364">
                  <c:v>7.5481400000000001E-3</c:v>
                </c:pt>
                <c:pt idx="6365">
                  <c:v>-7.5044899999999999E-3</c:v>
                </c:pt>
                <c:pt idx="6366">
                  <c:v>3.21164E-3</c:v>
                </c:pt>
                <c:pt idx="6367">
                  <c:v>-1.0468E-2</c:v>
                </c:pt>
                <c:pt idx="6368">
                  <c:v>8.8331499999999997E-3</c:v>
                </c:pt>
                <c:pt idx="6369">
                  <c:v>2.7252410000000001E-2</c:v>
                </c:pt>
                <c:pt idx="6370">
                  <c:v>2.0967E-3</c:v>
                </c:pt>
                <c:pt idx="6371">
                  <c:v>1.2158249999999999E-2</c:v>
                </c:pt>
                <c:pt idx="6372">
                  <c:v>2.7401500000000002E-3</c:v>
                </c:pt>
                <c:pt idx="6373">
                  <c:v>4.7589799999999995E-3</c:v>
                </c:pt>
                <c:pt idx="6374">
                  <c:v>3.4551999999999999E-4</c:v>
                </c:pt>
                <c:pt idx="6375">
                  <c:v>-4.2984550000000003E-2</c:v>
                </c:pt>
                <c:pt idx="6376">
                  <c:v>-6.6175000000000001E-4</c:v>
                </c:pt>
                <c:pt idx="6377">
                  <c:v>-2.51651E-3</c:v>
                </c:pt>
                <c:pt idx="6378">
                  <c:v>-4.5279000000000005E-3</c:v>
                </c:pt>
                <c:pt idx="6379">
                  <c:v>-6.6704400000000006E-3</c:v>
                </c:pt>
                <c:pt idx="6380">
                  <c:v>4.7670999999999998E-4</c:v>
                </c:pt>
                <c:pt idx="6381">
                  <c:v>1.438711E-2</c:v>
                </c:pt>
                <c:pt idx="6382">
                  <c:v>9.1126699999999998E-3</c:v>
                </c:pt>
                <c:pt idx="6383">
                  <c:v>6.2282800000000001E-3</c:v>
                </c:pt>
                <c:pt idx="6384">
                  <c:v>-5.4195000000000003E-4</c:v>
                </c:pt>
                <c:pt idx="6385">
                  <c:v>-5.1881000000000002E-3</c:v>
                </c:pt>
                <c:pt idx="6386">
                  <c:v>-4.8501400000000002E-3</c:v>
                </c:pt>
                <c:pt idx="6387">
                  <c:v>1.1718499999999999E-3</c:v>
                </c:pt>
                <c:pt idx="6388">
                  <c:v>5.9383399999999994E-3</c:v>
                </c:pt>
                <c:pt idx="6389">
                  <c:v>-9.9412700000000003E-3</c:v>
                </c:pt>
                <c:pt idx="6390">
                  <c:v>-5.9682600000000004E-3</c:v>
                </c:pt>
                <c:pt idx="6391">
                  <c:v>-4.7559200000000003E-3</c:v>
                </c:pt>
                <c:pt idx="6392">
                  <c:v>-3.1175299999999999E-3</c:v>
                </c:pt>
                <c:pt idx="6393">
                  <c:v>4.1393099999999993E-3</c:v>
                </c:pt>
                <c:pt idx="6394">
                  <c:v>-1.640641E-2</c:v>
                </c:pt>
                <c:pt idx="6395">
                  <c:v>2.31146E-3</c:v>
                </c:pt>
                <c:pt idx="6396">
                  <c:v>1.0883459999999999E-2</c:v>
                </c:pt>
                <c:pt idx="6397">
                  <c:v>7.9535300000000003E-3</c:v>
                </c:pt>
                <c:pt idx="6398">
                  <c:v>-1.1954300000000001E-2</c:v>
                </c:pt>
                <c:pt idx="6399">
                  <c:v>-1.6049659999999997E-2</c:v>
                </c:pt>
                <c:pt idx="6400">
                  <c:v>4.8880599999999996E-3</c:v>
                </c:pt>
                <c:pt idx="6401">
                  <c:v>1.59279E-3</c:v>
                </c:pt>
                <c:pt idx="6402">
                  <c:v>-8.2909699999999999E-3</c:v>
                </c:pt>
                <c:pt idx="6403">
                  <c:v>1.046475E-2</c:v>
                </c:pt>
                <c:pt idx="6404">
                  <c:v>1.3342699999999998E-3</c:v>
                </c:pt>
                <c:pt idx="6405">
                  <c:v>3.3285200000000002E-3</c:v>
                </c:pt>
                <c:pt idx="6406">
                  <c:v>-4.49176E-3</c:v>
                </c:pt>
                <c:pt idx="6407">
                  <c:v>3.3860399999999999E-2</c:v>
                </c:pt>
                <c:pt idx="6408">
                  <c:v>1.7786600000000003E-2</c:v>
                </c:pt>
                <c:pt idx="6409">
                  <c:v>-5.05916E-3</c:v>
                </c:pt>
                <c:pt idx="6410">
                  <c:v>4.1460399999999993E-3</c:v>
                </c:pt>
                <c:pt idx="6411">
                  <c:v>2.6140099999999999E-3</c:v>
                </c:pt>
                <c:pt idx="6412">
                  <c:v>-6.8862800000000007E-3</c:v>
                </c:pt>
                <c:pt idx="6413">
                  <c:v>2.3594460000000001E-2</c:v>
                </c:pt>
                <c:pt idx="6414">
                  <c:v>-3.8765499999999999E-3</c:v>
                </c:pt>
                <c:pt idx="6415">
                  <c:v>3.3072500000000003E-3</c:v>
                </c:pt>
                <c:pt idx="6416">
                  <c:v>7.2917000000000001E-4</c:v>
                </c:pt>
                <c:pt idx="6417">
                  <c:v>1.041446E-2</c:v>
                </c:pt>
                <c:pt idx="6418">
                  <c:v>5.5409000000000003E-4</c:v>
                </c:pt>
                <c:pt idx="6419">
                  <c:v>-1.6571829999999999E-2</c:v>
                </c:pt>
                <c:pt idx="6420">
                  <c:v>2.80963E-3</c:v>
                </c:pt>
                <c:pt idx="6421">
                  <c:v>-6.3257900000000004E-3</c:v>
                </c:pt>
                <c:pt idx="6422">
                  <c:v>1.0178319999999999E-2</c:v>
                </c:pt>
                <c:pt idx="6423">
                  <c:v>1.439943E-2</c:v>
                </c:pt>
                <c:pt idx="6424">
                  <c:v>-2.7852599999999999E-3</c:v>
                </c:pt>
                <c:pt idx="6425">
                  <c:v>-3.2614099999999997E-3</c:v>
                </c:pt>
                <c:pt idx="6426">
                  <c:v>-1.6860689999999998E-2</c:v>
                </c:pt>
                <c:pt idx="6427">
                  <c:v>1.191356E-2</c:v>
                </c:pt>
                <c:pt idx="6428">
                  <c:v>-4.6743500000000007E-3</c:v>
                </c:pt>
                <c:pt idx="6429">
                  <c:v>8.8310000000000003E-3</c:v>
                </c:pt>
                <c:pt idx="6430">
                  <c:v>-5.78839E-3</c:v>
                </c:pt>
                <c:pt idx="6431">
                  <c:v>1.496392E-2</c:v>
                </c:pt>
                <c:pt idx="6432">
                  <c:v>-1.4714380000000001E-2</c:v>
                </c:pt>
                <c:pt idx="6433">
                  <c:v>-2.9786999999999999E-4</c:v>
                </c:pt>
                <c:pt idx="6434">
                  <c:v>-6.3913900000000003E-3</c:v>
                </c:pt>
                <c:pt idx="6435">
                  <c:v>1.8131899999999999E-3</c:v>
                </c:pt>
                <c:pt idx="6436">
                  <c:v>-9.3320499999999997E-3</c:v>
                </c:pt>
                <c:pt idx="6437">
                  <c:v>4.6402199999999996E-3</c:v>
                </c:pt>
                <c:pt idx="6438">
                  <c:v>3.3421100000000001E-3</c:v>
                </c:pt>
                <c:pt idx="6439">
                  <c:v>6.12153E-3</c:v>
                </c:pt>
                <c:pt idx="6440">
                  <c:v>-5.3492900000000005E-3</c:v>
                </c:pt>
                <c:pt idx="6441">
                  <c:v>-7.8935699999999991E-3</c:v>
                </c:pt>
                <c:pt idx="6442">
                  <c:v>5.6451899999999996E-3</c:v>
                </c:pt>
                <c:pt idx="6443">
                  <c:v>-1.2396600000000001E-2</c:v>
                </c:pt>
                <c:pt idx="6444">
                  <c:v>-1.210785E-2</c:v>
                </c:pt>
                <c:pt idx="6445">
                  <c:v>4.5755099999999996E-3</c:v>
                </c:pt>
                <c:pt idx="6446">
                  <c:v>2.0509500000000002E-3</c:v>
                </c:pt>
                <c:pt idx="6447">
                  <c:v>-1.0074100000000001E-2</c:v>
                </c:pt>
                <c:pt idx="6448">
                  <c:v>1.337254E-2</c:v>
                </c:pt>
                <c:pt idx="6449">
                  <c:v>2.196151E-2</c:v>
                </c:pt>
                <c:pt idx="6450">
                  <c:v>1.4861099999999999E-3</c:v>
                </c:pt>
                <c:pt idx="6451">
                  <c:v>-3.8435999999999999E-4</c:v>
                </c:pt>
                <c:pt idx="6452">
                  <c:v>3.53199E-3</c:v>
                </c:pt>
                <c:pt idx="6453">
                  <c:v>-3.2365599999999999E-3</c:v>
                </c:pt>
                <c:pt idx="6454">
                  <c:v>-3.0915199999999999E-3</c:v>
                </c:pt>
                <c:pt idx="6455">
                  <c:v>-4.0752600000000007E-3</c:v>
                </c:pt>
                <c:pt idx="6456">
                  <c:v>-1.209295E-2</c:v>
                </c:pt>
                <c:pt idx="6457">
                  <c:v>-1.7572709999999998E-2</c:v>
                </c:pt>
                <c:pt idx="6458">
                  <c:v>3.3598899999999999E-3</c:v>
                </c:pt>
                <c:pt idx="6459">
                  <c:v>-1.0019600000000001E-3</c:v>
                </c:pt>
                <c:pt idx="6460">
                  <c:v>-1.392405E-2</c:v>
                </c:pt>
                <c:pt idx="6461">
                  <c:v>7.0619400000000001E-3</c:v>
                </c:pt>
                <c:pt idx="6462">
                  <c:v>1.0654299999999998E-3</c:v>
                </c:pt>
                <c:pt idx="6463">
                  <c:v>1.0861699999999998E-3</c:v>
                </c:pt>
                <c:pt idx="6464">
                  <c:v>-2.7458700000000001E-3</c:v>
                </c:pt>
                <c:pt idx="6465">
                  <c:v>-1.289419E-2</c:v>
                </c:pt>
                <c:pt idx="6466">
                  <c:v>2.1791000000000003E-4</c:v>
                </c:pt>
                <c:pt idx="6467">
                  <c:v>1.5536059999999999E-2</c:v>
                </c:pt>
                <c:pt idx="6468">
                  <c:v>-7.2137099999999999E-3</c:v>
                </c:pt>
                <c:pt idx="6469">
                  <c:v>1.6843399999999999E-3</c:v>
                </c:pt>
                <c:pt idx="6470">
                  <c:v>1.080381E-2</c:v>
                </c:pt>
                <c:pt idx="6471">
                  <c:v>8.6554999999999998E-4</c:v>
                </c:pt>
                <c:pt idx="6472">
                  <c:v>-3.7800399999999997E-3</c:v>
                </c:pt>
                <c:pt idx="6473">
                  <c:v>-1.214692E-2</c:v>
                </c:pt>
                <c:pt idx="6474">
                  <c:v>2.3352010000000003E-2</c:v>
                </c:pt>
                <c:pt idx="6475">
                  <c:v>4.6656799999999993E-3</c:v>
                </c:pt>
                <c:pt idx="6476">
                  <c:v>7.4962E-4</c:v>
                </c:pt>
                <c:pt idx="6477">
                  <c:v>3.9020000000000002E-5</c:v>
                </c:pt>
                <c:pt idx="6478">
                  <c:v>4.1202599999999997E-3</c:v>
                </c:pt>
                <c:pt idx="6479">
                  <c:v>-1.16631E-3</c:v>
                </c:pt>
                <c:pt idx="6480">
                  <c:v>3.0406600000000002E-3</c:v>
                </c:pt>
                <c:pt idx="6481">
                  <c:v>6.6436500000000001E-3</c:v>
                </c:pt>
                <c:pt idx="6482">
                  <c:v>-4.3531300000000002E-3</c:v>
                </c:pt>
                <c:pt idx="6483">
                  <c:v>8.8422199999999996E-3</c:v>
                </c:pt>
                <c:pt idx="6484">
                  <c:v>-6.0728300000000004E-3</c:v>
                </c:pt>
                <c:pt idx="6485">
                  <c:v>3.3883900000000002E-3</c:v>
                </c:pt>
                <c:pt idx="6486">
                  <c:v>1.98278E-3</c:v>
                </c:pt>
                <c:pt idx="6487">
                  <c:v>-3.9665899999999999E-3</c:v>
                </c:pt>
                <c:pt idx="6488">
                  <c:v>2.6489500000000002E-3</c:v>
                </c:pt>
                <c:pt idx="6489">
                  <c:v>-3.1609999999999997E-3</c:v>
                </c:pt>
                <c:pt idx="6490">
                  <c:v>-2.6919599999999998E-3</c:v>
                </c:pt>
                <c:pt idx="6491">
                  <c:v>3.5589900000000002E-3</c:v>
                </c:pt>
                <c:pt idx="6492">
                  <c:v>1.2789999999999999E-2</c:v>
                </c:pt>
                <c:pt idx="6493">
                  <c:v>-2.3171199999999998E-3</c:v>
                </c:pt>
                <c:pt idx="6494">
                  <c:v>-1.7996700000000002E-3</c:v>
                </c:pt>
                <c:pt idx="6495">
                  <c:v>-2.6350599999999998E-3</c:v>
                </c:pt>
                <c:pt idx="6496">
                  <c:v>4.3163299999999993E-3</c:v>
                </c:pt>
                <c:pt idx="6497">
                  <c:v>1.7895799999999998E-3</c:v>
                </c:pt>
                <c:pt idx="6498">
                  <c:v>2.055556E-2</c:v>
                </c:pt>
                <c:pt idx="6499">
                  <c:v>8.1446999999999997E-4</c:v>
                </c:pt>
                <c:pt idx="6500">
                  <c:v>-1.15532E-3</c:v>
                </c:pt>
                <c:pt idx="6501">
                  <c:v>-1.449312E-2</c:v>
                </c:pt>
                <c:pt idx="6502">
                  <c:v>4.0859499999999997E-3</c:v>
                </c:pt>
                <c:pt idx="6503">
                  <c:v>1.39898E-3</c:v>
                </c:pt>
                <c:pt idx="6504">
                  <c:v>2.7636600000000002E-3</c:v>
                </c:pt>
                <c:pt idx="6505">
                  <c:v>1.061633E-2</c:v>
                </c:pt>
                <c:pt idx="6506">
                  <c:v>-8.6920799999999996E-3</c:v>
                </c:pt>
                <c:pt idx="6507">
                  <c:v>2.1082260000000002E-2</c:v>
                </c:pt>
                <c:pt idx="6508">
                  <c:v>2.5643900000000002E-3</c:v>
                </c:pt>
                <c:pt idx="6509">
                  <c:v>-4.0681700000000003E-3</c:v>
                </c:pt>
                <c:pt idx="6510">
                  <c:v>1.4650000000000004E-4</c:v>
                </c:pt>
                <c:pt idx="6511">
                  <c:v>-3.50286E-3</c:v>
                </c:pt>
                <c:pt idx="6512">
                  <c:v>-1.4272770000000001E-2</c:v>
                </c:pt>
                <c:pt idx="6513">
                  <c:v>3.7914099999999998E-3</c:v>
                </c:pt>
                <c:pt idx="6514">
                  <c:v>1.6591099999999999E-3</c:v>
                </c:pt>
                <c:pt idx="6515">
                  <c:v>1.1429599999999999E-3</c:v>
                </c:pt>
                <c:pt idx="6516">
                  <c:v>-8.0000000000000589E-7</c:v>
                </c:pt>
                <c:pt idx="6517">
                  <c:v>4.4596000000000002E-4</c:v>
                </c:pt>
                <c:pt idx="6518">
                  <c:v>-9.2858200000000002E-3</c:v>
                </c:pt>
                <c:pt idx="6519">
                  <c:v>-8.4135300000000007E-3</c:v>
                </c:pt>
                <c:pt idx="6520">
                  <c:v>4.0722099999999997E-3</c:v>
                </c:pt>
                <c:pt idx="6521">
                  <c:v>-6.0352800000000005E-3</c:v>
                </c:pt>
                <c:pt idx="6522">
                  <c:v>1.1132099999999999E-3</c:v>
                </c:pt>
                <c:pt idx="6523">
                  <c:v>-2.1048339999999999E-2</c:v>
                </c:pt>
                <c:pt idx="6524">
                  <c:v>-8.0362999999999995E-4</c:v>
                </c:pt>
                <c:pt idx="6525">
                  <c:v>2.4062900000000002E-3</c:v>
                </c:pt>
                <c:pt idx="6526">
                  <c:v>-1.7166579999999997E-2</c:v>
                </c:pt>
                <c:pt idx="6527">
                  <c:v>2.6673000000000001E-3</c:v>
                </c:pt>
                <c:pt idx="6528">
                  <c:v>7.4249799999999994E-3</c:v>
                </c:pt>
                <c:pt idx="6529">
                  <c:v>-9.8334000000000008E-4</c:v>
                </c:pt>
                <c:pt idx="6530">
                  <c:v>3.7977800000000002E-3</c:v>
                </c:pt>
                <c:pt idx="6531">
                  <c:v>6.9333599999999995E-3</c:v>
                </c:pt>
                <c:pt idx="6532">
                  <c:v>-6.8176400000000007E-3</c:v>
                </c:pt>
                <c:pt idx="6533">
                  <c:v>5.3349999999999995E-3</c:v>
                </c:pt>
                <c:pt idx="6534">
                  <c:v>9.0964199999999992E-3</c:v>
                </c:pt>
                <c:pt idx="6535">
                  <c:v>9.7429999999999999E-3</c:v>
                </c:pt>
                <c:pt idx="6536">
                  <c:v>-3.8177999999999997E-3</c:v>
                </c:pt>
                <c:pt idx="6537">
                  <c:v>-2.6012699999999997E-3</c:v>
                </c:pt>
                <c:pt idx="6538">
                  <c:v>1.1084689999999999E-2</c:v>
                </c:pt>
                <c:pt idx="6539">
                  <c:v>1.042323E-2</c:v>
                </c:pt>
                <c:pt idx="6540">
                  <c:v>1.4161699999999998E-3</c:v>
                </c:pt>
                <c:pt idx="6541">
                  <c:v>-5.3367700000000002E-3</c:v>
                </c:pt>
                <c:pt idx="6542">
                  <c:v>1.65044E-3</c:v>
                </c:pt>
                <c:pt idx="6543">
                  <c:v>-1.6727000000000001E-3</c:v>
                </c:pt>
                <c:pt idx="6544">
                  <c:v>-1.0995200000000001E-3</c:v>
                </c:pt>
                <c:pt idx="6545">
                  <c:v>-3.7456199999999999E-3</c:v>
                </c:pt>
                <c:pt idx="6546">
                  <c:v>-3.6537399999999999E-3</c:v>
                </c:pt>
                <c:pt idx="6547">
                  <c:v>6.7648599999999993E-3</c:v>
                </c:pt>
                <c:pt idx="6548">
                  <c:v>9.3689399999999992E-3</c:v>
                </c:pt>
                <c:pt idx="6549">
                  <c:v>-4.5321400000000005E-3</c:v>
                </c:pt>
                <c:pt idx="6550">
                  <c:v>-4.7848999999999998E-4</c:v>
                </c:pt>
                <c:pt idx="6551">
                  <c:v>-1.6481600000000001E-3</c:v>
                </c:pt>
                <c:pt idx="6552">
                  <c:v>4.0172199999999993E-3</c:v>
                </c:pt>
                <c:pt idx="6553">
                  <c:v>-3.5278099999999997E-3</c:v>
                </c:pt>
                <c:pt idx="6554">
                  <c:v>9.2587999999999991E-4</c:v>
                </c:pt>
                <c:pt idx="6555">
                  <c:v>7.9232499999999997E-3</c:v>
                </c:pt>
                <c:pt idx="6556">
                  <c:v>-5.3789700000000003E-3</c:v>
                </c:pt>
                <c:pt idx="6557">
                  <c:v>-9.1544299999999999E-3</c:v>
                </c:pt>
                <c:pt idx="6558">
                  <c:v>1.4875299999999999E-2</c:v>
                </c:pt>
                <c:pt idx="6559">
                  <c:v>2.10524E-3</c:v>
                </c:pt>
                <c:pt idx="6560">
                  <c:v>2.3434300000000001E-3</c:v>
                </c:pt>
                <c:pt idx="6561">
                  <c:v>9.9231999999999988E-4</c:v>
                </c:pt>
                <c:pt idx="6562">
                  <c:v>-2.2886999999999998E-3</c:v>
                </c:pt>
                <c:pt idx="6563">
                  <c:v>5.8442999999999993E-3</c:v>
                </c:pt>
                <c:pt idx="6564">
                  <c:v>4.00366E-3</c:v>
                </c:pt>
                <c:pt idx="6565">
                  <c:v>1.9740400000000003E-3</c:v>
                </c:pt>
                <c:pt idx="6566">
                  <c:v>1.13653E-3</c:v>
                </c:pt>
                <c:pt idx="6567">
                  <c:v>-1.86133E-3</c:v>
                </c:pt>
                <c:pt idx="6568">
                  <c:v>1.022789E-2</c:v>
                </c:pt>
                <c:pt idx="6569">
                  <c:v>8.5419000000000001E-4</c:v>
                </c:pt>
                <c:pt idx="6570">
                  <c:v>-1.0272200000000001E-3</c:v>
                </c:pt>
                <c:pt idx="6571">
                  <c:v>-6.7909100000000007E-3</c:v>
                </c:pt>
                <c:pt idx="6572">
                  <c:v>1.3168239999999999E-2</c:v>
                </c:pt>
                <c:pt idx="6573">
                  <c:v>2.61969E-3</c:v>
                </c:pt>
                <c:pt idx="6574">
                  <c:v>9.0903700000000004E-3</c:v>
                </c:pt>
                <c:pt idx="6575">
                  <c:v>7.1301899999999998E-3</c:v>
                </c:pt>
                <c:pt idx="6576">
                  <c:v>3.8220699999999999E-3</c:v>
                </c:pt>
                <c:pt idx="6577">
                  <c:v>8.8599200000000003E-3</c:v>
                </c:pt>
                <c:pt idx="6578">
                  <c:v>-9.5998999999999998E-4</c:v>
                </c:pt>
                <c:pt idx="6579">
                  <c:v>-8.2845999999999994E-4</c:v>
                </c:pt>
                <c:pt idx="6580">
                  <c:v>7.917E-4</c:v>
                </c:pt>
                <c:pt idx="6581">
                  <c:v>-2.61554E-3</c:v>
                </c:pt>
                <c:pt idx="6582">
                  <c:v>1.1878929999999999E-2</c:v>
                </c:pt>
                <c:pt idx="6583">
                  <c:v>-2.9956699999999998E-3</c:v>
                </c:pt>
                <c:pt idx="6584">
                  <c:v>-8.4603100000000004E-3</c:v>
                </c:pt>
                <c:pt idx="6585">
                  <c:v>-1.354354E-2</c:v>
                </c:pt>
                <c:pt idx="6586">
                  <c:v>1.9481800000000001E-3</c:v>
                </c:pt>
                <c:pt idx="6587">
                  <c:v>-2.4855299999999997E-3</c:v>
                </c:pt>
                <c:pt idx="6588">
                  <c:v>8.3748999999999994E-3</c:v>
                </c:pt>
                <c:pt idx="6589">
                  <c:v>1.9146199999999999E-3</c:v>
                </c:pt>
                <c:pt idx="6590">
                  <c:v>6.5866299999999996E-3</c:v>
                </c:pt>
                <c:pt idx="6591">
                  <c:v>-2.3663E-3</c:v>
                </c:pt>
                <c:pt idx="6592">
                  <c:v>-1.7128309999999997E-2</c:v>
                </c:pt>
                <c:pt idx="6593">
                  <c:v>3.3734400000000001E-3</c:v>
                </c:pt>
                <c:pt idx="6594">
                  <c:v>-1.642739E-2</c:v>
                </c:pt>
                <c:pt idx="6595">
                  <c:v>2.30175E-3</c:v>
                </c:pt>
                <c:pt idx="6596">
                  <c:v>3.6551400000000003E-3</c:v>
                </c:pt>
                <c:pt idx="6597">
                  <c:v>-5.4890300000000006E-3</c:v>
                </c:pt>
                <c:pt idx="6598">
                  <c:v>9.70355E-3</c:v>
                </c:pt>
                <c:pt idx="6599">
                  <c:v>3.8686599999999999E-3</c:v>
                </c:pt>
                <c:pt idx="6600">
                  <c:v>1.2279729999999999E-2</c:v>
                </c:pt>
                <c:pt idx="6601">
                  <c:v>-2.7848199999999999E-3</c:v>
                </c:pt>
                <c:pt idx="6602">
                  <c:v>6.7874999999999999E-4</c:v>
                </c:pt>
                <c:pt idx="6603">
                  <c:v>-5.9371000000000001E-4</c:v>
                </c:pt>
                <c:pt idx="6604">
                  <c:v>-3.3635499999999999E-3</c:v>
                </c:pt>
                <c:pt idx="6605">
                  <c:v>8.0867100000000004E-3</c:v>
                </c:pt>
                <c:pt idx="6606">
                  <c:v>-5.4193000000000004E-4</c:v>
                </c:pt>
                <c:pt idx="6607">
                  <c:v>4.8494699999999998E-3</c:v>
                </c:pt>
                <c:pt idx="6608">
                  <c:v>9.0872899999999996E-3</c:v>
                </c:pt>
                <c:pt idx="6609">
                  <c:v>-2.244989E-2</c:v>
                </c:pt>
                <c:pt idx="6610">
                  <c:v>-9.8781700000000004E-3</c:v>
                </c:pt>
                <c:pt idx="6611">
                  <c:v>4.8823999999999994E-3</c:v>
                </c:pt>
                <c:pt idx="6612">
                  <c:v>-2.8996899999999999E-3</c:v>
                </c:pt>
                <c:pt idx="6613">
                  <c:v>-5.0642000000000005E-3</c:v>
                </c:pt>
                <c:pt idx="6614">
                  <c:v>5.4601099999999998E-3</c:v>
                </c:pt>
                <c:pt idx="6615">
                  <c:v>3.3903700000000002E-3</c:v>
                </c:pt>
                <c:pt idx="6616">
                  <c:v>2.86878E-3</c:v>
                </c:pt>
                <c:pt idx="6617">
                  <c:v>3.2708999999999999E-4</c:v>
                </c:pt>
                <c:pt idx="6618">
                  <c:v>8.3873699999999999E-3</c:v>
                </c:pt>
                <c:pt idx="6619">
                  <c:v>4.7625799999999998E-3</c:v>
                </c:pt>
                <c:pt idx="6620">
                  <c:v>-2.9764699999999997E-3</c:v>
                </c:pt>
                <c:pt idx="6621">
                  <c:v>2.8735700000000002E-3</c:v>
                </c:pt>
                <c:pt idx="6622">
                  <c:v>-3.2650999999999999E-3</c:v>
                </c:pt>
                <c:pt idx="6623">
                  <c:v>6.3099499999999999E-3</c:v>
                </c:pt>
                <c:pt idx="6624">
                  <c:v>-1.3442E-4</c:v>
                </c:pt>
                <c:pt idx="6625">
                  <c:v>4.4252699999999994E-3</c:v>
                </c:pt>
                <c:pt idx="6626">
                  <c:v>1.66727E-3</c:v>
                </c:pt>
                <c:pt idx="6627">
                  <c:v>-8.3564900000000011E-3</c:v>
                </c:pt>
                <c:pt idx="6628">
                  <c:v>1.6107900000000001E-2</c:v>
                </c:pt>
                <c:pt idx="6629">
                  <c:v>1.1486699999999999E-3</c:v>
                </c:pt>
                <c:pt idx="6630">
                  <c:v>1.3964519999999999E-2</c:v>
                </c:pt>
                <c:pt idx="6631">
                  <c:v>3.85521E-3</c:v>
                </c:pt>
                <c:pt idx="6632">
                  <c:v>-2.6670800000000001E-3</c:v>
                </c:pt>
                <c:pt idx="6633">
                  <c:v>9.3353699999999991E-3</c:v>
                </c:pt>
                <c:pt idx="6634">
                  <c:v>-1.98474E-3</c:v>
                </c:pt>
                <c:pt idx="6635">
                  <c:v>-5.9066500000000003E-3</c:v>
                </c:pt>
                <c:pt idx="6636">
                  <c:v>6.9651000000000001E-4</c:v>
                </c:pt>
                <c:pt idx="6637">
                  <c:v>8.3357499999999994E-3</c:v>
                </c:pt>
                <c:pt idx="6638">
                  <c:v>2.6917999999999999E-4</c:v>
                </c:pt>
                <c:pt idx="6639">
                  <c:v>-1.4312800000000001E-3</c:v>
                </c:pt>
                <c:pt idx="6640">
                  <c:v>-2.9122599999999998E-3</c:v>
                </c:pt>
                <c:pt idx="6641">
                  <c:v>6.6779999999999994E-5</c:v>
                </c:pt>
                <c:pt idx="6642">
                  <c:v>-9.2462999999999996E-4</c:v>
                </c:pt>
                <c:pt idx="6643">
                  <c:v>-4.1601999999999996E-4</c:v>
                </c:pt>
                <c:pt idx="6644">
                  <c:v>-4.7976700000000004E-3</c:v>
                </c:pt>
                <c:pt idx="6645">
                  <c:v>-1.95257E-3</c:v>
                </c:pt>
                <c:pt idx="6646">
                  <c:v>1.9718500000000003E-3</c:v>
                </c:pt>
                <c:pt idx="6647">
                  <c:v>3.4600099999999999E-3</c:v>
                </c:pt>
                <c:pt idx="6648">
                  <c:v>2.2255130000000001E-2</c:v>
                </c:pt>
                <c:pt idx="6649">
                  <c:v>8.1340300000000004E-3</c:v>
                </c:pt>
                <c:pt idx="6650">
                  <c:v>-2.07449E-3</c:v>
                </c:pt>
                <c:pt idx="6651">
                  <c:v>6.8012400000000001E-3</c:v>
                </c:pt>
                <c:pt idx="6652">
                  <c:v>1.6519899999999999E-3</c:v>
                </c:pt>
                <c:pt idx="6653">
                  <c:v>9.3823799999999992E-3</c:v>
                </c:pt>
                <c:pt idx="6654">
                  <c:v>3.50929E-3</c:v>
                </c:pt>
                <c:pt idx="6655">
                  <c:v>-1.1355530000000001E-2</c:v>
                </c:pt>
                <c:pt idx="6656">
                  <c:v>2.2936100000000002E-3</c:v>
                </c:pt>
                <c:pt idx="6657">
                  <c:v>1.6843000000000001E-4</c:v>
                </c:pt>
                <c:pt idx="6658">
                  <c:v>7.6327999999999995E-3</c:v>
                </c:pt>
                <c:pt idx="6659">
                  <c:v>-7.8190499999999993E-3</c:v>
                </c:pt>
                <c:pt idx="6660">
                  <c:v>4.5136899999999999E-3</c:v>
                </c:pt>
                <c:pt idx="6661">
                  <c:v>4.8878099999999994E-3</c:v>
                </c:pt>
                <c:pt idx="6662">
                  <c:v>1.0724599999999999E-2</c:v>
                </c:pt>
                <c:pt idx="6663">
                  <c:v>-1.025507E-2</c:v>
                </c:pt>
                <c:pt idx="6664">
                  <c:v>6.40298E-3</c:v>
                </c:pt>
                <c:pt idx="6665">
                  <c:v>8.6359000000000002E-3</c:v>
                </c:pt>
                <c:pt idx="6666">
                  <c:v>-6.8774999999999999E-4</c:v>
                </c:pt>
                <c:pt idx="6667">
                  <c:v>7.3159999999999997E-5</c:v>
                </c:pt>
                <c:pt idx="6668">
                  <c:v>-1.2787800000000002E-3</c:v>
                </c:pt>
                <c:pt idx="6669">
                  <c:v>-7.0578200000000002E-3</c:v>
                </c:pt>
                <c:pt idx="6670">
                  <c:v>-5.6044000000000005E-4</c:v>
                </c:pt>
                <c:pt idx="6671">
                  <c:v>-1.192532E-2</c:v>
                </c:pt>
                <c:pt idx="6672">
                  <c:v>3.4020000000000001E-3</c:v>
                </c:pt>
                <c:pt idx="6673">
                  <c:v>2.0775800000000003E-3</c:v>
                </c:pt>
                <c:pt idx="6674">
                  <c:v>-1.9768099999999999E-3</c:v>
                </c:pt>
                <c:pt idx="6675">
                  <c:v>-2.1774999999999997E-3</c:v>
                </c:pt>
                <c:pt idx="6676">
                  <c:v>5.21282E-3</c:v>
                </c:pt>
                <c:pt idx="6677">
                  <c:v>1.713135E-2</c:v>
                </c:pt>
                <c:pt idx="6678">
                  <c:v>-3.4316099999999999E-3</c:v>
                </c:pt>
                <c:pt idx="6679">
                  <c:v>5.5563999999999995E-3</c:v>
                </c:pt>
                <c:pt idx="6680">
                  <c:v>-7.2516500000000001E-3</c:v>
                </c:pt>
                <c:pt idx="6681">
                  <c:v>-1.9831869999999998E-2</c:v>
                </c:pt>
                <c:pt idx="6682">
                  <c:v>-5.3092600000000005E-3</c:v>
                </c:pt>
                <c:pt idx="6683">
                  <c:v>3.9584499999999996E-3</c:v>
                </c:pt>
                <c:pt idx="6684">
                  <c:v>4.2926099999999997E-3</c:v>
                </c:pt>
                <c:pt idx="6685">
                  <c:v>2.8806600000000002E-3</c:v>
                </c:pt>
                <c:pt idx="6686">
                  <c:v>1.0249110000000001E-2</c:v>
                </c:pt>
                <c:pt idx="6687">
                  <c:v>6.3359200000000001E-3</c:v>
                </c:pt>
                <c:pt idx="6688">
                  <c:v>5.3839099999999996E-3</c:v>
                </c:pt>
                <c:pt idx="6689">
                  <c:v>3.3252200000000003E-3</c:v>
                </c:pt>
                <c:pt idx="6690">
                  <c:v>1.0120000000000001E-4</c:v>
                </c:pt>
                <c:pt idx="6691">
                  <c:v>5.5727999999999993E-3</c:v>
                </c:pt>
                <c:pt idx="6692">
                  <c:v>2.1483299999999999E-3</c:v>
                </c:pt>
                <c:pt idx="6693">
                  <c:v>-3.5046399999999998E-3</c:v>
                </c:pt>
                <c:pt idx="6694">
                  <c:v>1.2680179999999999E-2</c:v>
                </c:pt>
                <c:pt idx="6695">
                  <c:v>-6.51982E-3</c:v>
                </c:pt>
                <c:pt idx="6696">
                  <c:v>6.60993E-3</c:v>
                </c:pt>
                <c:pt idx="6697">
                  <c:v>-5.9345200000000004E-3</c:v>
                </c:pt>
                <c:pt idx="6698">
                  <c:v>3.3737000000000003E-4</c:v>
                </c:pt>
                <c:pt idx="6699">
                  <c:v>1.2514630000000001E-2</c:v>
                </c:pt>
                <c:pt idx="6700">
                  <c:v>1.144123E-2</c:v>
                </c:pt>
                <c:pt idx="6701">
                  <c:v>9.0468000000000005E-4</c:v>
                </c:pt>
                <c:pt idx="6702">
                  <c:v>1.135776E-2</c:v>
                </c:pt>
                <c:pt idx="6703">
                  <c:v>-6.5085500000000001E-3</c:v>
                </c:pt>
                <c:pt idx="6704">
                  <c:v>2.0151600000000002E-3</c:v>
                </c:pt>
                <c:pt idx="6705">
                  <c:v>1.5480899999999998E-3</c:v>
                </c:pt>
                <c:pt idx="6706">
                  <c:v>-2.46327E-3</c:v>
                </c:pt>
                <c:pt idx="6707">
                  <c:v>1.5770760000000002E-2</c:v>
                </c:pt>
                <c:pt idx="6708">
                  <c:v>2.4375999999999998E-4</c:v>
                </c:pt>
                <c:pt idx="6709">
                  <c:v>-6.4726100000000002E-3</c:v>
                </c:pt>
                <c:pt idx="6710">
                  <c:v>3.7089900000000001E-3</c:v>
                </c:pt>
                <c:pt idx="6711">
                  <c:v>-1.002657E-2</c:v>
                </c:pt>
                <c:pt idx="6712">
                  <c:v>-4.7110900000000002E-3</c:v>
                </c:pt>
                <c:pt idx="6713">
                  <c:v>4.8668499999999998E-3</c:v>
                </c:pt>
                <c:pt idx="6714">
                  <c:v>2.9217000000000002E-3</c:v>
                </c:pt>
                <c:pt idx="6715">
                  <c:v>-3.58115E-3</c:v>
                </c:pt>
                <c:pt idx="6716">
                  <c:v>4.2509699999999997E-3</c:v>
                </c:pt>
                <c:pt idx="6717">
                  <c:v>-1.474931E-2</c:v>
                </c:pt>
                <c:pt idx="6718">
                  <c:v>9.5806999999999999E-4</c:v>
                </c:pt>
                <c:pt idx="6719">
                  <c:v>1.029944E-2</c:v>
                </c:pt>
                <c:pt idx="6720">
                  <c:v>1.966561E-2</c:v>
                </c:pt>
                <c:pt idx="6721">
                  <c:v>-2.4527199999999998E-3</c:v>
                </c:pt>
                <c:pt idx="6722">
                  <c:v>4.4081199999999997E-3</c:v>
                </c:pt>
                <c:pt idx="6723">
                  <c:v>-6.2898600000000004E-3</c:v>
                </c:pt>
                <c:pt idx="6724">
                  <c:v>2.6061700000000001E-3</c:v>
                </c:pt>
                <c:pt idx="6725">
                  <c:v>1.57245E-3</c:v>
                </c:pt>
                <c:pt idx="6726">
                  <c:v>6.8471599999999997E-3</c:v>
                </c:pt>
                <c:pt idx="6727">
                  <c:v>-3.0263099999999999E-3</c:v>
                </c:pt>
                <c:pt idx="6728">
                  <c:v>-9.4233400000000005E-3</c:v>
                </c:pt>
                <c:pt idx="6729">
                  <c:v>-2.6999599999999999E-3</c:v>
                </c:pt>
                <c:pt idx="6730">
                  <c:v>5.7768000000000001E-4</c:v>
                </c:pt>
                <c:pt idx="6731">
                  <c:v>-2.8296199999999997E-3</c:v>
                </c:pt>
                <c:pt idx="6732">
                  <c:v>3.3735500000000003E-3</c:v>
                </c:pt>
                <c:pt idx="6733">
                  <c:v>-9.6787999999999996E-3</c:v>
                </c:pt>
                <c:pt idx="6734">
                  <c:v>-6.9901800000000004E-3</c:v>
                </c:pt>
                <c:pt idx="6735">
                  <c:v>4.8090499999999996E-3</c:v>
                </c:pt>
                <c:pt idx="6736">
                  <c:v>4.7989899999999995E-3</c:v>
                </c:pt>
                <c:pt idx="6737">
                  <c:v>4.6737000000000005E-4</c:v>
                </c:pt>
                <c:pt idx="6738">
                  <c:v>-6.2995E-4</c:v>
                </c:pt>
                <c:pt idx="6739">
                  <c:v>-1.8398700000000002E-3</c:v>
                </c:pt>
                <c:pt idx="6740">
                  <c:v>3.6581300000000003E-3</c:v>
                </c:pt>
                <c:pt idx="6741">
                  <c:v>-7.9791700000000007E-3</c:v>
                </c:pt>
                <c:pt idx="6742">
                  <c:v>6.9452000000000001E-4</c:v>
                </c:pt>
                <c:pt idx="6743">
                  <c:v>1.73854E-3</c:v>
                </c:pt>
                <c:pt idx="6744">
                  <c:v>1.0147079999999999E-2</c:v>
                </c:pt>
                <c:pt idx="6745">
                  <c:v>1.8318599999999998E-3</c:v>
                </c:pt>
                <c:pt idx="6746">
                  <c:v>4.82812E-3</c:v>
                </c:pt>
                <c:pt idx="6747">
                  <c:v>1.1330959999999999E-2</c:v>
                </c:pt>
                <c:pt idx="6748">
                  <c:v>5.93226E-3</c:v>
                </c:pt>
                <c:pt idx="6749">
                  <c:v>-1.8130000000000004E-5</c:v>
                </c:pt>
                <c:pt idx="6750">
                  <c:v>5.1997099999999997E-3</c:v>
                </c:pt>
                <c:pt idx="6751">
                  <c:v>2.6323100000000001E-3</c:v>
                </c:pt>
                <c:pt idx="6752">
                  <c:v>-1.9115200000000001E-3</c:v>
                </c:pt>
                <c:pt idx="6753">
                  <c:v>-6.0803599999999999E-3</c:v>
                </c:pt>
                <c:pt idx="6754">
                  <c:v>-4.4797100000000005E-3</c:v>
                </c:pt>
                <c:pt idx="6755">
                  <c:v>-6.1025450000000002E-2</c:v>
                </c:pt>
                <c:pt idx="6756">
                  <c:v>2.6576510000000001E-2</c:v>
                </c:pt>
                <c:pt idx="6757">
                  <c:v>-4.5245300000000006E-3</c:v>
                </c:pt>
                <c:pt idx="6758">
                  <c:v>1.54506E-3</c:v>
                </c:pt>
                <c:pt idx="6759">
                  <c:v>1.5602929999999999E-2</c:v>
                </c:pt>
                <c:pt idx="6760">
                  <c:v>-1.0491E-4</c:v>
                </c:pt>
                <c:pt idx="6761">
                  <c:v>-6.6903100000000005E-3</c:v>
                </c:pt>
                <c:pt idx="6762">
                  <c:v>-2.8193899999999997E-3</c:v>
                </c:pt>
                <c:pt idx="6763">
                  <c:v>-3.9894400000000003E-3</c:v>
                </c:pt>
                <c:pt idx="6764">
                  <c:v>-1.2817160000000001E-2</c:v>
                </c:pt>
                <c:pt idx="6765">
                  <c:v>-9.0054899999999997E-3</c:v>
                </c:pt>
                <c:pt idx="6766">
                  <c:v>3.5496000000000003E-4</c:v>
                </c:pt>
                <c:pt idx="6767">
                  <c:v>1.5794080000000002E-2</c:v>
                </c:pt>
                <c:pt idx="6768">
                  <c:v>2.5213800000000001E-3</c:v>
                </c:pt>
                <c:pt idx="6769">
                  <c:v>-7.4910300000000001E-3</c:v>
                </c:pt>
                <c:pt idx="6770">
                  <c:v>-2.35702E-3</c:v>
                </c:pt>
                <c:pt idx="6771">
                  <c:v>-1.4740710000000001E-2</c:v>
                </c:pt>
                <c:pt idx="6772">
                  <c:v>6.8988399999999998E-3</c:v>
                </c:pt>
                <c:pt idx="6773">
                  <c:v>1.005474E-2</c:v>
                </c:pt>
                <c:pt idx="6774">
                  <c:v>-4.3178800000000005E-3</c:v>
                </c:pt>
                <c:pt idx="6775">
                  <c:v>7.6122299999999993E-3</c:v>
                </c:pt>
                <c:pt idx="6776">
                  <c:v>1.84319E-3</c:v>
                </c:pt>
                <c:pt idx="6777">
                  <c:v>-5.3342700000000003E-3</c:v>
                </c:pt>
                <c:pt idx="6778">
                  <c:v>7.1647600000000001E-3</c:v>
                </c:pt>
                <c:pt idx="6779">
                  <c:v>6.2385000000000001E-4</c:v>
                </c:pt>
                <c:pt idx="6780">
                  <c:v>3.2100800000000001E-3</c:v>
                </c:pt>
                <c:pt idx="6781">
                  <c:v>-6.5889200000000007E-3</c:v>
                </c:pt>
                <c:pt idx="6782">
                  <c:v>4.5259E-4</c:v>
                </c:pt>
                <c:pt idx="6783">
                  <c:v>6.4997699999999993E-3</c:v>
                </c:pt>
                <c:pt idx="6784">
                  <c:v>6.3215599999999995E-3</c:v>
                </c:pt>
                <c:pt idx="6785">
                  <c:v>4.92845E-3</c:v>
                </c:pt>
                <c:pt idx="6786">
                  <c:v>7.2249E-4</c:v>
                </c:pt>
                <c:pt idx="6787">
                  <c:v>-6.3326100000000007E-3</c:v>
                </c:pt>
                <c:pt idx="6788">
                  <c:v>6.5622499999999995E-3</c:v>
                </c:pt>
                <c:pt idx="6789">
                  <c:v>1.3036309999999999E-2</c:v>
                </c:pt>
                <c:pt idx="6790">
                  <c:v>2.7581900000000002E-3</c:v>
                </c:pt>
                <c:pt idx="6791">
                  <c:v>-4.9883200000000001E-3</c:v>
                </c:pt>
                <c:pt idx="6792">
                  <c:v>-3.6003599999999999E-3</c:v>
                </c:pt>
                <c:pt idx="6793">
                  <c:v>-2.4617999999999997E-3</c:v>
                </c:pt>
                <c:pt idx="6794">
                  <c:v>2.5427000000000002E-3</c:v>
                </c:pt>
                <c:pt idx="6795">
                  <c:v>4.8419999999999987E-5</c:v>
                </c:pt>
                <c:pt idx="6796">
                  <c:v>8.6045299999999991E-3</c:v>
                </c:pt>
                <c:pt idx="6797">
                  <c:v>2.8858600000000001E-3</c:v>
                </c:pt>
                <c:pt idx="6798">
                  <c:v>-4.96131E-3</c:v>
                </c:pt>
                <c:pt idx="6799">
                  <c:v>-2.8374299999999997E-3</c:v>
                </c:pt>
                <c:pt idx="6800">
                  <c:v>-1.8030729999999998E-2</c:v>
                </c:pt>
                <c:pt idx="6801">
                  <c:v>-3.59488E-3</c:v>
                </c:pt>
                <c:pt idx="6802">
                  <c:v>9.1863000000000003E-4</c:v>
                </c:pt>
                <c:pt idx="6803">
                  <c:v>5.4341799999999994E-3</c:v>
                </c:pt>
                <c:pt idx="6804">
                  <c:v>7.9884399999999994E-3</c:v>
                </c:pt>
                <c:pt idx="6805">
                  <c:v>-1.6254100000000001E-3</c:v>
                </c:pt>
                <c:pt idx="6806">
                  <c:v>5.3816099999999993E-3</c:v>
                </c:pt>
                <c:pt idx="6807">
                  <c:v>5.4128399999999995E-3</c:v>
                </c:pt>
                <c:pt idx="6808">
                  <c:v>7.57722E-3</c:v>
                </c:pt>
                <c:pt idx="6809">
                  <c:v>1.740742E-2</c:v>
                </c:pt>
                <c:pt idx="6810">
                  <c:v>-2.1477899999999997E-3</c:v>
                </c:pt>
                <c:pt idx="6811">
                  <c:v>-8.0332500000000005E-3</c:v>
                </c:pt>
                <c:pt idx="6812">
                  <c:v>-1.0188540000000001E-2</c:v>
                </c:pt>
                <c:pt idx="6813">
                  <c:v>4.6779999999999999E-3</c:v>
                </c:pt>
                <c:pt idx="6814">
                  <c:v>-1.1942370000000001E-2</c:v>
                </c:pt>
                <c:pt idx="6815">
                  <c:v>-6.51689E-3</c:v>
                </c:pt>
                <c:pt idx="6816">
                  <c:v>3.43539E-3</c:v>
                </c:pt>
                <c:pt idx="6817">
                  <c:v>-2.4602259999999997E-2</c:v>
                </c:pt>
                <c:pt idx="6818">
                  <c:v>-9.2058899999999996E-3</c:v>
                </c:pt>
                <c:pt idx="6819">
                  <c:v>1.1240200000000001E-2</c:v>
                </c:pt>
                <c:pt idx="6820">
                  <c:v>-9.7702600000000011E-3</c:v>
                </c:pt>
                <c:pt idx="6821">
                  <c:v>2.3442200000000002E-3</c:v>
                </c:pt>
                <c:pt idx="6822">
                  <c:v>2.7279700000000001E-3</c:v>
                </c:pt>
                <c:pt idx="6823">
                  <c:v>-2.5636039999999999E-2</c:v>
                </c:pt>
                <c:pt idx="6824">
                  <c:v>1.3377899999999999E-3</c:v>
                </c:pt>
                <c:pt idx="6825">
                  <c:v>-1.90423E-3</c:v>
                </c:pt>
                <c:pt idx="6826">
                  <c:v>-1.333379E-2</c:v>
                </c:pt>
                <c:pt idx="6827">
                  <c:v>-1.05667E-3</c:v>
                </c:pt>
                <c:pt idx="6828">
                  <c:v>-1.59961E-3</c:v>
                </c:pt>
                <c:pt idx="6829">
                  <c:v>-6.9397400000000007E-3</c:v>
                </c:pt>
                <c:pt idx="6830">
                  <c:v>1.8384660000000001E-2</c:v>
                </c:pt>
                <c:pt idx="6831">
                  <c:v>-6.4616999999999995E-4</c:v>
                </c:pt>
                <c:pt idx="6832">
                  <c:v>6.5155600000000001E-3</c:v>
                </c:pt>
                <c:pt idx="6833">
                  <c:v>3.5383700000000003E-3</c:v>
                </c:pt>
                <c:pt idx="6834">
                  <c:v>-6.5905300000000007E-3</c:v>
                </c:pt>
                <c:pt idx="6835">
                  <c:v>1.2624999999999999E-2</c:v>
                </c:pt>
                <c:pt idx="6836">
                  <c:v>-2.2658499999999998E-3</c:v>
                </c:pt>
                <c:pt idx="6837">
                  <c:v>2.20652E-3</c:v>
                </c:pt>
                <c:pt idx="6838">
                  <c:v>-1.0279770000000001E-2</c:v>
                </c:pt>
                <c:pt idx="6839">
                  <c:v>2.9786000000000001E-3</c:v>
                </c:pt>
                <c:pt idx="6840">
                  <c:v>2.8054200000000003E-3</c:v>
                </c:pt>
                <c:pt idx="6841">
                  <c:v>8.6884700000000002E-3</c:v>
                </c:pt>
                <c:pt idx="6842">
                  <c:v>-6.3227400000000003E-3</c:v>
                </c:pt>
                <c:pt idx="6843">
                  <c:v>-1.432667E-2</c:v>
                </c:pt>
                <c:pt idx="6844">
                  <c:v>-7.3939000000000003E-4</c:v>
                </c:pt>
                <c:pt idx="6845">
                  <c:v>-5.9869900000000002E-3</c:v>
                </c:pt>
                <c:pt idx="6846">
                  <c:v>-4.7916600000000005E-3</c:v>
                </c:pt>
                <c:pt idx="6847">
                  <c:v>1.395564E-2</c:v>
                </c:pt>
                <c:pt idx="6848">
                  <c:v>5.2686799999999995E-3</c:v>
                </c:pt>
                <c:pt idx="6849">
                  <c:v>4.8934899999999995E-3</c:v>
                </c:pt>
                <c:pt idx="6850">
                  <c:v>2.9275400000000002E-3</c:v>
                </c:pt>
                <c:pt idx="6851">
                  <c:v>8.2124099999999998E-3</c:v>
                </c:pt>
                <c:pt idx="6852">
                  <c:v>-4.8655500000000006E-3</c:v>
                </c:pt>
                <c:pt idx="6853">
                  <c:v>1.25719E-2</c:v>
                </c:pt>
                <c:pt idx="6854">
                  <c:v>-3.2083999999999997E-3</c:v>
                </c:pt>
                <c:pt idx="6855">
                  <c:v>9.5306999999999996E-3</c:v>
                </c:pt>
                <c:pt idx="6856">
                  <c:v>-6.5058400000000006E-3</c:v>
                </c:pt>
                <c:pt idx="6857">
                  <c:v>2.30358E-3</c:v>
                </c:pt>
                <c:pt idx="6858">
                  <c:v>-8.0820300000000005E-3</c:v>
                </c:pt>
                <c:pt idx="6859">
                  <c:v>2.6314300000000001E-3</c:v>
                </c:pt>
                <c:pt idx="6860">
                  <c:v>3.19981E-3</c:v>
                </c:pt>
                <c:pt idx="6861">
                  <c:v>1.104717E-2</c:v>
                </c:pt>
                <c:pt idx="6862">
                  <c:v>5.1253999999999996E-3</c:v>
                </c:pt>
                <c:pt idx="6863">
                  <c:v>-5.8477800000000003E-3</c:v>
                </c:pt>
                <c:pt idx="6864">
                  <c:v>-5.1857600000000002E-3</c:v>
                </c:pt>
                <c:pt idx="6865">
                  <c:v>-1.2615020000000001E-2</c:v>
                </c:pt>
                <c:pt idx="6866">
                  <c:v>4.7826499999999994E-3</c:v>
                </c:pt>
                <c:pt idx="6867">
                  <c:v>1.8485800000000001E-3</c:v>
                </c:pt>
                <c:pt idx="6868">
                  <c:v>1.048878E-2</c:v>
                </c:pt>
                <c:pt idx="6869">
                  <c:v>2.1451E-3</c:v>
                </c:pt>
                <c:pt idx="6870">
                  <c:v>-3.5598299999999999E-3</c:v>
                </c:pt>
                <c:pt idx="6871">
                  <c:v>-2.9479699999999998E-3</c:v>
                </c:pt>
                <c:pt idx="6872">
                  <c:v>-3.12284E-3</c:v>
                </c:pt>
                <c:pt idx="6873">
                  <c:v>1.4468729999999999E-2</c:v>
                </c:pt>
                <c:pt idx="6874">
                  <c:v>-7.1418000000000002E-3</c:v>
                </c:pt>
                <c:pt idx="6875">
                  <c:v>-7.5356999999999996E-4</c:v>
                </c:pt>
                <c:pt idx="6876">
                  <c:v>-1.92964E-3</c:v>
                </c:pt>
                <c:pt idx="6877">
                  <c:v>3.3094400000000003E-3</c:v>
                </c:pt>
                <c:pt idx="6878">
                  <c:v>1.9006799999999999E-3</c:v>
                </c:pt>
                <c:pt idx="6879">
                  <c:v>-5.1484999999999996E-4</c:v>
                </c:pt>
                <c:pt idx="6880">
                  <c:v>7.5086399999999996E-3</c:v>
                </c:pt>
                <c:pt idx="6881">
                  <c:v>1.0662899999999999E-3</c:v>
                </c:pt>
                <c:pt idx="6882">
                  <c:v>-2.2997000000000002E-4</c:v>
                </c:pt>
                <c:pt idx="6883">
                  <c:v>-1.1665480000000001E-2</c:v>
                </c:pt>
                <c:pt idx="6884">
                  <c:v>-8.0025700000000005E-3</c:v>
                </c:pt>
                <c:pt idx="6885">
                  <c:v>-9.2238100000000007E-3</c:v>
                </c:pt>
                <c:pt idx="6886">
                  <c:v>-1.1355550000000001E-2</c:v>
                </c:pt>
                <c:pt idx="6887">
                  <c:v>-2.3230099999999999E-3</c:v>
                </c:pt>
                <c:pt idx="6888">
                  <c:v>5.2163399999999999E-3</c:v>
                </c:pt>
                <c:pt idx="6889">
                  <c:v>2.6929700000000003E-3</c:v>
                </c:pt>
                <c:pt idx="6890">
                  <c:v>-1.200209E-2</c:v>
                </c:pt>
                <c:pt idx="6891">
                  <c:v>5.4394399999999994E-3</c:v>
                </c:pt>
                <c:pt idx="6892">
                  <c:v>4.6339099999999998E-3</c:v>
                </c:pt>
                <c:pt idx="6893">
                  <c:v>6.7082000000000001E-3</c:v>
                </c:pt>
                <c:pt idx="6894">
                  <c:v>3.2614700000000003E-3</c:v>
                </c:pt>
                <c:pt idx="6895">
                  <c:v>8.6887800000000001E-3</c:v>
                </c:pt>
                <c:pt idx="6896">
                  <c:v>6.3521999999999997E-3</c:v>
                </c:pt>
                <c:pt idx="6897">
                  <c:v>4.9649899999999999E-3</c:v>
                </c:pt>
                <c:pt idx="6898">
                  <c:v>1.9747900000000001E-3</c:v>
                </c:pt>
                <c:pt idx="6899">
                  <c:v>3.64424E-3</c:v>
                </c:pt>
                <c:pt idx="6900">
                  <c:v>2.313979E-2</c:v>
                </c:pt>
                <c:pt idx="6901">
                  <c:v>8.3280799999999999E-3</c:v>
                </c:pt>
                <c:pt idx="6902">
                  <c:v>-9.7260000000000001E-4</c:v>
                </c:pt>
                <c:pt idx="6903">
                  <c:v>-1.06006E-3</c:v>
                </c:pt>
                <c:pt idx="6904">
                  <c:v>1.4073E-3</c:v>
                </c:pt>
                <c:pt idx="6905">
                  <c:v>2.9906000000000003E-4</c:v>
                </c:pt>
                <c:pt idx="6906">
                  <c:v>9.6849199999999996E-3</c:v>
                </c:pt>
                <c:pt idx="6907">
                  <c:v>1.4406099999999999E-3</c:v>
                </c:pt>
                <c:pt idx="6908">
                  <c:v>2.1407000000000002E-3</c:v>
                </c:pt>
                <c:pt idx="6909">
                  <c:v>-1.79458E-3</c:v>
                </c:pt>
                <c:pt idx="6910">
                  <c:v>-1.0709080000000001E-2</c:v>
                </c:pt>
                <c:pt idx="6911">
                  <c:v>1.6852010000000001E-2</c:v>
                </c:pt>
                <c:pt idx="6912">
                  <c:v>9.0107000000000002E-4</c:v>
                </c:pt>
                <c:pt idx="6913">
                  <c:v>1.26257E-3</c:v>
                </c:pt>
                <c:pt idx="6914">
                  <c:v>5.0309599999999993E-3</c:v>
                </c:pt>
                <c:pt idx="6915">
                  <c:v>1.222936E-2</c:v>
                </c:pt>
                <c:pt idx="6916">
                  <c:v>-2.25808E-3</c:v>
                </c:pt>
                <c:pt idx="6917">
                  <c:v>-4.4552000000000003E-3</c:v>
                </c:pt>
                <c:pt idx="6918">
                  <c:v>-4.9958600000000004E-3</c:v>
                </c:pt>
                <c:pt idx="6919">
                  <c:v>-1.23456E-2</c:v>
                </c:pt>
                <c:pt idx="6920">
                  <c:v>8.3067499999999999E-3</c:v>
                </c:pt>
                <c:pt idx="6921">
                  <c:v>1.283597E-2</c:v>
                </c:pt>
                <c:pt idx="6922">
                  <c:v>-3.76356E-3</c:v>
                </c:pt>
                <c:pt idx="6923">
                  <c:v>-5.5787100000000006E-3</c:v>
                </c:pt>
                <c:pt idx="6924">
                  <c:v>-4.4522999999999996E-4</c:v>
                </c:pt>
                <c:pt idx="6925">
                  <c:v>-1.6014269999999997E-2</c:v>
                </c:pt>
                <c:pt idx="6926">
                  <c:v>4.3241E-3</c:v>
                </c:pt>
                <c:pt idx="6927">
                  <c:v>1.6598799999999999E-3</c:v>
                </c:pt>
                <c:pt idx="6928">
                  <c:v>3.5371199999999999E-3</c:v>
                </c:pt>
                <c:pt idx="6929">
                  <c:v>-1.372661E-2</c:v>
                </c:pt>
                <c:pt idx="6930">
                  <c:v>-8.6551800000000002E-3</c:v>
                </c:pt>
                <c:pt idx="6931">
                  <c:v>-1.09263E-3</c:v>
                </c:pt>
                <c:pt idx="6932">
                  <c:v>8.5778499999999997E-3</c:v>
                </c:pt>
                <c:pt idx="6933">
                  <c:v>7.1039399999999996E-3</c:v>
                </c:pt>
                <c:pt idx="6934">
                  <c:v>1.0369799999999998E-3</c:v>
                </c:pt>
                <c:pt idx="6935">
                  <c:v>4.3093899999999997E-3</c:v>
                </c:pt>
                <c:pt idx="6936">
                  <c:v>1.7363599999999999E-3</c:v>
                </c:pt>
                <c:pt idx="6937">
                  <c:v>-1.2055060000000001E-2</c:v>
                </c:pt>
                <c:pt idx="6938">
                  <c:v>7.6503199999999995E-3</c:v>
                </c:pt>
                <c:pt idx="6939">
                  <c:v>2.7958200000000001E-3</c:v>
                </c:pt>
                <c:pt idx="6940">
                  <c:v>-7.8287900000000004E-3</c:v>
                </c:pt>
                <c:pt idx="6941">
                  <c:v>1.240777E-2</c:v>
                </c:pt>
                <c:pt idx="6942">
                  <c:v>1.143893E-2</c:v>
                </c:pt>
                <c:pt idx="6943">
                  <c:v>4.3867899999999998E-3</c:v>
                </c:pt>
                <c:pt idx="6944">
                  <c:v>4.7314599999999998E-3</c:v>
                </c:pt>
                <c:pt idx="6945">
                  <c:v>-3.74363E-3</c:v>
                </c:pt>
                <c:pt idx="6946">
                  <c:v>-9.185500000000001E-3</c:v>
                </c:pt>
                <c:pt idx="6947">
                  <c:v>2.8996500000000001E-3</c:v>
                </c:pt>
                <c:pt idx="6948">
                  <c:v>-9.933260000000001E-3</c:v>
                </c:pt>
                <c:pt idx="6949">
                  <c:v>-1.7895409999999997E-2</c:v>
                </c:pt>
                <c:pt idx="6950">
                  <c:v>9.7892999999999982E-4</c:v>
                </c:pt>
                <c:pt idx="6951">
                  <c:v>3.5106899999999999E-3</c:v>
                </c:pt>
                <c:pt idx="6952">
                  <c:v>-3.2122699999999997E-3</c:v>
                </c:pt>
                <c:pt idx="6953">
                  <c:v>-6.9924900000000005E-3</c:v>
                </c:pt>
                <c:pt idx="6954">
                  <c:v>6.0260899999999996E-3</c:v>
                </c:pt>
                <c:pt idx="6955">
                  <c:v>1.60743E-3</c:v>
                </c:pt>
                <c:pt idx="6956">
                  <c:v>-1.5380000000000001E-3</c:v>
                </c:pt>
                <c:pt idx="6957">
                  <c:v>-1.18055E-2</c:v>
                </c:pt>
                <c:pt idx="6958">
                  <c:v>-1.687783E-2</c:v>
                </c:pt>
                <c:pt idx="6959">
                  <c:v>-3.2260990000000003E-2</c:v>
                </c:pt>
                <c:pt idx="6960">
                  <c:v>1.9459799999999997E-3</c:v>
                </c:pt>
                <c:pt idx="6961">
                  <c:v>1.071565E-2</c:v>
                </c:pt>
                <c:pt idx="6962">
                  <c:v>5.2397699999999995E-3</c:v>
                </c:pt>
                <c:pt idx="6963">
                  <c:v>-1.298931E-2</c:v>
                </c:pt>
                <c:pt idx="6964">
                  <c:v>9.9009600000000003E-3</c:v>
                </c:pt>
                <c:pt idx="6965">
                  <c:v>1.2277E-3</c:v>
                </c:pt>
                <c:pt idx="6966">
                  <c:v>2.41895E-3</c:v>
                </c:pt>
                <c:pt idx="6967">
                  <c:v>-2.2974929999999998E-2</c:v>
                </c:pt>
                <c:pt idx="6968">
                  <c:v>-1.371177E-2</c:v>
                </c:pt>
                <c:pt idx="6969">
                  <c:v>1.5913699999999999E-3</c:v>
                </c:pt>
                <c:pt idx="6970">
                  <c:v>-1.9802169999999997E-2</c:v>
                </c:pt>
                <c:pt idx="6971">
                  <c:v>-1.6732789999999997E-2</c:v>
                </c:pt>
                <c:pt idx="6972">
                  <c:v>-3.0220009999999999E-2</c:v>
                </c:pt>
                <c:pt idx="6973">
                  <c:v>1.517866E-2</c:v>
                </c:pt>
                <c:pt idx="6974">
                  <c:v>3.1920609999999995E-2</c:v>
                </c:pt>
                <c:pt idx="6975">
                  <c:v>-1.1068200000000001E-4</c:v>
                </c:pt>
                <c:pt idx="6976">
                  <c:v>8.6600199999999992E-3</c:v>
                </c:pt>
                <c:pt idx="6977">
                  <c:v>-1.677474E-2</c:v>
                </c:pt>
                <c:pt idx="6978">
                  <c:v>1.191156E-2</c:v>
                </c:pt>
                <c:pt idx="6979">
                  <c:v>1.6886399999999999E-3</c:v>
                </c:pt>
                <c:pt idx="6980">
                  <c:v>3.7409400000000003E-3</c:v>
                </c:pt>
                <c:pt idx="6981">
                  <c:v>-1.21482E-2</c:v>
                </c:pt>
                <c:pt idx="6982">
                  <c:v>9.2541699999999991E-3</c:v>
                </c:pt>
                <c:pt idx="6983">
                  <c:v>-5.38865E-3</c:v>
                </c:pt>
                <c:pt idx="6984">
                  <c:v>-1.1764900000000001E-3</c:v>
                </c:pt>
                <c:pt idx="6985">
                  <c:v>3.8302699999999998E-3</c:v>
                </c:pt>
                <c:pt idx="6986">
                  <c:v>-1.190305E-2</c:v>
                </c:pt>
                <c:pt idx="6987">
                  <c:v>-6.0881800000000003E-3</c:v>
                </c:pt>
                <c:pt idx="6988">
                  <c:v>2.77072E-3</c:v>
                </c:pt>
                <c:pt idx="6989">
                  <c:v>3.2132600000000003E-3</c:v>
                </c:pt>
                <c:pt idx="6990">
                  <c:v>-6.5336700000000001E-3</c:v>
                </c:pt>
                <c:pt idx="6991">
                  <c:v>-1.5896879999999999E-2</c:v>
                </c:pt>
                <c:pt idx="6992">
                  <c:v>-7.7233E-4</c:v>
                </c:pt>
                <c:pt idx="6993">
                  <c:v>-2.1279669999999997E-2</c:v>
                </c:pt>
                <c:pt idx="6994">
                  <c:v>1.2254869999999999E-2</c:v>
                </c:pt>
                <c:pt idx="6995">
                  <c:v>-1.043757E-2</c:v>
                </c:pt>
                <c:pt idx="6996">
                  <c:v>-1.349495E-2</c:v>
                </c:pt>
                <c:pt idx="6997">
                  <c:v>1.6538270000000001E-2</c:v>
                </c:pt>
                <c:pt idx="6998">
                  <c:v>2.9912020000000001E-2</c:v>
                </c:pt>
                <c:pt idx="6999">
                  <c:v>1.0275799999999999E-3</c:v>
                </c:pt>
                <c:pt idx="7000">
                  <c:v>-1.1736760000000001E-2</c:v>
                </c:pt>
                <c:pt idx="7001">
                  <c:v>3.60677E-3</c:v>
                </c:pt>
                <c:pt idx="7002">
                  <c:v>-3.9165900000000002E-3</c:v>
                </c:pt>
                <c:pt idx="7003">
                  <c:v>6.3876200000000001E-3</c:v>
                </c:pt>
                <c:pt idx="7004">
                  <c:v>-2.6847719999999999E-2</c:v>
                </c:pt>
                <c:pt idx="7005">
                  <c:v>-1.5937239999999998E-2</c:v>
                </c:pt>
                <c:pt idx="7006">
                  <c:v>-1.6367109999999997E-2</c:v>
                </c:pt>
                <c:pt idx="7007">
                  <c:v>1.514625E-2</c:v>
                </c:pt>
                <c:pt idx="7008">
                  <c:v>1.1282769999999999E-2</c:v>
                </c:pt>
                <c:pt idx="7009">
                  <c:v>-1.471884E-2</c:v>
                </c:pt>
                <c:pt idx="7010">
                  <c:v>-4.2161E-4</c:v>
                </c:pt>
                <c:pt idx="7011">
                  <c:v>2.359779E-2</c:v>
                </c:pt>
                <c:pt idx="7012">
                  <c:v>2.0836690000000001E-2</c:v>
                </c:pt>
                <c:pt idx="7013">
                  <c:v>8.4921099999999989E-3</c:v>
                </c:pt>
                <c:pt idx="7014">
                  <c:v>-7.3261800000000007E-3</c:v>
                </c:pt>
                <c:pt idx="7015">
                  <c:v>4.8685000000000004E-4</c:v>
                </c:pt>
                <c:pt idx="7016">
                  <c:v>-7.7817100000000007E-3</c:v>
                </c:pt>
                <c:pt idx="7017">
                  <c:v>-1.7667579999999999E-2</c:v>
                </c:pt>
                <c:pt idx="7018">
                  <c:v>-9.3337300000000002E-3</c:v>
                </c:pt>
                <c:pt idx="7019">
                  <c:v>7.5595099999999993E-3</c:v>
                </c:pt>
                <c:pt idx="7020">
                  <c:v>-4.7826999999999999E-4</c:v>
                </c:pt>
                <c:pt idx="7021">
                  <c:v>9.8201699999999996E-3</c:v>
                </c:pt>
                <c:pt idx="7022">
                  <c:v>1.601083E-2</c:v>
                </c:pt>
                <c:pt idx="7023">
                  <c:v>9.6488900000000002E-3</c:v>
                </c:pt>
                <c:pt idx="7024">
                  <c:v>-9.3693800000000001E-3</c:v>
                </c:pt>
                <c:pt idx="7025">
                  <c:v>-1.783152E-2</c:v>
                </c:pt>
                <c:pt idx="7026">
                  <c:v>5.8872399999999993E-3</c:v>
                </c:pt>
                <c:pt idx="7027">
                  <c:v>2.008683E-2</c:v>
                </c:pt>
                <c:pt idx="7028">
                  <c:v>1.856085E-2</c:v>
                </c:pt>
                <c:pt idx="7029">
                  <c:v>-5.31943E-3</c:v>
                </c:pt>
                <c:pt idx="7030">
                  <c:v>8.1923099999999995E-3</c:v>
                </c:pt>
                <c:pt idx="7031">
                  <c:v>-1.0210150000000001E-2</c:v>
                </c:pt>
                <c:pt idx="7032">
                  <c:v>9.9559999999999989E-5</c:v>
                </c:pt>
                <c:pt idx="7033">
                  <c:v>7.04676E-3</c:v>
                </c:pt>
                <c:pt idx="7034">
                  <c:v>-1.2011530000000001E-2</c:v>
                </c:pt>
                <c:pt idx="7035">
                  <c:v>1.8442E-3</c:v>
                </c:pt>
                <c:pt idx="7036">
                  <c:v>-3.2116199999999997E-3</c:v>
                </c:pt>
                <c:pt idx="7037">
                  <c:v>4.1727599999999993E-3</c:v>
                </c:pt>
                <c:pt idx="7038">
                  <c:v>5.5259799999999998E-3</c:v>
                </c:pt>
                <c:pt idx="7039">
                  <c:v>-6.5846000000000003E-4</c:v>
                </c:pt>
                <c:pt idx="7040">
                  <c:v>-5.0829899999999999E-3</c:v>
                </c:pt>
                <c:pt idx="7041">
                  <c:v>1.818759E-2</c:v>
                </c:pt>
                <c:pt idx="7042">
                  <c:v>6.9010799999999995E-3</c:v>
                </c:pt>
                <c:pt idx="7043">
                  <c:v>7.70208E-3</c:v>
                </c:pt>
                <c:pt idx="7044">
                  <c:v>1.0492359999999999E-2</c:v>
                </c:pt>
                <c:pt idx="7045">
                  <c:v>-2.6210000000000001E-3</c:v>
                </c:pt>
                <c:pt idx="7046">
                  <c:v>-4.1554700000000005E-3</c:v>
                </c:pt>
                <c:pt idx="7047">
                  <c:v>3.2554700000000003E-3</c:v>
                </c:pt>
                <c:pt idx="7048">
                  <c:v>-6.4698900000000007E-3</c:v>
                </c:pt>
                <c:pt idx="7049">
                  <c:v>1.098243E-2</c:v>
                </c:pt>
                <c:pt idx="7050">
                  <c:v>-2.4114099999999997E-3</c:v>
                </c:pt>
                <c:pt idx="7051">
                  <c:v>-7.7608800000000004E-3</c:v>
                </c:pt>
                <c:pt idx="7052">
                  <c:v>-2.91027E-3</c:v>
                </c:pt>
                <c:pt idx="7053">
                  <c:v>1.261615E-2</c:v>
                </c:pt>
                <c:pt idx="7054">
                  <c:v>-2.6641000000000002E-4</c:v>
                </c:pt>
                <c:pt idx="7055">
                  <c:v>3.2666999999999999E-4</c:v>
                </c:pt>
                <c:pt idx="7056">
                  <c:v>4.6230199999999994E-3</c:v>
                </c:pt>
                <c:pt idx="7057">
                  <c:v>-4.5214900000000004E-3</c:v>
                </c:pt>
                <c:pt idx="7058">
                  <c:v>2.5755000000000001E-3</c:v>
                </c:pt>
                <c:pt idx="7059">
                  <c:v>-7.5625900000000001E-3</c:v>
                </c:pt>
                <c:pt idx="7060">
                  <c:v>5.1916000000000006E-4</c:v>
                </c:pt>
                <c:pt idx="7061">
                  <c:v>4.2076699999999993E-3</c:v>
                </c:pt>
                <c:pt idx="7062">
                  <c:v>-1.097308E-2</c:v>
                </c:pt>
                <c:pt idx="7063">
                  <c:v>-1.357472E-2</c:v>
                </c:pt>
                <c:pt idx="7064">
                  <c:v>-2.6995499999999998E-3</c:v>
                </c:pt>
                <c:pt idx="7065">
                  <c:v>-1.7445739999999998E-2</c:v>
                </c:pt>
                <c:pt idx="7066">
                  <c:v>-1.8095600000000002E-3</c:v>
                </c:pt>
                <c:pt idx="7067">
                  <c:v>-1.1137620000000001E-2</c:v>
                </c:pt>
                <c:pt idx="7068">
                  <c:v>1.046294E-2</c:v>
                </c:pt>
                <c:pt idx="7069">
                  <c:v>1.0452899999999999E-3</c:v>
                </c:pt>
                <c:pt idx="7070">
                  <c:v>-8.3253100000000007E-3</c:v>
                </c:pt>
                <c:pt idx="7071">
                  <c:v>3.73698E-3</c:v>
                </c:pt>
                <c:pt idx="7072">
                  <c:v>8.4429099999999997E-3</c:v>
                </c:pt>
                <c:pt idx="7073">
                  <c:v>3.6950619999999997E-2</c:v>
                </c:pt>
                <c:pt idx="7074">
                  <c:v>1.2196449999999999E-2</c:v>
                </c:pt>
                <c:pt idx="7075">
                  <c:v>-2.2461999999999998E-3</c:v>
                </c:pt>
                <c:pt idx="7076">
                  <c:v>-8.547540000000001E-3</c:v>
                </c:pt>
                <c:pt idx="7077">
                  <c:v>5.4242499999999994E-3</c:v>
                </c:pt>
                <c:pt idx="7078">
                  <c:v>1.4263339999999999E-2</c:v>
                </c:pt>
                <c:pt idx="7079">
                  <c:v>3.3176E-3</c:v>
                </c:pt>
                <c:pt idx="7080">
                  <c:v>5.1690000000000001E-5</c:v>
                </c:pt>
                <c:pt idx="7081">
                  <c:v>-3.1732E-4</c:v>
                </c:pt>
                <c:pt idx="7082">
                  <c:v>1.5049739999999999E-2</c:v>
                </c:pt>
                <c:pt idx="7083">
                  <c:v>9.0937899999999992E-3</c:v>
                </c:pt>
                <c:pt idx="7084">
                  <c:v>-2.76487E-3</c:v>
                </c:pt>
                <c:pt idx="7085">
                  <c:v>1.5405219999999999E-2</c:v>
                </c:pt>
                <c:pt idx="7086">
                  <c:v>9.2724899999999996E-3</c:v>
                </c:pt>
                <c:pt idx="7087">
                  <c:v>1.934164E-2</c:v>
                </c:pt>
                <c:pt idx="7088">
                  <c:v>-4.1433200000000007E-3</c:v>
                </c:pt>
                <c:pt idx="7089">
                  <c:v>7.63139E-3</c:v>
                </c:pt>
                <c:pt idx="7090">
                  <c:v>2.590305E-2</c:v>
                </c:pt>
                <c:pt idx="7091">
                  <c:v>-7.7195700000000003E-3</c:v>
                </c:pt>
                <c:pt idx="7092">
                  <c:v>9.9045999999999995E-3</c:v>
                </c:pt>
                <c:pt idx="7093">
                  <c:v>-1.3608190000000001E-2</c:v>
                </c:pt>
                <c:pt idx="7094">
                  <c:v>1.321572E-2</c:v>
                </c:pt>
                <c:pt idx="7095">
                  <c:v>1.6821999999999998E-3</c:v>
                </c:pt>
                <c:pt idx="7096">
                  <c:v>-1.1284790000000001E-2</c:v>
                </c:pt>
                <c:pt idx="7097">
                  <c:v>-8.0207999999999994E-4</c:v>
                </c:pt>
                <c:pt idx="7098">
                  <c:v>1.7534499999999999E-3</c:v>
                </c:pt>
                <c:pt idx="7099">
                  <c:v>4.6408899999999999E-3</c:v>
                </c:pt>
                <c:pt idx="7100">
                  <c:v>-1.15954E-2</c:v>
                </c:pt>
                <c:pt idx="7101">
                  <c:v>1.308195E-2</c:v>
                </c:pt>
                <c:pt idx="7102">
                  <c:v>-1.85388E-3</c:v>
                </c:pt>
                <c:pt idx="7103">
                  <c:v>9.2759699999999997E-3</c:v>
                </c:pt>
                <c:pt idx="7104">
                  <c:v>-2.4316799999999999E-3</c:v>
                </c:pt>
                <c:pt idx="7105">
                  <c:v>1.975468E-2</c:v>
                </c:pt>
                <c:pt idx="7106">
                  <c:v>-1.9545600000000002E-3</c:v>
                </c:pt>
                <c:pt idx="7107">
                  <c:v>-1.2948899999999999E-4</c:v>
                </c:pt>
                <c:pt idx="7108">
                  <c:v>-2.62306E-3</c:v>
                </c:pt>
                <c:pt idx="7109">
                  <c:v>-5.4383700000000005E-3</c:v>
                </c:pt>
                <c:pt idx="7110">
                  <c:v>-7.9317299999999997E-3</c:v>
                </c:pt>
                <c:pt idx="7111">
                  <c:v>1.237276E-2</c:v>
                </c:pt>
                <c:pt idx="7112">
                  <c:v>-2.5451599999999999E-3</c:v>
                </c:pt>
                <c:pt idx="7113">
                  <c:v>-7.2696999999999996E-4</c:v>
                </c:pt>
                <c:pt idx="7114">
                  <c:v>-3.3649699999999997E-3</c:v>
                </c:pt>
                <c:pt idx="7115">
                  <c:v>-1.4844420000000001E-2</c:v>
                </c:pt>
                <c:pt idx="7116">
                  <c:v>3.7612400000000003E-3</c:v>
                </c:pt>
                <c:pt idx="7117">
                  <c:v>-3.7239299999999999E-3</c:v>
                </c:pt>
                <c:pt idx="7118">
                  <c:v>2.47342E-3</c:v>
                </c:pt>
                <c:pt idx="7119">
                  <c:v>6.5321699999999995E-3</c:v>
                </c:pt>
                <c:pt idx="7120">
                  <c:v>1.756887E-2</c:v>
                </c:pt>
                <c:pt idx="7121">
                  <c:v>-2.4914099999999999E-3</c:v>
                </c:pt>
                <c:pt idx="7122">
                  <c:v>-1.1626000000000002E-3</c:v>
                </c:pt>
                <c:pt idx="7123">
                  <c:v>-9.9271500000000009E-3</c:v>
                </c:pt>
                <c:pt idx="7124">
                  <c:v>2.1784930000000001E-2</c:v>
                </c:pt>
                <c:pt idx="7125">
                  <c:v>-1.58822E-3</c:v>
                </c:pt>
                <c:pt idx="7126">
                  <c:v>3.1561900000000001E-3</c:v>
                </c:pt>
                <c:pt idx="7127">
                  <c:v>-1.151515E-2</c:v>
                </c:pt>
                <c:pt idx="7128">
                  <c:v>8.1634899999999989E-3</c:v>
                </c:pt>
                <c:pt idx="7129">
                  <c:v>-1.302186E-2</c:v>
                </c:pt>
                <c:pt idx="7130">
                  <c:v>-1.25982E-3</c:v>
                </c:pt>
                <c:pt idx="7131">
                  <c:v>1.184647E-2</c:v>
                </c:pt>
                <c:pt idx="7132">
                  <c:v>6.8065299999999999E-3</c:v>
                </c:pt>
                <c:pt idx="7133">
                  <c:v>1.9300499999999998E-3</c:v>
                </c:pt>
                <c:pt idx="7134">
                  <c:v>1.660729E-2</c:v>
                </c:pt>
                <c:pt idx="7135">
                  <c:v>7.6415199999999997E-3</c:v>
                </c:pt>
                <c:pt idx="7136">
                  <c:v>-5.0920800000000006E-3</c:v>
                </c:pt>
                <c:pt idx="7137">
                  <c:v>-1.1165350000000001E-2</c:v>
                </c:pt>
                <c:pt idx="7138">
                  <c:v>-8.9628299999999998E-3</c:v>
                </c:pt>
                <c:pt idx="7139">
                  <c:v>2.2323600000000001E-3</c:v>
                </c:pt>
                <c:pt idx="7140">
                  <c:v>2.8485800000000003E-3</c:v>
                </c:pt>
                <c:pt idx="7141">
                  <c:v>-9.4635299999999995E-3</c:v>
                </c:pt>
                <c:pt idx="7142">
                  <c:v>-5.5759000000000006E-4</c:v>
                </c:pt>
                <c:pt idx="7143">
                  <c:v>-1.411564E-2</c:v>
                </c:pt>
                <c:pt idx="7144">
                  <c:v>4.1742999999999997E-3</c:v>
                </c:pt>
                <c:pt idx="7145">
                  <c:v>1.3405139999999999E-2</c:v>
                </c:pt>
                <c:pt idx="7146">
                  <c:v>4.2810999999999999E-4</c:v>
                </c:pt>
                <c:pt idx="7147">
                  <c:v>6.4670999999999999E-4</c:v>
                </c:pt>
                <c:pt idx="7148">
                  <c:v>-1.74259E-3</c:v>
                </c:pt>
                <c:pt idx="7149">
                  <c:v>-6.4884900000000004E-3</c:v>
                </c:pt>
                <c:pt idx="7150">
                  <c:v>2.9885100000000002E-3</c:v>
                </c:pt>
                <c:pt idx="7151">
                  <c:v>1.3023E-2</c:v>
                </c:pt>
                <c:pt idx="7152">
                  <c:v>-1.948134E-2</c:v>
                </c:pt>
                <c:pt idx="7153">
                  <c:v>2.5303000000000001E-3</c:v>
                </c:pt>
                <c:pt idx="7154">
                  <c:v>-1.353649E-2</c:v>
                </c:pt>
                <c:pt idx="7155">
                  <c:v>-8.5010699999999995E-3</c:v>
                </c:pt>
                <c:pt idx="7156">
                  <c:v>1.036836E-2</c:v>
                </c:pt>
                <c:pt idx="7157">
                  <c:v>1.6735000000000003E-4</c:v>
                </c:pt>
                <c:pt idx="7158">
                  <c:v>2.2092999999999999E-4</c:v>
                </c:pt>
                <c:pt idx="7159">
                  <c:v>8.372329999999999E-3</c:v>
                </c:pt>
                <c:pt idx="7160">
                  <c:v>2.0726900000000003E-3</c:v>
                </c:pt>
                <c:pt idx="7161">
                  <c:v>-3.28883E-3</c:v>
                </c:pt>
                <c:pt idx="7162">
                  <c:v>7.0405199999999998E-3</c:v>
                </c:pt>
                <c:pt idx="7163">
                  <c:v>1.1842149999999999E-2</c:v>
                </c:pt>
                <c:pt idx="7164">
                  <c:v>2.0324500000000003E-3</c:v>
                </c:pt>
                <c:pt idx="7165">
                  <c:v>1.0826239999999999E-2</c:v>
                </c:pt>
                <c:pt idx="7166">
                  <c:v>7.5017699999999996E-3</c:v>
                </c:pt>
                <c:pt idx="7167">
                  <c:v>-4.1470700000000001E-3</c:v>
                </c:pt>
                <c:pt idx="7168">
                  <c:v>-7.3207999999999997E-4</c:v>
                </c:pt>
                <c:pt idx="7169">
                  <c:v>-7.0698499999999999E-3</c:v>
                </c:pt>
                <c:pt idx="7170">
                  <c:v>-3.9383000000000005E-3</c:v>
                </c:pt>
                <c:pt idx="7171">
                  <c:v>-1.064141E-2</c:v>
                </c:pt>
                <c:pt idx="7172">
                  <c:v>-1.96452E-3</c:v>
                </c:pt>
                <c:pt idx="7173">
                  <c:v>6.1777799999999999E-3</c:v>
                </c:pt>
                <c:pt idx="7174">
                  <c:v>-1.1481130000000001E-2</c:v>
                </c:pt>
                <c:pt idx="7175">
                  <c:v>2.7260100000000001E-3</c:v>
                </c:pt>
                <c:pt idx="7176">
                  <c:v>1.2184189999999999E-2</c:v>
                </c:pt>
                <c:pt idx="7177">
                  <c:v>-5.3255200000000003E-3</c:v>
                </c:pt>
                <c:pt idx="7178">
                  <c:v>-4.1817500000000006E-3</c:v>
                </c:pt>
                <c:pt idx="7179">
                  <c:v>-9.3158900000000003E-3</c:v>
                </c:pt>
                <c:pt idx="7180">
                  <c:v>5.2309000000000003E-4</c:v>
                </c:pt>
                <c:pt idx="7181">
                  <c:v>6.0548299999999998E-3</c:v>
                </c:pt>
                <c:pt idx="7182">
                  <c:v>-1.7556239999999997E-2</c:v>
                </c:pt>
                <c:pt idx="7183">
                  <c:v>-8.0603000000000001E-4</c:v>
                </c:pt>
                <c:pt idx="7184">
                  <c:v>2.5346400000000003E-3</c:v>
                </c:pt>
                <c:pt idx="7185">
                  <c:v>7.3894199999999998E-3</c:v>
                </c:pt>
                <c:pt idx="7186">
                  <c:v>-8.7191000000000005E-3</c:v>
                </c:pt>
                <c:pt idx="7187">
                  <c:v>1.831557E-2</c:v>
                </c:pt>
                <c:pt idx="7188">
                  <c:v>-1.11706E-3</c:v>
                </c:pt>
                <c:pt idx="7189">
                  <c:v>-1.0650930000000001E-2</c:v>
                </c:pt>
                <c:pt idx="7190">
                  <c:v>2.1653499999999999E-3</c:v>
                </c:pt>
                <c:pt idx="7191">
                  <c:v>9.0561900000000004E-3</c:v>
                </c:pt>
                <c:pt idx="7192">
                  <c:v>-3.6846100000000001E-3</c:v>
                </c:pt>
                <c:pt idx="7193">
                  <c:v>-1.1774600000000002E-3</c:v>
                </c:pt>
                <c:pt idx="7194">
                  <c:v>3.2077300000000002E-3</c:v>
                </c:pt>
                <c:pt idx="7195">
                  <c:v>8.2713100000000005E-3</c:v>
                </c:pt>
                <c:pt idx="7196">
                  <c:v>5.5064599999999995E-3</c:v>
                </c:pt>
                <c:pt idx="7197">
                  <c:v>-2.3333799999999999E-3</c:v>
                </c:pt>
                <c:pt idx="7198">
                  <c:v>-7.8352000000000001E-4</c:v>
                </c:pt>
                <c:pt idx="7199">
                  <c:v>1.0542879999999999E-2</c:v>
                </c:pt>
                <c:pt idx="7200">
                  <c:v>-3.0472199999999998E-3</c:v>
                </c:pt>
                <c:pt idx="7201">
                  <c:v>-3.5566700000000001E-3</c:v>
                </c:pt>
                <c:pt idx="7202">
                  <c:v>-9.2796500000000004E-3</c:v>
                </c:pt>
                <c:pt idx="7203">
                  <c:v>-2.1084299999999997E-3</c:v>
                </c:pt>
                <c:pt idx="7204">
                  <c:v>5.9804199999999993E-3</c:v>
                </c:pt>
                <c:pt idx="7205">
                  <c:v>6.2999999999999905E-7</c:v>
                </c:pt>
                <c:pt idx="7206">
                  <c:v>5.9205199999999994E-3</c:v>
                </c:pt>
                <c:pt idx="7207">
                  <c:v>9.2269199999999996E-3</c:v>
                </c:pt>
                <c:pt idx="7208">
                  <c:v>2.9043599999999999E-3</c:v>
                </c:pt>
                <c:pt idx="7209">
                  <c:v>-1.7520000000000001E-3</c:v>
                </c:pt>
                <c:pt idx="7210">
                  <c:v>1.6249999999999999E-4</c:v>
                </c:pt>
                <c:pt idx="7211">
                  <c:v>-5.3176100000000004E-3</c:v>
                </c:pt>
                <c:pt idx="7212">
                  <c:v>1.4851E-2</c:v>
                </c:pt>
                <c:pt idx="7213">
                  <c:v>1.2682000000000004E-4</c:v>
                </c:pt>
                <c:pt idx="7214">
                  <c:v>-3.0969399999999998E-3</c:v>
                </c:pt>
                <c:pt idx="7215">
                  <c:v>-5.1953600000000004E-3</c:v>
                </c:pt>
                <c:pt idx="7216">
                  <c:v>2.2622800000000002E-3</c:v>
                </c:pt>
                <c:pt idx="7217">
                  <c:v>4.0620999999999999E-3</c:v>
                </c:pt>
                <c:pt idx="7218">
                  <c:v>1.06741E-3</c:v>
                </c:pt>
                <c:pt idx="7219">
                  <c:v>-1.4938100000000001E-3</c:v>
                </c:pt>
                <c:pt idx="7220">
                  <c:v>-9.6337599999999999E-3</c:v>
                </c:pt>
                <c:pt idx="7221">
                  <c:v>-2.339546E-2</c:v>
                </c:pt>
                <c:pt idx="7222">
                  <c:v>7.6870999999999997E-3</c:v>
                </c:pt>
                <c:pt idx="7223">
                  <c:v>2.8965100000000001E-2</c:v>
                </c:pt>
                <c:pt idx="7224">
                  <c:v>2.09283E-3</c:v>
                </c:pt>
                <c:pt idx="7225">
                  <c:v>7.0224699999999994E-3</c:v>
                </c:pt>
                <c:pt idx="7226">
                  <c:v>-5.4465000000000004E-4</c:v>
                </c:pt>
                <c:pt idx="7227">
                  <c:v>-1.5699700000000002E-3</c:v>
                </c:pt>
                <c:pt idx="7228">
                  <c:v>8.9559299999999991E-3</c:v>
                </c:pt>
                <c:pt idx="7229">
                  <c:v>-5.8118999999999998E-4</c:v>
                </c:pt>
                <c:pt idx="7230">
                  <c:v>-2.6474999999999997E-3</c:v>
                </c:pt>
                <c:pt idx="7231">
                  <c:v>-8.23779E-3</c:v>
                </c:pt>
                <c:pt idx="7232">
                  <c:v>-5.5108100000000005E-3</c:v>
                </c:pt>
                <c:pt idx="7233">
                  <c:v>-2.4705999999999999E-3</c:v>
                </c:pt>
                <c:pt idx="7234">
                  <c:v>-1.12281E-4</c:v>
                </c:pt>
                <c:pt idx="7235">
                  <c:v>-1.2952200000000001E-3</c:v>
                </c:pt>
                <c:pt idx="7236">
                  <c:v>-1.0367300000000001E-2</c:v>
                </c:pt>
                <c:pt idx="7237">
                  <c:v>1.36856E-3</c:v>
                </c:pt>
                <c:pt idx="7238">
                  <c:v>5.9038499999999995E-3</c:v>
                </c:pt>
                <c:pt idx="7239">
                  <c:v>-1.0056250000000001E-2</c:v>
                </c:pt>
                <c:pt idx="7240">
                  <c:v>6.1238499999999993E-3</c:v>
                </c:pt>
                <c:pt idx="7241">
                  <c:v>-6.7668999999999997E-4</c:v>
                </c:pt>
                <c:pt idx="7242">
                  <c:v>3.3593500000000001E-3</c:v>
                </c:pt>
                <c:pt idx="7243">
                  <c:v>1.6674999999999999E-3</c:v>
                </c:pt>
                <c:pt idx="7244">
                  <c:v>1.0095E-3</c:v>
                </c:pt>
                <c:pt idx="7245">
                  <c:v>-5.2815300000000004E-3</c:v>
                </c:pt>
                <c:pt idx="7246">
                  <c:v>5.1304799999999998E-3</c:v>
                </c:pt>
                <c:pt idx="7247">
                  <c:v>-2.5671599999999998E-3</c:v>
                </c:pt>
                <c:pt idx="7248">
                  <c:v>-8.8772999999999999E-4</c:v>
                </c:pt>
                <c:pt idx="7249">
                  <c:v>-1.6796200000000002E-3</c:v>
                </c:pt>
                <c:pt idx="7250">
                  <c:v>5.3602099999999998E-3</c:v>
                </c:pt>
                <c:pt idx="7251">
                  <c:v>3.1046400000000001E-3</c:v>
                </c:pt>
                <c:pt idx="7252">
                  <c:v>-2.67491E-3</c:v>
                </c:pt>
                <c:pt idx="7253">
                  <c:v>-9.71903E-3</c:v>
                </c:pt>
                <c:pt idx="7254">
                  <c:v>-7.8948600000000001E-3</c:v>
                </c:pt>
                <c:pt idx="7255">
                  <c:v>-4.8273200000000004E-3</c:v>
                </c:pt>
                <c:pt idx="7256">
                  <c:v>2.9379100000000002E-3</c:v>
                </c:pt>
                <c:pt idx="7257">
                  <c:v>-1.00759E-2</c:v>
                </c:pt>
                <c:pt idx="7258">
                  <c:v>9.7323299999999991E-3</c:v>
                </c:pt>
                <c:pt idx="7259">
                  <c:v>2.3551800000000001E-3</c:v>
                </c:pt>
                <c:pt idx="7260">
                  <c:v>1.305882E-2</c:v>
                </c:pt>
                <c:pt idx="7261">
                  <c:v>1.165453E-2</c:v>
                </c:pt>
                <c:pt idx="7262">
                  <c:v>4.5915499999999998E-3</c:v>
                </c:pt>
                <c:pt idx="7263">
                  <c:v>-2.5065399999999998E-3</c:v>
                </c:pt>
                <c:pt idx="7264">
                  <c:v>1.45137E-3</c:v>
                </c:pt>
                <c:pt idx="7265">
                  <c:v>-6.4346400000000002E-3</c:v>
                </c:pt>
                <c:pt idx="7266">
                  <c:v>-5.56553E-3</c:v>
                </c:pt>
                <c:pt idx="7267">
                  <c:v>1.8929E-4</c:v>
                </c:pt>
                <c:pt idx="7268">
                  <c:v>-7.5306100000000001E-3</c:v>
                </c:pt>
                <c:pt idx="7269">
                  <c:v>-2.10042E-3</c:v>
                </c:pt>
                <c:pt idx="7270">
                  <c:v>1.3730629999999999E-2</c:v>
                </c:pt>
                <c:pt idx="7271">
                  <c:v>5.1674099999999999E-3</c:v>
                </c:pt>
                <c:pt idx="7272">
                  <c:v>3.5454700000000002E-3</c:v>
                </c:pt>
                <c:pt idx="7273">
                  <c:v>-9.6573000000000004E-4</c:v>
                </c:pt>
                <c:pt idx="7274">
                  <c:v>-3.1468099999999999E-3</c:v>
                </c:pt>
                <c:pt idx="7275">
                  <c:v>-2.2306699999999997E-3</c:v>
                </c:pt>
                <c:pt idx="7276">
                  <c:v>-3.6414099999999999E-3</c:v>
                </c:pt>
                <c:pt idx="7277">
                  <c:v>3.2240200000000002E-3</c:v>
                </c:pt>
                <c:pt idx="7278">
                  <c:v>9.5044999999999991E-3</c:v>
                </c:pt>
                <c:pt idx="7279">
                  <c:v>-1.3289E-3</c:v>
                </c:pt>
                <c:pt idx="7280">
                  <c:v>4.2498999999999998E-4</c:v>
                </c:pt>
                <c:pt idx="7281">
                  <c:v>9.20172E-3</c:v>
                </c:pt>
                <c:pt idx="7282">
                  <c:v>1.6492499999999999E-3</c:v>
                </c:pt>
                <c:pt idx="7283">
                  <c:v>-7.8144E-4</c:v>
                </c:pt>
                <c:pt idx="7284">
                  <c:v>-3.6604589999999999E-2</c:v>
                </c:pt>
                <c:pt idx="7285">
                  <c:v>6.9936899999999995E-3</c:v>
                </c:pt>
                <c:pt idx="7286">
                  <c:v>-1.507533E-2</c:v>
                </c:pt>
                <c:pt idx="7287">
                  <c:v>-2.6886099999999997E-3</c:v>
                </c:pt>
                <c:pt idx="7288">
                  <c:v>3.9398499999999999E-3</c:v>
                </c:pt>
                <c:pt idx="7289">
                  <c:v>-1.026064E-2</c:v>
                </c:pt>
                <c:pt idx="7290">
                  <c:v>-1.8160100000000001E-3</c:v>
                </c:pt>
                <c:pt idx="7291">
                  <c:v>6.9530499999999997E-3</c:v>
                </c:pt>
                <c:pt idx="7292">
                  <c:v>-3.7382399999999999E-3</c:v>
                </c:pt>
                <c:pt idx="7293">
                  <c:v>-3.2239999999999999E-3</c:v>
                </c:pt>
                <c:pt idx="7294">
                  <c:v>1.6305950000000003E-2</c:v>
                </c:pt>
                <c:pt idx="7295">
                  <c:v>-6.5892000000000001E-4</c:v>
                </c:pt>
                <c:pt idx="7296">
                  <c:v>-2.5346100000000001E-3</c:v>
                </c:pt>
                <c:pt idx="7297">
                  <c:v>-6.8832300000000006E-3</c:v>
                </c:pt>
                <c:pt idx="7298">
                  <c:v>3.9229899999999995E-3</c:v>
                </c:pt>
                <c:pt idx="7299">
                  <c:v>-1.8587900000000001E-3</c:v>
                </c:pt>
                <c:pt idx="7300">
                  <c:v>-5.7094000000000003E-4</c:v>
                </c:pt>
                <c:pt idx="7301">
                  <c:v>-7.6113999999999999E-4</c:v>
                </c:pt>
                <c:pt idx="7302">
                  <c:v>1.028281E-2</c:v>
                </c:pt>
                <c:pt idx="7303">
                  <c:v>7.1798299999999999E-3</c:v>
                </c:pt>
                <c:pt idx="7304">
                  <c:v>1.0262E-4</c:v>
                </c:pt>
                <c:pt idx="7305">
                  <c:v>-4.8580800000000007E-3</c:v>
                </c:pt>
                <c:pt idx="7306">
                  <c:v>2.25655E-3</c:v>
                </c:pt>
                <c:pt idx="7307">
                  <c:v>-3.05952E-3</c:v>
                </c:pt>
                <c:pt idx="7308">
                  <c:v>1.2019230000000001E-2</c:v>
                </c:pt>
                <c:pt idx="7309">
                  <c:v>2.5182720000000002E-2</c:v>
                </c:pt>
                <c:pt idx="7310">
                  <c:v>7.0468099999999997E-3</c:v>
                </c:pt>
                <c:pt idx="7311">
                  <c:v>1.362319E-2</c:v>
                </c:pt>
                <c:pt idx="7312">
                  <c:v>4.1372799999999993E-3</c:v>
                </c:pt>
                <c:pt idx="7313">
                  <c:v>2.1075650000000001E-2</c:v>
                </c:pt>
                <c:pt idx="7314">
                  <c:v>4.7595499999999995E-3</c:v>
                </c:pt>
                <c:pt idx="7315">
                  <c:v>2.5906000000000003E-4</c:v>
                </c:pt>
                <c:pt idx="7316">
                  <c:v>4.4600099999999995E-3</c:v>
                </c:pt>
                <c:pt idx="7317">
                  <c:v>-2.7867599999999997E-3</c:v>
                </c:pt>
                <c:pt idx="7318">
                  <c:v>-1.42504E-3</c:v>
                </c:pt>
                <c:pt idx="7319">
                  <c:v>1.7113299999999998E-3</c:v>
                </c:pt>
                <c:pt idx="7320">
                  <c:v>-8.4652000000000002E-4</c:v>
                </c:pt>
                <c:pt idx="7321">
                  <c:v>-6.3398100000000004E-3</c:v>
                </c:pt>
                <c:pt idx="7322">
                  <c:v>-1.66376E-3</c:v>
                </c:pt>
                <c:pt idx="7323">
                  <c:v>1.4056899999999999E-2</c:v>
                </c:pt>
                <c:pt idx="7324">
                  <c:v>9.7711999999999994E-4</c:v>
                </c:pt>
                <c:pt idx="7325">
                  <c:v>-6.5660200000000005E-3</c:v>
                </c:pt>
                <c:pt idx="7326">
                  <c:v>1.60732E-3</c:v>
                </c:pt>
                <c:pt idx="7327">
                  <c:v>-6.0181200000000001E-3</c:v>
                </c:pt>
                <c:pt idx="7328">
                  <c:v>-9.27914E-3</c:v>
                </c:pt>
                <c:pt idx="7329">
                  <c:v>1.34003E-2</c:v>
                </c:pt>
                <c:pt idx="7330">
                  <c:v>-7.5006700000000001E-3</c:v>
                </c:pt>
                <c:pt idx="7331">
                  <c:v>1.2573699999999998E-3</c:v>
                </c:pt>
                <c:pt idx="7332">
                  <c:v>-1.2872200000000002E-3</c:v>
                </c:pt>
                <c:pt idx="7333">
                  <c:v>-8.4110000000000006E-5</c:v>
                </c:pt>
                <c:pt idx="7334">
                  <c:v>-1.1574539999999999E-2</c:v>
                </c:pt>
                <c:pt idx="7335">
                  <c:v>4.0264199999999993E-3</c:v>
                </c:pt>
                <c:pt idx="7336">
                  <c:v>-7.12694E-3</c:v>
                </c:pt>
                <c:pt idx="7337">
                  <c:v>2.0487500000000002E-3</c:v>
                </c:pt>
                <c:pt idx="7338">
                  <c:v>1.0362139999999999E-2</c:v>
                </c:pt>
                <c:pt idx="7339">
                  <c:v>3.6011000000000002E-4</c:v>
                </c:pt>
                <c:pt idx="7340">
                  <c:v>-7.8620000000000003E-5</c:v>
                </c:pt>
                <c:pt idx="7341">
                  <c:v>-6.5184700000000002E-3</c:v>
                </c:pt>
                <c:pt idx="7342">
                  <c:v>6.6113399999999994E-3</c:v>
                </c:pt>
                <c:pt idx="7343">
                  <c:v>1.8216E-4</c:v>
                </c:pt>
                <c:pt idx="7344">
                  <c:v>8.3155999999999994E-3</c:v>
                </c:pt>
                <c:pt idx="7345">
                  <c:v>-8.6218700000000002E-3</c:v>
                </c:pt>
                <c:pt idx="7346">
                  <c:v>-2.1854999999999999E-3</c:v>
                </c:pt>
                <c:pt idx="7347">
                  <c:v>-1.2489109999999999E-2</c:v>
                </c:pt>
                <c:pt idx="7348">
                  <c:v>2.5643700000000003E-3</c:v>
                </c:pt>
                <c:pt idx="7349">
                  <c:v>1.344514E-2</c:v>
                </c:pt>
                <c:pt idx="7350">
                  <c:v>-6.1298000000000004E-3</c:v>
                </c:pt>
                <c:pt idx="7351">
                  <c:v>1.8787300000000001E-3</c:v>
                </c:pt>
                <c:pt idx="7352">
                  <c:v>-4.0336E-3</c:v>
                </c:pt>
                <c:pt idx="7353">
                  <c:v>1.148822E-2</c:v>
                </c:pt>
                <c:pt idx="7354">
                  <c:v>-3.2938199999999998E-3</c:v>
                </c:pt>
                <c:pt idx="7355">
                  <c:v>-3.0264999999999997E-3</c:v>
                </c:pt>
                <c:pt idx="7356">
                  <c:v>-1.2480299999999999E-4</c:v>
                </c:pt>
                <c:pt idx="7357">
                  <c:v>9.890299999999999E-4</c:v>
                </c:pt>
                <c:pt idx="7358">
                  <c:v>-8.4636099999999999E-3</c:v>
                </c:pt>
                <c:pt idx="7359">
                  <c:v>-6.8803800000000002E-3</c:v>
                </c:pt>
                <c:pt idx="7360">
                  <c:v>-5.0557700000000002E-3</c:v>
                </c:pt>
                <c:pt idx="7361">
                  <c:v>1.9725400000000001E-3</c:v>
                </c:pt>
                <c:pt idx="7362">
                  <c:v>4.3209799999999994E-3</c:v>
                </c:pt>
                <c:pt idx="7363">
                  <c:v>-7.3248800000000006E-3</c:v>
                </c:pt>
                <c:pt idx="7364">
                  <c:v>-2.9714999999999999E-4</c:v>
                </c:pt>
                <c:pt idx="7365">
                  <c:v>4.5280899999999994E-3</c:v>
                </c:pt>
                <c:pt idx="7366">
                  <c:v>1.1762399999999998E-3</c:v>
                </c:pt>
                <c:pt idx="7367">
                  <c:v>7.7870000000000005E-3</c:v>
                </c:pt>
                <c:pt idx="7368">
                  <c:v>-9.9565000000000005E-4</c:v>
                </c:pt>
                <c:pt idx="7369">
                  <c:v>1.7158599999999998E-3</c:v>
                </c:pt>
                <c:pt idx="7370">
                  <c:v>2.7528700000000001E-3</c:v>
                </c:pt>
                <c:pt idx="7371">
                  <c:v>-2.9548E-3</c:v>
                </c:pt>
                <c:pt idx="7372">
                  <c:v>-2.4975799999999997E-3</c:v>
                </c:pt>
                <c:pt idx="7373">
                  <c:v>-2.63722E-3</c:v>
                </c:pt>
                <c:pt idx="7374">
                  <c:v>5.1260000000000007E-5</c:v>
                </c:pt>
                <c:pt idx="7375">
                  <c:v>-1.039676E-2</c:v>
                </c:pt>
                <c:pt idx="7376">
                  <c:v>-1.2150900000000001E-3</c:v>
                </c:pt>
                <c:pt idx="7377">
                  <c:v>1.4551199999999999E-3</c:v>
                </c:pt>
                <c:pt idx="7378">
                  <c:v>1.4555999999999998E-3</c:v>
                </c:pt>
                <c:pt idx="7379">
                  <c:v>-9.916030000000001E-3</c:v>
                </c:pt>
                <c:pt idx="7380">
                  <c:v>2.5958400000000003E-3</c:v>
                </c:pt>
                <c:pt idx="7381">
                  <c:v>1.012327E-2</c:v>
                </c:pt>
                <c:pt idx="7382">
                  <c:v>-1.867719E-2</c:v>
                </c:pt>
                <c:pt idx="7383">
                  <c:v>-8.6863200000000008E-3</c:v>
                </c:pt>
                <c:pt idx="7384">
                  <c:v>1.552749E-2</c:v>
                </c:pt>
                <c:pt idx="7385">
                  <c:v>8.7900099999999991E-3</c:v>
                </c:pt>
                <c:pt idx="7386">
                  <c:v>4.5503399999999999E-3</c:v>
                </c:pt>
                <c:pt idx="7387">
                  <c:v>1.54872E-2</c:v>
                </c:pt>
                <c:pt idx="7388">
                  <c:v>9.1606199999999995E-3</c:v>
                </c:pt>
                <c:pt idx="7389">
                  <c:v>-8.9702E-4</c:v>
                </c:pt>
                <c:pt idx="7390">
                  <c:v>-1.349818E-2</c:v>
                </c:pt>
                <c:pt idx="7391">
                  <c:v>-1.8009999999999999E-5</c:v>
                </c:pt>
                <c:pt idx="7392">
                  <c:v>-1.16445E-3</c:v>
                </c:pt>
                <c:pt idx="7393">
                  <c:v>3.9935599999999993E-3</c:v>
                </c:pt>
                <c:pt idx="7394">
                  <c:v>-5.9941700000000001E-3</c:v>
                </c:pt>
                <c:pt idx="7395">
                  <c:v>-1.45911E-3</c:v>
                </c:pt>
                <c:pt idx="7396">
                  <c:v>1.60286E-3</c:v>
                </c:pt>
                <c:pt idx="7397">
                  <c:v>6.4776399999999998E-3</c:v>
                </c:pt>
                <c:pt idx="7398">
                  <c:v>7.1473199999999995E-3</c:v>
                </c:pt>
                <c:pt idx="7399">
                  <c:v>-5.7510300000000007E-3</c:v>
                </c:pt>
                <c:pt idx="7400">
                  <c:v>1.096688E-2</c:v>
                </c:pt>
                <c:pt idx="7401">
                  <c:v>3.2979E-4</c:v>
                </c:pt>
                <c:pt idx="7402">
                  <c:v>-4.0704000000000001E-4</c:v>
                </c:pt>
                <c:pt idx="7403">
                  <c:v>-1.3770400000000002E-3</c:v>
                </c:pt>
                <c:pt idx="7404">
                  <c:v>3.7412000000000003E-4</c:v>
                </c:pt>
                <c:pt idx="7405">
                  <c:v>5.8903099999999993E-3</c:v>
                </c:pt>
                <c:pt idx="7406">
                  <c:v>-5.2251600000000004E-3</c:v>
                </c:pt>
                <c:pt idx="7407">
                  <c:v>3.2550999999999999E-4</c:v>
                </c:pt>
                <c:pt idx="7408">
                  <c:v>-8.0096000000000004E-3</c:v>
                </c:pt>
                <c:pt idx="7409">
                  <c:v>-7.0517100000000001E-3</c:v>
                </c:pt>
                <c:pt idx="7410">
                  <c:v>6.4157199999999998E-3</c:v>
                </c:pt>
                <c:pt idx="7411">
                  <c:v>8.678449999999999E-3</c:v>
                </c:pt>
                <c:pt idx="7412">
                  <c:v>-2.0118800000000002E-3</c:v>
                </c:pt>
                <c:pt idx="7413">
                  <c:v>-7.1126500000000007E-3</c:v>
                </c:pt>
                <c:pt idx="7414">
                  <c:v>3.5351499999999999E-3</c:v>
                </c:pt>
                <c:pt idx="7415">
                  <c:v>-6.6992500000000003E-3</c:v>
                </c:pt>
                <c:pt idx="7416">
                  <c:v>1.8760099999999998E-3</c:v>
                </c:pt>
                <c:pt idx="7417">
                  <c:v>1.116079E-2</c:v>
                </c:pt>
                <c:pt idx="7418">
                  <c:v>-3.1127999999999998E-3</c:v>
                </c:pt>
                <c:pt idx="7419">
                  <c:v>4.5765199999999997E-3</c:v>
                </c:pt>
                <c:pt idx="7420">
                  <c:v>-8.58977E-3</c:v>
                </c:pt>
                <c:pt idx="7421">
                  <c:v>2.15899E-3</c:v>
                </c:pt>
                <c:pt idx="7422">
                  <c:v>-3.41172E-3</c:v>
                </c:pt>
                <c:pt idx="7423">
                  <c:v>3.4517E-4</c:v>
                </c:pt>
                <c:pt idx="7424">
                  <c:v>-4.2665999999999998E-4</c:v>
                </c:pt>
                <c:pt idx="7425">
                  <c:v>-7.42839E-3</c:v>
                </c:pt>
                <c:pt idx="7426">
                  <c:v>-7.2125600000000007E-3</c:v>
                </c:pt>
                <c:pt idx="7427">
                  <c:v>4.38573E-3</c:v>
                </c:pt>
                <c:pt idx="7428">
                  <c:v>1.73066E-3</c:v>
                </c:pt>
                <c:pt idx="7429">
                  <c:v>1.0020699999999999E-3</c:v>
                </c:pt>
                <c:pt idx="7430">
                  <c:v>-4.8481500000000007E-3</c:v>
                </c:pt>
                <c:pt idx="7431">
                  <c:v>-1.5188140000000001E-2</c:v>
                </c:pt>
                <c:pt idx="7432">
                  <c:v>-2.9190100000000001E-3</c:v>
                </c:pt>
                <c:pt idx="7433">
                  <c:v>6.3925900000000001E-3</c:v>
                </c:pt>
                <c:pt idx="7434">
                  <c:v>-5.0425999999999997E-4</c:v>
                </c:pt>
                <c:pt idx="7435">
                  <c:v>1.8314199999999998E-3</c:v>
                </c:pt>
                <c:pt idx="7436">
                  <c:v>-8.1744999999999995E-4</c:v>
                </c:pt>
                <c:pt idx="7437">
                  <c:v>-1.4890300000000001E-3</c:v>
                </c:pt>
                <c:pt idx="7438">
                  <c:v>1.0124699999999999E-3</c:v>
                </c:pt>
                <c:pt idx="7439">
                  <c:v>1.311963E-2</c:v>
                </c:pt>
                <c:pt idx="7440">
                  <c:v>-1.14715E-3</c:v>
                </c:pt>
                <c:pt idx="7441">
                  <c:v>1.0806899999999999E-2</c:v>
                </c:pt>
                <c:pt idx="7442">
                  <c:v>-2.7943999999999998E-3</c:v>
                </c:pt>
                <c:pt idx="7443">
                  <c:v>5.4043699999999995E-3</c:v>
                </c:pt>
                <c:pt idx="7444">
                  <c:v>-1.15169E-2</c:v>
                </c:pt>
                <c:pt idx="7445">
                  <c:v>2.79729E-3</c:v>
                </c:pt>
                <c:pt idx="7446">
                  <c:v>9.5163399999999999E-3</c:v>
                </c:pt>
                <c:pt idx="7447">
                  <c:v>8.0625E-4</c:v>
                </c:pt>
                <c:pt idx="7448">
                  <c:v>8.2353000000000005E-4</c:v>
                </c:pt>
                <c:pt idx="7449">
                  <c:v>6.2338899999999997E-3</c:v>
                </c:pt>
                <c:pt idx="7450">
                  <c:v>-1.4452E-3</c:v>
                </c:pt>
                <c:pt idx="7451">
                  <c:v>1.0035599999999999E-3</c:v>
                </c:pt>
                <c:pt idx="7452">
                  <c:v>-4.7530100000000002E-3</c:v>
                </c:pt>
                <c:pt idx="7453">
                  <c:v>-4.3991000000000004E-3</c:v>
                </c:pt>
                <c:pt idx="7454">
                  <c:v>3.0052000000000003E-4</c:v>
                </c:pt>
                <c:pt idx="7455">
                  <c:v>-7.2275400000000002E-3</c:v>
                </c:pt>
                <c:pt idx="7456">
                  <c:v>2.7011600000000002E-3</c:v>
                </c:pt>
                <c:pt idx="7457">
                  <c:v>-9.8108000000000006E-4</c:v>
                </c:pt>
                <c:pt idx="7458">
                  <c:v>3.2236E-4</c:v>
                </c:pt>
                <c:pt idx="7459">
                  <c:v>1.420723E-2</c:v>
                </c:pt>
                <c:pt idx="7460">
                  <c:v>1.11637E-2</c:v>
                </c:pt>
                <c:pt idx="7461">
                  <c:v>3.9202299999999994E-3</c:v>
                </c:pt>
                <c:pt idx="7462">
                  <c:v>7.6479E-4</c:v>
                </c:pt>
                <c:pt idx="7463">
                  <c:v>2.2600800000000002E-3</c:v>
                </c:pt>
                <c:pt idx="7464">
                  <c:v>-1.45035E-3</c:v>
                </c:pt>
                <c:pt idx="7465">
                  <c:v>-5.1898999999999999E-3</c:v>
                </c:pt>
                <c:pt idx="7466">
                  <c:v>-3.6387500000000001E-3</c:v>
                </c:pt>
                <c:pt idx="7467">
                  <c:v>-3.42866E-3</c:v>
                </c:pt>
                <c:pt idx="7468">
                  <c:v>1.3830799999999999E-3</c:v>
                </c:pt>
                <c:pt idx="7469">
                  <c:v>-1.36834E-3</c:v>
                </c:pt>
                <c:pt idx="7470">
                  <c:v>-3.8128699999999999E-3</c:v>
                </c:pt>
                <c:pt idx="7471">
                  <c:v>7.492E-4</c:v>
                </c:pt>
                <c:pt idx="7472">
                  <c:v>5.3022499999999997E-3</c:v>
                </c:pt>
                <c:pt idx="7473">
                  <c:v>2.1314800000000003E-3</c:v>
                </c:pt>
                <c:pt idx="7474">
                  <c:v>1.5071899999999998E-3</c:v>
                </c:pt>
                <c:pt idx="7475">
                  <c:v>-7.3827300000000005E-3</c:v>
                </c:pt>
                <c:pt idx="7476">
                  <c:v>-2.041E-4</c:v>
                </c:pt>
                <c:pt idx="7477">
                  <c:v>-8.0458100000000005E-3</c:v>
                </c:pt>
                <c:pt idx="7478">
                  <c:v>-1.0486790000000001E-2</c:v>
                </c:pt>
                <c:pt idx="7479">
                  <c:v>2.2457100000000002E-3</c:v>
                </c:pt>
                <c:pt idx="7480">
                  <c:v>4.64219E-3</c:v>
                </c:pt>
                <c:pt idx="7481">
                  <c:v>1.7249000000000002E-4</c:v>
                </c:pt>
                <c:pt idx="7482">
                  <c:v>2.8376400000000002E-3</c:v>
                </c:pt>
                <c:pt idx="7483">
                  <c:v>-1.5259000000000002E-3</c:v>
                </c:pt>
                <c:pt idx="7484">
                  <c:v>4.8331799999999994E-3</c:v>
                </c:pt>
                <c:pt idx="7485">
                  <c:v>4.8712299999999998E-3</c:v>
                </c:pt>
                <c:pt idx="7486">
                  <c:v>5.1909999999999996E-5</c:v>
                </c:pt>
                <c:pt idx="7487">
                  <c:v>-2.31686E-3</c:v>
                </c:pt>
                <c:pt idx="7488">
                  <c:v>-6.2916700000000001E-3</c:v>
                </c:pt>
                <c:pt idx="7489">
                  <c:v>4.67403E-3</c:v>
                </c:pt>
                <c:pt idx="7490">
                  <c:v>8.7452699999999994E-3</c:v>
                </c:pt>
                <c:pt idx="7491">
                  <c:v>-1.2698700000000002E-3</c:v>
                </c:pt>
                <c:pt idx="7492">
                  <c:v>1.410836E-2</c:v>
                </c:pt>
                <c:pt idx="7493">
                  <c:v>-1.265295E-2</c:v>
                </c:pt>
                <c:pt idx="7494">
                  <c:v>-2.1723000000000001E-4</c:v>
                </c:pt>
                <c:pt idx="7495">
                  <c:v>1.3127000000000001E-4</c:v>
                </c:pt>
                <c:pt idx="7496">
                  <c:v>6.7142799999999996E-3</c:v>
                </c:pt>
                <c:pt idx="7497">
                  <c:v>-1.57507E-3</c:v>
                </c:pt>
                <c:pt idx="7498">
                  <c:v>-1.183331E-2</c:v>
                </c:pt>
                <c:pt idx="7499">
                  <c:v>2.5916000000000003E-4</c:v>
                </c:pt>
                <c:pt idx="7500">
                  <c:v>2.9855400000000001E-3</c:v>
                </c:pt>
                <c:pt idx="7501">
                  <c:v>-1.006136E-2</c:v>
                </c:pt>
                <c:pt idx="7502">
                  <c:v>5.1908799999999993E-3</c:v>
                </c:pt>
                <c:pt idx="7503">
                  <c:v>3.3325E-4</c:v>
                </c:pt>
                <c:pt idx="7504">
                  <c:v>2.5162700000000001E-3</c:v>
                </c:pt>
                <c:pt idx="7505">
                  <c:v>-4.1072000000000001E-3</c:v>
                </c:pt>
                <c:pt idx="7506">
                  <c:v>-1.392297E-2</c:v>
                </c:pt>
                <c:pt idx="7507">
                  <c:v>-6.7282800000000005E-3</c:v>
                </c:pt>
                <c:pt idx="7508">
                  <c:v>-5.7883000000000001E-4</c:v>
                </c:pt>
                <c:pt idx="7509">
                  <c:v>-7.4047000000000002E-3</c:v>
                </c:pt>
                <c:pt idx="7510">
                  <c:v>8.6477299999999993E-3</c:v>
                </c:pt>
                <c:pt idx="7511">
                  <c:v>-1.2197680000000001E-2</c:v>
                </c:pt>
                <c:pt idx="7512">
                  <c:v>1.127826E-2</c:v>
                </c:pt>
                <c:pt idx="7513">
                  <c:v>4.57925E-3</c:v>
                </c:pt>
                <c:pt idx="7514">
                  <c:v>1.0848E-4</c:v>
                </c:pt>
                <c:pt idx="7515">
                  <c:v>5.6199000000000006E-4</c:v>
                </c:pt>
                <c:pt idx="7516">
                  <c:v>4.8372099999999998E-3</c:v>
                </c:pt>
                <c:pt idx="7517">
                  <c:v>8.6003599999999996E-3</c:v>
                </c:pt>
                <c:pt idx="7518">
                  <c:v>9.167200000000001E-4</c:v>
                </c:pt>
                <c:pt idx="7519">
                  <c:v>5.1446E-4</c:v>
                </c:pt>
                <c:pt idx="7520">
                  <c:v>-1.6959000000000002E-3</c:v>
                </c:pt>
                <c:pt idx="7521">
                  <c:v>-2.39207E-3</c:v>
                </c:pt>
                <c:pt idx="7522">
                  <c:v>1.012016E-2</c:v>
                </c:pt>
                <c:pt idx="7523">
                  <c:v>7.8144E-4</c:v>
                </c:pt>
                <c:pt idx="7524">
                  <c:v>4.1476299999999994E-3</c:v>
                </c:pt>
                <c:pt idx="7525">
                  <c:v>1.4685599999999998E-3</c:v>
                </c:pt>
                <c:pt idx="7526">
                  <c:v>-4.9634200000000005E-3</c:v>
                </c:pt>
                <c:pt idx="7527">
                  <c:v>9.5291799999999999E-3</c:v>
                </c:pt>
                <c:pt idx="7528">
                  <c:v>-6.3396200000000007E-3</c:v>
                </c:pt>
                <c:pt idx="7529">
                  <c:v>-6.4907700000000007E-3</c:v>
                </c:pt>
                <c:pt idx="7530">
                  <c:v>3.5588600000000001E-3</c:v>
                </c:pt>
                <c:pt idx="7531">
                  <c:v>-1.5477100000000001E-3</c:v>
                </c:pt>
                <c:pt idx="7532">
                  <c:v>2.2816100000000003E-3</c:v>
                </c:pt>
                <c:pt idx="7533">
                  <c:v>1.5549999999999999E-4</c:v>
                </c:pt>
                <c:pt idx="7534">
                  <c:v>8.1388799999999994E-3</c:v>
                </c:pt>
                <c:pt idx="7535">
                  <c:v>1.46525E-3</c:v>
                </c:pt>
                <c:pt idx="7536">
                  <c:v>-1.2741100000000002E-3</c:v>
                </c:pt>
                <c:pt idx="7537">
                  <c:v>-3.6955499999999997E-3</c:v>
                </c:pt>
                <c:pt idx="7538">
                  <c:v>-3.2069199999999998E-3</c:v>
                </c:pt>
                <c:pt idx="7539">
                  <c:v>8.2311599999999995E-3</c:v>
                </c:pt>
                <c:pt idx="7540">
                  <c:v>1.7611999999999999E-3</c:v>
                </c:pt>
                <c:pt idx="7541">
                  <c:v>7.2730699999999995E-3</c:v>
                </c:pt>
                <c:pt idx="7542">
                  <c:v>-3.0879699999999998E-3</c:v>
                </c:pt>
                <c:pt idx="7543">
                  <c:v>5.3935999999999993E-3</c:v>
                </c:pt>
                <c:pt idx="7544">
                  <c:v>4.0036899999999999E-3</c:v>
                </c:pt>
                <c:pt idx="7545">
                  <c:v>2.14328E-3</c:v>
                </c:pt>
                <c:pt idx="7546">
                  <c:v>2.8772900000000002E-3</c:v>
                </c:pt>
                <c:pt idx="7547">
                  <c:v>-9.5606E-4</c:v>
                </c:pt>
                <c:pt idx="7548">
                  <c:v>-2.1872799999999998E-3</c:v>
                </c:pt>
                <c:pt idx="7549">
                  <c:v>9.8249999999999989E-5</c:v>
                </c:pt>
                <c:pt idx="7550">
                  <c:v>5.0731099999999996E-3</c:v>
                </c:pt>
                <c:pt idx="7551">
                  <c:v>6.7901400000000001E-3</c:v>
                </c:pt>
                <c:pt idx="7552">
                  <c:v>3.9102499999999997E-3</c:v>
                </c:pt>
                <c:pt idx="7553">
                  <c:v>-2.4806399999999997E-3</c:v>
                </c:pt>
                <c:pt idx="7554">
                  <c:v>-2.7677399999999999E-3</c:v>
                </c:pt>
                <c:pt idx="7555">
                  <c:v>-2.0082400000000001E-3</c:v>
                </c:pt>
                <c:pt idx="7556">
                  <c:v>-1.76607E-3</c:v>
                </c:pt>
                <c:pt idx="7557">
                  <c:v>-1.03027E-3</c:v>
                </c:pt>
                <c:pt idx="7558">
                  <c:v>-3.0131699999999999E-3</c:v>
                </c:pt>
                <c:pt idx="7559">
                  <c:v>9.2961699999999994E-3</c:v>
                </c:pt>
                <c:pt idx="7560">
                  <c:v>1.322366E-2</c:v>
                </c:pt>
                <c:pt idx="7561">
                  <c:v>-9.1909000000000001E-4</c:v>
                </c:pt>
                <c:pt idx="7562">
                  <c:v>-9.4894999999999995E-4</c:v>
                </c:pt>
                <c:pt idx="7563">
                  <c:v>-2.6350699999999998E-3</c:v>
                </c:pt>
                <c:pt idx="7564">
                  <c:v>1.8161099999999999E-3</c:v>
                </c:pt>
                <c:pt idx="7565">
                  <c:v>-1.4274400000000001E-3</c:v>
                </c:pt>
                <c:pt idx="7566">
                  <c:v>-2.35271E-3</c:v>
                </c:pt>
                <c:pt idx="7567">
                  <c:v>1.44896E-3</c:v>
                </c:pt>
                <c:pt idx="7568">
                  <c:v>-6.2723000000000006E-3</c:v>
                </c:pt>
                <c:pt idx="7569">
                  <c:v>-1.3791900000000002E-3</c:v>
                </c:pt>
                <c:pt idx="7570">
                  <c:v>-2.28451E-3</c:v>
                </c:pt>
                <c:pt idx="7571">
                  <c:v>2.9111000000000002E-4</c:v>
                </c:pt>
                <c:pt idx="7572">
                  <c:v>-8.8893700000000006E-3</c:v>
                </c:pt>
                <c:pt idx="7573">
                  <c:v>-3.7760099999999998E-3</c:v>
                </c:pt>
                <c:pt idx="7574">
                  <c:v>3.9218399999999994E-3</c:v>
                </c:pt>
                <c:pt idx="7575">
                  <c:v>4.7373000000000001E-4</c:v>
                </c:pt>
                <c:pt idx="7576">
                  <c:v>4.4968600000000001E-3</c:v>
                </c:pt>
                <c:pt idx="7577">
                  <c:v>6.4955999999999998E-3</c:v>
                </c:pt>
                <c:pt idx="7578">
                  <c:v>2.7074400000000002E-3</c:v>
                </c:pt>
                <c:pt idx="7579">
                  <c:v>-4.7080000000000001E-4</c:v>
                </c:pt>
                <c:pt idx="7580">
                  <c:v>-3.9714199999999998E-3</c:v>
                </c:pt>
                <c:pt idx="7581">
                  <c:v>-4.1165300000000002E-3</c:v>
                </c:pt>
                <c:pt idx="7582">
                  <c:v>4.6794999999999996E-3</c:v>
                </c:pt>
                <c:pt idx="7583">
                  <c:v>1.8915900000000001E-3</c:v>
                </c:pt>
                <c:pt idx="7584">
                  <c:v>7.7813299999999995E-3</c:v>
                </c:pt>
                <c:pt idx="7585">
                  <c:v>3.6214E-4</c:v>
                </c:pt>
                <c:pt idx="7586">
                  <c:v>-4.0602500000000005E-3</c:v>
                </c:pt>
                <c:pt idx="7587">
                  <c:v>7.6984000000000004E-4</c:v>
                </c:pt>
                <c:pt idx="7588">
                  <c:v>1.0319000000000001E-4</c:v>
                </c:pt>
                <c:pt idx="7589">
                  <c:v>8.9166899999999997E-3</c:v>
                </c:pt>
                <c:pt idx="7590">
                  <c:v>3.4915E-4</c:v>
                </c:pt>
                <c:pt idx="7591">
                  <c:v>1.019396E-2</c:v>
                </c:pt>
                <c:pt idx="7592">
                  <c:v>5.6867599999999999E-3</c:v>
                </c:pt>
                <c:pt idx="7593">
                  <c:v>-1.6514700000000002E-3</c:v>
                </c:pt>
                <c:pt idx="7594">
                  <c:v>-1.7936E-3</c:v>
                </c:pt>
                <c:pt idx="7595">
                  <c:v>-5.8050000000000003E-3</c:v>
                </c:pt>
                <c:pt idx="7596">
                  <c:v>2.1668600000000001E-3</c:v>
                </c:pt>
                <c:pt idx="7597">
                  <c:v>3.20747E-3</c:v>
                </c:pt>
                <c:pt idx="7598">
                  <c:v>-6.5365600000000003E-3</c:v>
                </c:pt>
                <c:pt idx="7599">
                  <c:v>-2.4468179999999999E-2</c:v>
                </c:pt>
                <c:pt idx="7600">
                  <c:v>-1.4969200000000001E-3</c:v>
                </c:pt>
                <c:pt idx="7601">
                  <c:v>-3.1156000000000001E-3</c:v>
                </c:pt>
                <c:pt idx="7602">
                  <c:v>5.12898E-3</c:v>
                </c:pt>
                <c:pt idx="7603">
                  <c:v>2.5580799999999999E-3</c:v>
                </c:pt>
                <c:pt idx="7604">
                  <c:v>-8.1435999999999998E-4</c:v>
                </c:pt>
                <c:pt idx="7605">
                  <c:v>1.369456E-2</c:v>
                </c:pt>
                <c:pt idx="7606">
                  <c:v>3.1554899999999999E-3</c:v>
                </c:pt>
                <c:pt idx="7607">
                  <c:v>2.3688300000000002E-3</c:v>
                </c:pt>
                <c:pt idx="7608">
                  <c:v>-2.9419199999999998E-3</c:v>
                </c:pt>
                <c:pt idx="7609">
                  <c:v>1.3321E-2</c:v>
                </c:pt>
                <c:pt idx="7610">
                  <c:v>3.4959600000000002E-3</c:v>
                </c:pt>
                <c:pt idx="7611">
                  <c:v>-4.3197400000000007E-3</c:v>
                </c:pt>
                <c:pt idx="7612">
                  <c:v>-2.5211599999999997E-3</c:v>
                </c:pt>
                <c:pt idx="7613">
                  <c:v>1.8865510000000002E-2</c:v>
                </c:pt>
                <c:pt idx="7614">
                  <c:v>-6.8380000000000003E-4</c:v>
                </c:pt>
                <c:pt idx="7615">
                  <c:v>4.35228E-3</c:v>
                </c:pt>
                <c:pt idx="7616">
                  <c:v>-5.7551600000000005E-3</c:v>
                </c:pt>
                <c:pt idx="7617">
                  <c:v>-8.5163100000000009E-3</c:v>
                </c:pt>
                <c:pt idx="7618">
                  <c:v>3.2425000000000002E-3</c:v>
                </c:pt>
                <c:pt idx="7619">
                  <c:v>-1.0301E-4</c:v>
                </c:pt>
                <c:pt idx="7620">
                  <c:v>-7.2201399999999999E-3</c:v>
                </c:pt>
                <c:pt idx="7621">
                  <c:v>8.3462899999999993E-3</c:v>
                </c:pt>
                <c:pt idx="7622">
                  <c:v>-4.5131300000000006E-3</c:v>
                </c:pt>
                <c:pt idx="7623">
                  <c:v>-2.73493E-3</c:v>
                </c:pt>
                <c:pt idx="7624">
                  <c:v>-4.0929999999999997E-4</c:v>
                </c:pt>
                <c:pt idx="7625">
                  <c:v>-1.4554800000000001E-3</c:v>
                </c:pt>
                <c:pt idx="7626">
                  <c:v>6.6012099999999997E-3</c:v>
                </c:pt>
                <c:pt idx="7627">
                  <c:v>-6.4593700000000007E-3</c:v>
                </c:pt>
                <c:pt idx="7628">
                  <c:v>6.1627799999999996E-3</c:v>
                </c:pt>
                <c:pt idx="7629">
                  <c:v>3.1397E-3</c:v>
                </c:pt>
                <c:pt idx="7630">
                  <c:v>-1.2074200000000001E-3</c:v>
                </c:pt>
                <c:pt idx="7631">
                  <c:v>-3.5456400000000001E-3</c:v>
                </c:pt>
                <c:pt idx="7632">
                  <c:v>-1.94726E-2</c:v>
                </c:pt>
                <c:pt idx="7633">
                  <c:v>2.2785100000000001E-3</c:v>
                </c:pt>
                <c:pt idx="7634">
                  <c:v>-2.5536000000000001E-3</c:v>
                </c:pt>
                <c:pt idx="7635">
                  <c:v>3.1343E-3</c:v>
                </c:pt>
                <c:pt idx="7636">
                  <c:v>-2.0411299999999999E-3</c:v>
                </c:pt>
                <c:pt idx="7637">
                  <c:v>1.480738E-2</c:v>
                </c:pt>
                <c:pt idx="7638">
                  <c:v>1.5488799999999999E-3</c:v>
                </c:pt>
                <c:pt idx="7639">
                  <c:v>-1.18227E-3</c:v>
                </c:pt>
                <c:pt idx="7640">
                  <c:v>-4.3504999999999998E-4</c:v>
                </c:pt>
                <c:pt idx="7641">
                  <c:v>1.0620699999999998E-3</c:v>
                </c:pt>
                <c:pt idx="7642">
                  <c:v>-3.53288E-3</c:v>
                </c:pt>
                <c:pt idx="7643">
                  <c:v>-5.1190100000000002E-3</c:v>
                </c:pt>
                <c:pt idx="7644">
                  <c:v>-3.2383199999999998E-3</c:v>
                </c:pt>
                <c:pt idx="7645">
                  <c:v>-9.5278100000000011E-3</c:v>
                </c:pt>
                <c:pt idx="7646">
                  <c:v>-5.7308300000000001E-3</c:v>
                </c:pt>
                <c:pt idx="7647">
                  <c:v>-8.1885099999999995E-3</c:v>
                </c:pt>
                <c:pt idx="7648">
                  <c:v>1.0300199999999999E-2</c:v>
                </c:pt>
                <c:pt idx="7649">
                  <c:v>5.293000000000001E-5</c:v>
                </c:pt>
                <c:pt idx="7650">
                  <c:v>2.06215E-3</c:v>
                </c:pt>
                <c:pt idx="7651">
                  <c:v>2.4697300000000003E-3</c:v>
                </c:pt>
                <c:pt idx="7652">
                  <c:v>5.6212899999999993E-3</c:v>
                </c:pt>
                <c:pt idx="7653">
                  <c:v>3.9744400000000001E-3</c:v>
                </c:pt>
                <c:pt idx="7654">
                  <c:v>1.4189999999999999E-3</c:v>
                </c:pt>
                <c:pt idx="7655">
                  <c:v>-3.3113999999999999E-3</c:v>
                </c:pt>
                <c:pt idx="7656">
                  <c:v>-1.7853000000000001E-3</c:v>
                </c:pt>
                <c:pt idx="7657">
                  <c:v>1.3777499999999999E-3</c:v>
                </c:pt>
                <c:pt idx="7658">
                  <c:v>3.61759E-3</c:v>
                </c:pt>
                <c:pt idx="7659">
                  <c:v>5.7096999999999996E-4</c:v>
                </c:pt>
                <c:pt idx="7660">
                  <c:v>-1.254771E-2</c:v>
                </c:pt>
                <c:pt idx="7661">
                  <c:v>8.8357000000000008E-4</c:v>
                </c:pt>
                <c:pt idx="7662">
                  <c:v>1.8906999999999997E-3</c:v>
                </c:pt>
                <c:pt idx="7663">
                  <c:v>1.4135999999999999E-4</c:v>
                </c:pt>
                <c:pt idx="7664">
                  <c:v>1.6359500000000003E-2</c:v>
                </c:pt>
                <c:pt idx="7665">
                  <c:v>6.4502800000000001E-3</c:v>
                </c:pt>
                <c:pt idx="7666">
                  <c:v>-1.016415E-2</c:v>
                </c:pt>
                <c:pt idx="7667">
                  <c:v>4.4701999999999997E-3</c:v>
                </c:pt>
                <c:pt idx="7668">
                  <c:v>2.30876E-3</c:v>
                </c:pt>
                <c:pt idx="7669">
                  <c:v>9.9896599999999992E-3</c:v>
                </c:pt>
                <c:pt idx="7670">
                  <c:v>-2.3296799999999998E-3</c:v>
                </c:pt>
                <c:pt idx="7671">
                  <c:v>-4.9532999999999999E-3</c:v>
                </c:pt>
                <c:pt idx="7672">
                  <c:v>8.3552000000000001E-3</c:v>
                </c:pt>
                <c:pt idx="7673">
                  <c:v>1.6420000000000003E-4</c:v>
                </c:pt>
                <c:pt idx="7674">
                  <c:v>-3.1045399999999998E-3</c:v>
                </c:pt>
                <c:pt idx="7675">
                  <c:v>-5.2943500000000006E-3</c:v>
                </c:pt>
                <c:pt idx="7676">
                  <c:v>-5.5558700000000001E-3</c:v>
                </c:pt>
                <c:pt idx="7677">
                  <c:v>-6.87764E-3</c:v>
                </c:pt>
                <c:pt idx="7678">
                  <c:v>2.7267700000000003E-3</c:v>
                </c:pt>
                <c:pt idx="7679">
                  <c:v>-7.1137999999999996E-4</c:v>
                </c:pt>
                <c:pt idx="7680">
                  <c:v>3.8914499999999999E-3</c:v>
                </c:pt>
                <c:pt idx="7681">
                  <c:v>9.6544999999999997E-4</c:v>
                </c:pt>
                <c:pt idx="7682">
                  <c:v>-3.0367599999999999E-3</c:v>
                </c:pt>
                <c:pt idx="7683">
                  <c:v>2.0234800000000002E-3</c:v>
                </c:pt>
                <c:pt idx="7684">
                  <c:v>2.61312E-3</c:v>
                </c:pt>
                <c:pt idx="7685">
                  <c:v>-1.049656E-2</c:v>
                </c:pt>
                <c:pt idx="7686">
                  <c:v>5.3356300000000001E-3</c:v>
                </c:pt>
                <c:pt idx="7687">
                  <c:v>-7.5650999999999995E-4</c:v>
                </c:pt>
                <c:pt idx="7688">
                  <c:v>-5.87237E-3</c:v>
                </c:pt>
                <c:pt idx="7689">
                  <c:v>7.8513000000000003E-3</c:v>
                </c:pt>
                <c:pt idx="7690">
                  <c:v>2.1328100000000002E-3</c:v>
                </c:pt>
                <c:pt idx="7691">
                  <c:v>9.4445699999999994E-3</c:v>
                </c:pt>
                <c:pt idx="7692">
                  <c:v>-2.9333699999999998E-3</c:v>
                </c:pt>
                <c:pt idx="7693">
                  <c:v>2.5191999999999999E-4</c:v>
                </c:pt>
                <c:pt idx="7694">
                  <c:v>-3.8222499999999997E-3</c:v>
                </c:pt>
                <c:pt idx="7695">
                  <c:v>-6.4759800000000001E-3</c:v>
                </c:pt>
                <c:pt idx="7696">
                  <c:v>-1.007311E-2</c:v>
                </c:pt>
                <c:pt idx="7697">
                  <c:v>3.11021E-3</c:v>
                </c:pt>
                <c:pt idx="7698">
                  <c:v>1.2534E-2</c:v>
                </c:pt>
                <c:pt idx="7699">
                  <c:v>-6.2135999999999995E-4</c:v>
                </c:pt>
                <c:pt idx="7700">
                  <c:v>1.52035E-3</c:v>
                </c:pt>
                <c:pt idx="7701">
                  <c:v>-1.8414500000000001E-3</c:v>
                </c:pt>
                <c:pt idx="7702">
                  <c:v>4.1104399999999999E-3</c:v>
                </c:pt>
                <c:pt idx="7703">
                  <c:v>-1.99724E-3</c:v>
                </c:pt>
                <c:pt idx="7704">
                  <c:v>-7.9350400000000008E-3</c:v>
                </c:pt>
                <c:pt idx="7705">
                  <c:v>6.7849999999999996E-4</c:v>
                </c:pt>
                <c:pt idx="7706">
                  <c:v>2.7552399999999999E-3</c:v>
                </c:pt>
                <c:pt idx="7707">
                  <c:v>-3.9920999999999999E-4</c:v>
                </c:pt>
                <c:pt idx="7708">
                  <c:v>-6.1356800000000001E-3</c:v>
                </c:pt>
                <c:pt idx="7709">
                  <c:v>5.4294799999999995E-3</c:v>
                </c:pt>
                <c:pt idx="7710">
                  <c:v>4.6257299999999998E-3</c:v>
                </c:pt>
                <c:pt idx="7711">
                  <c:v>-2.0341299999999999E-3</c:v>
                </c:pt>
                <c:pt idx="7712">
                  <c:v>-2.19746E-3</c:v>
                </c:pt>
                <c:pt idx="7713">
                  <c:v>6.6326499999999995E-3</c:v>
                </c:pt>
                <c:pt idx="7714">
                  <c:v>-5.0463299999999999E-3</c:v>
                </c:pt>
                <c:pt idx="7715">
                  <c:v>4.4413600000000001E-3</c:v>
                </c:pt>
                <c:pt idx="7716">
                  <c:v>-1.4869200000000001E-3</c:v>
                </c:pt>
                <c:pt idx="7717">
                  <c:v>-1.59588E-3</c:v>
                </c:pt>
                <c:pt idx="7718">
                  <c:v>-8.3639999999999995E-4</c:v>
                </c:pt>
                <c:pt idx="7719">
                  <c:v>1.1584E-3</c:v>
                </c:pt>
                <c:pt idx="7720">
                  <c:v>5.01009E-3</c:v>
                </c:pt>
                <c:pt idx="7721">
                  <c:v>-2.4775499999999998E-3</c:v>
                </c:pt>
                <c:pt idx="7722">
                  <c:v>2.0697300000000001E-3</c:v>
                </c:pt>
                <c:pt idx="7723">
                  <c:v>-3.4701300000000001E-3</c:v>
                </c:pt>
                <c:pt idx="7724">
                  <c:v>2.1814500000000001E-3</c:v>
                </c:pt>
                <c:pt idx="7725">
                  <c:v>5.0999599999999997E-3</c:v>
                </c:pt>
                <c:pt idx="7726">
                  <c:v>1.9314600000000001E-3</c:v>
                </c:pt>
                <c:pt idx="7727">
                  <c:v>6.0822300000000001E-3</c:v>
                </c:pt>
                <c:pt idx="7728">
                  <c:v>9.7358000000000004E-4</c:v>
                </c:pt>
                <c:pt idx="7729">
                  <c:v>-9.3906000000000002E-4</c:v>
                </c:pt>
                <c:pt idx="7730">
                  <c:v>-2.1575399999999999E-3</c:v>
                </c:pt>
                <c:pt idx="7731">
                  <c:v>1.025243E-2</c:v>
                </c:pt>
                <c:pt idx="7732">
                  <c:v>7.0941999999999999E-4</c:v>
                </c:pt>
                <c:pt idx="7733">
                  <c:v>1.7588699999999998E-3</c:v>
                </c:pt>
                <c:pt idx="7734">
                  <c:v>-1.2138300000000002E-3</c:v>
                </c:pt>
                <c:pt idx="7735">
                  <c:v>2.8870600000000003E-3</c:v>
                </c:pt>
                <c:pt idx="7736">
                  <c:v>3.9445399999999999E-3</c:v>
                </c:pt>
                <c:pt idx="7737">
                  <c:v>-1.0671000000000001E-3</c:v>
                </c:pt>
                <c:pt idx="7738">
                  <c:v>-4.0097200000000005E-3</c:v>
                </c:pt>
                <c:pt idx="7739">
                  <c:v>1.9638000000000001E-4</c:v>
                </c:pt>
                <c:pt idx="7740">
                  <c:v>-6.37668E-3</c:v>
                </c:pt>
                <c:pt idx="7741">
                  <c:v>-4.0187900000000004E-3</c:v>
                </c:pt>
                <c:pt idx="7742">
                  <c:v>2.2083700000000003E-3</c:v>
                </c:pt>
                <c:pt idx="7743">
                  <c:v>8.7060499999999999E-3</c:v>
                </c:pt>
                <c:pt idx="7744">
                  <c:v>9.0033000000000008E-4</c:v>
                </c:pt>
                <c:pt idx="7745">
                  <c:v>-4.5432300000000005E-3</c:v>
                </c:pt>
                <c:pt idx="7746">
                  <c:v>3.8789099999999997E-3</c:v>
                </c:pt>
                <c:pt idx="7747">
                  <c:v>-4.6192500000000001E-3</c:v>
                </c:pt>
                <c:pt idx="7748">
                  <c:v>-1.5762200000000001E-3</c:v>
                </c:pt>
                <c:pt idx="7749">
                  <c:v>-7.5839900000000005E-3</c:v>
                </c:pt>
                <c:pt idx="7750">
                  <c:v>-5.0528500000000002E-3</c:v>
                </c:pt>
                <c:pt idx="7751">
                  <c:v>6.9692999999999995E-3</c:v>
                </c:pt>
                <c:pt idx="7752">
                  <c:v>3.5462100000000002E-3</c:v>
                </c:pt>
                <c:pt idx="7753">
                  <c:v>-9.4890000000000008E-5</c:v>
                </c:pt>
                <c:pt idx="7754">
                  <c:v>8.7057999999999996E-3</c:v>
                </c:pt>
                <c:pt idx="7755">
                  <c:v>-5.5776999999999997E-4</c:v>
                </c:pt>
                <c:pt idx="7756">
                  <c:v>-3.1076599999999999E-3</c:v>
                </c:pt>
                <c:pt idx="7757">
                  <c:v>-2.39361E-3</c:v>
                </c:pt>
                <c:pt idx="7758">
                  <c:v>4.78167E-3</c:v>
                </c:pt>
                <c:pt idx="7759">
                  <c:v>6.6100000000000062E-6</c:v>
                </c:pt>
                <c:pt idx="7760">
                  <c:v>5.4549999999999984E-5</c:v>
                </c:pt>
                <c:pt idx="7761">
                  <c:v>-1.4333200000000001E-3</c:v>
                </c:pt>
                <c:pt idx="7762">
                  <c:v>-3.3189000000000001E-3</c:v>
                </c:pt>
                <c:pt idx="7763">
                  <c:v>2.3085600000000003E-3</c:v>
                </c:pt>
                <c:pt idx="7764">
                  <c:v>1.0213499999999999E-3</c:v>
                </c:pt>
                <c:pt idx="7765">
                  <c:v>5.1973000000000004E-4</c:v>
                </c:pt>
                <c:pt idx="7766">
                  <c:v>5.9677999999999999E-4</c:v>
                </c:pt>
                <c:pt idx="7767">
                  <c:v>1.1089669999999999E-2</c:v>
                </c:pt>
                <c:pt idx="7768">
                  <c:v>5.5718899999999995E-3</c:v>
                </c:pt>
                <c:pt idx="7769">
                  <c:v>-1.9979799999999999E-3</c:v>
                </c:pt>
                <c:pt idx="7770">
                  <c:v>-5.0427400000000004E-3</c:v>
                </c:pt>
                <c:pt idx="7771">
                  <c:v>-1.2529500000000001E-4</c:v>
                </c:pt>
                <c:pt idx="7772">
                  <c:v>-1.5577100000000001E-3</c:v>
                </c:pt>
                <c:pt idx="7773">
                  <c:v>-4.4738600000000005E-3</c:v>
                </c:pt>
                <c:pt idx="7774">
                  <c:v>2.0528199999999999E-3</c:v>
                </c:pt>
                <c:pt idx="7775">
                  <c:v>-1.9067999999999998E-4</c:v>
                </c:pt>
                <c:pt idx="7776">
                  <c:v>1.02586E-3</c:v>
                </c:pt>
                <c:pt idx="7777">
                  <c:v>6.1516100000000001E-3</c:v>
                </c:pt>
                <c:pt idx="7778">
                  <c:v>1.9579999999999999E-4</c:v>
                </c:pt>
                <c:pt idx="7779">
                  <c:v>2.6258500000000003E-3</c:v>
                </c:pt>
                <c:pt idx="7780">
                  <c:v>-1.0534400000000001E-3</c:v>
                </c:pt>
                <c:pt idx="7781">
                  <c:v>-1.1681770000000001E-2</c:v>
                </c:pt>
                <c:pt idx="7782">
                  <c:v>-1.173838E-2</c:v>
                </c:pt>
                <c:pt idx="7783">
                  <c:v>4.7916199999999999E-3</c:v>
                </c:pt>
                <c:pt idx="7784">
                  <c:v>1.35757E-3</c:v>
                </c:pt>
                <c:pt idx="7785">
                  <c:v>5.7602E-4</c:v>
                </c:pt>
                <c:pt idx="7786">
                  <c:v>7.3159699999999998E-3</c:v>
                </c:pt>
                <c:pt idx="7787">
                  <c:v>-1.8299800000000001E-3</c:v>
                </c:pt>
                <c:pt idx="7788">
                  <c:v>5.47819E-3</c:v>
                </c:pt>
                <c:pt idx="7789">
                  <c:v>-3.2837499999999998E-3</c:v>
                </c:pt>
                <c:pt idx="7790">
                  <c:v>6.7545399999999998E-3</c:v>
                </c:pt>
                <c:pt idx="7791">
                  <c:v>-4.2048200000000006E-3</c:v>
                </c:pt>
                <c:pt idx="7792">
                  <c:v>-2.8041099999999998E-3</c:v>
                </c:pt>
                <c:pt idx="7793">
                  <c:v>-2.1190099999999997E-3</c:v>
                </c:pt>
                <c:pt idx="7794">
                  <c:v>-7.7418400000000007E-3</c:v>
                </c:pt>
                <c:pt idx="7795">
                  <c:v>4.1182299999999996E-3</c:v>
                </c:pt>
                <c:pt idx="7796">
                  <c:v>3.2043200000000001E-3</c:v>
                </c:pt>
                <c:pt idx="7797">
                  <c:v>1.7726999999999999E-3</c:v>
                </c:pt>
                <c:pt idx="7798">
                  <c:v>-2.2659799999999999E-3</c:v>
                </c:pt>
                <c:pt idx="7799">
                  <c:v>-4.5333999999999999E-4</c:v>
                </c:pt>
                <c:pt idx="7800">
                  <c:v>-5.2429999999999998E-5</c:v>
                </c:pt>
                <c:pt idx="7801">
                  <c:v>2.5151800000000001E-3</c:v>
                </c:pt>
                <c:pt idx="7802">
                  <c:v>3.7267699999999999E-3</c:v>
                </c:pt>
                <c:pt idx="7803">
                  <c:v>3.4261700000000001E-3</c:v>
                </c:pt>
                <c:pt idx="7804">
                  <c:v>3.4581E-4</c:v>
                </c:pt>
                <c:pt idx="7805">
                  <c:v>-8.4044000000000002E-4</c:v>
                </c:pt>
                <c:pt idx="7806">
                  <c:v>-4.2884200000000003E-3</c:v>
                </c:pt>
                <c:pt idx="7807">
                  <c:v>-6.1074000000000002E-4</c:v>
                </c:pt>
                <c:pt idx="7808">
                  <c:v>3.7948100000000005E-3</c:v>
                </c:pt>
                <c:pt idx="7809">
                  <c:v>-5.6244700000000003E-3</c:v>
                </c:pt>
                <c:pt idx="7810">
                  <c:v>-2.36082E-3</c:v>
                </c:pt>
                <c:pt idx="7811">
                  <c:v>2.8394900000000001E-3</c:v>
                </c:pt>
                <c:pt idx="7812">
                  <c:v>6.4461499999999994E-3</c:v>
                </c:pt>
                <c:pt idx="7813">
                  <c:v>-1.23759E-3</c:v>
                </c:pt>
                <c:pt idx="7814">
                  <c:v>-1.1045900000000001E-3</c:v>
                </c:pt>
                <c:pt idx="7815">
                  <c:v>4.11495E-3</c:v>
                </c:pt>
                <c:pt idx="7816">
                  <c:v>5.7639999999999983E-5</c:v>
                </c:pt>
                <c:pt idx="7817">
                  <c:v>7.0138599999999994E-3</c:v>
                </c:pt>
                <c:pt idx="7818">
                  <c:v>8.9132000000000002E-4</c:v>
                </c:pt>
                <c:pt idx="7819">
                  <c:v>-8.3266000000000004E-4</c:v>
                </c:pt>
                <c:pt idx="7820">
                  <c:v>-3.9077499999999998E-3</c:v>
                </c:pt>
                <c:pt idx="7821">
                  <c:v>-4.7029400000000001E-3</c:v>
                </c:pt>
                <c:pt idx="7822">
                  <c:v>-2.46182E-3</c:v>
                </c:pt>
                <c:pt idx="7823">
                  <c:v>3.3382400000000001E-3</c:v>
                </c:pt>
                <c:pt idx="7824">
                  <c:v>1.5848499999999998E-3</c:v>
                </c:pt>
                <c:pt idx="7825">
                  <c:v>-1.2185400000000002E-3</c:v>
                </c:pt>
                <c:pt idx="7826">
                  <c:v>5.5770699999999999E-3</c:v>
                </c:pt>
                <c:pt idx="7827">
                  <c:v>1.139838E-2</c:v>
                </c:pt>
                <c:pt idx="7828">
                  <c:v>-2.0135000000000001E-3</c:v>
                </c:pt>
                <c:pt idx="7829">
                  <c:v>-3.4120999999999999E-4</c:v>
                </c:pt>
                <c:pt idx="7830">
                  <c:v>-3.2933899999999998E-3</c:v>
                </c:pt>
                <c:pt idx="7831">
                  <c:v>4.9717299999999997E-3</c:v>
                </c:pt>
                <c:pt idx="7832">
                  <c:v>-3.3394900000000001E-3</c:v>
                </c:pt>
                <c:pt idx="7833">
                  <c:v>1.6975899999999999E-3</c:v>
                </c:pt>
                <c:pt idx="7834">
                  <c:v>-1.7912000000000001E-4</c:v>
                </c:pt>
                <c:pt idx="7835">
                  <c:v>1.4823099999999999E-3</c:v>
                </c:pt>
                <c:pt idx="7836">
                  <c:v>-1.4899100000000001E-3</c:v>
                </c:pt>
                <c:pt idx="7837">
                  <c:v>-4.9057200000000006E-3</c:v>
                </c:pt>
                <c:pt idx="7838">
                  <c:v>-2.16314E-3</c:v>
                </c:pt>
                <c:pt idx="7839">
                  <c:v>4.56595E-3</c:v>
                </c:pt>
                <c:pt idx="7840">
                  <c:v>8.28162E-3</c:v>
                </c:pt>
                <c:pt idx="7841">
                  <c:v>3.2782900000000001E-3</c:v>
                </c:pt>
                <c:pt idx="7842">
                  <c:v>6.0086699999999998E-3</c:v>
                </c:pt>
                <c:pt idx="7843">
                  <c:v>-3.5593999999999999E-3</c:v>
                </c:pt>
                <c:pt idx="7844">
                  <c:v>4.7075199999999998E-3</c:v>
                </c:pt>
                <c:pt idx="7845">
                  <c:v>-2.77852E-3</c:v>
                </c:pt>
                <c:pt idx="7846">
                  <c:v>-2.2681659999999999E-2</c:v>
                </c:pt>
                <c:pt idx="7847">
                  <c:v>4.8528299999999998E-3</c:v>
                </c:pt>
                <c:pt idx="7848">
                  <c:v>-1.3112E-3</c:v>
                </c:pt>
                <c:pt idx="7849">
                  <c:v>3.5184000000000001E-3</c:v>
                </c:pt>
                <c:pt idx="7850">
                  <c:v>-8.3265200000000004E-3</c:v>
                </c:pt>
                <c:pt idx="7851">
                  <c:v>2.3591700000000003E-3</c:v>
                </c:pt>
                <c:pt idx="7852">
                  <c:v>3.1188E-4</c:v>
                </c:pt>
                <c:pt idx="7853">
                  <c:v>5.2831699999999994E-3</c:v>
                </c:pt>
                <c:pt idx="7854">
                  <c:v>2.1777999999999999E-4</c:v>
                </c:pt>
                <c:pt idx="7855">
                  <c:v>-5.1589800000000005E-3</c:v>
                </c:pt>
                <c:pt idx="7856">
                  <c:v>-5.3887700000000002E-3</c:v>
                </c:pt>
                <c:pt idx="7857">
                  <c:v>8.0412899999999995E-3</c:v>
                </c:pt>
                <c:pt idx="7858">
                  <c:v>-1.68822E-3</c:v>
                </c:pt>
                <c:pt idx="7859">
                  <c:v>-1.326946E-2</c:v>
                </c:pt>
                <c:pt idx="7860">
                  <c:v>3.72697E-3</c:v>
                </c:pt>
                <c:pt idx="7861">
                  <c:v>2.14379E-3</c:v>
                </c:pt>
                <c:pt idx="7862">
                  <c:v>-5.9547300000000001E-3</c:v>
                </c:pt>
                <c:pt idx="7863">
                  <c:v>8.9297999999999992E-4</c:v>
                </c:pt>
                <c:pt idx="7864">
                  <c:v>-3.5743299999999997E-3</c:v>
                </c:pt>
                <c:pt idx="7865">
                  <c:v>3.6695500000000002E-3</c:v>
                </c:pt>
                <c:pt idx="7866">
                  <c:v>4.6849299999999995E-3</c:v>
                </c:pt>
                <c:pt idx="7867">
                  <c:v>-2.5224799999999997E-3</c:v>
                </c:pt>
                <c:pt idx="7868">
                  <c:v>3.0887700000000002E-3</c:v>
                </c:pt>
                <c:pt idx="7869">
                  <c:v>-6.9194400000000007E-3</c:v>
                </c:pt>
                <c:pt idx="7870">
                  <c:v>4.9615499999999995E-3</c:v>
                </c:pt>
                <c:pt idx="7871">
                  <c:v>2.4747700000000003E-3</c:v>
                </c:pt>
                <c:pt idx="7872">
                  <c:v>-5.7318000000000007E-4</c:v>
                </c:pt>
                <c:pt idx="7873">
                  <c:v>5.0510699999999995E-3</c:v>
                </c:pt>
                <c:pt idx="7874">
                  <c:v>2.7263600000000002E-3</c:v>
                </c:pt>
                <c:pt idx="7875">
                  <c:v>-3.8559999999999999E-4</c:v>
                </c:pt>
                <c:pt idx="7876">
                  <c:v>-4.6331800000000006E-3</c:v>
                </c:pt>
                <c:pt idx="7877">
                  <c:v>6.7507999999999999E-4</c:v>
                </c:pt>
                <c:pt idx="7878">
                  <c:v>-6.0196000000000002E-4</c:v>
                </c:pt>
                <c:pt idx="7879">
                  <c:v>-9.0658100000000005E-3</c:v>
                </c:pt>
                <c:pt idx="7880">
                  <c:v>-7.8926899999999991E-3</c:v>
                </c:pt>
                <c:pt idx="7881">
                  <c:v>-1.19133E-3</c:v>
                </c:pt>
                <c:pt idx="7882">
                  <c:v>-1.712493E-2</c:v>
                </c:pt>
                <c:pt idx="7883">
                  <c:v>-1.4952490000000001E-2</c:v>
                </c:pt>
                <c:pt idx="7884">
                  <c:v>4.3902999999999998E-4</c:v>
                </c:pt>
                <c:pt idx="7885">
                  <c:v>-1.5183729999999999E-2</c:v>
                </c:pt>
                <c:pt idx="7886">
                  <c:v>2.164603E-2</c:v>
                </c:pt>
                <c:pt idx="7887">
                  <c:v>-9.0205999999999999E-4</c:v>
                </c:pt>
                <c:pt idx="7888">
                  <c:v>6.1636E-3</c:v>
                </c:pt>
                <c:pt idx="7889">
                  <c:v>-8.4400400000000011E-3</c:v>
                </c:pt>
                <c:pt idx="7890">
                  <c:v>4.8920299999999995E-3</c:v>
                </c:pt>
                <c:pt idx="7891">
                  <c:v>-4.1901200000000003E-3</c:v>
                </c:pt>
                <c:pt idx="7892">
                  <c:v>-3.2831499999999999E-3</c:v>
                </c:pt>
                <c:pt idx="7893">
                  <c:v>1.5029000000000003E-4</c:v>
                </c:pt>
                <c:pt idx="7894">
                  <c:v>-7.9526E-4</c:v>
                </c:pt>
                <c:pt idx="7895">
                  <c:v>-8.5008300000000009E-3</c:v>
                </c:pt>
                <c:pt idx="7896">
                  <c:v>3.0327000000000002E-4</c:v>
                </c:pt>
                <c:pt idx="7897">
                  <c:v>-1.3355400000000001E-3</c:v>
                </c:pt>
                <c:pt idx="7898">
                  <c:v>1.5020239999999999E-2</c:v>
                </c:pt>
                <c:pt idx="7899">
                  <c:v>-2.1552799999999999E-3</c:v>
                </c:pt>
                <c:pt idx="7900">
                  <c:v>1.092445E-2</c:v>
                </c:pt>
                <c:pt idx="7901">
                  <c:v>-1.2610700000000002E-3</c:v>
                </c:pt>
                <c:pt idx="7902">
                  <c:v>-6.5835099999999999E-3</c:v>
                </c:pt>
                <c:pt idx="7903">
                  <c:v>4.0440799999999994E-3</c:v>
                </c:pt>
                <c:pt idx="7904">
                  <c:v>4.8942499999999993E-3</c:v>
                </c:pt>
                <c:pt idx="7905">
                  <c:v>-7.305E-5</c:v>
                </c:pt>
                <c:pt idx="7906">
                  <c:v>-2.5203399999999998E-3</c:v>
                </c:pt>
                <c:pt idx="7907">
                  <c:v>-8.7765E-4</c:v>
                </c:pt>
                <c:pt idx="7908">
                  <c:v>-8.1415500000000009E-3</c:v>
                </c:pt>
                <c:pt idx="7909">
                  <c:v>-1.169658E-2</c:v>
                </c:pt>
                <c:pt idx="7910">
                  <c:v>8.3865999999999993E-3</c:v>
                </c:pt>
                <c:pt idx="7911">
                  <c:v>-1.041371E-2</c:v>
                </c:pt>
                <c:pt idx="7912">
                  <c:v>4.95912E-3</c:v>
                </c:pt>
                <c:pt idx="7913">
                  <c:v>1.05193E-3</c:v>
                </c:pt>
                <c:pt idx="7914">
                  <c:v>7.5734000000000001E-4</c:v>
                </c:pt>
                <c:pt idx="7915">
                  <c:v>1.131302E-2</c:v>
                </c:pt>
                <c:pt idx="7916">
                  <c:v>9.6877000000000005E-3</c:v>
                </c:pt>
                <c:pt idx="7917">
                  <c:v>5.9590999999999993E-3</c:v>
                </c:pt>
                <c:pt idx="7918">
                  <c:v>-3.1161599999999998E-3</c:v>
                </c:pt>
                <c:pt idx="7919">
                  <c:v>-3.5738699999999998E-3</c:v>
                </c:pt>
                <c:pt idx="7920">
                  <c:v>3.7335800000000002E-3</c:v>
                </c:pt>
                <c:pt idx="7921">
                  <c:v>3.5351700000000002E-3</c:v>
                </c:pt>
                <c:pt idx="7922">
                  <c:v>2.4561800000000001E-3</c:v>
                </c:pt>
                <c:pt idx="7923">
                  <c:v>4.0008000000000003E-4</c:v>
                </c:pt>
                <c:pt idx="7924">
                  <c:v>-1.6806500000000001E-3</c:v>
                </c:pt>
                <c:pt idx="7925">
                  <c:v>2.5080600000000003E-3</c:v>
                </c:pt>
                <c:pt idx="7926">
                  <c:v>2.4200000000000005E-5</c:v>
                </c:pt>
                <c:pt idx="7927">
                  <c:v>5.4165199999999993E-3</c:v>
                </c:pt>
                <c:pt idx="7928">
                  <c:v>-2.4998199999999998E-3</c:v>
                </c:pt>
                <c:pt idx="7929">
                  <c:v>-1.4605100000000002E-3</c:v>
                </c:pt>
                <c:pt idx="7930">
                  <c:v>-2.92122E-3</c:v>
                </c:pt>
                <c:pt idx="7931">
                  <c:v>1.8964599999999998E-3</c:v>
                </c:pt>
                <c:pt idx="7932">
                  <c:v>1.4372899999999999E-3</c:v>
                </c:pt>
                <c:pt idx="7933">
                  <c:v>9.5291000000000006E-4</c:v>
                </c:pt>
                <c:pt idx="7934">
                  <c:v>7.0643699999999995E-3</c:v>
                </c:pt>
                <c:pt idx="7935">
                  <c:v>-3.74333E-3</c:v>
                </c:pt>
                <c:pt idx="7936">
                  <c:v>2.3809199999999999E-3</c:v>
                </c:pt>
                <c:pt idx="7937">
                  <c:v>-7.2372900000000004E-3</c:v>
                </c:pt>
                <c:pt idx="7938">
                  <c:v>-7.2043200000000002E-3</c:v>
                </c:pt>
                <c:pt idx="7939">
                  <c:v>-8.2587000000000008E-3</c:v>
                </c:pt>
                <c:pt idx="7940">
                  <c:v>3.40683E-3</c:v>
                </c:pt>
                <c:pt idx="7941">
                  <c:v>-8.1205200000000009E-3</c:v>
                </c:pt>
                <c:pt idx="7942">
                  <c:v>-1.4553110000000001E-2</c:v>
                </c:pt>
                <c:pt idx="7943">
                  <c:v>1.0228639999999999E-2</c:v>
                </c:pt>
                <c:pt idx="7944">
                  <c:v>-2.7489999999999997E-3</c:v>
                </c:pt>
                <c:pt idx="7945">
                  <c:v>3.69894E-3</c:v>
                </c:pt>
                <c:pt idx="7946">
                  <c:v>-7.7517100000000002E-3</c:v>
                </c:pt>
                <c:pt idx="7947">
                  <c:v>4.5297599999999999E-3</c:v>
                </c:pt>
                <c:pt idx="7948">
                  <c:v>4.2516000000000006E-4</c:v>
                </c:pt>
                <c:pt idx="7949">
                  <c:v>-4.8677999999999997E-4</c:v>
                </c:pt>
                <c:pt idx="7950">
                  <c:v>4.96643E-3</c:v>
                </c:pt>
                <c:pt idx="7951">
                  <c:v>2.0620199999999999E-3</c:v>
                </c:pt>
                <c:pt idx="7952">
                  <c:v>-3.6899799999999998E-3</c:v>
                </c:pt>
                <c:pt idx="7953">
                  <c:v>1.6069000000000001E-4</c:v>
                </c:pt>
                <c:pt idx="7954">
                  <c:v>2.03586E-3</c:v>
                </c:pt>
                <c:pt idx="7955">
                  <c:v>1.024771E-2</c:v>
                </c:pt>
                <c:pt idx="7956">
                  <c:v>1.2367399999999998E-3</c:v>
                </c:pt>
                <c:pt idx="7957">
                  <c:v>2.42727E-3</c:v>
                </c:pt>
                <c:pt idx="7958">
                  <c:v>-2.9458100000000001E-3</c:v>
                </c:pt>
                <c:pt idx="7959">
                  <c:v>-5.1790300000000003E-3</c:v>
                </c:pt>
                <c:pt idx="7960">
                  <c:v>2.0229800000000002E-3</c:v>
                </c:pt>
                <c:pt idx="7961">
                  <c:v>7.2972E-4</c:v>
                </c:pt>
                <c:pt idx="7962">
                  <c:v>2.5972300000000003E-3</c:v>
                </c:pt>
                <c:pt idx="7963">
                  <c:v>-1.5781200000000001E-3</c:v>
                </c:pt>
                <c:pt idx="7964">
                  <c:v>-2.1008400000000001E-3</c:v>
                </c:pt>
                <c:pt idx="7965">
                  <c:v>3.3727000000000002E-3</c:v>
                </c:pt>
                <c:pt idx="7966">
                  <c:v>9.0626400000000003E-3</c:v>
                </c:pt>
                <c:pt idx="7967">
                  <c:v>5.96264E-3</c:v>
                </c:pt>
                <c:pt idx="7968">
                  <c:v>6.6401999999999997E-4</c:v>
                </c:pt>
                <c:pt idx="7969">
                  <c:v>6.6043999999999999E-4</c:v>
                </c:pt>
                <c:pt idx="7970">
                  <c:v>-6.3124399999999999E-3</c:v>
                </c:pt>
                <c:pt idx="7971">
                  <c:v>-3.0096299999999997E-3</c:v>
                </c:pt>
                <c:pt idx="7972">
                  <c:v>1.9828200000000002E-3</c:v>
                </c:pt>
                <c:pt idx="7973">
                  <c:v>5.7844000000000005E-4</c:v>
                </c:pt>
                <c:pt idx="7974">
                  <c:v>5.1270899999999999E-3</c:v>
                </c:pt>
                <c:pt idx="7975">
                  <c:v>-3.1121299999999998E-3</c:v>
                </c:pt>
                <c:pt idx="7976">
                  <c:v>6.7649699999999995E-3</c:v>
                </c:pt>
                <c:pt idx="7977">
                  <c:v>-9.9309000000000008E-4</c:v>
                </c:pt>
                <c:pt idx="7978">
                  <c:v>7.9623899999999997E-3</c:v>
                </c:pt>
                <c:pt idx="7979">
                  <c:v>8.4510000000000002E-5</c:v>
                </c:pt>
                <c:pt idx="7980">
                  <c:v>-4.46854E-3</c:v>
                </c:pt>
                <c:pt idx="7981">
                  <c:v>1.0854399999999998E-3</c:v>
                </c:pt>
                <c:pt idx="7982">
                  <c:v>-2.85534E-3</c:v>
                </c:pt>
                <c:pt idx="7983">
                  <c:v>5.2076299999999996E-3</c:v>
                </c:pt>
                <c:pt idx="7984">
                  <c:v>8.8572800000000004E-3</c:v>
                </c:pt>
                <c:pt idx="7985">
                  <c:v>-1.94286E-3</c:v>
                </c:pt>
                <c:pt idx="7986">
                  <c:v>1.258017E-2</c:v>
                </c:pt>
                <c:pt idx="7987">
                  <c:v>1.6350599999999998E-3</c:v>
                </c:pt>
                <c:pt idx="7988">
                  <c:v>3.2364500000000001E-3</c:v>
                </c:pt>
                <c:pt idx="7989">
                  <c:v>-1.61213E-3</c:v>
                </c:pt>
                <c:pt idx="7990">
                  <c:v>-4.7731700000000002E-3</c:v>
                </c:pt>
                <c:pt idx="7991">
                  <c:v>-4.1358599999999999E-3</c:v>
                </c:pt>
                <c:pt idx="7992">
                  <c:v>1.1207399999999998E-3</c:v>
                </c:pt>
                <c:pt idx="7993">
                  <c:v>-1.8283700000000002E-3</c:v>
                </c:pt>
                <c:pt idx="7994">
                  <c:v>4.6892499999999998E-3</c:v>
                </c:pt>
                <c:pt idx="7995">
                  <c:v>-1.0345210000000001E-2</c:v>
                </c:pt>
                <c:pt idx="7996">
                  <c:v>-4.2105600000000003E-3</c:v>
                </c:pt>
                <c:pt idx="7997">
                  <c:v>2.8538999999999999E-3</c:v>
                </c:pt>
                <c:pt idx="7998">
                  <c:v>2.65956E-3</c:v>
                </c:pt>
                <c:pt idx="7999">
                  <c:v>1.2452969999999999E-2</c:v>
                </c:pt>
                <c:pt idx="8000">
                  <c:v>-6.8337800000000002E-3</c:v>
                </c:pt>
                <c:pt idx="8001">
                  <c:v>-7.5679999999999996E-4</c:v>
                </c:pt>
                <c:pt idx="8002">
                  <c:v>-1.593526E-2</c:v>
                </c:pt>
                <c:pt idx="8003">
                  <c:v>-4.2059200000000001E-3</c:v>
                </c:pt>
                <c:pt idx="8004">
                  <c:v>-7.7782999999999997E-4</c:v>
                </c:pt>
                <c:pt idx="8005">
                  <c:v>-3.2906199999999997E-3</c:v>
                </c:pt>
                <c:pt idx="8006">
                  <c:v>2.8147900000000002E-3</c:v>
                </c:pt>
                <c:pt idx="8007">
                  <c:v>2.7369200000000003E-3</c:v>
                </c:pt>
                <c:pt idx="8008">
                  <c:v>5.7178199999999993E-3</c:v>
                </c:pt>
                <c:pt idx="8009">
                  <c:v>-5.1263599999999999E-3</c:v>
                </c:pt>
                <c:pt idx="8010">
                  <c:v>6.9448999999999997E-4</c:v>
                </c:pt>
                <c:pt idx="8011">
                  <c:v>-2.0355E-3</c:v>
                </c:pt>
                <c:pt idx="8012">
                  <c:v>-1.545061E-2</c:v>
                </c:pt>
                <c:pt idx="8013">
                  <c:v>-2.2666299999999999E-3</c:v>
                </c:pt>
                <c:pt idx="8014">
                  <c:v>-2.6583499999999999E-3</c:v>
                </c:pt>
                <c:pt idx="8015">
                  <c:v>6.0236599999999993E-3</c:v>
                </c:pt>
                <c:pt idx="8016">
                  <c:v>8.2375499999999997E-3</c:v>
                </c:pt>
                <c:pt idx="8017">
                  <c:v>1.460853E-2</c:v>
                </c:pt>
                <c:pt idx="8018">
                  <c:v>-7.4476000000000002E-4</c:v>
                </c:pt>
                <c:pt idx="8019">
                  <c:v>4.7115299999999994E-3</c:v>
                </c:pt>
                <c:pt idx="8020">
                  <c:v>2.7036899999999999E-3</c:v>
                </c:pt>
                <c:pt idx="8021">
                  <c:v>-5.5496000000000007E-4</c:v>
                </c:pt>
                <c:pt idx="8022">
                  <c:v>-2.5392399999999999E-3</c:v>
                </c:pt>
                <c:pt idx="8023">
                  <c:v>5.3918199999999994E-3</c:v>
                </c:pt>
                <c:pt idx="8024">
                  <c:v>-7.1395E-3</c:v>
                </c:pt>
                <c:pt idx="8025">
                  <c:v>-4.31504E-3</c:v>
                </c:pt>
                <c:pt idx="8026">
                  <c:v>-8.5828599999999994E-3</c:v>
                </c:pt>
                <c:pt idx="8027">
                  <c:v>1.2801399999999999E-3</c:v>
                </c:pt>
                <c:pt idx="8028">
                  <c:v>2.5446100000000001E-3</c:v>
                </c:pt>
                <c:pt idx="8029">
                  <c:v>6.7070300000000001E-3</c:v>
                </c:pt>
                <c:pt idx="8030">
                  <c:v>1.6917770000000002E-2</c:v>
                </c:pt>
                <c:pt idx="8031">
                  <c:v>-2.5310799999999998E-3</c:v>
                </c:pt>
                <c:pt idx="8032">
                  <c:v>-8.5143200000000006E-3</c:v>
                </c:pt>
                <c:pt idx="8033">
                  <c:v>-4.0208300000000004E-3</c:v>
                </c:pt>
                <c:pt idx="8034">
                  <c:v>3.0907600000000001E-3</c:v>
                </c:pt>
                <c:pt idx="8035">
                  <c:v>-1.162228E-2</c:v>
                </c:pt>
                <c:pt idx="8036">
                  <c:v>1.71667E-3</c:v>
                </c:pt>
                <c:pt idx="8037">
                  <c:v>5.9823099999999994E-3</c:v>
                </c:pt>
                <c:pt idx="8038">
                  <c:v>-6.7646999999999998E-4</c:v>
                </c:pt>
                <c:pt idx="8039">
                  <c:v>-2.1230199999999998E-3</c:v>
                </c:pt>
                <c:pt idx="8040">
                  <c:v>-4.1600300000000003E-3</c:v>
                </c:pt>
                <c:pt idx="8041">
                  <c:v>7.841299999999999E-3</c:v>
                </c:pt>
                <c:pt idx="8042">
                  <c:v>-2.1521699999999997E-3</c:v>
                </c:pt>
                <c:pt idx="8043">
                  <c:v>1.0166499999999998E-3</c:v>
                </c:pt>
                <c:pt idx="8044">
                  <c:v>-4.2563100000000001E-3</c:v>
                </c:pt>
                <c:pt idx="8045">
                  <c:v>-4.6407700000000007E-3</c:v>
                </c:pt>
                <c:pt idx="8046">
                  <c:v>-7.0419499999999999E-3</c:v>
                </c:pt>
                <c:pt idx="8047">
                  <c:v>-1.821211E-2</c:v>
                </c:pt>
                <c:pt idx="8048">
                  <c:v>1.4123E-4</c:v>
                </c:pt>
                <c:pt idx="8049">
                  <c:v>5.4564999999999995E-3</c:v>
                </c:pt>
                <c:pt idx="8050">
                  <c:v>4.3059299999999995E-3</c:v>
                </c:pt>
                <c:pt idx="8051">
                  <c:v>1.9729000000000001E-3</c:v>
                </c:pt>
                <c:pt idx="8052">
                  <c:v>-3.17483E-3</c:v>
                </c:pt>
                <c:pt idx="8053">
                  <c:v>-1.0442380000000001E-2</c:v>
                </c:pt>
                <c:pt idx="8054">
                  <c:v>9.3325600000000002E-3</c:v>
                </c:pt>
                <c:pt idx="8055">
                  <c:v>2.6331E-4</c:v>
                </c:pt>
                <c:pt idx="8056">
                  <c:v>-2.609E-4</c:v>
                </c:pt>
                <c:pt idx="8057">
                  <c:v>-4.4971200000000003E-3</c:v>
                </c:pt>
                <c:pt idx="8058">
                  <c:v>-1.293795E-2</c:v>
                </c:pt>
                <c:pt idx="8059">
                  <c:v>3.75589E-3</c:v>
                </c:pt>
                <c:pt idx="8060">
                  <c:v>5.4372599999999993E-3</c:v>
                </c:pt>
                <c:pt idx="8061">
                  <c:v>1.9747200000000001E-3</c:v>
                </c:pt>
                <c:pt idx="8062">
                  <c:v>1.047119E-2</c:v>
                </c:pt>
                <c:pt idx="8063">
                  <c:v>1.1697399999999998E-3</c:v>
                </c:pt>
                <c:pt idx="8064">
                  <c:v>6.94424E-3</c:v>
                </c:pt>
                <c:pt idx="8065">
                  <c:v>-2.0396799999999999E-3</c:v>
                </c:pt>
                <c:pt idx="8066">
                  <c:v>-1.5920400000000001E-3</c:v>
                </c:pt>
                <c:pt idx="8067">
                  <c:v>5.7254099999999994E-3</c:v>
                </c:pt>
                <c:pt idx="8068">
                  <c:v>-5.7879999999999997E-4</c:v>
                </c:pt>
                <c:pt idx="8069">
                  <c:v>1.6393499999999999E-3</c:v>
                </c:pt>
                <c:pt idx="8070">
                  <c:v>5.05434E-3</c:v>
                </c:pt>
                <c:pt idx="8071">
                  <c:v>-3.93151E-3</c:v>
                </c:pt>
                <c:pt idx="8072">
                  <c:v>1.3091399999999999E-3</c:v>
                </c:pt>
                <c:pt idx="8073">
                  <c:v>-4.2920100000000006E-3</c:v>
                </c:pt>
                <c:pt idx="8074">
                  <c:v>-5.8062000000000001E-4</c:v>
                </c:pt>
                <c:pt idx="8075">
                  <c:v>3.4754899999999999E-3</c:v>
                </c:pt>
                <c:pt idx="8076">
                  <c:v>-8.2012999999999997E-4</c:v>
                </c:pt>
                <c:pt idx="8077">
                  <c:v>1.0428599999999998E-3</c:v>
                </c:pt>
                <c:pt idx="8078">
                  <c:v>2.1107E-4</c:v>
                </c:pt>
                <c:pt idx="8079">
                  <c:v>1.9662E-3</c:v>
                </c:pt>
                <c:pt idx="8080">
                  <c:v>-2.6287000000000001E-4</c:v>
                </c:pt>
                <c:pt idx="8081">
                  <c:v>-1.9595000000000002E-4</c:v>
                </c:pt>
                <c:pt idx="8082">
                  <c:v>9.4107699999999989E-3</c:v>
                </c:pt>
                <c:pt idx="8083">
                  <c:v>7.4247099999999993E-3</c:v>
                </c:pt>
                <c:pt idx="8084">
                  <c:v>1.2298799999999998E-3</c:v>
                </c:pt>
                <c:pt idx="8085">
                  <c:v>-1.08965E-3</c:v>
                </c:pt>
                <c:pt idx="8086">
                  <c:v>-5.57574E-3</c:v>
                </c:pt>
                <c:pt idx="8087">
                  <c:v>-4.9147800000000005E-3</c:v>
                </c:pt>
                <c:pt idx="8088">
                  <c:v>2.0612E-3</c:v>
                </c:pt>
                <c:pt idx="8089">
                  <c:v>3.1757000000000004E-4</c:v>
                </c:pt>
                <c:pt idx="8090">
                  <c:v>3.2758800000000001E-3</c:v>
                </c:pt>
                <c:pt idx="8091">
                  <c:v>1.4039599999999999E-3</c:v>
                </c:pt>
                <c:pt idx="8092">
                  <c:v>4.62161E-3</c:v>
                </c:pt>
                <c:pt idx="8093">
                  <c:v>-3.8825299999999999E-3</c:v>
                </c:pt>
                <c:pt idx="8094">
                  <c:v>4.1942699999999999E-3</c:v>
                </c:pt>
                <c:pt idx="8095">
                  <c:v>1.4467000000000001E-4</c:v>
                </c:pt>
                <c:pt idx="8096">
                  <c:v>4.7454899999999998E-3</c:v>
                </c:pt>
                <c:pt idx="8097">
                  <c:v>1.267538E-2</c:v>
                </c:pt>
                <c:pt idx="8098">
                  <c:v>5.68338E-3</c:v>
                </c:pt>
                <c:pt idx="8099">
                  <c:v>-1.0036300000000001E-3</c:v>
                </c:pt>
                <c:pt idx="8100">
                  <c:v>9.6820000000000012E-4</c:v>
                </c:pt>
                <c:pt idx="8101">
                  <c:v>-1.90281E-3</c:v>
                </c:pt>
                <c:pt idx="8102">
                  <c:v>2.1901900000000003E-3</c:v>
                </c:pt>
                <c:pt idx="8103">
                  <c:v>1.0598599999999999E-3</c:v>
                </c:pt>
                <c:pt idx="8104">
                  <c:v>1.87655E-3</c:v>
                </c:pt>
                <c:pt idx="8105">
                  <c:v>3.90757E-3</c:v>
                </c:pt>
                <c:pt idx="8106">
                  <c:v>1.0696999999999998E-3</c:v>
                </c:pt>
                <c:pt idx="8107">
                  <c:v>-6.0213800000000007E-3</c:v>
                </c:pt>
                <c:pt idx="8108">
                  <c:v>9.2834999999999999E-4</c:v>
                </c:pt>
                <c:pt idx="8109">
                  <c:v>4.9176599999999999E-3</c:v>
                </c:pt>
                <c:pt idx="8110">
                  <c:v>4.1786499999999999E-3</c:v>
                </c:pt>
                <c:pt idx="8111">
                  <c:v>2.2302300000000001E-3</c:v>
                </c:pt>
                <c:pt idx="8112">
                  <c:v>-8.4925499999999998E-3</c:v>
                </c:pt>
                <c:pt idx="8113">
                  <c:v>7.2336799999999993E-3</c:v>
                </c:pt>
                <c:pt idx="8114">
                  <c:v>-3.2751199999999999E-3</c:v>
                </c:pt>
                <c:pt idx="8115">
                  <c:v>-1.2609400000000001E-3</c:v>
                </c:pt>
                <c:pt idx="8116">
                  <c:v>7.4010000000000005E-4</c:v>
                </c:pt>
                <c:pt idx="8117">
                  <c:v>-1.2320000000000004E-5</c:v>
                </c:pt>
                <c:pt idx="8118">
                  <c:v>-7.2162700000000003E-3</c:v>
                </c:pt>
                <c:pt idx="8119">
                  <c:v>2.0857000000000002E-3</c:v>
                </c:pt>
                <c:pt idx="8120">
                  <c:v>5.1812000000000006E-4</c:v>
                </c:pt>
                <c:pt idx="8121">
                  <c:v>1.3330419999999999E-2</c:v>
                </c:pt>
                <c:pt idx="8122">
                  <c:v>5.3412000000000002E-4</c:v>
                </c:pt>
                <c:pt idx="8123">
                  <c:v>6.1405399999999999E-3</c:v>
                </c:pt>
                <c:pt idx="8124">
                  <c:v>-1.9440800000000002E-3</c:v>
                </c:pt>
                <c:pt idx="8125">
                  <c:v>6.9033799999999998E-3</c:v>
                </c:pt>
                <c:pt idx="8126">
                  <c:v>1.4089000000000001E-4</c:v>
                </c:pt>
                <c:pt idx="8127">
                  <c:v>1.34534E-3</c:v>
                </c:pt>
                <c:pt idx="8128">
                  <c:v>-2.75669E-3</c:v>
                </c:pt>
                <c:pt idx="8129">
                  <c:v>1.3004499999999999E-3</c:v>
                </c:pt>
                <c:pt idx="8130">
                  <c:v>4.0658999999999997E-4</c:v>
                </c:pt>
                <c:pt idx="8131">
                  <c:v>9.9346699999999996E-3</c:v>
                </c:pt>
                <c:pt idx="8132">
                  <c:v>4.9434599999999993E-3</c:v>
                </c:pt>
                <c:pt idx="8133">
                  <c:v>1.3723899999999998E-3</c:v>
                </c:pt>
                <c:pt idx="8134">
                  <c:v>-1.41957E-3</c:v>
                </c:pt>
                <c:pt idx="8135">
                  <c:v>-2.00695E-3</c:v>
                </c:pt>
                <c:pt idx="8136">
                  <c:v>-3.3677500000000001E-3</c:v>
                </c:pt>
                <c:pt idx="8137">
                  <c:v>2.2657200000000001E-3</c:v>
                </c:pt>
                <c:pt idx="8138">
                  <c:v>6.7147099999999996E-3</c:v>
                </c:pt>
                <c:pt idx="8139">
                  <c:v>8.8424E-4</c:v>
                </c:pt>
                <c:pt idx="8140">
                  <c:v>1.1781799999999998E-3</c:v>
                </c:pt>
                <c:pt idx="8141">
                  <c:v>1.4975000000000003E-4</c:v>
                </c:pt>
                <c:pt idx="8142">
                  <c:v>1.43834E-3</c:v>
                </c:pt>
                <c:pt idx="8143">
                  <c:v>-3.0885299999999999E-3</c:v>
                </c:pt>
                <c:pt idx="8144">
                  <c:v>3.4475899999999999E-3</c:v>
                </c:pt>
                <c:pt idx="8145">
                  <c:v>3.70609E-3</c:v>
                </c:pt>
                <c:pt idx="8146">
                  <c:v>-5.7581300000000002E-3</c:v>
                </c:pt>
                <c:pt idx="8147">
                  <c:v>-2.0228199999999998E-3</c:v>
                </c:pt>
                <c:pt idx="8148">
                  <c:v>-9.7711E-4</c:v>
                </c:pt>
                <c:pt idx="8149">
                  <c:v>1.21912E-3</c:v>
                </c:pt>
                <c:pt idx="8150">
                  <c:v>5.6530699999999996E-3</c:v>
                </c:pt>
                <c:pt idx="8151">
                  <c:v>8.8651900000000002E-3</c:v>
                </c:pt>
                <c:pt idx="8152">
                  <c:v>-1.4378000000000001E-3</c:v>
                </c:pt>
                <c:pt idx="8153">
                  <c:v>1.1105099999999999E-3</c:v>
                </c:pt>
                <c:pt idx="8154">
                  <c:v>1.7157299999999999E-3</c:v>
                </c:pt>
                <c:pt idx="8155">
                  <c:v>1.77692E-3</c:v>
                </c:pt>
                <c:pt idx="8156">
                  <c:v>-7.3793000000000003E-4</c:v>
                </c:pt>
                <c:pt idx="8157">
                  <c:v>1.09801E-3</c:v>
                </c:pt>
                <c:pt idx="8158">
                  <c:v>1.0922969999999999E-2</c:v>
                </c:pt>
                <c:pt idx="8159">
                  <c:v>4.2757000000000006E-4</c:v>
                </c:pt>
                <c:pt idx="8160">
                  <c:v>-8.6498E-4</c:v>
                </c:pt>
                <c:pt idx="8161">
                  <c:v>7.4096599999999993E-3</c:v>
                </c:pt>
                <c:pt idx="8162">
                  <c:v>-3.9787999999999998E-4</c:v>
                </c:pt>
                <c:pt idx="8163">
                  <c:v>1.2776999999999999E-3</c:v>
                </c:pt>
                <c:pt idx="8164">
                  <c:v>9.2246000000000006E-4</c:v>
                </c:pt>
                <c:pt idx="8165">
                  <c:v>1.7476199999999999E-3</c:v>
                </c:pt>
                <c:pt idx="8166">
                  <c:v>4.3591899999999998E-3</c:v>
                </c:pt>
                <c:pt idx="8167">
                  <c:v>7.7841E-4</c:v>
                </c:pt>
                <c:pt idx="8168">
                  <c:v>-2.3296300000000001E-3</c:v>
                </c:pt>
                <c:pt idx="8169">
                  <c:v>-1.434944E-2</c:v>
                </c:pt>
                <c:pt idx="8170">
                  <c:v>-2.1433999999999998E-4</c:v>
                </c:pt>
                <c:pt idx="8171">
                  <c:v>8.5077699999999996E-3</c:v>
                </c:pt>
                <c:pt idx="8172">
                  <c:v>9.5756799999999996E-3</c:v>
                </c:pt>
                <c:pt idx="8173">
                  <c:v>-7.64E-5</c:v>
                </c:pt>
                <c:pt idx="8174">
                  <c:v>-1.422000000000001E-5</c:v>
                </c:pt>
                <c:pt idx="8175">
                  <c:v>-9.3998199999999997E-3</c:v>
                </c:pt>
                <c:pt idx="8176">
                  <c:v>-3.1958000000000003E-4</c:v>
                </c:pt>
                <c:pt idx="8177">
                  <c:v>1.8408310000000001E-2</c:v>
                </c:pt>
                <c:pt idx="8178">
                  <c:v>2.7587999999999999E-4</c:v>
                </c:pt>
                <c:pt idx="8179">
                  <c:v>-1.5649800000000001E-3</c:v>
                </c:pt>
                <c:pt idx="8180">
                  <c:v>5.9123199999999996E-3</c:v>
                </c:pt>
                <c:pt idx="8181">
                  <c:v>-2.7156000000000001E-4</c:v>
                </c:pt>
                <c:pt idx="8182">
                  <c:v>-4.4823400000000005E-3</c:v>
                </c:pt>
                <c:pt idx="8183">
                  <c:v>-1.5260800000000002E-3</c:v>
                </c:pt>
                <c:pt idx="8184">
                  <c:v>-8.2212600000000011E-3</c:v>
                </c:pt>
                <c:pt idx="8185">
                  <c:v>5.5718699999999996E-3</c:v>
                </c:pt>
                <c:pt idx="8186">
                  <c:v>9.8148799999999998E-3</c:v>
                </c:pt>
                <c:pt idx="8187">
                  <c:v>8.1088999999999998E-4</c:v>
                </c:pt>
                <c:pt idx="8188">
                  <c:v>1.4696899999999998E-3</c:v>
                </c:pt>
                <c:pt idx="8189">
                  <c:v>4.6540899999999996E-3</c:v>
                </c:pt>
                <c:pt idx="8190">
                  <c:v>1.006046E-2</c:v>
                </c:pt>
                <c:pt idx="8191">
                  <c:v>-4.7299000000000001E-4</c:v>
                </c:pt>
                <c:pt idx="8192">
                  <c:v>-1.30192E-3</c:v>
                </c:pt>
                <c:pt idx="8193">
                  <c:v>1.2389559999999999E-2</c:v>
                </c:pt>
                <c:pt idx="8194">
                  <c:v>-2.6592399999999998E-3</c:v>
                </c:pt>
                <c:pt idx="8195">
                  <c:v>-9.9225900000000002E-3</c:v>
                </c:pt>
                <c:pt idx="8196">
                  <c:v>-3.3441199999999999E-3</c:v>
                </c:pt>
                <c:pt idx="8197">
                  <c:v>4.5129300000000001E-3</c:v>
                </c:pt>
                <c:pt idx="8198">
                  <c:v>-1.53969E-3</c:v>
                </c:pt>
                <c:pt idx="8199">
                  <c:v>1.4248499999999999E-3</c:v>
                </c:pt>
                <c:pt idx="8200">
                  <c:v>4.2619999999999993E-3</c:v>
                </c:pt>
                <c:pt idx="8201">
                  <c:v>6.3584000000000004E-4</c:v>
                </c:pt>
                <c:pt idx="8202">
                  <c:v>1.2470699999999999E-2</c:v>
                </c:pt>
                <c:pt idx="8203">
                  <c:v>4.21397E-3</c:v>
                </c:pt>
                <c:pt idx="8204">
                  <c:v>1.06106E-3</c:v>
                </c:pt>
                <c:pt idx="8205">
                  <c:v>-3.87134E-3</c:v>
                </c:pt>
                <c:pt idx="8206">
                  <c:v>1.0697439999999999E-2</c:v>
                </c:pt>
                <c:pt idx="8207">
                  <c:v>3.9999999999999617E-7</c:v>
                </c:pt>
                <c:pt idx="8208">
                  <c:v>-2.1173699999999999E-3</c:v>
                </c:pt>
                <c:pt idx="8209">
                  <c:v>5.1314999999999998E-3</c:v>
                </c:pt>
                <c:pt idx="8210">
                  <c:v>-8.1343700000000001E-3</c:v>
                </c:pt>
                <c:pt idx="8211">
                  <c:v>-1.328207E-2</c:v>
                </c:pt>
                <c:pt idx="8212">
                  <c:v>5.0150899999999998E-3</c:v>
                </c:pt>
                <c:pt idx="8213">
                  <c:v>-4.7259999999999999E-4</c:v>
                </c:pt>
                <c:pt idx="8214">
                  <c:v>5.82053E-3</c:v>
                </c:pt>
                <c:pt idx="8215">
                  <c:v>7.6277199999999993E-3</c:v>
                </c:pt>
                <c:pt idx="8216">
                  <c:v>1.0758199999999999E-3</c:v>
                </c:pt>
                <c:pt idx="8217">
                  <c:v>6.0946699999999999E-3</c:v>
                </c:pt>
                <c:pt idx="8218">
                  <c:v>-3.9594499999999998E-3</c:v>
                </c:pt>
                <c:pt idx="8219">
                  <c:v>-1.7564600000000001E-3</c:v>
                </c:pt>
                <c:pt idx="8220">
                  <c:v>-4.5554100000000002E-3</c:v>
                </c:pt>
                <c:pt idx="8221">
                  <c:v>-1.42256E-3</c:v>
                </c:pt>
                <c:pt idx="8222">
                  <c:v>-9.399E-5</c:v>
                </c:pt>
                <c:pt idx="8223">
                  <c:v>8.4005000000000006E-4</c:v>
                </c:pt>
                <c:pt idx="8224">
                  <c:v>1.8679499999999999E-3</c:v>
                </c:pt>
                <c:pt idx="8225">
                  <c:v>4.8194000000000004E-4</c:v>
                </c:pt>
                <c:pt idx="8226">
                  <c:v>-1.0521300000000001E-3</c:v>
                </c:pt>
                <c:pt idx="8227">
                  <c:v>-3.4193699999999997E-3</c:v>
                </c:pt>
                <c:pt idx="8228">
                  <c:v>-4.2867500000000006E-3</c:v>
                </c:pt>
                <c:pt idx="8229">
                  <c:v>8.3998500000000004E-3</c:v>
                </c:pt>
                <c:pt idx="8230">
                  <c:v>-1.8704500000000001E-3</c:v>
                </c:pt>
                <c:pt idx="8231">
                  <c:v>2.6210300000000003E-3</c:v>
                </c:pt>
                <c:pt idx="8232">
                  <c:v>-1.7416E-3</c:v>
                </c:pt>
                <c:pt idx="8233">
                  <c:v>3.4586000000000003E-4</c:v>
                </c:pt>
                <c:pt idx="8234">
                  <c:v>-2.1416199999999999E-3</c:v>
                </c:pt>
                <c:pt idx="8235">
                  <c:v>2.57062E-3</c:v>
                </c:pt>
                <c:pt idx="8236">
                  <c:v>-4.3339200000000007E-3</c:v>
                </c:pt>
                <c:pt idx="8237">
                  <c:v>4.8211E-4</c:v>
                </c:pt>
                <c:pt idx="8238">
                  <c:v>4.6492E-3</c:v>
                </c:pt>
                <c:pt idx="8239">
                  <c:v>-2.3618799999999998E-3</c:v>
                </c:pt>
                <c:pt idx="8240">
                  <c:v>2.0842199999999999E-3</c:v>
                </c:pt>
                <c:pt idx="8241">
                  <c:v>1.8059999999999999E-3</c:v>
                </c:pt>
                <c:pt idx="8242">
                  <c:v>1.9540200000000003E-3</c:v>
                </c:pt>
                <c:pt idx="8243">
                  <c:v>3.17338E-3</c:v>
                </c:pt>
                <c:pt idx="8244">
                  <c:v>9.4617199999999999E-3</c:v>
                </c:pt>
                <c:pt idx="8245">
                  <c:v>2.0369699999999999E-3</c:v>
                </c:pt>
                <c:pt idx="8246">
                  <c:v>8.8189999999999994E-5</c:v>
                </c:pt>
                <c:pt idx="8247">
                  <c:v>4.0686099999999994E-3</c:v>
                </c:pt>
                <c:pt idx="8248">
                  <c:v>2.4263600000000002E-3</c:v>
                </c:pt>
                <c:pt idx="8249">
                  <c:v>3.7502900000000003E-3</c:v>
                </c:pt>
                <c:pt idx="8250">
                  <c:v>4.8397099999999997E-3</c:v>
                </c:pt>
                <c:pt idx="8251">
                  <c:v>7.70617E-3</c:v>
                </c:pt>
                <c:pt idx="8252">
                  <c:v>-9.9959999999999998E-5</c:v>
                </c:pt>
                <c:pt idx="8253">
                  <c:v>-9.9809000000000009E-4</c:v>
                </c:pt>
                <c:pt idx="8254">
                  <c:v>2.25325E-3</c:v>
                </c:pt>
                <c:pt idx="8255">
                  <c:v>4.28057E-3</c:v>
                </c:pt>
                <c:pt idx="8256">
                  <c:v>-6.70749E-3</c:v>
                </c:pt>
                <c:pt idx="8257">
                  <c:v>-2.2702899999999999E-3</c:v>
                </c:pt>
                <c:pt idx="8258">
                  <c:v>3.2929999999999985E-5</c:v>
                </c:pt>
                <c:pt idx="8259">
                  <c:v>-4.8139E-4</c:v>
                </c:pt>
                <c:pt idx="8260">
                  <c:v>-4.6008999999999997E-4</c:v>
                </c:pt>
                <c:pt idx="8261">
                  <c:v>8.1672899999999989E-3</c:v>
                </c:pt>
                <c:pt idx="8262">
                  <c:v>-2.3892900000000001E-3</c:v>
                </c:pt>
                <c:pt idx="8263">
                  <c:v>-5.0297400000000004E-3</c:v>
                </c:pt>
                <c:pt idx="8264">
                  <c:v>1.0846499999999999E-3</c:v>
                </c:pt>
                <c:pt idx="8265">
                  <c:v>-1.31247E-3</c:v>
                </c:pt>
                <c:pt idx="8266">
                  <c:v>2.2461200000000003E-3</c:v>
                </c:pt>
                <c:pt idx="8267">
                  <c:v>-5.1464000000000002E-4</c:v>
                </c:pt>
                <c:pt idx="8268">
                  <c:v>-7.3111000000000001E-3</c:v>
                </c:pt>
                <c:pt idx="8269">
                  <c:v>-1.31872E-3</c:v>
                </c:pt>
                <c:pt idx="8270">
                  <c:v>3.3107000000000002E-3</c:v>
                </c:pt>
                <c:pt idx="8271">
                  <c:v>6.5511099999999997E-3</c:v>
                </c:pt>
                <c:pt idx="8272">
                  <c:v>2.2609700000000002E-3</c:v>
                </c:pt>
                <c:pt idx="8273">
                  <c:v>-2.34673E-3</c:v>
                </c:pt>
                <c:pt idx="8274">
                  <c:v>5.90071E-3</c:v>
                </c:pt>
                <c:pt idx="8275">
                  <c:v>1.4749699999999999E-3</c:v>
                </c:pt>
                <c:pt idx="8276">
                  <c:v>5.2442799999999996E-3</c:v>
                </c:pt>
                <c:pt idx="8277">
                  <c:v>-5.7740600000000001E-3</c:v>
                </c:pt>
                <c:pt idx="8278">
                  <c:v>-3.7458599999999997E-3</c:v>
                </c:pt>
                <c:pt idx="8279">
                  <c:v>2.19762E-3</c:v>
                </c:pt>
                <c:pt idx="8280">
                  <c:v>-7.3461200000000003E-3</c:v>
                </c:pt>
                <c:pt idx="8281">
                  <c:v>-9.3553600000000001E-3</c:v>
                </c:pt>
                <c:pt idx="8282">
                  <c:v>5.0690099999999997E-3</c:v>
                </c:pt>
                <c:pt idx="8283">
                  <c:v>5.9856900000000001E-3</c:v>
                </c:pt>
                <c:pt idx="8284">
                  <c:v>-3.20251E-3</c:v>
                </c:pt>
                <c:pt idx="8285">
                  <c:v>4.8871899999999996E-3</c:v>
                </c:pt>
                <c:pt idx="8286">
                  <c:v>9.4639299999999989E-3</c:v>
                </c:pt>
                <c:pt idx="8287">
                  <c:v>1.7269199999999998E-3</c:v>
                </c:pt>
                <c:pt idx="8288">
                  <c:v>-3.71237E-3</c:v>
                </c:pt>
                <c:pt idx="8289">
                  <c:v>-3.6078600000000001E-3</c:v>
                </c:pt>
                <c:pt idx="8290">
                  <c:v>8.9031900000000001E-3</c:v>
                </c:pt>
                <c:pt idx="8291">
                  <c:v>3.2802700000000001E-3</c:v>
                </c:pt>
                <c:pt idx="8292">
                  <c:v>-1.4215100000000002E-3</c:v>
                </c:pt>
                <c:pt idx="8293">
                  <c:v>-6.8026999999999996E-4</c:v>
                </c:pt>
                <c:pt idx="8294">
                  <c:v>-5.3146199999999999E-3</c:v>
                </c:pt>
                <c:pt idx="8295">
                  <c:v>8.20392E-3</c:v>
                </c:pt>
                <c:pt idx="8296">
                  <c:v>5.48973E-3</c:v>
                </c:pt>
                <c:pt idx="8297">
                  <c:v>4.0516099999999998E-3</c:v>
                </c:pt>
                <c:pt idx="8298">
                  <c:v>-4.9360900000000006E-3</c:v>
                </c:pt>
                <c:pt idx="8299">
                  <c:v>5.4417899999999993E-3</c:v>
                </c:pt>
                <c:pt idx="8300">
                  <c:v>-2.8883400000000001E-3</c:v>
                </c:pt>
                <c:pt idx="8301">
                  <c:v>2.6447200000000001E-3</c:v>
                </c:pt>
                <c:pt idx="8302">
                  <c:v>1.88467E-3</c:v>
                </c:pt>
                <c:pt idx="8303">
                  <c:v>8.3563200000000004E-3</c:v>
                </c:pt>
                <c:pt idx="8304">
                  <c:v>2.4713600000000001E-3</c:v>
                </c:pt>
                <c:pt idx="8305">
                  <c:v>-3.4067500000000001E-3</c:v>
                </c:pt>
                <c:pt idx="8306">
                  <c:v>2.4037200000000002E-3</c:v>
                </c:pt>
                <c:pt idx="8307">
                  <c:v>1.091463E-2</c:v>
                </c:pt>
                <c:pt idx="8308">
                  <c:v>6.1338899999999995E-3</c:v>
                </c:pt>
                <c:pt idx="8309">
                  <c:v>4.3556099999999993E-3</c:v>
                </c:pt>
                <c:pt idx="8310">
                  <c:v>-6.53471E-3</c:v>
                </c:pt>
                <c:pt idx="8311">
                  <c:v>1.85742E-3</c:v>
                </c:pt>
                <c:pt idx="8312">
                  <c:v>3.2574500000000003E-3</c:v>
                </c:pt>
                <c:pt idx="8313">
                  <c:v>-1.29842E-3</c:v>
                </c:pt>
                <c:pt idx="8314">
                  <c:v>4.7082699999999996E-3</c:v>
                </c:pt>
                <c:pt idx="8315">
                  <c:v>-7.5867900000000004E-3</c:v>
                </c:pt>
                <c:pt idx="8316">
                  <c:v>-1.58884E-3</c:v>
                </c:pt>
                <c:pt idx="8317">
                  <c:v>-1.529405E-2</c:v>
                </c:pt>
                <c:pt idx="8318">
                  <c:v>8.6484400000000003E-3</c:v>
                </c:pt>
                <c:pt idx="8319">
                  <c:v>-9.68398E-3</c:v>
                </c:pt>
                <c:pt idx="8320">
                  <c:v>6.8521199999999997E-3</c:v>
                </c:pt>
                <c:pt idx="8321">
                  <c:v>2.8077800000000002E-3</c:v>
                </c:pt>
                <c:pt idx="8322">
                  <c:v>3.25706E-3</c:v>
                </c:pt>
                <c:pt idx="8323">
                  <c:v>8.7915000000000009E-4</c:v>
                </c:pt>
                <c:pt idx="8324">
                  <c:v>-7.3297999999999994E-4</c:v>
                </c:pt>
                <c:pt idx="8325">
                  <c:v>2.3105199999999999E-3</c:v>
                </c:pt>
                <c:pt idx="8326">
                  <c:v>8.2595599999999991E-3</c:v>
                </c:pt>
                <c:pt idx="8327">
                  <c:v>8.6273000000000003E-4</c:v>
                </c:pt>
                <c:pt idx="8328">
                  <c:v>-5.8680400000000006E-3</c:v>
                </c:pt>
                <c:pt idx="8329">
                  <c:v>-1.7734900000000002E-3</c:v>
                </c:pt>
                <c:pt idx="8330">
                  <c:v>3.0149E-3</c:v>
                </c:pt>
                <c:pt idx="8331">
                  <c:v>-1.5835189999999999E-2</c:v>
                </c:pt>
                <c:pt idx="8332">
                  <c:v>-1.6737129999999999E-2</c:v>
                </c:pt>
                <c:pt idx="8333">
                  <c:v>7.0963699999999994E-3</c:v>
                </c:pt>
                <c:pt idx="8334">
                  <c:v>-1.3943500000000001E-3</c:v>
                </c:pt>
                <c:pt idx="8335">
                  <c:v>-3.6467699999999997E-3</c:v>
                </c:pt>
                <c:pt idx="8336">
                  <c:v>1.407276E-2</c:v>
                </c:pt>
                <c:pt idx="8337">
                  <c:v>-3.2704399999999999E-3</c:v>
                </c:pt>
                <c:pt idx="8338">
                  <c:v>3.51878E-3</c:v>
                </c:pt>
                <c:pt idx="8339">
                  <c:v>5.2785699999999998E-3</c:v>
                </c:pt>
                <c:pt idx="8340">
                  <c:v>2.6708000000000001E-3</c:v>
                </c:pt>
                <c:pt idx="8341">
                  <c:v>-6.6761999999999995E-4</c:v>
                </c:pt>
                <c:pt idx="8342">
                  <c:v>1.1270479999999999E-2</c:v>
                </c:pt>
                <c:pt idx="8343">
                  <c:v>-4.5959E-3</c:v>
                </c:pt>
                <c:pt idx="8344">
                  <c:v>7.2109799999999996E-3</c:v>
                </c:pt>
                <c:pt idx="8345">
                  <c:v>4.2136999999999999E-3</c:v>
                </c:pt>
                <c:pt idx="8346">
                  <c:v>9.5984599999999996E-3</c:v>
                </c:pt>
                <c:pt idx="8347">
                  <c:v>9.173849999999999E-3</c:v>
                </c:pt>
                <c:pt idx="8348">
                  <c:v>4.0715999999999999E-3</c:v>
                </c:pt>
                <c:pt idx="8349">
                  <c:v>-4.3029100000000001E-3</c:v>
                </c:pt>
                <c:pt idx="8350">
                  <c:v>8.6839899999999991E-3</c:v>
                </c:pt>
                <c:pt idx="8351">
                  <c:v>7.5464599999999996E-3</c:v>
                </c:pt>
                <c:pt idx="8352">
                  <c:v>5.8527099999999997E-3</c:v>
                </c:pt>
                <c:pt idx="8353">
                  <c:v>9.2483499999999989E-3</c:v>
                </c:pt>
                <c:pt idx="8354">
                  <c:v>3.9137999999999998E-4</c:v>
                </c:pt>
                <c:pt idx="8355">
                  <c:v>7.5238900000000001E-3</c:v>
                </c:pt>
                <c:pt idx="8356">
                  <c:v>-9.9809000000000009E-4</c:v>
                </c:pt>
                <c:pt idx="8357">
                  <c:v>-7.5557599999999999E-3</c:v>
                </c:pt>
                <c:pt idx="8358">
                  <c:v>-5.8120200000000002E-3</c:v>
                </c:pt>
                <c:pt idx="8359">
                  <c:v>-5.0771700000000006E-3</c:v>
                </c:pt>
                <c:pt idx="8360">
                  <c:v>-1.134305E-2</c:v>
                </c:pt>
                <c:pt idx="8361">
                  <c:v>1.1392049999999999E-2</c:v>
                </c:pt>
                <c:pt idx="8362">
                  <c:v>1.63097E-2</c:v>
                </c:pt>
                <c:pt idx="8363">
                  <c:v>3.7795000000000005E-4</c:v>
                </c:pt>
                <c:pt idx="8364">
                  <c:v>-1.307679E-2</c:v>
                </c:pt>
                <c:pt idx="8365">
                  <c:v>-4.8979700000000006E-3</c:v>
                </c:pt>
                <c:pt idx="8366">
                  <c:v>-4.03434E-3</c:v>
                </c:pt>
                <c:pt idx="8367">
                  <c:v>-6.4049100000000006E-3</c:v>
                </c:pt>
                <c:pt idx="8368">
                  <c:v>5.33403E-3</c:v>
                </c:pt>
                <c:pt idx="8369">
                  <c:v>1.035581E-2</c:v>
                </c:pt>
                <c:pt idx="8370">
                  <c:v>7.8814699999999998E-3</c:v>
                </c:pt>
                <c:pt idx="8371">
                  <c:v>-5.7382400000000004E-3</c:v>
                </c:pt>
                <c:pt idx="8372">
                  <c:v>2.4678E-3</c:v>
                </c:pt>
                <c:pt idx="8373">
                  <c:v>-3.050199E-2</c:v>
                </c:pt>
                <c:pt idx="8374">
                  <c:v>9.9477300000000001E-3</c:v>
                </c:pt>
                <c:pt idx="8375">
                  <c:v>-4.8974500000000002E-3</c:v>
                </c:pt>
                <c:pt idx="8376">
                  <c:v>3.1499600000000003E-3</c:v>
                </c:pt>
                <c:pt idx="8377">
                  <c:v>3.5175800000000002E-3</c:v>
                </c:pt>
                <c:pt idx="8378">
                  <c:v>9.8132999999999988E-4</c:v>
                </c:pt>
                <c:pt idx="8379">
                  <c:v>1.7103120000000003E-2</c:v>
                </c:pt>
                <c:pt idx="8380">
                  <c:v>-1.4810000000000001E-3</c:v>
                </c:pt>
                <c:pt idx="8381">
                  <c:v>-2.86236E-3</c:v>
                </c:pt>
                <c:pt idx="8382">
                  <c:v>-1.32021E-3</c:v>
                </c:pt>
                <c:pt idx="8383">
                  <c:v>2.1792600000000001E-3</c:v>
                </c:pt>
                <c:pt idx="8384">
                  <c:v>-1.06992E-3</c:v>
                </c:pt>
                <c:pt idx="8385">
                  <c:v>4.30131E-3</c:v>
                </c:pt>
                <c:pt idx="8386">
                  <c:v>-6.12563E-3</c:v>
                </c:pt>
                <c:pt idx="8387">
                  <c:v>-9.1099999999999992E-6</c:v>
                </c:pt>
                <c:pt idx="8388">
                  <c:v>-5.4973800000000005E-3</c:v>
                </c:pt>
                <c:pt idx="8389">
                  <c:v>1.2699189999999999E-2</c:v>
                </c:pt>
                <c:pt idx="8390">
                  <c:v>2.21909E-3</c:v>
                </c:pt>
                <c:pt idx="8391">
                  <c:v>9.7705999999999986E-4</c:v>
                </c:pt>
                <c:pt idx="8392">
                  <c:v>-2.6480999999999998E-4</c:v>
                </c:pt>
                <c:pt idx="8393">
                  <c:v>-1.738342E-2</c:v>
                </c:pt>
                <c:pt idx="8394">
                  <c:v>-3.6476099999999999E-3</c:v>
                </c:pt>
                <c:pt idx="8395">
                  <c:v>-1.372141E-2</c:v>
                </c:pt>
                <c:pt idx="8396">
                  <c:v>-3.8433899999999999E-3</c:v>
                </c:pt>
                <c:pt idx="8397">
                  <c:v>8.8838600000000004E-3</c:v>
                </c:pt>
                <c:pt idx="8398">
                  <c:v>8.8099800000000002E-3</c:v>
                </c:pt>
                <c:pt idx="8399">
                  <c:v>4.0006599999999996E-3</c:v>
                </c:pt>
                <c:pt idx="8400">
                  <c:v>-5.2231400000000002E-3</c:v>
                </c:pt>
                <c:pt idx="8401">
                  <c:v>3.5111300000000003E-3</c:v>
                </c:pt>
                <c:pt idx="8402">
                  <c:v>1.7525199999999998E-3</c:v>
                </c:pt>
                <c:pt idx="8403">
                  <c:v>4.6719099999999996E-3</c:v>
                </c:pt>
                <c:pt idx="8404">
                  <c:v>5.3357700000000001E-3</c:v>
                </c:pt>
                <c:pt idx="8405">
                  <c:v>-2.1577699999999998E-3</c:v>
                </c:pt>
                <c:pt idx="8406">
                  <c:v>4.2959599999999997E-3</c:v>
                </c:pt>
                <c:pt idx="8407">
                  <c:v>8.6481000000000004E-4</c:v>
                </c:pt>
                <c:pt idx="8408">
                  <c:v>8.3043000000000006E-4</c:v>
                </c:pt>
                <c:pt idx="8409">
                  <c:v>1.5349E-4</c:v>
                </c:pt>
                <c:pt idx="8410">
                  <c:v>8.6189999999999997E-4</c:v>
                </c:pt>
                <c:pt idx="8411">
                  <c:v>-1.7128019999999997E-2</c:v>
                </c:pt>
                <c:pt idx="8412">
                  <c:v>-2.8047300000000001E-3</c:v>
                </c:pt>
                <c:pt idx="8413">
                  <c:v>-1.6072E-3</c:v>
                </c:pt>
                <c:pt idx="8414">
                  <c:v>-4.0167400000000004E-3</c:v>
                </c:pt>
                <c:pt idx="8415">
                  <c:v>1.024743E-2</c:v>
                </c:pt>
                <c:pt idx="8416">
                  <c:v>1.01552E-3</c:v>
                </c:pt>
                <c:pt idx="8417">
                  <c:v>1.051824E-2</c:v>
                </c:pt>
                <c:pt idx="8418">
                  <c:v>1.4200869999999999E-2</c:v>
                </c:pt>
                <c:pt idx="8419">
                  <c:v>6.3425199999999999E-3</c:v>
                </c:pt>
                <c:pt idx="8420">
                  <c:v>-4.5972E-4</c:v>
                </c:pt>
                <c:pt idx="8421">
                  <c:v>-5.7132000000000005E-4</c:v>
                </c:pt>
                <c:pt idx="8422">
                  <c:v>6.0202599999999995E-3</c:v>
                </c:pt>
                <c:pt idx="8423">
                  <c:v>6.3812199999999999E-3</c:v>
                </c:pt>
                <c:pt idx="8424">
                  <c:v>-5.9645E-4</c:v>
                </c:pt>
                <c:pt idx="8425">
                  <c:v>8.1937899999999994E-3</c:v>
                </c:pt>
                <c:pt idx="8426">
                  <c:v>-3.26057E-3</c:v>
                </c:pt>
                <c:pt idx="8427">
                  <c:v>3.41684E-3</c:v>
                </c:pt>
                <c:pt idx="8428">
                  <c:v>-8.9778200000000009E-3</c:v>
                </c:pt>
                <c:pt idx="8429">
                  <c:v>-6.5992900000000007E-3</c:v>
                </c:pt>
                <c:pt idx="8430">
                  <c:v>5.7874499999999995E-3</c:v>
                </c:pt>
                <c:pt idx="8431">
                  <c:v>-3.9754999999999999E-3</c:v>
                </c:pt>
                <c:pt idx="8432">
                  <c:v>-2.3624099999999997E-3</c:v>
                </c:pt>
                <c:pt idx="8433">
                  <c:v>7.3153799999999998E-3</c:v>
                </c:pt>
                <c:pt idx="8434">
                  <c:v>8.8872399999999994E-3</c:v>
                </c:pt>
                <c:pt idx="8435">
                  <c:v>-7.6098600000000004E-3</c:v>
                </c:pt>
                <c:pt idx="8436">
                  <c:v>-7.8209999999999998E-5</c:v>
                </c:pt>
                <c:pt idx="8437">
                  <c:v>-1.9399200000000001E-3</c:v>
                </c:pt>
                <c:pt idx="8438">
                  <c:v>-1.6291400000000001E-3</c:v>
                </c:pt>
                <c:pt idx="8439">
                  <c:v>-2.26524E-3</c:v>
                </c:pt>
                <c:pt idx="8440">
                  <c:v>-1.4792100000000001E-3</c:v>
                </c:pt>
                <c:pt idx="8441">
                  <c:v>-3.6372900000000001E-3</c:v>
                </c:pt>
                <c:pt idx="8442">
                  <c:v>-1.14583E-3</c:v>
                </c:pt>
                <c:pt idx="8443">
                  <c:v>-5.2136300000000003E-3</c:v>
                </c:pt>
                <c:pt idx="8444">
                  <c:v>1.8817000000000004E-4</c:v>
                </c:pt>
                <c:pt idx="8445">
                  <c:v>9.2100000000000003E-5</c:v>
                </c:pt>
                <c:pt idx="8446">
                  <c:v>6.8941999999999996E-3</c:v>
                </c:pt>
                <c:pt idx="8447">
                  <c:v>3.36499E-3</c:v>
                </c:pt>
                <c:pt idx="8448">
                  <c:v>-1.08416E-3</c:v>
                </c:pt>
                <c:pt idx="8449">
                  <c:v>-5.9168700000000003E-3</c:v>
                </c:pt>
                <c:pt idx="8450">
                  <c:v>6.22128E-3</c:v>
                </c:pt>
                <c:pt idx="8451">
                  <c:v>3.3193100000000002E-3</c:v>
                </c:pt>
                <c:pt idx="8452">
                  <c:v>7.6263199999999998E-3</c:v>
                </c:pt>
                <c:pt idx="8453">
                  <c:v>-3.3170299999999999E-3</c:v>
                </c:pt>
                <c:pt idx="8454">
                  <c:v>-2.0003199999999999E-3</c:v>
                </c:pt>
                <c:pt idx="8455">
                  <c:v>-2.2281219999999997E-2</c:v>
                </c:pt>
                <c:pt idx="8456">
                  <c:v>-7.4413000000000005E-3</c:v>
                </c:pt>
                <c:pt idx="8457">
                  <c:v>3.4632E-3</c:v>
                </c:pt>
                <c:pt idx="8458">
                  <c:v>1.7529799999999999E-3</c:v>
                </c:pt>
                <c:pt idx="8459">
                  <c:v>-1.5968179999999998E-2</c:v>
                </c:pt>
                <c:pt idx="8460">
                  <c:v>4.9153000000000001E-4</c:v>
                </c:pt>
                <c:pt idx="8461">
                  <c:v>-2.516291E-2</c:v>
                </c:pt>
                <c:pt idx="8462">
                  <c:v>-1.7242400000000001E-3</c:v>
                </c:pt>
                <c:pt idx="8463">
                  <c:v>8.3476100000000001E-3</c:v>
                </c:pt>
                <c:pt idx="8464">
                  <c:v>1.5044489999999999E-2</c:v>
                </c:pt>
                <c:pt idx="8465">
                  <c:v>-7.5145900000000007E-3</c:v>
                </c:pt>
                <c:pt idx="8466">
                  <c:v>-7.6828800000000004E-3</c:v>
                </c:pt>
                <c:pt idx="8467">
                  <c:v>-1.25051E-2</c:v>
                </c:pt>
                <c:pt idx="8468">
                  <c:v>1.1335E-3</c:v>
                </c:pt>
                <c:pt idx="8469">
                  <c:v>7.2919899999999999E-3</c:v>
                </c:pt>
                <c:pt idx="8470">
                  <c:v>7.2263699999999993E-3</c:v>
                </c:pt>
                <c:pt idx="8471">
                  <c:v>-7.9433400000000001E-3</c:v>
                </c:pt>
                <c:pt idx="8472">
                  <c:v>6.4504599999999999E-3</c:v>
                </c:pt>
                <c:pt idx="8473">
                  <c:v>7.6224700000000001E-3</c:v>
                </c:pt>
                <c:pt idx="8474">
                  <c:v>1.632304E-2</c:v>
                </c:pt>
                <c:pt idx="8475">
                  <c:v>1.858889E-2</c:v>
                </c:pt>
                <c:pt idx="8476">
                  <c:v>-3.0605599999999999E-3</c:v>
                </c:pt>
                <c:pt idx="8477">
                  <c:v>3.0212300000000002E-3</c:v>
                </c:pt>
                <c:pt idx="8478">
                  <c:v>2.8098699999999999E-3</c:v>
                </c:pt>
                <c:pt idx="8479">
                  <c:v>-1.9399900000000002E-3</c:v>
                </c:pt>
                <c:pt idx="8480">
                  <c:v>-2.9339599999999998E-3</c:v>
                </c:pt>
                <c:pt idx="8481">
                  <c:v>7.56159E-3</c:v>
                </c:pt>
                <c:pt idx="8482">
                  <c:v>-8.0434900000000004E-3</c:v>
                </c:pt>
                <c:pt idx="8483">
                  <c:v>2.6578800000000001E-3</c:v>
                </c:pt>
                <c:pt idx="8484">
                  <c:v>-4.3818999999999998E-4</c:v>
                </c:pt>
                <c:pt idx="8485">
                  <c:v>5.1670900000000001E-3</c:v>
                </c:pt>
                <c:pt idx="8486">
                  <c:v>1.87963E-3</c:v>
                </c:pt>
                <c:pt idx="8487">
                  <c:v>-1.4135200000000001E-3</c:v>
                </c:pt>
                <c:pt idx="8488">
                  <c:v>-8.9019999999999995E-4</c:v>
                </c:pt>
                <c:pt idx="8489">
                  <c:v>8.2166199999999991E-3</c:v>
                </c:pt>
                <c:pt idx="8490">
                  <c:v>-5.3611700000000002E-3</c:v>
                </c:pt>
                <c:pt idx="8491">
                  <c:v>-4.7609100000000001E-3</c:v>
                </c:pt>
                <c:pt idx="8492">
                  <c:v>3.5316000000000002E-3</c:v>
                </c:pt>
                <c:pt idx="8493">
                  <c:v>-2.0827999999999997E-3</c:v>
                </c:pt>
                <c:pt idx="8494">
                  <c:v>-1.137815E-2</c:v>
                </c:pt>
                <c:pt idx="8495">
                  <c:v>-8.0769600000000011E-3</c:v>
                </c:pt>
                <c:pt idx="8496">
                  <c:v>4.0393299999999998E-3</c:v>
                </c:pt>
                <c:pt idx="8497">
                  <c:v>1.2339599999999999E-3</c:v>
                </c:pt>
                <c:pt idx="8498">
                  <c:v>-9.7106299999999996E-3</c:v>
                </c:pt>
                <c:pt idx="8499">
                  <c:v>1.0429839999999999E-2</c:v>
                </c:pt>
                <c:pt idx="8500">
                  <c:v>1.1773519999999999E-2</c:v>
                </c:pt>
                <c:pt idx="8501">
                  <c:v>2.1882E-4</c:v>
                </c:pt>
                <c:pt idx="8502">
                  <c:v>4.8283399999999995E-3</c:v>
                </c:pt>
                <c:pt idx="8503">
                  <c:v>6.1479999999999998E-3</c:v>
                </c:pt>
                <c:pt idx="8504">
                  <c:v>1.416569E-2</c:v>
                </c:pt>
                <c:pt idx="8505">
                  <c:v>5.2393800000000001E-3</c:v>
                </c:pt>
                <c:pt idx="8506">
                  <c:v>-2.0451900000000001E-3</c:v>
                </c:pt>
                <c:pt idx="8507">
                  <c:v>-1.7214200000000002E-3</c:v>
                </c:pt>
                <c:pt idx="8508">
                  <c:v>2.1138400000000001E-3</c:v>
                </c:pt>
                <c:pt idx="8509">
                  <c:v>5.3791399999999993E-3</c:v>
                </c:pt>
                <c:pt idx="8510">
                  <c:v>-8.4444000000000001E-4</c:v>
                </c:pt>
                <c:pt idx="8511">
                  <c:v>-1.04054E-3</c:v>
                </c:pt>
                <c:pt idx="8512">
                  <c:v>4.1344999999999999E-4</c:v>
                </c:pt>
                <c:pt idx="8513">
                  <c:v>3.4197000000000003E-4</c:v>
                </c:pt>
                <c:pt idx="8514">
                  <c:v>-7.4320000000000007E-5</c:v>
                </c:pt>
                <c:pt idx="8515">
                  <c:v>1.68816E-3</c:v>
                </c:pt>
                <c:pt idx="8516">
                  <c:v>2.15139E-3</c:v>
                </c:pt>
                <c:pt idx="8517">
                  <c:v>7.1885199999999995E-3</c:v>
                </c:pt>
                <c:pt idx="8518">
                  <c:v>-1.9974200000000002E-3</c:v>
                </c:pt>
                <c:pt idx="8519">
                  <c:v>1.2483059999999999E-2</c:v>
                </c:pt>
                <c:pt idx="8520">
                  <c:v>2.6930000000000001E-3</c:v>
                </c:pt>
                <c:pt idx="8521">
                  <c:v>-3.9360100000000002E-3</c:v>
                </c:pt>
                <c:pt idx="8522">
                  <c:v>-5.50257E-3</c:v>
                </c:pt>
                <c:pt idx="8523">
                  <c:v>-3.0374600000000001E-3</c:v>
                </c:pt>
                <c:pt idx="8524">
                  <c:v>8.3899100000000004E-3</c:v>
                </c:pt>
                <c:pt idx="8525">
                  <c:v>4.6813099999999993E-3</c:v>
                </c:pt>
                <c:pt idx="8526">
                  <c:v>-1.7866700000000002E-3</c:v>
                </c:pt>
                <c:pt idx="8527">
                  <c:v>2.2254900000000001E-3</c:v>
                </c:pt>
                <c:pt idx="8528">
                  <c:v>3.8930200000000001E-3</c:v>
                </c:pt>
                <c:pt idx="8529">
                  <c:v>4.8683899999999993E-3</c:v>
                </c:pt>
                <c:pt idx="8530">
                  <c:v>-1.2704000000000001E-3</c:v>
                </c:pt>
                <c:pt idx="8531">
                  <c:v>-5.0170400000000004E-3</c:v>
                </c:pt>
                <c:pt idx="8532">
                  <c:v>8.4438999999999998E-4</c:v>
                </c:pt>
                <c:pt idx="8533">
                  <c:v>-6.8336600000000001E-3</c:v>
                </c:pt>
                <c:pt idx="8534">
                  <c:v>-2.25275E-3</c:v>
                </c:pt>
                <c:pt idx="8535">
                  <c:v>-4.8482200000000003E-3</c:v>
                </c:pt>
                <c:pt idx="8536">
                  <c:v>5.8612600000000001E-3</c:v>
                </c:pt>
                <c:pt idx="8537">
                  <c:v>-5.6844000000000003E-4</c:v>
                </c:pt>
                <c:pt idx="8538">
                  <c:v>6.2152800000000001E-3</c:v>
                </c:pt>
                <c:pt idx="8539">
                  <c:v>-2.06179E-3</c:v>
                </c:pt>
                <c:pt idx="8540">
                  <c:v>4.4490799999999994E-3</c:v>
                </c:pt>
                <c:pt idx="8541">
                  <c:v>1.041577E-2</c:v>
                </c:pt>
                <c:pt idx="8542">
                  <c:v>1.507593E-2</c:v>
                </c:pt>
                <c:pt idx="8543">
                  <c:v>4.0495100000000001E-3</c:v>
                </c:pt>
                <c:pt idx="8544">
                  <c:v>4.4542599999999998E-3</c:v>
                </c:pt>
                <c:pt idx="8545">
                  <c:v>1.2792099999999998E-3</c:v>
                </c:pt>
                <c:pt idx="8546">
                  <c:v>-3.0434399999999997E-3</c:v>
                </c:pt>
                <c:pt idx="8547">
                  <c:v>2.1443600000000001E-3</c:v>
                </c:pt>
                <c:pt idx="8548">
                  <c:v>6.5877799999999997E-3</c:v>
                </c:pt>
                <c:pt idx="8549">
                  <c:v>2.0012800000000002E-3</c:v>
                </c:pt>
                <c:pt idx="8550">
                  <c:v>-1.0394099999999999E-3</c:v>
                </c:pt>
                <c:pt idx="8551">
                  <c:v>7.37595E-3</c:v>
                </c:pt>
                <c:pt idx="8552">
                  <c:v>2.2150799999999999E-3</c:v>
                </c:pt>
                <c:pt idx="8553">
                  <c:v>-1.5078100000000001E-3</c:v>
                </c:pt>
                <c:pt idx="8554">
                  <c:v>7.7477599999999994E-3</c:v>
                </c:pt>
                <c:pt idx="8555">
                  <c:v>1.13475E-2</c:v>
                </c:pt>
                <c:pt idx="8556">
                  <c:v>-1.6217600000000001E-3</c:v>
                </c:pt>
                <c:pt idx="8557">
                  <c:v>-8.1039000000000003E-4</c:v>
                </c:pt>
                <c:pt idx="8558">
                  <c:v>2.7090400000000002E-3</c:v>
                </c:pt>
                <c:pt idx="8559">
                  <c:v>-6.9715E-4</c:v>
                </c:pt>
                <c:pt idx="8560">
                  <c:v>-1.1550879999999999E-2</c:v>
                </c:pt>
                <c:pt idx="8561">
                  <c:v>-3.5268399999999998E-3</c:v>
                </c:pt>
                <c:pt idx="8562">
                  <c:v>-1.2001900000000001E-3</c:v>
                </c:pt>
                <c:pt idx="8563">
                  <c:v>-6.7242600000000001E-3</c:v>
                </c:pt>
                <c:pt idx="8564">
                  <c:v>1.412916E-2</c:v>
                </c:pt>
                <c:pt idx="8565">
                  <c:v>-3.4827599999999997E-3</c:v>
                </c:pt>
                <c:pt idx="8566">
                  <c:v>-8.7653499999999999E-3</c:v>
                </c:pt>
                <c:pt idx="8567">
                  <c:v>-1.556752E-2</c:v>
                </c:pt>
                <c:pt idx="8568">
                  <c:v>-9.3811999999999997E-4</c:v>
                </c:pt>
                <c:pt idx="8569">
                  <c:v>-1.0978420000000001E-2</c:v>
                </c:pt>
                <c:pt idx="8570">
                  <c:v>6.9528400000000001E-3</c:v>
                </c:pt>
                <c:pt idx="8571">
                  <c:v>7.8744699999999997E-3</c:v>
                </c:pt>
                <c:pt idx="8572">
                  <c:v>1.90081E-2</c:v>
                </c:pt>
                <c:pt idx="8573">
                  <c:v>4.3392199999999995E-3</c:v>
                </c:pt>
                <c:pt idx="8574">
                  <c:v>-2.8076500000000001E-3</c:v>
                </c:pt>
                <c:pt idx="8575">
                  <c:v>5.3335499999999994E-3</c:v>
                </c:pt>
                <c:pt idx="8576">
                  <c:v>6.5023899999999994E-3</c:v>
                </c:pt>
                <c:pt idx="8577">
                  <c:v>1.3733599999999999E-3</c:v>
                </c:pt>
                <c:pt idx="8578">
                  <c:v>-4.0784300000000001E-3</c:v>
                </c:pt>
                <c:pt idx="8579">
                  <c:v>-1.688193E-2</c:v>
                </c:pt>
                <c:pt idx="8580">
                  <c:v>-5.4271100000000006E-3</c:v>
                </c:pt>
                <c:pt idx="8581">
                  <c:v>1.4771389999999999E-2</c:v>
                </c:pt>
                <c:pt idx="8582">
                  <c:v>-1.0229200000000001E-3</c:v>
                </c:pt>
                <c:pt idx="8583">
                  <c:v>7.6917599999999997E-3</c:v>
                </c:pt>
                <c:pt idx="8584">
                  <c:v>-5.9321199999999999E-3</c:v>
                </c:pt>
                <c:pt idx="8585">
                  <c:v>8.4839700000000004E-3</c:v>
                </c:pt>
                <c:pt idx="8586">
                  <c:v>5.8623E-3</c:v>
                </c:pt>
                <c:pt idx="8587">
                  <c:v>-7.4029999999999994E-5</c:v>
                </c:pt>
                <c:pt idx="8588">
                  <c:v>1.237856E-2</c:v>
                </c:pt>
                <c:pt idx="8589">
                  <c:v>-1.83091E-3</c:v>
                </c:pt>
                <c:pt idx="8590">
                  <c:v>2.8827000000000002E-3</c:v>
                </c:pt>
                <c:pt idx="8591">
                  <c:v>7.8832499999999996E-3</c:v>
                </c:pt>
                <c:pt idx="8592">
                  <c:v>1.25355E-3</c:v>
                </c:pt>
                <c:pt idx="8593">
                  <c:v>6.9771699999999996E-3</c:v>
                </c:pt>
                <c:pt idx="8594">
                  <c:v>5.0083599999999999E-3</c:v>
                </c:pt>
                <c:pt idx="8595">
                  <c:v>-1.133062E-2</c:v>
                </c:pt>
                <c:pt idx="8596">
                  <c:v>-9.2943399999999999E-3</c:v>
                </c:pt>
                <c:pt idx="8597">
                  <c:v>-6.7165700000000007E-3</c:v>
                </c:pt>
                <c:pt idx="8598">
                  <c:v>-3.2670000000000003E-4</c:v>
                </c:pt>
                <c:pt idx="8599">
                  <c:v>9.8464499999999996E-3</c:v>
                </c:pt>
                <c:pt idx="8600">
                  <c:v>1.4734479999999999E-2</c:v>
                </c:pt>
                <c:pt idx="8601">
                  <c:v>3.1122900000000002E-3</c:v>
                </c:pt>
                <c:pt idx="8602">
                  <c:v>2.2666E-4</c:v>
                </c:pt>
                <c:pt idx="8603">
                  <c:v>3.3680800000000003E-3</c:v>
                </c:pt>
                <c:pt idx="8604">
                  <c:v>-1.409294E-2</c:v>
                </c:pt>
                <c:pt idx="8605">
                  <c:v>2.58493E-3</c:v>
                </c:pt>
                <c:pt idx="8606">
                  <c:v>1.1870749999999999E-2</c:v>
                </c:pt>
                <c:pt idx="8607">
                  <c:v>-5.6622900000000004E-3</c:v>
                </c:pt>
                <c:pt idx="8608">
                  <c:v>5.9830899999999999E-3</c:v>
                </c:pt>
                <c:pt idx="8609">
                  <c:v>1.6494000000000002E-2</c:v>
                </c:pt>
                <c:pt idx="8610">
                  <c:v>1.0863079999999999E-2</c:v>
                </c:pt>
                <c:pt idx="8611">
                  <c:v>-3.5464099999999998E-3</c:v>
                </c:pt>
                <c:pt idx="8612">
                  <c:v>9.8775299999999989E-3</c:v>
                </c:pt>
                <c:pt idx="8613">
                  <c:v>-4.81614E-3</c:v>
                </c:pt>
                <c:pt idx="8614">
                  <c:v>-1.2119050000000001E-2</c:v>
                </c:pt>
                <c:pt idx="8615">
                  <c:v>-1.5481500000000001E-3</c:v>
                </c:pt>
                <c:pt idx="8616">
                  <c:v>1.07581E-2</c:v>
                </c:pt>
                <c:pt idx="8617">
                  <c:v>2.1331500000000003E-3</c:v>
                </c:pt>
                <c:pt idx="8618">
                  <c:v>-8.03741E-3</c:v>
                </c:pt>
                <c:pt idx="8619">
                  <c:v>-1.331077E-2</c:v>
                </c:pt>
                <c:pt idx="8620">
                  <c:v>-4.8560700000000005E-3</c:v>
                </c:pt>
                <c:pt idx="8621">
                  <c:v>5.4414799999999994E-3</c:v>
                </c:pt>
                <c:pt idx="8622">
                  <c:v>-5.7127599999999999E-3</c:v>
                </c:pt>
                <c:pt idx="8623">
                  <c:v>1.414105E-2</c:v>
                </c:pt>
                <c:pt idx="8624">
                  <c:v>-4.1640100000000001E-3</c:v>
                </c:pt>
                <c:pt idx="8625">
                  <c:v>8.0217199999999995E-3</c:v>
                </c:pt>
                <c:pt idx="8626">
                  <c:v>1.056325E-2</c:v>
                </c:pt>
                <c:pt idx="8627">
                  <c:v>-2.8019999999999998E-3</c:v>
                </c:pt>
                <c:pt idx="8628">
                  <c:v>-8.3695999999999996E-3</c:v>
                </c:pt>
                <c:pt idx="8629">
                  <c:v>-1.798203E-2</c:v>
                </c:pt>
                <c:pt idx="8630">
                  <c:v>4.3287499999999993E-3</c:v>
                </c:pt>
                <c:pt idx="8631">
                  <c:v>2.6804200000000002E-3</c:v>
                </c:pt>
                <c:pt idx="8632">
                  <c:v>-7.8098300000000002E-3</c:v>
                </c:pt>
                <c:pt idx="8633">
                  <c:v>-5.0688600000000006E-3</c:v>
                </c:pt>
                <c:pt idx="8634">
                  <c:v>-3.9987900000000003E-3</c:v>
                </c:pt>
                <c:pt idx="8635">
                  <c:v>1.71079E-3</c:v>
                </c:pt>
                <c:pt idx="8636">
                  <c:v>8.7937099999999997E-3</c:v>
                </c:pt>
                <c:pt idx="8637">
                  <c:v>-2.0962400000000001E-3</c:v>
                </c:pt>
                <c:pt idx="8638">
                  <c:v>1.73555E-3</c:v>
                </c:pt>
                <c:pt idx="8639">
                  <c:v>-2.1553319999999997E-2</c:v>
                </c:pt>
                <c:pt idx="8640">
                  <c:v>-2.1880149999999998E-2</c:v>
                </c:pt>
                <c:pt idx="8641">
                  <c:v>3.5462000000000002E-3</c:v>
                </c:pt>
                <c:pt idx="8642">
                  <c:v>-1.265261E-2</c:v>
                </c:pt>
                <c:pt idx="8643">
                  <c:v>2.5331000000000003E-4</c:v>
                </c:pt>
                <c:pt idx="8644">
                  <c:v>1.060146E-2</c:v>
                </c:pt>
                <c:pt idx="8645">
                  <c:v>5.7862799999999995E-3</c:v>
                </c:pt>
                <c:pt idx="8646">
                  <c:v>5.14096E-3</c:v>
                </c:pt>
                <c:pt idx="8647">
                  <c:v>-7.5576800000000006E-3</c:v>
                </c:pt>
                <c:pt idx="8648">
                  <c:v>-3.3215699999999998E-3</c:v>
                </c:pt>
                <c:pt idx="8649">
                  <c:v>-2.7245539999999999E-2</c:v>
                </c:pt>
                <c:pt idx="8650">
                  <c:v>8.0410699999999991E-3</c:v>
                </c:pt>
                <c:pt idx="8651">
                  <c:v>1.464818E-2</c:v>
                </c:pt>
                <c:pt idx="8652">
                  <c:v>1.170038E-2</c:v>
                </c:pt>
                <c:pt idx="8653">
                  <c:v>-2.2306699999999997E-3</c:v>
                </c:pt>
                <c:pt idx="8654">
                  <c:v>5.7250000000000001E-3</c:v>
                </c:pt>
                <c:pt idx="8655">
                  <c:v>-7.8505099999999998E-3</c:v>
                </c:pt>
                <c:pt idx="8656">
                  <c:v>1.8716260000000002E-2</c:v>
                </c:pt>
                <c:pt idx="8657">
                  <c:v>-1.2322400000000001E-3</c:v>
                </c:pt>
                <c:pt idx="8658">
                  <c:v>-3.2623800000000001E-3</c:v>
                </c:pt>
                <c:pt idx="8659">
                  <c:v>-7.8008900000000004E-3</c:v>
                </c:pt>
                <c:pt idx="8660">
                  <c:v>1.01022E-2</c:v>
                </c:pt>
                <c:pt idx="8661">
                  <c:v>2.7016250000000002E-2</c:v>
                </c:pt>
                <c:pt idx="8662">
                  <c:v>9.3546799999999989E-3</c:v>
                </c:pt>
                <c:pt idx="8663">
                  <c:v>-3.4145899999999999E-3</c:v>
                </c:pt>
                <c:pt idx="8664">
                  <c:v>1.7969530000000001E-2</c:v>
                </c:pt>
                <c:pt idx="8665">
                  <c:v>2.1139850000000002E-2</c:v>
                </c:pt>
                <c:pt idx="8666">
                  <c:v>-2.9273699999999999E-3</c:v>
                </c:pt>
                <c:pt idx="8667">
                  <c:v>-1.4167870000000001E-2</c:v>
                </c:pt>
                <c:pt idx="8668">
                  <c:v>5.0874099999999997E-3</c:v>
                </c:pt>
                <c:pt idx="8669">
                  <c:v>6.0670400000000001E-3</c:v>
                </c:pt>
                <c:pt idx="8670">
                  <c:v>1.519497E-2</c:v>
                </c:pt>
                <c:pt idx="8671">
                  <c:v>-5.29592E-3</c:v>
                </c:pt>
                <c:pt idx="8672">
                  <c:v>3.6728800000000003E-3</c:v>
                </c:pt>
                <c:pt idx="8673">
                  <c:v>6.6133699999999995E-3</c:v>
                </c:pt>
                <c:pt idx="8674">
                  <c:v>-1.365442E-2</c:v>
                </c:pt>
                <c:pt idx="8675">
                  <c:v>3.7027399999999999E-3</c:v>
                </c:pt>
                <c:pt idx="8676">
                  <c:v>1.0269529999999999E-2</c:v>
                </c:pt>
                <c:pt idx="8677">
                  <c:v>-3.3657499999999998E-3</c:v>
                </c:pt>
                <c:pt idx="8678">
                  <c:v>-3.7487799999999997E-3</c:v>
                </c:pt>
                <c:pt idx="8679">
                  <c:v>1.307086E-2</c:v>
                </c:pt>
                <c:pt idx="8680">
                  <c:v>2.5065300000000003E-3</c:v>
                </c:pt>
                <c:pt idx="8681">
                  <c:v>-2.36776E-3</c:v>
                </c:pt>
                <c:pt idx="8682">
                  <c:v>-3.6185499999999999E-3</c:v>
                </c:pt>
                <c:pt idx="8683">
                  <c:v>5.1703399999999998E-3</c:v>
                </c:pt>
                <c:pt idx="8684">
                  <c:v>-2.6000899999999998E-3</c:v>
                </c:pt>
                <c:pt idx="8685">
                  <c:v>-1.3384200000000001E-3</c:v>
                </c:pt>
                <c:pt idx="8686">
                  <c:v>-5.9711600000000005E-3</c:v>
                </c:pt>
                <c:pt idx="8687">
                  <c:v>3.8676800000000005E-3</c:v>
                </c:pt>
                <c:pt idx="8688">
                  <c:v>1.7204920000000002E-2</c:v>
                </c:pt>
                <c:pt idx="8689">
                  <c:v>5.5096499999999996E-3</c:v>
                </c:pt>
                <c:pt idx="8690">
                  <c:v>2.5168300000000003E-3</c:v>
                </c:pt>
                <c:pt idx="8691">
                  <c:v>5.0199599999999995E-3</c:v>
                </c:pt>
                <c:pt idx="8692">
                  <c:v>1.545296E-2</c:v>
                </c:pt>
                <c:pt idx="8693">
                  <c:v>1.122828E-2</c:v>
                </c:pt>
                <c:pt idx="8694">
                  <c:v>8.2180000000000003E-4</c:v>
                </c:pt>
                <c:pt idx="8695">
                  <c:v>4.1439999999999999E-4</c:v>
                </c:pt>
                <c:pt idx="8696">
                  <c:v>-5.7176300000000005E-3</c:v>
                </c:pt>
                <c:pt idx="8697">
                  <c:v>9.7666799999999998E-3</c:v>
                </c:pt>
                <c:pt idx="8698">
                  <c:v>5.3667999999999999E-4</c:v>
                </c:pt>
                <c:pt idx="8699">
                  <c:v>-2.2361429999999998E-2</c:v>
                </c:pt>
                <c:pt idx="8700">
                  <c:v>2.0091670000000002E-2</c:v>
                </c:pt>
                <c:pt idx="8701">
                  <c:v>-8.3694900000000003E-3</c:v>
                </c:pt>
                <c:pt idx="8702">
                  <c:v>-5.6858500000000001E-3</c:v>
                </c:pt>
                <c:pt idx="8703">
                  <c:v>3.8257700000000005E-3</c:v>
                </c:pt>
                <c:pt idx="8704">
                  <c:v>-2.78999E-3</c:v>
                </c:pt>
                <c:pt idx="8705">
                  <c:v>6.7669200000000001E-3</c:v>
                </c:pt>
                <c:pt idx="8706">
                  <c:v>1.417739E-2</c:v>
                </c:pt>
                <c:pt idx="8707">
                  <c:v>1.456202E-2</c:v>
                </c:pt>
                <c:pt idx="8708">
                  <c:v>-5.2085300000000003E-3</c:v>
                </c:pt>
                <c:pt idx="8709">
                  <c:v>7.3374599999999996E-3</c:v>
                </c:pt>
                <c:pt idx="8710">
                  <c:v>-1.1694589999999999E-2</c:v>
                </c:pt>
                <c:pt idx="8711">
                  <c:v>6.4095099999999993E-3</c:v>
                </c:pt>
                <c:pt idx="8712">
                  <c:v>3.1421500000000002E-3</c:v>
                </c:pt>
                <c:pt idx="8713">
                  <c:v>1.7528399999999999E-3</c:v>
                </c:pt>
                <c:pt idx="8714">
                  <c:v>8.1424800000000006E-3</c:v>
                </c:pt>
                <c:pt idx="8715">
                  <c:v>1.1678899999999999E-2</c:v>
                </c:pt>
                <c:pt idx="8716">
                  <c:v>-5.5653500000000002E-3</c:v>
                </c:pt>
                <c:pt idx="8717">
                  <c:v>-1.6872059999999998E-2</c:v>
                </c:pt>
                <c:pt idx="8718">
                  <c:v>-3.44918E-3</c:v>
                </c:pt>
                <c:pt idx="8719">
                  <c:v>2.3557430000000001E-2</c:v>
                </c:pt>
                <c:pt idx="8720">
                  <c:v>2.4445600000000001E-3</c:v>
                </c:pt>
                <c:pt idx="8721">
                  <c:v>4.13481E-3</c:v>
                </c:pt>
                <c:pt idx="8722">
                  <c:v>-1.92391E-3</c:v>
                </c:pt>
                <c:pt idx="8723">
                  <c:v>-2.6968499999999998E-3</c:v>
                </c:pt>
                <c:pt idx="8724">
                  <c:v>6.1875199999999993E-3</c:v>
                </c:pt>
                <c:pt idx="8725">
                  <c:v>1.0919699999999999E-2</c:v>
                </c:pt>
                <c:pt idx="8726">
                  <c:v>1.7651199999999998E-3</c:v>
                </c:pt>
                <c:pt idx="8727">
                  <c:v>-7.3055799999999999E-3</c:v>
                </c:pt>
                <c:pt idx="8728">
                  <c:v>3.23216E-3</c:v>
                </c:pt>
                <c:pt idx="8729">
                  <c:v>2.0964900000000003E-3</c:v>
                </c:pt>
                <c:pt idx="8730">
                  <c:v>7.9405899999999991E-3</c:v>
                </c:pt>
                <c:pt idx="8731">
                  <c:v>-8.8216100000000006E-3</c:v>
                </c:pt>
                <c:pt idx="8732">
                  <c:v>-1.8946229999999998E-2</c:v>
                </c:pt>
                <c:pt idx="8733">
                  <c:v>3.7804800000000001E-3</c:v>
                </c:pt>
                <c:pt idx="8734">
                  <c:v>-1.167051E-2</c:v>
                </c:pt>
                <c:pt idx="8735">
                  <c:v>-4.1554900000000004E-3</c:v>
                </c:pt>
                <c:pt idx="8736">
                  <c:v>3.0360500000000002E-3</c:v>
                </c:pt>
                <c:pt idx="8737">
                  <c:v>-2.5532389999999999E-2</c:v>
                </c:pt>
                <c:pt idx="8738">
                  <c:v>1.2344239999999999E-2</c:v>
                </c:pt>
                <c:pt idx="8739">
                  <c:v>1.4514039999999999E-2</c:v>
                </c:pt>
                <c:pt idx="8740">
                  <c:v>1.44925E-2</c:v>
                </c:pt>
                <c:pt idx="8741">
                  <c:v>-1.479785E-2</c:v>
                </c:pt>
                <c:pt idx="8742">
                  <c:v>-2.01205E-3</c:v>
                </c:pt>
                <c:pt idx="8743">
                  <c:v>-3.71726E-3</c:v>
                </c:pt>
                <c:pt idx="8744">
                  <c:v>-8.2072400000000011E-3</c:v>
                </c:pt>
                <c:pt idx="8745">
                  <c:v>1.1623099999999999E-3</c:v>
                </c:pt>
                <c:pt idx="8746">
                  <c:v>-1.0889660000000001E-2</c:v>
                </c:pt>
                <c:pt idx="8747">
                  <c:v>-4.4127100000000002E-3</c:v>
                </c:pt>
                <c:pt idx="8748">
                  <c:v>3.0234500000000001E-2</c:v>
                </c:pt>
                <c:pt idx="8749">
                  <c:v>7.3605999999999997E-4</c:v>
                </c:pt>
                <c:pt idx="8750">
                  <c:v>2.93181E-3</c:v>
                </c:pt>
                <c:pt idx="8751">
                  <c:v>-1.8988500000000001E-3</c:v>
                </c:pt>
                <c:pt idx="8752">
                  <c:v>2.32672E-3</c:v>
                </c:pt>
                <c:pt idx="8753">
                  <c:v>2.5238999999999999E-3</c:v>
                </c:pt>
                <c:pt idx="8754">
                  <c:v>-1.5580420000000001E-2</c:v>
                </c:pt>
                <c:pt idx="8755">
                  <c:v>-7.53399E-3</c:v>
                </c:pt>
                <c:pt idx="8756">
                  <c:v>1.2757349999999999E-2</c:v>
                </c:pt>
                <c:pt idx="8757">
                  <c:v>-4.3552199999999999E-3</c:v>
                </c:pt>
                <c:pt idx="8758">
                  <c:v>2.7557870000000002E-2</c:v>
                </c:pt>
                <c:pt idx="8759">
                  <c:v>-2.3235499999999997E-3</c:v>
                </c:pt>
                <c:pt idx="8760">
                  <c:v>4.2676799999999994E-3</c:v>
                </c:pt>
                <c:pt idx="8761">
                  <c:v>3.26772E-3</c:v>
                </c:pt>
                <c:pt idx="8762">
                  <c:v>5.1984099999999997E-3</c:v>
                </c:pt>
                <c:pt idx="8763">
                  <c:v>-3.49235E-3</c:v>
                </c:pt>
                <c:pt idx="8764">
                  <c:v>-7.7921900000000001E-3</c:v>
                </c:pt>
                <c:pt idx="8765">
                  <c:v>-7.2582300000000001E-3</c:v>
                </c:pt>
                <c:pt idx="8766">
                  <c:v>7.7845699999999993E-3</c:v>
                </c:pt>
                <c:pt idx="8767">
                  <c:v>8.311579999999999E-3</c:v>
                </c:pt>
                <c:pt idx="8768">
                  <c:v>-6.4086500000000001E-3</c:v>
                </c:pt>
                <c:pt idx="8769">
                  <c:v>7.9948199999999997E-3</c:v>
                </c:pt>
                <c:pt idx="8770">
                  <c:v>5.3196599999999995E-3</c:v>
                </c:pt>
                <c:pt idx="8771">
                  <c:v>4.6990599999999997E-3</c:v>
                </c:pt>
                <c:pt idx="8772">
                  <c:v>7.4401799999999994E-3</c:v>
                </c:pt>
                <c:pt idx="8773">
                  <c:v>1.057521E-2</c:v>
                </c:pt>
                <c:pt idx="8774">
                  <c:v>-8.4198099999999998E-3</c:v>
                </c:pt>
                <c:pt idx="8775">
                  <c:v>-3.6123699999999997E-3</c:v>
                </c:pt>
                <c:pt idx="8776">
                  <c:v>-3.7166199999999999E-3</c:v>
                </c:pt>
                <c:pt idx="8777">
                  <c:v>1.05664E-3</c:v>
                </c:pt>
                <c:pt idx="8778">
                  <c:v>1.6086E-3</c:v>
                </c:pt>
                <c:pt idx="8779">
                  <c:v>-4.3837100000000007E-3</c:v>
                </c:pt>
                <c:pt idx="8780">
                  <c:v>-1.098622E-2</c:v>
                </c:pt>
                <c:pt idx="8781">
                  <c:v>-1.1402310000000001E-2</c:v>
                </c:pt>
                <c:pt idx="8782">
                  <c:v>1.169488E-2</c:v>
                </c:pt>
                <c:pt idx="8783">
                  <c:v>1.7724690000000001E-2</c:v>
                </c:pt>
                <c:pt idx="8784">
                  <c:v>-4.09174E-3</c:v>
                </c:pt>
                <c:pt idx="8785">
                  <c:v>-1.8241429999999999E-2</c:v>
                </c:pt>
                <c:pt idx="8786">
                  <c:v>-9.5089700000000003E-3</c:v>
                </c:pt>
                <c:pt idx="8787">
                  <c:v>-6.7417439999999995E-2</c:v>
                </c:pt>
                <c:pt idx="8788">
                  <c:v>4.9204229999999995E-2</c:v>
                </c:pt>
                <c:pt idx="8789">
                  <c:v>-2.8787399999999999E-3</c:v>
                </c:pt>
                <c:pt idx="8790">
                  <c:v>-1.6541859999999999E-2</c:v>
                </c:pt>
                <c:pt idx="8791">
                  <c:v>1.2276539999999999E-2</c:v>
                </c:pt>
                <c:pt idx="8792">
                  <c:v>2.5700940000000002E-2</c:v>
                </c:pt>
                <c:pt idx="8793">
                  <c:v>1.9630400000000001E-3</c:v>
                </c:pt>
                <c:pt idx="8794">
                  <c:v>2.4450800000000001E-3</c:v>
                </c:pt>
                <c:pt idx="8795">
                  <c:v>-5.12912E-3</c:v>
                </c:pt>
                <c:pt idx="8796">
                  <c:v>-1.130652E-2</c:v>
                </c:pt>
                <c:pt idx="8797">
                  <c:v>-6.7720100000000002E-3</c:v>
                </c:pt>
                <c:pt idx="8798">
                  <c:v>2.6087100000000002E-3</c:v>
                </c:pt>
                <c:pt idx="8799">
                  <c:v>-1.9358179999999999E-2</c:v>
                </c:pt>
                <c:pt idx="8800">
                  <c:v>1.179987E-2</c:v>
                </c:pt>
                <c:pt idx="8801">
                  <c:v>1.284999E-2</c:v>
                </c:pt>
                <c:pt idx="8802">
                  <c:v>1.904463E-2</c:v>
                </c:pt>
                <c:pt idx="8803">
                  <c:v>-8.3107300000000005E-3</c:v>
                </c:pt>
                <c:pt idx="8804">
                  <c:v>7.0484899999999993E-3</c:v>
                </c:pt>
                <c:pt idx="8805">
                  <c:v>1.468907E-2</c:v>
                </c:pt>
                <c:pt idx="8806">
                  <c:v>4.3870999999999997E-3</c:v>
                </c:pt>
                <c:pt idx="8807">
                  <c:v>-1.7261749999999999E-2</c:v>
                </c:pt>
                <c:pt idx="8808">
                  <c:v>4.6067999999999994E-3</c:v>
                </c:pt>
                <c:pt idx="8809">
                  <c:v>1.0020599999999999E-3</c:v>
                </c:pt>
                <c:pt idx="8810">
                  <c:v>4.1489499999999993E-3</c:v>
                </c:pt>
                <c:pt idx="8811">
                  <c:v>1.9969630000000002E-2</c:v>
                </c:pt>
                <c:pt idx="8812">
                  <c:v>-3.1934699999999999E-3</c:v>
                </c:pt>
                <c:pt idx="8813">
                  <c:v>5.6217799999999998E-3</c:v>
                </c:pt>
                <c:pt idx="8814">
                  <c:v>-3.68345E-3</c:v>
                </c:pt>
                <c:pt idx="8815">
                  <c:v>1.037978E-2</c:v>
                </c:pt>
                <c:pt idx="8816">
                  <c:v>-1.4657700000000001E-3</c:v>
                </c:pt>
                <c:pt idx="8817">
                  <c:v>-6.7528700000000002E-3</c:v>
                </c:pt>
                <c:pt idx="8818">
                  <c:v>-6.5099400000000005E-3</c:v>
                </c:pt>
                <c:pt idx="8819">
                  <c:v>-1.509833E-2</c:v>
                </c:pt>
                <c:pt idx="8820">
                  <c:v>-1.5437900000000002E-3</c:v>
                </c:pt>
                <c:pt idx="8821">
                  <c:v>1.009328E-2</c:v>
                </c:pt>
                <c:pt idx="8822">
                  <c:v>4.5927899999999994E-3</c:v>
                </c:pt>
                <c:pt idx="8823">
                  <c:v>-2.8908699999999998E-3</c:v>
                </c:pt>
                <c:pt idx="8824">
                  <c:v>-1.0455610000000001E-2</c:v>
                </c:pt>
                <c:pt idx="8825">
                  <c:v>-8.8094499999999999E-3</c:v>
                </c:pt>
                <c:pt idx="8826">
                  <c:v>7.20639E-3</c:v>
                </c:pt>
                <c:pt idx="8827">
                  <c:v>-1.512409E-2</c:v>
                </c:pt>
                <c:pt idx="8828">
                  <c:v>-6.9142800000000001E-3</c:v>
                </c:pt>
                <c:pt idx="8829">
                  <c:v>3.73383E-3</c:v>
                </c:pt>
                <c:pt idx="8830">
                  <c:v>1.8044660000000001E-2</c:v>
                </c:pt>
                <c:pt idx="8831">
                  <c:v>1.823079E-2</c:v>
                </c:pt>
                <c:pt idx="8832">
                  <c:v>-3.0650000000000002E-4</c:v>
                </c:pt>
                <c:pt idx="8833">
                  <c:v>4.3979299999999995E-3</c:v>
                </c:pt>
                <c:pt idx="8834">
                  <c:v>2.0730200000000001E-3</c:v>
                </c:pt>
                <c:pt idx="8835">
                  <c:v>-1.0659389999999999E-2</c:v>
                </c:pt>
                <c:pt idx="8836">
                  <c:v>-2.23559E-3</c:v>
                </c:pt>
                <c:pt idx="8837">
                  <c:v>-8.3790300000000009E-3</c:v>
                </c:pt>
                <c:pt idx="8838">
                  <c:v>-3.0080489999999998E-2</c:v>
                </c:pt>
                <c:pt idx="8839">
                  <c:v>1.275452E-2</c:v>
                </c:pt>
                <c:pt idx="8840">
                  <c:v>1.3928039999999999E-2</c:v>
                </c:pt>
                <c:pt idx="8841">
                  <c:v>5.5550199999999999E-3</c:v>
                </c:pt>
                <c:pt idx="8842">
                  <c:v>-7.6382799999999999E-3</c:v>
                </c:pt>
                <c:pt idx="8843">
                  <c:v>1.151247E-2</c:v>
                </c:pt>
                <c:pt idx="8844">
                  <c:v>1.7470610000000001E-2</c:v>
                </c:pt>
                <c:pt idx="8845">
                  <c:v>-7.9149900000000002E-3</c:v>
                </c:pt>
                <c:pt idx="8846">
                  <c:v>-8.0508799999999998E-3</c:v>
                </c:pt>
                <c:pt idx="8847">
                  <c:v>-5.9769100000000002E-3</c:v>
                </c:pt>
                <c:pt idx="8848">
                  <c:v>-2.7699000000000002E-4</c:v>
                </c:pt>
                <c:pt idx="8849">
                  <c:v>1.21586E-2</c:v>
                </c:pt>
                <c:pt idx="8850">
                  <c:v>8.8586899999999989E-3</c:v>
                </c:pt>
                <c:pt idx="8851">
                  <c:v>8.3629999999999989E-3</c:v>
                </c:pt>
                <c:pt idx="8852">
                  <c:v>-5.0080100000000002E-3</c:v>
                </c:pt>
                <c:pt idx="8853">
                  <c:v>2.076242E-2</c:v>
                </c:pt>
                <c:pt idx="8854">
                  <c:v>4.6975300000000001E-3</c:v>
                </c:pt>
                <c:pt idx="8855">
                  <c:v>7.3784999999999996E-4</c:v>
                </c:pt>
                <c:pt idx="8856">
                  <c:v>-2.9722099999999999E-3</c:v>
                </c:pt>
                <c:pt idx="8857">
                  <c:v>9.07904E-3</c:v>
                </c:pt>
                <c:pt idx="8858">
                  <c:v>-1.69655E-3</c:v>
                </c:pt>
                <c:pt idx="8859">
                  <c:v>7.8914599999999994E-3</c:v>
                </c:pt>
                <c:pt idx="8860">
                  <c:v>1.1990499999999999E-3</c:v>
                </c:pt>
                <c:pt idx="8861">
                  <c:v>4.1248599999999993E-3</c:v>
                </c:pt>
                <c:pt idx="8862">
                  <c:v>-3.9856600000000002E-3</c:v>
                </c:pt>
                <c:pt idx="8863">
                  <c:v>2.6447700000000003E-3</c:v>
                </c:pt>
                <c:pt idx="8864">
                  <c:v>9.0767999999999995E-3</c:v>
                </c:pt>
                <c:pt idx="8865">
                  <c:v>-3.47599E-3</c:v>
                </c:pt>
                <c:pt idx="8866">
                  <c:v>5.3255899999999998E-3</c:v>
                </c:pt>
                <c:pt idx="8867">
                  <c:v>4.16403E-3</c:v>
                </c:pt>
                <c:pt idx="8868">
                  <c:v>-7.63973E-3</c:v>
                </c:pt>
                <c:pt idx="8869">
                  <c:v>1.195421E-2</c:v>
                </c:pt>
                <c:pt idx="8870">
                  <c:v>5.3220799999999999E-3</c:v>
                </c:pt>
                <c:pt idx="8871">
                  <c:v>4.6907000000000003E-4</c:v>
                </c:pt>
                <c:pt idx="8872">
                  <c:v>-1.9896800000000002E-3</c:v>
                </c:pt>
                <c:pt idx="8873">
                  <c:v>4.1478699999999997E-3</c:v>
                </c:pt>
                <c:pt idx="8874">
                  <c:v>-5.5927700000000004E-3</c:v>
                </c:pt>
                <c:pt idx="8875">
                  <c:v>-1.041182E-2</c:v>
                </c:pt>
                <c:pt idx="8876">
                  <c:v>1.952446E-2</c:v>
                </c:pt>
                <c:pt idx="8877">
                  <c:v>-2.5682000000000001E-3</c:v>
                </c:pt>
                <c:pt idx="8878">
                  <c:v>1.1063689999999999E-2</c:v>
                </c:pt>
                <c:pt idx="8879">
                  <c:v>4.2871799999999998E-3</c:v>
                </c:pt>
                <c:pt idx="8880">
                  <c:v>1.2709599999999998E-3</c:v>
                </c:pt>
                <c:pt idx="8881">
                  <c:v>-1.3457800000000002E-3</c:v>
                </c:pt>
                <c:pt idx="8882">
                  <c:v>9.6334100000000002E-3</c:v>
                </c:pt>
                <c:pt idx="8883">
                  <c:v>1.2337299999999999E-3</c:v>
                </c:pt>
                <c:pt idx="8884">
                  <c:v>4.8137900000000001E-3</c:v>
                </c:pt>
                <c:pt idx="8885">
                  <c:v>3.5941000000000002E-3</c:v>
                </c:pt>
                <c:pt idx="8886">
                  <c:v>8.2183599999999992E-3</c:v>
                </c:pt>
                <c:pt idx="8887">
                  <c:v>-3.7169299999999998E-3</c:v>
                </c:pt>
                <c:pt idx="8888">
                  <c:v>9.3403199999999992E-3</c:v>
                </c:pt>
                <c:pt idx="8889">
                  <c:v>-3.3050099999999997E-3</c:v>
                </c:pt>
                <c:pt idx="8890">
                  <c:v>-1.0895500000000001E-3</c:v>
                </c:pt>
                <c:pt idx="8891">
                  <c:v>-4.7677500000000003E-3</c:v>
                </c:pt>
                <c:pt idx="8892">
                  <c:v>-1.9851399999999998E-3</c:v>
                </c:pt>
                <c:pt idx="8893">
                  <c:v>7.6264699999999998E-3</c:v>
                </c:pt>
                <c:pt idx="8894">
                  <c:v>5.7674599999999994E-3</c:v>
                </c:pt>
                <c:pt idx="8895">
                  <c:v>1.0298129999999999E-2</c:v>
                </c:pt>
                <c:pt idx="8896">
                  <c:v>2.3751499999999999E-3</c:v>
                </c:pt>
                <c:pt idx="8897">
                  <c:v>-1.4788900000000001E-3</c:v>
                </c:pt>
                <c:pt idx="8898">
                  <c:v>-1.0064390000000001E-2</c:v>
                </c:pt>
                <c:pt idx="8899">
                  <c:v>-6.9924000000000002E-3</c:v>
                </c:pt>
                <c:pt idx="8900">
                  <c:v>7.973609999999999E-3</c:v>
                </c:pt>
                <c:pt idx="8901">
                  <c:v>-7.7043000000000001E-4</c:v>
                </c:pt>
                <c:pt idx="8902">
                  <c:v>5.5489799999999994E-3</c:v>
                </c:pt>
                <c:pt idx="8903">
                  <c:v>2.8434000000000003E-3</c:v>
                </c:pt>
                <c:pt idx="8904">
                  <c:v>-9.7259300000000007E-3</c:v>
                </c:pt>
                <c:pt idx="8905">
                  <c:v>1.2993569999999999E-2</c:v>
                </c:pt>
                <c:pt idx="8906">
                  <c:v>1.0365799999999998E-3</c:v>
                </c:pt>
                <c:pt idx="8907">
                  <c:v>2.3654100000000001E-3</c:v>
                </c:pt>
                <c:pt idx="8908">
                  <c:v>4.21778E-3</c:v>
                </c:pt>
                <c:pt idx="8909">
                  <c:v>-1.0402120000000001E-2</c:v>
                </c:pt>
                <c:pt idx="8910">
                  <c:v>-1.0334050000000001E-2</c:v>
                </c:pt>
                <c:pt idx="8911">
                  <c:v>-1.9504569999999999E-2</c:v>
                </c:pt>
                <c:pt idx="8912">
                  <c:v>-1.4903700000000002E-3</c:v>
                </c:pt>
                <c:pt idx="8913">
                  <c:v>8.770169999999999E-3</c:v>
                </c:pt>
                <c:pt idx="8914">
                  <c:v>1.5942110000000002E-2</c:v>
                </c:pt>
                <c:pt idx="8915">
                  <c:v>7.3457899999999996E-3</c:v>
                </c:pt>
                <c:pt idx="8916">
                  <c:v>1.26812E-3</c:v>
                </c:pt>
                <c:pt idx="8917">
                  <c:v>-5.8568300000000004E-3</c:v>
                </c:pt>
                <c:pt idx="8918">
                  <c:v>-9.3095000000000001E-3</c:v>
                </c:pt>
                <c:pt idx="8919">
                  <c:v>-8.9393000000000007E-3</c:v>
                </c:pt>
                <c:pt idx="8920">
                  <c:v>1.179828E-2</c:v>
                </c:pt>
                <c:pt idx="8921">
                  <c:v>-1.0474600000000001E-3</c:v>
                </c:pt>
                <c:pt idx="8922">
                  <c:v>7.9785399999999992E-3</c:v>
                </c:pt>
                <c:pt idx="8923">
                  <c:v>3.03799E-3</c:v>
                </c:pt>
                <c:pt idx="8924">
                  <c:v>-1.72313E-3</c:v>
                </c:pt>
                <c:pt idx="8925">
                  <c:v>-7.9694199999999996E-3</c:v>
                </c:pt>
                <c:pt idx="8926">
                  <c:v>-2.59384E-3</c:v>
                </c:pt>
                <c:pt idx="8927">
                  <c:v>3.6009900000000001E-3</c:v>
                </c:pt>
                <c:pt idx="8928">
                  <c:v>8.2701199999999989E-3</c:v>
                </c:pt>
                <c:pt idx="8929">
                  <c:v>-3.8952499999999998E-3</c:v>
                </c:pt>
                <c:pt idx="8930">
                  <c:v>-4.1406300000000002E-3</c:v>
                </c:pt>
                <c:pt idx="8931">
                  <c:v>-1.501777E-2</c:v>
                </c:pt>
                <c:pt idx="8932">
                  <c:v>-1.02965E-3</c:v>
                </c:pt>
                <c:pt idx="8933">
                  <c:v>4.4079799999999997E-3</c:v>
                </c:pt>
                <c:pt idx="8934">
                  <c:v>-5.98235E-3</c:v>
                </c:pt>
                <c:pt idx="8935">
                  <c:v>-2.7275999999999998E-4</c:v>
                </c:pt>
                <c:pt idx="8936">
                  <c:v>2.1917300000000002E-3</c:v>
                </c:pt>
                <c:pt idx="8937">
                  <c:v>-9.8128499999999997E-3</c:v>
                </c:pt>
                <c:pt idx="8938">
                  <c:v>1.1149569999999999E-2</c:v>
                </c:pt>
                <c:pt idx="8939">
                  <c:v>1.7301750000000001E-2</c:v>
                </c:pt>
                <c:pt idx="8940">
                  <c:v>1.7939399999999999E-3</c:v>
                </c:pt>
                <c:pt idx="8941">
                  <c:v>2.5429599999999999E-3</c:v>
                </c:pt>
                <c:pt idx="8942">
                  <c:v>-5.60656E-3</c:v>
                </c:pt>
                <c:pt idx="8943">
                  <c:v>-1.5530520000000001E-2</c:v>
                </c:pt>
                <c:pt idx="8944">
                  <c:v>3.3962100000000002E-3</c:v>
                </c:pt>
                <c:pt idx="8945">
                  <c:v>-2.0029229999999999E-2</c:v>
                </c:pt>
                <c:pt idx="8946">
                  <c:v>9.8356799999999994E-3</c:v>
                </c:pt>
                <c:pt idx="8947">
                  <c:v>1.7784940000000003E-2</c:v>
                </c:pt>
                <c:pt idx="8948">
                  <c:v>-3.2469999999999998E-4</c:v>
                </c:pt>
                <c:pt idx="8949">
                  <c:v>-5.2458100000000001E-3</c:v>
                </c:pt>
                <c:pt idx="8950">
                  <c:v>2.46904E-3</c:v>
                </c:pt>
                <c:pt idx="8951">
                  <c:v>1.439443E-2</c:v>
                </c:pt>
                <c:pt idx="8952">
                  <c:v>1.2001339999999999E-2</c:v>
                </c:pt>
                <c:pt idx="8953">
                  <c:v>-3.30803E-3</c:v>
                </c:pt>
                <c:pt idx="8954">
                  <c:v>3.82132E-3</c:v>
                </c:pt>
                <c:pt idx="8955">
                  <c:v>4.2879799999999994E-3</c:v>
                </c:pt>
                <c:pt idx="8956">
                  <c:v>-4.0007000000000003E-3</c:v>
                </c:pt>
                <c:pt idx="8957">
                  <c:v>1.252322E-2</c:v>
                </c:pt>
                <c:pt idx="8958">
                  <c:v>-1.7895700000000001E-3</c:v>
                </c:pt>
                <c:pt idx="8959">
                  <c:v>9.5328900000000005E-3</c:v>
                </c:pt>
                <c:pt idx="8960">
                  <c:v>-1.8089900000000001E-3</c:v>
                </c:pt>
                <c:pt idx="8961">
                  <c:v>1.0098949999999999E-2</c:v>
                </c:pt>
                <c:pt idx="8962">
                  <c:v>-6.6461900000000006E-3</c:v>
                </c:pt>
                <c:pt idx="8963">
                  <c:v>5.00732E-3</c:v>
                </c:pt>
                <c:pt idx="8964">
                  <c:v>8.0327000000000003E-4</c:v>
                </c:pt>
                <c:pt idx="8965">
                  <c:v>1.0488019999999999E-2</c:v>
                </c:pt>
                <c:pt idx="8966">
                  <c:v>-2.5991999999999999E-3</c:v>
                </c:pt>
                <c:pt idx="8967">
                  <c:v>7.5365499999999995E-3</c:v>
                </c:pt>
                <c:pt idx="8968">
                  <c:v>2.24581E-3</c:v>
                </c:pt>
                <c:pt idx="8969">
                  <c:v>-2.0757899999999997E-3</c:v>
                </c:pt>
                <c:pt idx="8970">
                  <c:v>-1.6875619999999997E-2</c:v>
                </c:pt>
                <c:pt idx="8971">
                  <c:v>-2.5240000000000001E-4</c:v>
                </c:pt>
                <c:pt idx="8972">
                  <c:v>-2.0963319999999997E-2</c:v>
                </c:pt>
                <c:pt idx="8973">
                  <c:v>5.8429E-4</c:v>
                </c:pt>
                <c:pt idx="8974">
                  <c:v>5.4267600000000001E-3</c:v>
                </c:pt>
                <c:pt idx="8975">
                  <c:v>-1.4819540000000001E-2</c:v>
                </c:pt>
                <c:pt idx="8976">
                  <c:v>-4.6222800000000003E-3</c:v>
                </c:pt>
                <c:pt idx="8977">
                  <c:v>1.5643850000000001E-2</c:v>
                </c:pt>
                <c:pt idx="8978">
                  <c:v>-1.920788E-2</c:v>
                </c:pt>
                <c:pt idx="8979">
                  <c:v>-7.4804700000000003E-3</c:v>
                </c:pt>
                <c:pt idx="8980">
                  <c:v>-3.6491920000000004E-2</c:v>
                </c:pt>
                <c:pt idx="8981">
                  <c:v>8.9364300000000004E-3</c:v>
                </c:pt>
                <c:pt idx="8982">
                  <c:v>8.3176499999999993E-3</c:v>
                </c:pt>
                <c:pt idx="8983">
                  <c:v>-1.1172000000000001E-3</c:v>
                </c:pt>
                <c:pt idx="8984">
                  <c:v>-5.2048200000000006E-3</c:v>
                </c:pt>
                <c:pt idx="8985">
                  <c:v>-1.347016E-2</c:v>
                </c:pt>
                <c:pt idx="8986">
                  <c:v>1.450341E-2</c:v>
                </c:pt>
                <c:pt idx="8987">
                  <c:v>-8.5016600000000012E-3</c:v>
                </c:pt>
                <c:pt idx="8988">
                  <c:v>-1.1153710000000001E-2</c:v>
                </c:pt>
                <c:pt idx="8989">
                  <c:v>1.957915E-2</c:v>
                </c:pt>
                <c:pt idx="8990">
                  <c:v>1.6006970000000002E-2</c:v>
                </c:pt>
                <c:pt idx="8991">
                  <c:v>-3.0991E-3</c:v>
                </c:pt>
                <c:pt idx="8992">
                  <c:v>-5.5597300000000006E-3</c:v>
                </c:pt>
                <c:pt idx="8993">
                  <c:v>-9.500380000000001E-3</c:v>
                </c:pt>
                <c:pt idx="8994">
                  <c:v>6.20274E-3</c:v>
                </c:pt>
                <c:pt idx="8995">
                  <c:v>4.0691599999999996E-3</c:v>
                </c:pt>
                <c:pt idx="8996">
                  <c:v>-7.4905800000000002E-3</c:v>
                </c:pt>
                <c:pt idx="8997">
                  <c:v>-3.8376239999999999E-2</c:v>
                </c:pt>
                <c:pt idx="8998">
                  <c:v>-1.514982E-2</c:v>
                </c:pt>
                <c:pt idx="8999">
                  <c:v>-6.805543E-2</c:v>
                </c:pt>
                <c:pt idx="9000">
                  <c:v>3.8757340000000001E-2</c:v>
                </c:pt>
                <c:pt idx="9001">
                  <c:v>-4.5111100000000005E-3</c:v>
                </c:pt>
                <c:pt idx="9002">
                  <c:v>-8.647150000000001E-3</c:v>
                </c:pt>
                <c:pt idx="9003">
                  <c:v>-8.7392200000000007E-3</c:v>
                </c:pt>
                <c:pt idx="9004">
                  <c:v>5.046523E-2</c:v>
                </c:pt>
                <c:pt idx="9005">
                  <c:v>-1.70516E-2</c:v>
                </c:pt>
                <c:pt idx="9006">
                  <c:v>-2.5490719999999998E-2</c:v>
                </c:pt>
                <c:pt idx="9007">
                  <c:v>2.8392490000000003E-2</c:v>
                </c:pt>
                <c:pt idx="9008">
                  <c:v>2.1028340000000003E-2</c:v>
                </c:pt>
                <c:pt idx="9009">
                  <c:v>8.2703699999999991E-3</c:v>
                </c:pt>
                <c:pt idx="9010">
                  <c:v>7.5246799999999997E-3</c:v>
                </c:pt>
                <c:pt idx="9011">
                  <c:v>-2.554791E-2</c:v>
                </c:pt>
                <c:pt idx="9012">
                  <c:v>1.315E-3</c:v>
                </c:pt>
                <c:pt idx="9013">
                  <c:v>3.5419700000000002E-3</c:v>
                </c:pt>
                <c:pt idx="9014">
                  <c:v>5.98337E-3</c:v>
                </c:pt>
                <c:pt idx="9015">
                  <c:v>3.4478179999999997E-2</c:v>
                </c:pt>
                <c:pt idx="9016">
                  <c:v>-2.15903E-2</c:v>
                </c:pt>
                <c:pt idx="9017">
                  <c:v>1.5981099999999998E-3</c:v>
                </c:pt>
                <c:pt idx="9018">
                  <c:v>4.2360499999999999E-3</c:v>
                </c:pt>
                <c:pt idx="9019">
                  <c:v>6.6199999999999996E-5</c:v>
                </c:pt>
                <c:pt idx="9020">
                  <c:v>-2.9753999999999999E-2</c:v>
                </c:pt>
                <c:pt idx="9021">
                  <c:v>-3.1462360000000002E-2</c:v>
                </c:pt>
                <c:pt idx="9022">
                  <c:v>1.6307760000000001E-2</c:v>
                </c:pt>
                <c:pt idx="9023">
                  <c:v>-1.4605190000000001E-2</c:v>
                </c:pt>
                <c:pt idx="9024">
                  <c:v>-4.2813300000000007E-3</c:v>
                </c:pt>
                <c:pt idx="9025">
                  <c:v>-1.423544E-2</c:v>
                </c:pt>
                <c:pt idx="9026">
                  <c:v>-1.119443E-2</c:v>
                </c:pt>
                <c:pt idx="9027">
                  <c:v>2.5161550000000001E-2</c:v>
                </c:pt>
                <c:pt idx="9028">
                  <c:v>1.396259E-2</c:v>
                </c:pt>
                <c:pt idx="9029">
                  <c:v>-4.2278900000000006E-3</c:v>
                </c:pt>
                <c:pt idx="9030">
                  <c:v>1.2121099999999999E-2</c:v>
                </c:pt>
                <c:pt idx="9031">
                  <c:v>4.1872599999999996E-2</c:v>
                </c:pt>
                <c:pt idx="9032">
                  <c:v>8.3722799999999993E-3</c:v>
                </c:pt>
                <c:pt idx="9033">
                  <c:v>4.9115199999999999E-3</c:v>
                </c:pt>
                <c:pt idx="9034">
                  <c:v>5.4047000000000003E-4</c:v>
                </c:pt>
                <c:pt idx="9035">
                  <c:v>6.4969399999999997E-3</c:v>
                </c:pt>
                <c:pt idx="9036">
                  <c:v>7.50098E-3</c:v>
                </c:pt>
                <c:pt idx="9037">
                  <c:v>-7.5629600000000005E-3</c:v>
                </c:pt>
                <c:pt idx="9038">
                  <c:v>1.8090699999999999E-3</c:v>
                </c:pt>
                <c:pt idx="9039">
                  <c:v>-6.2338900000000006E-3</c:v>
                </c:pt>
                <c:pt idx="9040">
                  <c:v>2.5926E-3</c:v>
                </c:pt>
                <c:pt idx="9041">
                  <c:v>1.6788070000000002E-2</c:v>
                </c:pt>
                <c:pt idx="9042">
                  <c:v>1.1635669999999999E-2</c:v>
                </c:pt>
                <c:pt idx="9043">
                  <c:v>1.1612309999999999E-2</c:v>
                </c:pt>
                <c:pt idx="9044">
                  <c:v>-1.10994E-3</c:v>
                </c:pt>
                <c:pt idx="9045">
                  <c:v>7.0088699999999995E-3</c:v>
                </c:pt>
                <c:pt idx="9046">
                  <c:v>1.39378E-2</c:v>
                </c:pt>
                <c:pt idx="9047">
                  <c:v>6.3155099999999999E-3</c:v>
                </c:pt>
                <c:pt idx="9048">
                  <c:v>-9.602020000000001E-3</c:v>
                </c:pt>
                <c:pt idx="9049">
                  <c:v>-1.2012100000000001E-3</c:v>
                </c:pt>
                <c:pt idx="9050">
                  <c:v>-6.6664700000000007E-3</c:v>
                </c:pt>
                <c:pt idx="9051">
                  <c:v>-3.27408E-3</c:v>
                </c:pt>
                <c:pt idx="9052">
                  <c:v>7.3413199999999993E-3</c:v>
                </c:pt>
                <c:pt idx="9053">
                  <c:v>8.8789000000000003E-3</c:v>
                </c:pt>
                <c:pt idx="9054">
                  <c:v>3.1799300000000001E-3</c:v>
                </c:pt>
                <c:pt idx="9055">
                  <c:v>4.51514E-3</c:v>
                </c:pt>
                <c:pt idx="9056">
                  <c:v>7.2264399999999998E-3</c:v>
                </c:pt>
                <c:pt idx="9057">
                  <c:v>9.3619199999999993E-3</c:v>
                </c:pt>
                <c:pt idx="9058">
                  <c:v>2.1501310000000003E-2</c:v>
                </c:pt>
                <c:pt idx="9059">
                  <c:v>-4.5275300000000001E-3</c:v>
                </c:pt>
                <c:pt idx="9060">
                  <c:v>3.4566900000000001E-3</c:v>
                </c:pt>
                <c:pt idx="9061">
                  <c:v>4.6360799999999999E-3</c:v>
                </c:pt>
                <c:pt idx="9062">
                  <c:v>-2.3966359999999999E-2</c:v>
                </c:pt>
                <c:pt idx="9063">
                  <c:v>9.6650199999999999E-3</c:v>
                </c:pt>
                <c:pt idx="9064">
                  <c:v>-2.5521999999999997E-3</c:v>
                </c:pt>
                <c:pt idx="9065">
                  <c:v>-1.818436E-2</c:v>
                </c:pt>
                <c:pt idx="9066">
                  <c:v>2.3042630000000001E-2</c:v>
                </c:pt>
                <c:pt idx="9067">
                  <c:v>9.2497199999999995E-3</c:v>
                </c:pt>
                <c:pt idx="9068">
                  <c:v>-5.3801600000000002E-3</c:v>
                </c:pt>
                <c:pt idx="9069">
                  <c:v>1.3587499999999999E-3</c:v>
                </c:pt>
                <c:pt idx="9070">
                  <c:v>-1.5482850000000001E-2</c:v>
                </c:pt>
                <c:pt idx="9071">
                  <c:v>7.5308999999999999E-4</c:v>
                </c:pt>
                <c:pt idx="9072">
                  <c:v>-2.1520639999999997E-2</c:v>
                </c:pt>
                <c:pt idx="9073">
                  <c:v>1.873182E-2</c:v>
                </c:pt>
                <c:pt idx="9074">
                  <c:v>-1.44009E-3</c:v>
                </c:pt>
                <c:pt idx="9075">
                  <c:v>1.6260510000000002E-2</c:v>
                </c:pt>
                <c:pt idx="9076">
                  <c:v>6.6848799999999998E-3</c:v>
                </c:pt>
                <c:pt idx="9077">
                  <c:v>1.275534E-2</c:v>
                </c:pt>
                <c:pt idx="9078">
                  <c:v>2.7969000000000003E-4</c:v>
                </c:pt>
                <c:pt idx="9079">
                  <c:v>2.0608570000000003E-2</c:v>
                </c:pt>
                <c:pt idx="9080">
                  <c:v>-1.91559E-3</c:v>
                </c:pt>
                <c:pt idx="9081">
                  <c:v>-9.0841000000000001E-4</c:v>
                </c:pt>
                <c:pt idx="9082">
                  <c:v>1.3555919999999999E-2</c:v>
                </c:pt>
                <c:pt idx="9083">
                  <c:v>-7.8316099999999993E-3</c:v>
                </c:pt>
                <c:pt idx="9084">
                  <c:v>-1.8078500000000002E-3</c:v>
                </c:pt>
                <c:pt idx="9085">
                  <c:v>-1.4152400000000001E-3</c:v>
                </c:pt>
                <c:pt idx="9086">
                  <c:v>1.3392059999999999E-2</c:v>
                </c:pt>
                <c:pt idx="9087">
                  <c:v>2.2286150000000001E-2</c:v>
                </c:pt>
                <c:pt idx="9088">
                  <c:v>-1.4463900000000001E-3</c:v>
                </c:pt>
                <c:pt idx="9089">
                  <c:v>4.0381499999999999E-3</c:v>
                </c:pt>
                <c:pt idx="9090">
                  <c:v>-8.6798400000000012E-3</c:v>
                </c:pt>
                <c:pt idx="9091">
                  <c:v>-1.9588189999999998E-2</c:v>
                </c:pt>
                <c:pt idx="9092">
                  <c:v>-4.2532100000000003E-3</c:v>
                </c:pt>
                <c:pt idx="9093">
                  <c:v>-1.7848899999999997E-2</c:v>
                </c:pt>
                <c:pt idx="9094">
                  <c:v>2.5040140000000002E-2</c:v>
                </c:pt>
                <c:pt idx="9095">
                  <c:v>7.1426099999999998E-3</c:v>
                </c:pt>
                <c:pt idx="9096">
                  <c:v>3.8276399999999998E-3</c:v>
                </c:pt>
                <c:pt idx="9097">
                  <c:v>-1.7830239999999997E-2</c:v>
                </c:pt>
                <c:pt idx="9098">
                  <c:v>-8.1176400000000006E-3</c:v>
                </c:pt>
                <c:pt idx="9099">
                  <c:v>7.8696900000000004E-3</c:v>
                </c:pt>
                <c:pt idx="9100">
                  <c:v>1.544127E-2</c:v>
                </c:pt>
                <c:pt idx="9101">
                  <c:v>-7.4877500000000005E-3</c:v>
                </c:pt>
                <c:pt idx="9102">
                  <c:v>1.76481E-2</c:v>
                </c:pt>
                <c:pt idx="9103">
                  <c:v>1.1352889999999999E-2</c:v>
                </c:pt>
                <c:pt idx="9104">
                  <c:v>-5.4194200000000003E-3</c:v>
                </c:pt>
                <c:pt idx="9105">
                  <c:v>-8.8048299999999996E-3</c:v>
                </c:pt>
                <c:pt idx="9106">
                  <c:v>8.14929E-3</c:v>
                </c:pt>
                <c:pt idx="9107">
                  <c:v>-1.8826199999999998E-2</c:v>
                </c:pt>
                <c:pt idx="9108">
                  <c:v>-7.80505E-3</c:v>
                </c:pt>
                <c:pt idx="9109">
                  <c:v>3.3544099999999999E-3</c:v>
                </c:pt>
                <c:pt idx="9110">
                  <c:v>-2.2417779999999998E-2</c:v>
                </c:pt>
                <c:pt idx="9111">
                  <c:v>6.3382899999999999E-3</c:v>
                </c:pt>
                <c:pt idx="9112">
                  <c:v>2.4846210000000001E-2</c:v>
                </c:pt>
                <c:pt idx="9113">
                  <c:v>-1.883723E-2</c:v>
                </c:pt>
                <c:pt idx="9114">
                  <c:v>8.9362999999999995E-3</c:v>
                </c:pt>
                <c:pt idx="9115">
                  <c:v>-1.363559E-2</c:v>
                </c:pt>
                <c:pt idx="9116">
                  <c:v>1.0366209999999999E-2</c:v>
                </c:pt>
                <c:pt idx="9117">
                  <c:v>1.6507099999999999E-3</c:v>
                </c:pt>
                <c:pt idx="9118">
                  <c:v>2.6202360000000001E-2</c:v>
                </c:pt>
                <c:pt idx="9119">
                  <c:v>-3.7062999999999999E-4</c:v>
                </c:pt>
                <c:pt idx="9120">
                  <c:v>-1.4383490000000001E-2</c:v>
                </c:pt>
                <c:pt idx="9121">
                  <c:v>-6.8236500000000005E-3</c:v>
                </c:pt>
                <c:pt idx="9122">
                  <c:v>-5.5348000000000003E-3</c:v>
                </c:pt>
                <c:pt idx="9123">
                  <c:v>-1.5401900000000001E-3</c:v>
                </c:pt>
                <c:pt idx="9124">
                  <c:v>-8.6833099999999996E-3</c:v>
                </c:pt>
                <c:pt idx="9125">
                  <c:v>1.7884999999999999E-3</c:v>
                </c:pt>
                <c:pt idx="9126">
                  <c:v>1.511289E-2</c:v>
                </c:pt>
                <c:pt idx="9127">
                  <c:v>2.279718E-2</c:v>
                </c:pt>
                <c:pt idx="9128">
                  <c:v>5.8236899999999994E-3</c:v>
                </c:pt>
                <c:pt idx="9129">
                  <c:v>-2.1773199999999999E-3</c:v>
                </c:pt>
                <c:pt idx="9130">
                  <c:v>5.1313999999999995E-3</c:v>
                </c:pt>
                <c:pt idx="9131">
                  <c:v>8.5225800000000001E-3</c:v>
                </c:pt>
                <c:pt idx="9132">
                  <c:v>-2.8376399999999998E-3</c:v>
                </c:pt>
                <c:pt idx="9133">
                  <c:v>1.0117039999999999E-2</c:v>
                </c:pt>
                <c:pt idx="9134">
                  <c:v>-8.1309000000000004E-4</c:v>
                </c:pt>
                <c:pt idx="9135">
                  <c:v>-6.9222500000000005E-3</c:v>
                </c:pt>
                <c:pt idx="9136">
                  <c:v>1.4349819999999999E-2</c:v>
                </c:pt>
                <c:pt idx="9137">
                  <c:v>-1.327823E-2</c:v>
                </c:pt>
                <c:pt idx="9138">
                  <c:v>-2.2751999999999998E-3</c:v>
                </c:pt>
                <c:pt idx="9139">
                  <c:v>-2.6630519999999998E-2</c:v>
                </c:pt>
                <c:pt idx="9140">
                  <c:v>4.8123599999999999E-3</c:v>
                </c:pt>
                <c:pt idx="9141">
                  <c:v>1.6818590000000001E-2</c:v>
                </c:pt>
                <c:pt idx="9142">
                  <c:v>-5.7686500000000002E-3</c:v>
                </c:pt>
                <c:pt idx="9143">
                  <c:v>2.061779E-2</c:v>
                </c:pt>
                <c:pt idx="9144">
                  <c:v>-6.40546E-3</c:v>
                </c:pt>
                <c:pt idx="9145">
                  <c:v>-1.1428540000000001E-2</c:v>
                </c:pt>
                <c:pt idx="9146">
                  <c:v>5.5665999999999997E-3</c:v>
                </c:pt>
                <c:pt idx="9147">
                  <c:v>2.078816E-2</c:v>
                </c:pt>
                <c:pt idx="9148">
                  <c:v>-2.4678499999999997E-3</c:v>
                </c:pt>
                <c:pt idx="9149">
                  <c:v>6.8445299999999997E-3</c:v>
                </c:pt>
                <c:pt idx="9150">
                  <c:v>1.336379E-2</c:v>
                </c:pt>
                <c:pt idx="9151">
                  <c:v>2.6945800000000002E-3</c:v>
                </c:pt>
                <c:pt idx="9152">
                  <c:v>7.5618899999999999E-3</c:v>
                </c:pt>
                <c:pt idx="9153">
                  <c:v>-6.7442500000000002E-3</c:v>
                </c:pt>
                <c:pt idx="9154">
                  <c:v>-1.5532810000000001E-2</c:v>
                </c:pt>
                <c:pt idx="9155">
                  <c:v>-4.3203900000000003E-3</c:v>
                </c:pt>
                <c:pt idx="9156">
                  <c:v>-4.4574800000000006E-3</c:v>
                </c:pt>
                <c:pt idx="9157">
                  <c:v>-2.2155309999999998E-2</c:v>
                </c:pt>
                <c:pt idx="9158">
                  <c:v>1.337825E-2</c:v>
                </c:pt>
                <c:pt idx="9159">
                  <c:v>2.4213830000000002E-2</c:v>
                </c:pt>
                <c:pt idx="9160">
                  <c:v>1.457103E-2</c:v>
                </c:pt>
                <c:pt idx="9161">
                  <c:v>-4.7280999999999999E-4</c:v>
                </c:pt>
                <c:pt idx="9162">
                  <c:v>2.4599400000000003E-3</c:v>
                </c:pt>
                <c:pt idx="9163">
                  <c:v>1.6052199999999999E-3</c:v>
                </c:pt>
                <c:pt idx="9164">
                  <c:v>-9.0736900000000006E-3</c:v>
                </c:pt>
                <c:pt idx="9165">
                  <c:v>-5.6557400000000002E-3</c:v>
                </c:pt>
                <c:pt idx="9166">
                  <c:v>-6.4404000000000006E-3</c:v>
                </c:pt>
                <c:pt idx="9167">
                  <c:v>1.479948E-2</c:v>
                </c:pt>
                <c:pt idx="9168">
                  <c:v>-1.674674E-2</c:v>
                </c:pt>
                <c:pt idx="9169">
                  <c:v>1.155055E-2</c:v>
                </c:pt>
                <c:pt idx="9170">
                  <c:v>-1.164078E-2</c:v>
                </c:pt>
                <c:pt idx="9171">
                  <c:v>9.31593E-3</c:v>
                </c:pt>
                <c:pt idx="9172">
                  <c:v>-2.8278599999999997E-3</c:v>
                </c:pt>
                <c:pt idx="9173">
                  <c:v>1.14529E-2</c:v>
                </c:pt>
                <c:pt idx="9174">
                  <c:v>5.7937499999999994E-3</c:v>
                </c:pt>
                <c:pt idx="9175">
                  <c:v>3.1167600000000001E-3</c:v>
                </c:pt>
                <c:pt idx="9176">
                  <c:v>-2.1899059999999998E-2</c:v>
                </c:pt>
                <c:pt idx="9177">
                  <c:v>1.7652E-3</c:v>
                </c:pt>
                <c:pt idx="9178">
                  <c:v>-4.8283600000000003E-3</c:v>
                </c:pt>
                <c:pt idx="9179">
                  <c:v>8.0131100000000004E-3</c:v>
                </c:pt>
                <c:pt idx="9180">
                  <c:v>-4.0194100000000002E-3</c:v>
                </c:pt>
                <c:pt idx="9181">
                  <c:v>-6.9200200000000007E-3</c:v>
                </c:pt>
                <c:pt idx="9182">
                  <c:v>-1.8060349999999999E-2</c:v>
                </c:pt>
                <c:pt idx="9183">
                  <c:v>-1.68618E-2</c:v>
                </c:pt>
                <c:pt idx="9184">
                  <c:v>1.5636090000000002E-2</c:v>
                </c:pt>
                <c:pt idx="9185">
                  <c:v>-1.7388499999999998E-2</c:v>
                </c:pt>
                <c:pt idx="9186">
                  <c:v>1.534337E-2</c:v>
                </c:pt>
                <c:pt idx="9187">
                  <c:v>-6.6583900000000001E-3</c:v>
                </c:pt>
                <c:pt idx="9188">
                  <c:v>1.4644599999999999E-3</c:v>
                </c:pt>
                <c:pt idx="9189">
                  <c:v>3.1328300000000001E-3</c:v>
                </c:pt>
                <c:pt idx="9190">
                  <c:v>2.1753460000000002E-2</c:v>
                </c:pt>
                <c:pt idx="9191">
                  <c:v>4.9853099999999997E-3</c:v>
                </c:pt>
                <c:pt idx="9192">
                  <c:v>-1.2818960000000001E-2</c:v>
                </c:pt>
                <c:pt idx="9193">
                  <c:v>7.9197000000000002E-4</c:v>
                </c:pt>
                <c:pt idx="9194">
                  <c:v>-1.226327E-2</c:v>
                </c:pt>
                <c:pt idx="9195">
                  <c:v>-7.1671300000000007E-3</c:v>
                </c:pt>
                <c:pt idx="9196">
                  <c:v>1.2417999999999999E-4</c:v>
                </c:pt>
                <c:pt idx="9197">
                  <c:v>5.4751000000000001E-3</c:v>
                </c:pt>
                <c:pt idx="9198">
                  <c:v>2.241371E-2</c:v>
                </c:pt>
                <c:pt idx="9199">
                  <c:v>7.3359799999999998E-3</c:v>
                </c:pt>
                <c:pt idx="9200">
                  <c:v>2.1856900000000001E-3</c:v>
                </c:pt>
                <c:pt idx="9201">
                  <c:v>4.27765E-3</c:v>
                </c:pt>
                <c:pt idx="9202">
                  <c:v>-9.4076400000000001E-3</c:v>
                </c:pt>
                <c:pt idx="9203">
                  <c:v>-2.5553500000000001E-3</c:v>
                </c:pt>
                <c:pt idx="9204">
                  <c:v>-1.3179080000000001E-2</c:v>
                </c:pt>
                <c:pt idx="9205">
                  <c:v>-1.8505E-4</c:v>
                </c:pt>
                <c:pt idx="9206">
                  <c:v>1.201843E-2</c:v>
                </c:pt>
                <c:pt idx="9207">
                  <c:v>1.490586E-2</c:v>
                </c:pt>
                <c:pt idx="9208">
                  <c:v>1.5051429999999999E-2</c:v>
                </c:pt>
                <c:pt idx="9209">
                  <c:v>7.0023799999999999E-3</c:v>
                </c:pt>
                <c:pt idx="9210">
                  <c:v>7.3323799999999995E-3</c:v>
                </c:pt>
                <c:pt idx="9211">
                  <c:v>-2.26268E-3</c:v>
                </c:pt>
                <c:pt idx="9212">
                  <c:v>5.0302699999999999E-3</c:v>
                </c:pt>
                <c:pt idx="9213">
                  <c:v>-6.0601999999999997E-4</c:v>
                </c:pt>
                <c:pt idx="9214">
                  <c:v>5.8852499999999999E-3</c:v>
                </c:pt>
                <c:pt idx="9215">
                  <c:v>-2.7258600000000001E-3</c:v>
                </c:pt>
                <c:pt idx="9216">
                  <c:v>-4.2313000000000003E-3</c:v>
                </c:pt>
                <c:pt idx="9217">
                  <c:v>3.2894899999999999E-3</c:v>
                </c:pt>
                <c:pt idx="9218">
                  <c:v>7.9425599999999996E-3</c:v>
                </c:pt>
                <c:pt idx="9219">
                  <c:v>6.4414999999999993E-3</c:v>
                </c:pt>
                <c:pt idx="9220">
                  <c:v>-7.6819800000000006E-3</c:v>
                </c:pt>
                <c:pt idx="9221">
                  <c:v>-2.2189839999999999E-2</c:v>
                </c:pt>
                <c:pt idx="9222">
                  <c:v>1.6505999999999999E-3</c:v>
                </c:pt>
                <c:pt idx="9223">
                  <c:v>-1.327823E-2</c:v>
                </c:pt>
                <c:pt idx="9224">
                  <c:v>-3.1382799999999998E-3</c:v>
                </c:pt>
                <c:pt idx="9225">
                  <c:v>-7.0272700000000004E-3</c:v>
                </c:pt>
                <c:pt idx="9226">
                  <c:v>1.160358E-2</c:v>
                </c:pt>
                <c:pt idx="9227">
                  <c:v>1.5966399999999999E-3</c:v>
                </c:pt>
                <c:pt idx="9228">
                  <c:v>-1.7800839999999998E-2</c:v>
                </c:pt>
                <c:pt idx="9229">
                  <c:v>-9.4112299999999996E-3</c:v>
                </c:pt>
                <c:pt idx="9230">
                  <c:v>-5.9539E-4</c:v>
                </c:pt>
                <c:pt idx="9231">
                  <c:v>-4.6741999999999999E-3</c:v>
                </c:pt>
                <c:pt idx="9232">
                  <c:v>-1.293162E-2</c:v>
                </c:pt>
                <c:pt idx="9233">
                  <c:v>6.3508200000000001E-3</c:v>
                </c:pt>
                <c:pt idx="9234">
                  <c:v>-1.0421060000000001E-2</c:v>
                </c:pt>
                <c:pt idx="9235">
                  <c:v>-2.4592500000000001E-3</c:v>
                </c:pt>
                <c:pt idx="9236">
                  <c:v>-1.2263990000000001E-2</c:v>
                </c:pt>
                <c:pt idx="9237">
                  <c:v>1.5879670000000002E-2</c:v>
                </c:pt>
                <c:pt idx="9238">
                  <c:v>-3.2106499999999998E-3</c:v>
                </c:pt>
                <c:pt idx="9239">
                  <c:v>2.279045E-2</c:v>
                </c:pt>
                <c:pt idx="9240">
                  <c:v>2.7593600000000002E-3</c:v>
                </c:pt>
                <c:pt idx="9241">
                  <c:v>1.005606E-2</c:v>
                </c:pt>
                <c:pt idx="9242">
                  <c:v>-8.4699300000000005E-3</c:v>
                </c:pt>
                <c:pt idx="9243">
                  <c:v>-7.16331E-3</c:v>
                </c:pt>
                <c:pt idx="9244">
                  <c:v>9.3885699999999989E-3</c:v>
                </c:pt>
                <c:pt idx="9245">
                  <c:v>1.8267710000000003E-2</c:v>
                </c:pt>
                <c:pt idx="9246">
                  <c:v>2.33417E-3</c:v>
                </c:pt>
                <c:pt idx="9247">
                  <c:v>1.353444E-2</c:v>
                </c:pt>
                <c:pt idx="9248">
                  <c:v>-1.429563E-2</c:v>
                </c:pt>
                <c:pt idx="9249">
                  <c:v>-9.9218600000000011E-3</c:v>
                </c:pt>
                <c:pt idx="9250">
                  <c:v>-1.826239E-2</c:v>
                </c:pt>
                <c:pt idx="9251">
                  <c:v>-3.0250699999999999E-3</c:v>
                </c:pt>
                <c:pt idx="9252">
                  <c:v>7.9428599999999995E-3</c:v>
                </c:pt>
                <c:pt idx="9253">
                  <c:v>-9.0240500000000005E-3</c:v>
                </c:pt>
                <c:pt idx="9254">
                  <c:v>2.9067390000000002E-2</c:v>
                </c:pt>
                <c:pt idx="9255">
                  <c:v>-4.9798900000000007E-3</c:v>
                </c:pt>
                <c:pt idx="9256">
                  <c:v>-5.07289E-3</c:v>
                </c:pt>
                <c:pt idx="9257">
                  <c:v>2.0505000000000002E-3</c:v>
                </c:pt>
                <c:pt idx="9258">
                  <c:v>3.1244900000000002E-3</c:v>
                </c:pt>
                <c:pt idx="9259">
                  <c:v>-5.6400600000000006E-3</c:v>
                </c:pt>
                <c:pt idx="9260">
                  <c:v>-5.8365500000000002E-3</c:v>
                </c:pt>
                <c:pt idx="9261">
                  <c:v>-1.356887E-2</c:v>
                </c:pt>
                <c:pt idx="9262">
                  <c:v>1.9379E-4</c:v>
                </c:pt>
                <c:pt idx="9263">
                  <c:v>1.24685E-2</c:v>
                </c:pt>
                <c:pt idx="9264">
                  <c:v>2.5577999999999999E-4</c:v>
                </c:pt>
                <c:pt idx="9265">
                  <c:v>-2.0353939999999997E-2</c:v>
                </c:pt>
                <c:pt idx="9266">
                  <c:v>1.63675E-3</c:v>
                </c:pt>
                <c:pt idx="9267">
                  <c:v>-2.3233759999999999E-2</c:v>
                </c:pt>
                <c:pt idx="9268">
                  <c:v>-2.0432200000000001E-3</c:v>
                </c:pt>
                <c:pt idx="9269">
                  <c:v>4.1488300000000001E-3</c:v>
                </c:pt>
                <c:pt idx="9270">
                  <c:v>-6.6989999999999997E-4</c:v>
                </c:pt>
                <c:pt idx="9271">
                  <c:v>-1.0964150000000001E-2</c:v>
                </c:pt>
                <c:pt idx="9272">
                  <c:v>1.088779E-2</c:v>
                </c:pt>
                <c:pt idx="9273">
                  <c:v>-3.2054000000000002E-4</c:v>
                </c:pt>
                <c:pt idx="9274">
                  <c:v>1.734399E-2</c:v>
                </c:pt>
                <c:pt idx="9275">
                  <c:v>-2.3322299999999998E-3</c:v>
                </c:pt>
                <c:pt idx="9276">
                  <c:v>1.8265980000000001E-2</c:v>
                </c:pt>
                <c:pt idx="9277">
                  <c:v>-5.7902200000000004E-3</c:v>
                </c:pt>
                <c:pt idx="9278">
                  <c:v>1.375782E-2</c:v>
                </c:pt>
                <c:pt idx="9279">
                  <c:v>-5.9332000000000005E-4</c:v>
                </c:pt>
                <c:pt idx="9280">
                  <c:v>-1.6985319999999998E-2</c:v>
                </c:pt>
                <c:pt idx="9281">
                  <c:v>-2.1394109999999997E-2</c:v>
                </c:pt>
                <c:pt idx="9282">
                  <c:v>-1.6358700000000002E-3</c:v>
                </c:pt>
                <c:pt idx="9283">
                  <c:v>-2.799782E-2</c:v>
                </c:pt>
                <c:pt idx="9284">
                  <c:v>5.3483999999999997E-3</c:v>
                </c:pt>
                <c:pt idx="9285">
                  <c:v>6.6673899999999996E-3</c:v>
                </c:pt>
                <c:pt idx="9286">
                  <c:v>1.9853600000000002E-2</c:v>
                </c:pt>
                <c:pt idx="9287">
                  <c:v>-2.4952199999999998E-3</c:v>
                </c:pt>
                <c:pt idx="9288">
                  <c:v>1.3576689999999999E-2</c:v>
                </c:pt>
                <c:pt idx="9289">
                  <c:v>-5.8640900000000006E-3</c:v>
                </c:pt>
                <c:pt idx="9290">
                  <c:v>-1.0092220000000001E-2</c:v>
                </c:pt>
                <c:pt idx="9291">
                  <c:v>1.1181189999999999E-2</c:v>
                </c:pt>
                <c:pt idx="9292">
                  <c:v>3.5551029999999997E-2</c:v>
                </c:pt>
                <c:pt idx="9293">
                  <c:v>1.5755020000000002E-2</c:v>
                </c:pt>
                <c:pt idx="9294">
                  <c:v>-6.6113000000000005E-3</c:v>
                </c:pt>
                <c:pt idx="9295">
                  <c:v>-4.9183899999999999E-3</c:v>
                </c:pt>
                <c:pt idx="9296">
                  <c:v>5.4395799999999994E-3</c:v>
                </c:pt>
                <c:pt idx="9297">
                  <c:v>5.9387799999999994E-3</c:v>
                </c:pt>
                <c:pt idx="9298">
                  <c:v>6.32338E-3</c:v>
                </c:pt>
                <c:pt idx="9299">
                  <c:v>4.2384899999999993E-3</c:v>
                </c:pt>
                <c:pt idx="9300">
                  <c:v>-8.43321E-3</c:v>
                </c:pt>
                <c:pt idx="9301">
                  <c:v>5.4570999999999995E-3</c:v>
                </c:pt>
                <c:pt idx="9302">
                  <c:v>5.9115499999999998E-3</c:v>
                </c:pt>
                <c:pt idx="9303">
                  <c:v>1.006669E-2</c:v>
                </c:pt>
                <c:pt idx="9304">
                  <c:v>-1.1166300000000002E-3</c:v>
                </c:pt>
                <c:pt idx="9305">
                  <c:v>1.8359260000000002E-2</c:v>
                </c:pt>
                <c:pt idx="9306">
                  <c:v>-6.8822500000000003E-3</c:v>
                </c:pt>
                <c:pt idx="9307">
                  <c:v>9.9627999999999991E-3</c:v>
                </c:pt>
                <c:pt idx="9308">
                  <c:v>-1.2793100000000001E-3</c:v>
                </c:pt>
                <c:pt idx="9309">
                  <c:v>-1.0157600000000001E-3</c:v>
                </c:pt>
                <c:pt idx="9310">
                  <c:v>-1.161033E-2</c:v>
                </c:pt>
                <c:pt idx="9311">
                  <c:v>8.5043499999999991E-3</c:v>
                </c:pt>
                <c:pt idx="9312">
                  <c:v>-8.360000000000008E-6</c:v>
                </c:pt>
                <c:pt idx="9313">
                  <c:v>-6.3738500000000003E-3</c:v>
                </c:pt>
                <c:pt idx="9314">
                  <c:v>-1.319057E-2</c:v>
                </c:pt>
                <c:pt idx="9315">
                  <c:v>5.8834299999999994E-3</c:v>
                </c:pt>
                <c:pt idx="9316">
                  <c:v>8.674069999999999E-3</c:v>
                </c:pt>
                <c:pt idx="9317">
                  <c:v>1.6407600000000001E-2</c:v>
                </c:pt>
                <c:pt idx="9318">
                  <c:v>-6.6396000000000007E-3</c:v>
                </c:pt>
                <c:pt idx="9319">
                  <c:v>-1.0078720000000001E-2</c:v>
                </c:pt>
                <c:pt idx="9320">
                  <c:v>-3.29138E-3</c:v>
                </c:pt>
                <c:pt idx="9321">
                  <c:v>2.1297200000000003E-3</c:v>
                </c:pt>
                <c:pt idx="9322">
                  <c:v>6.2520799999999993E-3</c:v>
                </c:pt>
                <c:pt idx="9323">
                  <c:v>-5.3304999999999997E-4</c:v>
                </c:pt>
                <c:pt idx="9324">
                  <c:v>-9.3248800000000007E-3</c:v>
                </c:pt>
                <c:pt idx="9325">
                  <c:v>8.0827499999999997E-3</c:v>
                </c:pt>
                <c:pt idx="9326">
                  <c:v>3.4553500000000003E-3</c:v>
                </c:pt>
                <c:pt idx="9327">
                  <c:v>1.93965E-3</c:v>
                </c:pt>
                <c:pt idx="9328">
                  <c:v>-3.0525599999999997E-3</c:v>
                </c:pt>
                <c:pt idx="9329">
                  <c:v>1.081732E-2</c:v>
                </c:pt>
                <c:pt idx="9330">
                  <c:v>2.17161E-3</c:v>
                </c:pt>
                <c:pt idx="9331">
                  <c:v>1.547015E-2</c:v>
                </c:pt>
                <c:pt idx="9332">
                  <c:v>-7.5190999999999995E-4</c:v>
                </c:pt>
                <c:pt idx="9333">
                  <c:v>9.5130000000000006E-5</c:v>
                </c:pt>
                <c:pt idx="9334">
                  <c:v>3.6875000000000002E-3</c:v>
                </c:pt>
                <c:pt idx="9335">
                  <c:v>1.03561E-3</c:v>
                </c:pt>
                <c:pt idx="9336">
                  <c:v>3.2081900000000001E-3</c:v>
                </c:pt>
                <c:pt idx="9337">
                  <c:v>-9.5045500000000005E-3</c:v>
                </c:pt>
                <c:pt idx="9338">
                  <c:v>-3.8555550000000001E-2</c:v>
                </c:pt>
                <c:pt idx="9339">
                  <c:v>7.4136000000000004E-4</c:v>
                </c:pt>
                <c:pt idx="9340">
                  <c:v>-2.95394E-3</c:v>
                </c:pt>
                <c:pt idx="9341">
                  <c:v>3.2065239999999995E-2</c:v>
                </c:pt>
                <c:pt idx="9342">
                  <c:v>1.1296829999999999E-2</c:v>
                </c:pt>
                <c:pt idx="9343">
                  <c:v>-1.390068E-2</c:v>
                </c:pt>
                <c:pt idx="9344">
                  <c:v>-4.3662900000000001E-3</c:v>
                </c:pt>
                <c:pt idx="9345">
                  <c:v>1.2797879999999999E-2</c:v>
                </c:pt>
                <c:pt idx="9346">
                  <c:v>1.0602829999999999E-2</c:v>
                </c:pt>
                <c:pt idx="9347">
                  <c:v>-6.61986E-3</c:v>
                </c:pt>
                <c:pt idx="9348">
                  <c:v>1.2924E-3</c:v>
                </c:pt>
                <c:pt idx="9349">
                  <c:v>-8.7795000000000008E-3</c:v>
                </c:pt>
                <c:pt idx="9350">
                  <c:v>-3.0431E-3</c:v>
                </c:pt>
                <c:pt idx="9351">
                  <c:v>-2.7342719999999997E-2</c:v>
                </c:pt>
                <c:pt idx="9352">
                  <c:v>6.4616499999999993E-3</c:v>
                </c:pt>
                <c:pt idx="9353">
                  <c:v>-5.1826200000000006E-3</c:v>
                </c:pt>
                <c:pt idx="9354">
                  <c:v>-3.87156E-3</c:v>
                </c:pt>
                <c:pt idx="9355">
                  <c:v>-2.6794209999999999E-2</c:v>
                </c:pt>
                <c:pt idx="9356">
                  <c:v>2.4518170000000002E-2</c:v>
                </c:pt>
                <c:pt idx="9357">
                  <c:v>1.097739E-2</c:v>
                </c:pt>
                <c:pt idx="9358">
                  <c:v>-6.7694000000000001E-4</c:v>
                </c:pt>
                <c:pt idx="9359">
                  <c:v>1.200091E-2</c:v>
                </c:pt>
                <c:pt idx="9360">
                  <c:v>-6.1200000000000002E-4</c:v>
                </c:pt>
                <c:pt idx="9361">
                  <c:v>5.0848000000000006E-4</c:v>
                </c:pt>
                <c:pt idx="9362">
                  <c:v>1.1259729999999999E-2</c:v>
                </c:pt>
                <c:pt idx="9363">
                  <c:v>-2.0492729999999997E-2</c:v>
                </c:pt>
                <c:pt idx="9364">
                  <c:v>3.60728E-3</c:v>
                </c:pt>
                <c:pt idx="9365">
                  <c:v>-2.0726719999999997E-2</c:v>
                </c:pt>
                <c:pt idx="9366">
                  <c:v>1.7171399999999998E-3</c:v>
                </c:pt>
                <c:pt idx="9367">
                  <c:v>9.2317600000000003E-3</c:v>
                </c:pt>
                <c:pt idx="9368">
                  <c:v>-1.0470750000000001E-2</c:v>
                </c:pt>
                <c:pt idx="9369">
                  <c:v>-5.4438000000000002E-4</c:v>
                </c:pt>
                <c:pt idx="9370">
                  <c:v>-3.0121389999999998E-2</c:v>
                </c:pt>
                <c:pt idx="9371">
                  <c:v>4.1527399999999994E-3</c:v>
                </c:pt>
                <c:pt idx="9372">
                  <c:v>7.6023999999999996E-3</c:v>
                </c:pt>
                <c:pt idx="9373">
                  <c:v>-5.8398199999999999E-3</c:v>
                </c:pt>
                <c:pt idx="9374">
                  <c:v>-1.4849370000000001E-2</c:v>
                </c:pt>
                <c:pt idx="9375">
                  <c:v>1.046301E-2</c:v>
                </c:pt>
                <c:pt idx="9376">
                  <c:v>1.4294599999999999E-2</c:v>
                </c:pt>
                <c:pt idx="9377">
                  <c:v>9.2354699999999991E-3</c:v>
                </c:pt>
                <c:pt idx="9378">
                  <c:v>1.1566299999999999E-3</c:v>
                </c:pt>
                <c:pt idx="9379">
                  <c:v>2.0575710000000001E-2</c:v>
                </c:pt>
                <c:pt idx="9380">
                  <c:v>-1.277265E-2</c:v>
                </c:pt>
                <c:pt idx="9381">
                  <c:v>-2.6832599999999998E-2</c:v>
                </c:pt>
                <c:pt idx="9382">
                  <c:v>8.5485999999999999E-3</c:v>
                </c:pt>
                <c:pt idx="9383">
                  <c:v>2.4871840000000003E-2</c:v>
                </c:pt>
                <c:pt idx="9384">
                  <c:v>-4.4041200000000001E-3</c:v>
                </c:pt>
                <c:pt idx="9385">
                  <c:v>-7.95622E-3</c:v>
                </c:pt>
                <c:pt idx="9386">
                  <c:v>-1.8143909999999999E-2</c:v>
                </c:pt>
                <c:pt idx="9387">
                  <c:v>2.4175160000000001E-2</c:v>
                </c:pt>
                <c:pt idx="9388">
                  <c:v>4.7186389999999995E-2</c:v>
                </c:pt>
                <c:pt idx="9389">
                  <c:v>4.8811999999999996E-3</c:v>
                </c:pt>
                <c:pt idx="9390">
                  <c:v>-5.4615200000000001E-3</c:v>
                </c:pt>
                <c:pt idx="9391">
                  <c:v>2.465003E-2</c:v>
                </c:pt>
                <c:pt idx="9392">
                  <c:v>4.9851899999999996E-3</c:v>
                </c:pt>
                <c:pt idx="9393">
                  <c:v>1.8024560000000002E-2</c:v>
                </c:pt>
                <c:pt idx="9394">
                  <c:v>1.4830000000000003E-4</c:v>
                </c:pt>
                <c:pt idx="9395">
                  <c:v>-2.4454899999999998E-3</c:v>
                </c:pt>
                <c:pt idx="9396">
                  <c:v>-1.099522E-2</c:v>
                </c:pt>
                <c:pt idx="9397">
                  <c:v>9.7442999999999998E-4</c:v>
                </c:pt>
                <c:pt idx="9398">
                  <c:v>-1.3795730000000001E-2</c:v>
                </c:pt>
                <c:pt idx="9399">
                  <c:v>7.9060799999999994E-3</c:v>
                </c:pt>
                <c:pt idx="9400">
                  <c:v>2.6574800000000003E-3</c:v>
                </c:pt>
                <c:pt idx="9401">
                  <c:v>-6.1701200000000003E-3</c:v>
                </c:pt>
                <c:pt idx="9402">
                  <c:v>-4.9919999999999999E-3</c:v>
                </c:pt>
                <c:pt idx="9403">
                  <c:v>8.5287000000000002E-3</c:v>
                </c:pt>
                <c:pt idx="9404">
                  <c:v>9.9814199999999995E-3</c:v>
                </c:pt>
                <c:pt idx="9405">
                  <c:v>-7.9265900000000007E-3</c:v>
                </c:pt>
                <c:pt idx="9406">
                  <c:v>-2.9163699999999997E-3</c:v>
                </c:pt>
                <c:pt idx="9407">
                  <c:v>-2.1896619999999999E-2</c:v>
                </c:pt>
                <c:pt idx="9408">
                  <c:v>-1.7168239999999998E-2</c:v>
                </c:pt>
                <c:pt idx="9409">
                  <c:v>-5.9511630000000003E-2</c:v>
                </c:pt>
                <c:pt idx="9410">
                  <c:v>3.248653E-2</c:v>
                </c:pt>
                <c:pt idx="9411">
                  <c:v>2.8496520000000001E-2</c:v>
                </c:pt>
                <c:pt idx="9412">
                  <c:v>-9.3643900000000002E-3</c:v>
                </c:pt>
                <c:pt idx="9413">
                  <c:v>4.1037999999999995E-3</c:v>
                </c:pt>
                <c:pt idx="9414">
                  <c:v>-2.6894099999999997E-3</c:v>
                </c:pt>
                <c:pt idx="9415">
                  <c:v>3.4049539999999996E-2</c:v>
                </c:pt>
                <c:pt idx="9416">
                  <c:v>-1.2189450000000001E-2</c:v>
                </c:pt>
                <c:pt idx="9417">
                  <c:v>2.8333900000000003E-3</c:v>
                </c:pt>
                <c:pt idx="9418">
                  <c:v>-8.6600400000000008E-3</c:v>
                </c:pt>
                <c:pt idx="9419">
                  <c:v>1.0666189999999999E-2</c:v>
                </c:pt>
                <c:pt idx="9420">
                  <c:v>-1.542838E-2</c:v>
                </c:pt>
                <c:pt idx="9421">
                  <c:v>-2.0963139999999998E-2</c:v>
                </c:pt>
                <c:pt idx="9422">
                  <c:v>-4.4923700000000007E-3</c:v>
                </c:pt>
                <c:pt idx="9423">
                  <c:v>1.552157E-2</c:v>
                </c:pt>
                <c:pt idx="9424">
                  <c:v>-5.82622E-3</c:v>
                </c:pt>
                <c:pt idx="9425">
                  <c:v>-8.6137399999999999E-3</c:v>
                </c:pt>
                <c:pt idx="9426">
                  <c:v>-2.1372239999999997E-2</c:v>
                </c:pt>
                <c:pt idx="9427">
                  <c:v>1.946962E-2</c:v>
                </c:pt>
                <c:pt idx="9428">
                  <c:v>8.3926499999999998E-3</c:v>
                </c:pt>
                <c:pt idx="9429">
                  <c:v>2.1826370000000001E-2</c:v>
                </c:pt>
                <c:pt idx="9430">
                  <c:v>1.000011E-2</c:v>
                </c:pt>
                <c:pt idx="9431">
                  <c:v>-1.243553E-2</c:v>
                </c:pt>
                <c:pt idx="9432">
                  <c:v>-7.6223800000000006E-3</c:v>
                </c:pt>
                <c:pt idx="9433">
                  <c:v>-2.175146E-2</c:v>
                </c:pt>
                <c:pt idx="9434">
                  <c:v>-4.48008E-3</c:v>
                </c:pt>
                <c:pt idx="9435">
                  <c:v>-2.0197029999999998E-2</c:v>
                </c:pt>
                <c:pt idx="9436">
                  <c:v>1.9419270000000002E-2</c:v>
                </c:pt>
                <c:pt idx="9437">
                  <c:v>-1.3375390000000001E-2</c:v>
                </c:pt>
                <c:pt idx="9438">
                  <c:v>-1.9949299999999998E-3</c:v>
                </c:pt>
                <c:pt idx="9439">
                  <c:v>3.2246419999999998E-2</c:v>
                </c:pt>
                <c:pt idx="9440">
                  <c:v>-1.3464200000000001E-3</c:v>
                </c:pt>
                <c:pt idx="9441">
                  <c:v>2.0281810000000001E-2</c:v>
                </c:pt>
                <c:pt idx="9442">
                  <c:v>1.9496400000000001E-2</c:v>
                </c:pt>
                <c:pt idx="9443">
                  <c:v>-6.81834E-3</c:v>
                </c:pt>
                <c:pt idx="9444">
                  <c:v>-7.2050200000000003E-3</c:v>
                </c:pt>
                <c:pt idx="9445">
                  <c:v>1.0275629999999999E-2</c:v>
                </c:pt>
                <c:pt idx="9446">
                  <c:v>-7.2164899999999999E-3</c:v>
                </c:pt>
                <c:pt idx="9447">
                  <c:v>-3.4007499999999997E-3</c:v>
                </c:pt>
                <c:pt idx="9448">
                  <c:v>-7.8386700000000007E-3</c:v>
                </c:pt>
                <c:pt idx="9449">
                  <c:v>1.6329010000000001E-2</c:v>
                </c:pt>
                <c:pt idx="9450">
                  <c:v>7.6144000000000006E-4</c:v>
                </c:pt>
                <c:pt idx="9451">
                  <c:v>5.6913799999999994E-3</c:v>
                </c:pt>
                <c:pt idx="9452">
                  <c:v>-9.6609899999999995E-3</c:v>
                </c:pt>
                <c:pt idx="9453">
                  <c:v>1.492198E-2</c:v>
                </c:pt>
                <c:pt idx="9454">
                  <c:v>-6.7790000000000003E-3</c:v>
                </c:pt>
                <c:pt idx="9455">
                  <c:v>1.9767500000000002E-3</c:v>
                </c:pt>
                <c:pt idx="9456">
                  <c:v>-1.8338189999999997E-2</c:v>
                </c:pt>
                <c:pt idx="9457">
                  <c:v>-7.5128500000000006E-3</c:v>
                </c:pt>
                <c:pt idx="9458">
                  <c:v>9.6188599999999999E-3</c:v>
                </c:pt>
                <c:pt idx="9459">
                  <c:v>-3.4548199999999999E-3</c:v>
                </c:pt>
                <c:pt idx="9460">
                  <c:v>3.2828600000000003E-3</c:v>
                </c:pt>
                <c:pt idx="9461">
                  <c:v>-8.7855199999999998E-3</c:v>
                </c:pt>
                <c:pt idx="9462">
                  <c:v>8.4601399999999997E-3</c:v>
                </c:pt>
                <c:pt idx="9463">
                  <c:v>9.7068899999999993E-3</c:v>
                </c:pt>
                <c:pt idx="9464">
                  <c:v>-1.6293439999999999E-2</c:v>
                </c:pt>
                <c:pt idx="9465">
                  <c:v>7.3031599999999995E-3</c:v>
                </c:pt>
                <c:pt idx="9466">
                  <c:v>1.5199009999999999E-2</c:v>
                </c:pt>
                <c:pt idx="9467">
                  <c:v>-2.3423199999999997E-3</c:v>
                </c:pt>
                <c:pt idx="9468">
                  <c:v>3.3391200000000001E-3</c:v>
                </c:pt>
                <c:pt idx="9469">
                  <c:v>8.3122500000000002E-3</c:v>
                </c:pt>
                <c:pt idx="9470">
                  <c:v>1.7736999999999998E-3</c:v>
                </c:pt>
                <c:pt idx="9471">
                  <c:v>9.3077300000000002E-3</c:v>
                </c:pt>
                <c:pt idx="9472">
                  <c:v>4.2120999999999999E-4</c:v>
                </c:pt>
                <c:pt idx="9473">
                  <c:v>-1.11748E-2</c:v>
                </c:pt>
                <c:pt idx="9474">
                  <c:v>-7.9793799999999995E-3</c:v>
                </c:pt>
                <c:pt idx="9475">
                  <c:v>9.2305700000000004E-3</c:v>
                </c:pt>
                <c:pt idx="9476">
                  <c:v>-1.0140720000000001E-2</c:v>
                </c:pt>
                <c:pt idx="9477">
                  <c:v>-1.078698E-2</c:v>
                </c:pt>
                <c:pt idx="9478">
                  <c:v>6.9549899999999994E-3</c:v>
                </c:pt>
                <c:pt idx="9479">
                  <c:v>-1.512372E-2</c:v>
                </c:pt>
                <c:pt idx="9480">
                  <c:v>-1.7469900000000001E-3</c:v>
                </c:pt>
                <c:pt idx="9481">
                  <c:v>-2.0567559999999999E-2</c:v>
                </c:pt>
                <c:pt idx="9482">
                  <c:v>7.6361799999999994E-3</c:v>
                </c:pt>
                <c:pt idx="9483">
                  <c:v>4.95971E-3</c:v>
                </c:pt>
                <c:pt idx="9484">
                  <c:v>3.7706000000000003E-4</c:v>
                </c:pt>
                <c:pt idx="9485">
                  <c:v>9.6716600000000003E-3</c:v>
                </c:pt>
                <c:pt idx="9486">
                  <c:v>7.1051999999999999E-3</c:v>
                </c:pt>
                <c:pt idx="9487">
                  <c:v>1.114304E-2</c:v>
                </c:pt>
                <c:pt idx="9488">
                  <c:v>2.4975900000000001E-3</c:v>
                </c:pt>
                <c:pt idx="9489">
                  <c:v>-6.74576E-3</c:v>
                </c:pt>
                <c:pt idx="9490">
                  <c:v>-8.8215100000000012E-3</c:v>
                </c:pt>
                <c:pt idx="9491">
                  <c:v>8.0648000000000004E-3</c:v>
                </c:pt>
                <c:pt idx="9492">
                  <c:v>1.326302E-2</c:v>
                </c:pt>
                <c:pt idx="9493">
                  <c:v>-5.0107300000000006E-3</c:v>
                </c:pt>
                <c:pt idx="9494">
                  <c:v>-3.0014299999999998E-3</c:v>
                </c:pt>
                <c:pt idx="9495">
                  <c:v>1.0647809999999999E-2</c:v>
                </c:pt>
                <c:pt idx="9496">
                  <c:v>-3.1035099999999999E-3</c:v>
                </c:pt>
                <c:pt idx="9497">
                  <c:v>5.1683099999999997E-3</c:v>
                </c:pt>
                <c:pt idx="9498">
                  <c:v>-9.1202999999999998E-4</c:v>
                </c:pt>
                <c:pt idx="9499">
                  <c:v>5.1929799999999998E-3</c:v>
                </c:pt>
                <c:pt idx="9500">
                  <c:v>1.5840699999999999E-3</c:v>
                </c:pt>
                <c:pt idx="9501">
                  <c:v>-1.4246300000000001E-3</c:v>
                </c:pt>
                <c:pt idx="9502">
                  <c:v>5.1570899999999996E-3</c:v>
                </c:pt>
                <c:pt idx="9503">
                  <c:v>-2.7244399999999998E-3</c:v>
                </c:pt>
                <c:pt idx="9504">
                  <c:v>-4.5204500000000005E-3</c:v>
                </c:pt>
                <c:pt idx="9505">
                  <c:v>9.8659000000000004E-3</c:v>
                </c:pt>
                <c:pt idx="9506">
                  <c:v>1.9739000000000002E-3</c:v>
                </c:pt>
                <c:pt idx="9507">
                  <c:v>-9.0902099999999996E-3</c:v>
                </c:pt>
                <c:pt idx="9508">
                  <c:v>-1.017615E-2</c:v>
                </c:pt>
                <c:pt idx="9509">
                  <c:v>6.9718799999999997E-3</c:v>
                </c:pt>
                <c:pt idx="9510">
                  <c:v>-5.4104000000000001E-3</c:v>
                </c:pt>
                <c:pt idx="9511">
                  <c:v>-3.6417899999999998E-3</c:v>
                </c:pt>
                <c:pt idx="9512">
                  <c:v>-5.0088300000000006E-3</c:v>
                </c:pt>
                <c:pt idx="9513">
                  <c:v>2.3439800000000003E-3</c:v>
                </c:pt>
                <c:pt idx="9514">
                  <c:v>-2.7969699999999998E-3</c:v>
                </c:pt>
                <c:pt idx="9515">
                  <c:v>-1.039961E-2</c:v>
                </c:pt>
                <c:pt idx="9516">
                  <c:v>-1.42977E-2</c:v>
                </c:pt>
                <c:pt idx="9517">
                  <c:v>1.036888E-2</c:v>
                </c:pt>
                <c:pt idx="9518">
                  <c:v>-5.6262200000000004E-3</c:v>
                </c:pt>
                <c:pt idx="9519">
                  <c:v>-2.5711200000000001E-3</c:v>
                </c:pt>
                <c:pt idx="9520">
                  <c:v>7.5646000000000003E-4</c:v>
                </c:pt>
                <c:pt idx="9521">
                  <c:v>-6.9526800000000001E-3</c:v>
                </c:pt>
                <c:pt idx="9522">
                  <c:v>-8.3389299999999996E-3</c:v>
                </c:pt>
                <c:pt idx="9523">
                  <c:v>-6.9244E-4</c:v>
                </c:pt>
                <c:pt idx="9524">
                  <c:v>2.1611720000000001E-2</c:v>
                </c:pt>
                <c:pt idx="9525">
                  <c:v>-1.4488920000000001E-2</c:v>
                </c:pt>
                <c:pt idx="9526">
                  <c:v>-1.5794E-4</c:v>
                </c:pt>
                <c:pt idx="9527">
                  <c:v>-7.3784200000000001E-3</c:v>
                </c:pt>
                <c:pt idx="9528">
                  <c:v>5.1249399999999997E-3</c:v>
                </c:pt>
                <c:pt idx="9529">
                  <c:v>1.98467E-3</c:v>
                </c:pt>
                <c:pt idx="9530">
                  <c:v>-1.896024E-2</c:v>
                </c:pt>
                <c:pt idx="9531">
                  <c:v>-5.7095800000000006E-3</c:v>
                </c:pt>
                <c:pt idx="9532">
                  <c:v>-1.164098E-2</c:v>
                </c:pt>
                <c:pt idx="9533">
                  <c:v>-1.5469790000000001E-2</c:v>
                </c:pt>
                <c:pt idx="9534">
                  <c:v>-2.6634849999999998E-2</c:v>
                </c:pt>
                <c:pt idx="9535">
                  <c:v>3.4404459999999998E-2</c:v>
                </c:pt>
                <c:pt idx="9536">
                  <c:v>3.4634999999999999E-4</c:v>
                </c:pt>
                <c:pt idx="9537">
                  <c:v>-1.8019539999999997E-2</c:v>
                </c:pt>
                <c:pt idx="9538">
                  <c:v>-5.7930900000000007E-3</c:v>
                </c:pt>
                <c:pt idx="9539">
                  <c:v>3.4815059999999995E-2</c:v>
                </c:pt>
                <c:pt idx="9540">
                  <c:v>5.6600799999999996E-3</c:v>
                </c:pt>
                <c:pt idx="9541">
                  <c:v>-1.0587800000000001E-3</c:v>
                </c:pt>
                <c:pt idx="9542">
                  <c:v>1.6806799999999999E-3</c:v>
                </c:pt>
                <c:pt idx="9543">
                  <c:v>-2.3889809999999997E-2</c:v>
                </c:pt>
                <c:pt idx="9544">
                  <c:v>-1.5806000000000001E-4</c:v>
                </c:pt>
                <c:pt idx="9545">
                  <c:v>1.1005279999999999E-2</c:v>
                </c:pt>
                <c:pt idx="9546">
                  <c:v>1.391131E-2</c:v>
                </c:pt>
                <c:pt idx="9547">
                  <c:v>2.2012200000000003E-2</c:v>
                </c:pt>
                <c:pt idx="9548">
                  <c:v>-5.9796700000000003E-3</c:v>
                </c:pt>
                <c:pt idx="9549">
                  <c:v>5.3870999999999997E-3</c:v>
                </c:pt>
                <c:pt idx="9550">
                  <c:v>-9.6391000000000001E-4</c:v>
                </c:pt>
                <c:pt idx="9551">
                  <c:v>3.7749599999999999E-3</c:v>
                </c:pt>
                <c:pt idx="9552">
                  <c:v>-1.5660000000000001E-4</c:v>
                </c:pt>
                <c:pt idx="9553">
                  <c:v>-1.6051629999999997E-2</c:v>
                </c:pt>
                <c:pt idx="9554">
                  <c:v>-6.4273100000000003E-3</c:v>
                </c:pt>
                <c:pt idx="9555">
                  <c:v>-2.4913069999999999E-2</c:v>
                </c:pt>
                <c:pt idx="9556">
                  <c:v>-1.082031E-2</c:v>
                </c:pt>
                <c:pt idx="9557">
                  <c:v>2.3689150000000003E-2</c:v>
                </c:pt>
                <c:pt idx="9558">
                  <c:v>4.7511300000000001E-3</c:v>
                </c:pt>
                <c:pt idx="9559">
                  <c:v>-1.2818390000000001E-2</c:v>
                </c:pt>
                <c:pt idx="9560">
                  <c:v>-3.42289E-3</c:v>
                </c:pt>
                <c:pt idx="9561">
                  <c:v>-1.831083E-2</c:v>
                </c:pt>
                <c:pt idx="9562">
                  <c:v>3.4013400000000001E-3</c:v>
                </c:pt>
                <c:pt idx="9563">
                  <c:v>-1.882588E-2</c:v>
                </c:pt>
                <c:pt idx="9564">
                  <c:v>1.5110179999999999E-2</c:v>
                </c:pt>
                <c:pt idx="9565">
                  <c:v>4.9542199999999996E-3</c:v>
                </c:pt>
                <c:pt idx="9566">
                  <c:v>-9.80695E-3</c:v>
                </c:pt>
                <c:pt idx="9567">
                  <c:v>4.6652099999999995E-3</c:v>
                </c:pt>
                <c:pt idx="9568">
                  <c:v>-2.0261339999999999E-2</c:v>
                </c:pt>
                <c:pt idx="9569">
                  <c:v>1.1428000000000001E-4</c:v>
                </c:pt>
                <c:pt idx="9570">
                  <c:v>7.2652899999999998E-3</c:v>
                </c:pt>
                <c:pt idx="9571">
                  <c:v>3.9469039999999997E-2</c:v>
                </c:pt>
                <c:pt idx="9572">
                  <c:v>-1.8305409999999998E-2</c:v>
                </c:pt>
                <c:pt idx="9573">
                  <c:v>-5.9509000000000003E-3</c:v>
                </c:pt>
                <c:pt idx="9574">
                  <c:v>1.974677E-2</c:v>
                </c:pt>
                <c:pt idx="9575">
                  <c:v>7.5645599999999997E-3</c:v>
                </c:pt>
                <c:pt idx="9576">
                  <c:v>-7.0128899999999999E-3</c:v>
                </c:pt>
                <c:pt idx="9577">
                  <c:v>-8.393610000000001E-3</c:v>
                </c:pt>
                <c:pt idx="9578">
                  <c:v>-1.39486E-2</c:v>
                </c:pt>
                <c:pt idx="9579">
                  <c:v>-2.18666E-2</c:v>
                </c:pt>
                <c:pt idx="9580">
                  <c:v>8.18551E-3</c:v>
                </c:pt>
                <c:pt idx="9581">
                  <c:v>-1.3336280000000001E-2</c:v>
                </c:pt>
                <c:pt idx="9582">
                  <c:v>-3.1349149999999999E-2</c:v>
                </c:pt>
                <c:pt idx="9583">
                  <c:v>7.9329299999999995E-3</c:v>
                </c:pt>
                <c:pt idx="9584">
                  <c:v>2.4349320000000001E-2</c:v>
                </c:pt>
                <c:pt idx="9585">
                  <c:v>6.9327699999999996E-3</c:v>
                </c:pt>
                <c:pt idx="9586">
                  <c:v>1.0594639999999999E-2</c:v>
                </c:pt>
                <c:pt idx="9587">
                  <c:v>3.9275299999999994E-3</c:v>
                </c:pt>
                <c:pt idx="9588">
                  <c:v>-1.053115E-2</c:v>
                </c:pt>
                <c:pt idx="9589">
                  <c:v>-2.8491079999999998E-2</c:v>
                </c:pt>
                <c:pt idx="9590">
                  <c:v>5.0470939999999999E-2</c:v>
                </c:pt>
                <c:pt idx="9591">
                  <c:v>-1.07869E-2</c:v>
                </c:pt>
                <c:pt idx="9592">
                  <c:v>-2.6710559999999998E-2</c:v>
                </c:pt>
                <c:pt idx="9593">
                  <c:v>-1.8435900000000002E-3</c:v>
                </c:pt>
                <c:pt idx="9594">
                  <c:v>3.9735999999999999E-3</c:v>
                </c:pt>
                <c:pt idx="9595">
                  <c:v>9.4752199999999995E-3</c:v>
                </c:pt>
                <c:pt idx="9596">
                  <c:v>1.011712E-2</c:v>
                </c:pt>
                <c:pt idx="9597">
                  <c:v>-6.5742300000000004E-3</c:v>
                </c:pt>
                <c:pt idx="9598">
                  <c:v>6.2508299999999998E-3</c:v>
                </c:pt>
                <c:pt idx="9599">
                  <c:v>2.0430800000000001E-3</c:v>
                </c:pt>
                <c:pt idx="9600">
                  <c:v>1.389633E-2</c:v>
                </c:pt>
                <c:pt idx="9601">
                  <c:v>-4.22084E-3</c:v>
                </c:pt>
                <c:pt idx="9602">
                  <c:v>1.3047999999999998E-4</c:v>
                </c:pt>
                <c:pt idx="9603">
                  <c:v>1.307056E-2</c:v>
                </c:pt>
                <c:pt idx="9604">
                  <c:v>2.8556300000000001E-3</c:v>
                </c:pt>
                <c:pt idx="9605">
                  <c:v>-5.1318000000000006E-3</c:v>
                </c:pt>
                <c:pt idx="9606">
                  <c:v>-1.8242600000000001E-3</c:v>
                </c:pt>
                <c:pt idx="9607">
                  <c:v>6.6780099999999998E-3</c:v>
                </c:pt>
                <c:pt idx="9608">
                  <c:v>6.9482899999999993E-3</c:v>
                </c:pt>
                <c:pt idx="9609">
                  <c:v>-5.7070000000000003E-3</c:v>
                </c:pt>
                <c:pt idx="9610">
                  <c:v>5.5061799999999994E-3</c:v>
                </c:pt>
                <c:pt idx="9611">
                  <c:v>-1.7652559999999998E-2</c:v>
                </c:pt>
                <c:pt idx="9612">
                  <c:v>3.3674099999999999E-3</c:v>
                </c:pt>
                <c:pt idx="9613">
                  <c:v>-1.5028200000000002E-3</c:v>
                </c:pt>
                <c:pt idx="9614">
                  <c:v>-8.3276600000000006E-3</c:v>
                </c:pt>
                <c:pt idx="9615">
                  <c:v>-6.3353300000000001E-3</c:v>
                </c:pt>
                <c:pt idx="9616">
                  <c:v>-1.3842180000000001E-2</c:v>
                </c:pt>
                <c:pt idx="9617">
                  <c:v>1.198511E-2</c:v>
                </c:pt>
                <c:pt idx="9618">
                  <c:v>-8.6474600000000009E-3</c:v>
                </c:pt>
                <c:pt idx="9619">
                  <c:v>-2.0625700000000001E-3</c:v>
                </c:pt>
                <c:pt idx="9620">
                  <c:v>8.2675300000000004E-3</c:v>
                </c:pt>
                <c:pt idx="9621">
                  <c:v>-1.9123059999999997E-2</c:v>
                </c:pt>
                <c:pt idx="9622">
                  <c:v>-1.7448789999999999E-2</c:v>
                </c:pt>
                <c:pt idx="9623">
                  <c:v>-1.8670859999999997E-2</c:v>
                </c:pt>
                <c:pt idx="9624">
                  <c:v>-2.1319399999999997E-3</c:v>
                </c:pt>
                <c:pt idx="9625">
                  <c:v>-5.6560000000000004E-3</c:v>
                </c:pt>
                <c:pt idx="9626">
                  <c:v>1.7442390000000002E-2</c:v>
                </c:pt>
                <c:pt idx="9627">
                  <c:v>-7.7614900000000002E-3</c:v>
                </c:pt>
                <c:pt idx="9628">
                  <c:v>-1.403719E-2</c:v>
                </c:pt>
                <c:pt idx="9629">
                  <c:v>9.2060999999999998E-4</c:v>
                </c:pt>
                <c:pt idx="9630">
                  <c:v>-6.0486200000000002E-3</c:v>
                </c:pt>
                <c:pt idx="9631">
                  <c:v>5.9853699999999994E-3</c:v>
                </c:pt>
                <c:pt idx="9632">
                  <c:v>1.004825E-2</c:v>
                </c:pt>
                <c:pt idx="9633">
                  <c:v>6.5261599999999996E-3</c:v>
                </c:pt>
                <c:pt idx="9634">
                  <c:v>2.1096299999999999E-3</c:v>
                </c:pt>
                <c:pt idx="9635">
                  <c:v>-2.5131399999999998E-2</c:v>
                </c:pt>
                <c:pt idx="9636">
                  <c:v>-4.3452440000000002E-2</c:v>
                </c:pt>
                <c:pt idx="9637">
                  <c:v>1.536006E-2</c:v>
                </c:pt>
                <c:pt idx="9638">
                  <c:v>-2.603544E-2</c:v>
                </c:pt>
                <c:pt idx="9639">
                  <c:v>5.5728699999999997E-3</c:v>
                </c:pt>
                <c:pt idx="9640">
                  <c:v>-1.9694629999999998E-2</c:v>
                </c:pt>
                <c:pt idx="9641">
                  <c:v>1.758999E-2</c:v>
                </c:pt>
                <c:pt idx="9642">
                  <c:v>-2.4379129999999999E-2</c:v>
                </c:pt>
                <c:pt idx="9643">
                  <c:v>-1.79373E-2</c:v>
                </c:pt>
                <c:pt idx="9644">
                  <c:v>-3.90084E-3</c:v>
                </c:pt>
                <c:pt idx="9645">
                  <c:v>1.9755600000000002E-2</c:v>
                </c:pt>
                <c:pt idx="9646">
                  <c:v>1.0991589999999999E-2</c:v>
                </c:pt>
                <c:pt idx="9647">
                  <c:v>2.534055E-2</c:v>
                </c:pt>
                <c:pt idx="9648">
                  <c:v>-2.4385669999999998E-2</c:v>
                </c:pt>
                <c:pt idx="9649">
                  <c:v>-4.8168799999999999E-3</c:v>
                </c:pt>
                <c:pt idx="9650">
                  <c:v>1.0689579999999999E-2</c:v>
                </c:pt>
                <c:pt idx="9651">
                  <c:v>-1.2739240000000001E-2</c:v>
                </c:pt>
                <c:pt idx="9652">
                  <c:v>-3.4520990000000001E-2</c:v>
                </c:pt>
                <c:pt idx="9653">
                  <c:v>-2.9696200000000001E-3</c:v>
                </c:pt>
                <c:pt idx="9654">
                  <c:v>4.3808239999999998E-2</c:v>
                </c:pt>
                <c:pt idx="9655">
                  <c:v>-2.0244399999999999E-2</c:v>
                </c:pt>
                <c:pt idx="9656">
                  <c:v>7.8698199999999996E-3</c:v>
                </c:pt>
                <c:pt idx="9657">
                  <c:v>2.7303890000000001E-2</c:v>
                </c:pt>
                <c:pt idx="9658">
                  <c:v>-2.1515200000000001E-3</c:v>
                </c:pt>
                <c:pt idx="9659">
                  <c:v>1.5052609999999999E-2</c:v>
                </c:pt>
                <c:pt idx="9660">
                  <c:v>-3.5142899999999998E-3</c:v>
                </c:pt>
                <c:pt idx="9661">
                  <c:v>1.034272E-2</c:v>
                </c:pt>
                <c:pt idx="9662">
                  <c:v>3.92734E-2</c:v>
                </c:pt>
                <c:pt idx="9663">
                  <c:v>1.277263E-2</c:v>
                </c:pt>
                <c:pt idx="9664">
                  <c:v>-8.7853800000000006E-3</c:v>
                </c:pt>
                <c:pt idx="9665">
                  <c:v>-1.531767E-2</c:v>
                </c:pt>
                <c:pt idx="9666">
                  <c:v>-1.242067E-2</c:v>
                </c:pt>
                <c:pt idx="9667">
                  <c:v>1.587332E-2</c:v>
                </c:pt>
                <c:pt idx="9668">
                  <c:v>4.7442700000000001E-3</c:v>
                </c:pt>
                <c:pt idx="9669">
                  <c:v>1.4942789999999999E-2</c:v>
                </c:pt>
                <c:pt idx="9670">
                  <c:v>-2.9465400000000001E-3</c:v>
                </c:pt>
                <c:pt idx="9671">
                  <c:v>1.356007E-2</c:v>
                </c:pt>
                <c:pt idx="9672">
                  <c:v>8.7504999999999994E-4</c:v>
                </c:pt>
                <c:pt idx="9673">
                  <c:v>-1.480587E-2</c:v>
                </c:pt>
                <c:pt idx="9674">
                  <c:v>1.437219E-2</c:v>
                </c:pt>
                <c:pt idx="9675">
                  <c:v>-2.6277599999999998E-3</c:v>
                </c:pt>
                <c:pt idx="9676">
                  <c:v>-1.7361900000000001E-3</c:v>
                </c:pt>
                <c:pt idx="9677">
                  <c:v>-4.6881600000000002E-3</c:v>
                </c:pt>
                <c:pt idx="9678">
                  <c:v>-1.917E-4</c:v>
                </c:pt>
                <c:pt idx="9679">
                  <c:v>-7.6082400000000005E-3</c:v>
                </c:pt>
                <c:pt idx="9680">
                  <c:v>2.6402800000000001E-3</c:v>
                </c:pt>
                <c:pt idx="9681">
                  <c:v>2.1530000000000003E-4</c:v>
                </c:pt>
                <c:pt idx="9682">
                  <c:v>2.8633950000000002E-2</c:v>
                </c:pt>
                <c:pt idx="9683">
                  <c:v>2.6994900000000001E-3</c:v>
                </c:pt>
                <c:pt idx="9684">
                  <c:v>2.45845E-3</c:v>
                </c:pt>
                <c:pt idx="9685">
                  <c:v>1.6216380000000002E-2</c:v>
                </c:pt>
                <c:pt idx="9686">
                  <c:v>-2.6627499999999998E-3</c:v>
                </c:pt>
                <c:pt idx="9687">
                  <c:v>-1.558767E-2</c:v>
                </c:pt>
                <c:pt idx="9688">
                  <c:v>3.1299000000000001E-3</c:v>
                </c:pt>
                <c:pt idx="9689">
                  <c:v>-1.202137E-2</c:v>
                </c:pt>
                <c:pt idx="9690">
                  <c:v>-7.9658200000000002E-3</c:v>
                </c:pt>
                <c:pt idx="9691">
                  <c:v>-1.5600940000000001E-2</c:v>
                </c:pt>
                <c:pt idx="9692">
                  <c:v>6.2033399999999999E-3</c:v>
                </c:pt>
                <c:pt idx="9693">
                  <c:v>3.8032000000000001E-3</c:v>
                </c:pt>
                <c:pt idx="9694">
                  <c:v>4.8957599999999999E-3</c:v>
                </c:pt>
                <c:pt idx="9695">
                  <c:v>1.295292E-2</c:v>
                </c:pt>
                <c:pt idx="9696">
                  <c:v>-1.037337E-2</c:v>
                </c:pt>
                <c:pt idx="9697">
                  <c:v>5.29168E-3</c:v>
                </c:pt>
                <c:pt idx="9698">
                  <c:v>-9.5363200000000009E-3</c:v>
                </c:pt>
                <c:pt idx="9699">
                  <c:v>-8.5644600000000012E-3</c:v>
                </c:pt>
                <c:pt idx="9700">
                  <c:v>9.4543999999999997E-4</c:v>
                </c:pt>
                <c:pt idx="9701">
                  <c:v>-1.126369E-2</c:v>
                </c:pt>
                <c:pt idx="9702">
                  <c:v>-1.7691659999999998E-2</c:v>
                </c:pt>
                <c:pt idx="9703">
                  <c:v>-4.7472E-3</c:v>
                </c:pt>
                <c:pt idx="9704">
                  <c:v>-4.8587000000000005E-3</c:v>
                </c:pt>
                <c:pt idx="9705">
                  <c:v>3.37265E-3</c:v>
                </c:pt>
                <c:pt idx="9706">
                  <c:v>8.6245799999999997E-3</c:v>
                </c:pt>
                <c:pt idx="9707">
                  <c:v>1.1479099999999999E-2</c:v>
                </c:pt>
                <c:pt idx="9708">
                  <c:v>-9.7733400000000002E-3</c:v>
                </c:pt>
                <c:pt idx="9709">
                  <c:v>-5.6848300000000001E-3</c:v>
                </c:pt>
                <c:pt idx="9710">
                  <c:v>-1.62272E-3</c:v>
                </c:pt>
                <c:pt idx="9711">
                  <c:v>-4.5484399999999999E-3</c:v>
                </c:pt>
                <c:pt idx="9712">
                  <c:v>1.273738E-2</c:v>
                </c:pt>
                <c:pt idx="9713">
                  <c:v>-2.0264799999999998E-3</c:v>
                </c:pt>
                <c:pt idx="9714">
                  <c:v>1.013819E-2</c:v>
                </c:pt>
                <c:pt idx="9715">
                  <c:v>-1.56043E-3</c:v>
                </c:pt>
                <c:pt idx="9716">
                  <c:v>-1.249811E-2</c:v>
                </c:pt>
                <c:pt idx="9717">
                  <c:v>-2.3448939999999998E-2</c:v>
                </c:pt>
                <c:pt idx="9718">
                  <c:v>6.72604E-3</c:v>
                </c:pt>
                <c:pt idx="9719">
                  <c:v>-1.429678E-2</c:v>
                </c:pt>
                <c:pt idx="9720">
                  <c:v>-1.1821000000000002E-3</c:v>
                </c:pt>
                <c:pt idx="9721">
                  <c:v>2.3720680000000001E-2</c:v>
                </c:pt>
                <c:pt idx="9722">
                  <c:v>6.1506099999999999E-3</c:v>
                </c:pt>
                <c:pt idx="9723">
                  <c:v>-1.1021009999999999E-2</c:v>
                </c:pt>
                <c:pt idx="9724">
                  <c:v>9.9854599999999998E-3</c:v>
                </c:pt>
                <c:pt idx="9725">
                  <c:v>-5.3404699999999999E-3</c:v>
                </c:pt>
                <c:pt idx="9726">
                  <c:v>5.7535699999999995E-3</c:v>
                </c:pt>
                <c:pt idx="9727">
                  <c:v>-3.69806E-3</c:v>
                </c:pt>
                <c:pt idx="9728">
                  <c:v>-1.6535609999999999E-2</c:v>
                </c:pt>
                <c:pt idx="9729">
                  <c:v>-1.6389299999999999E-2</c:v>
                </c:pt>
                <c:pt idx="9730">
                  <c:v>1.5786300000000003E-2</c:v>
                </c:pt>
                <c:pt idx="9731">
                  <c:v>1.0256089999999999E-2</c:v>
                </c:pt>
                <c:pt idx="9732">
                  <c:v>2.3604699999999999E-3</c:v>
                </c:pt>
                <c:pt idx="9733">
                  <c:v>-1.1715800000000002E-3</c:v>
                </c:pt>
                <c:pt idx="9734">
                  <c:v>5.4372999999999999E-3</c:v>
                </c:pt>
                <c:pt idx="9735">
                  <c:v>3.8407599999999999E-3</c:v>
                </c:pt>
                <c:pt idx="9736">
                  <c:v>4.07581E-3</c:v>
                </c:pt>
                <c:pt idx="9737">
                  <c:v>-5.08999E-3</c:v>
                </c:pt>
                <c:pt idx="9738">
                  <c:v>-1.155249E-2</c:v>
                </c:pt>
                <c:pt idx="9739">
                  <c:v>3.2917900000000002E-3</c:v>
                </c:pt>
                <c:pt idx="9740">
                  <c:v>-1.731686E-2</c:v>
                </c:pt>
                <c:pt idx="9741">
                  <c:v>-4.9100000000000055E-6</c:v>
                </c:pt>
                <c:pt idx="9742">
                  <c:v>5.5367599999999999E-3</c:v>
                </c:pt>
                <c:pt idx="9743">
                  <c:v>8.7263999999999994E-4</c:v>
                </c:pt>
                <c:pt idx="9744">
                  <c:v>-3.94291E-3</c:v>
                </c:pt>
                <c:pt idx="9745">
                  <c:v>-7.2955800000000003E-3</c:v>
                </c:pt>
                <c:pt idx="9746">
                  <c:v>2.89581E-3</c:v>
                </c:pt>
                <c:pt idx="9747">
                  <c:v>-1.6636989999999997E-2</c:v>
                </c:pt>
                <c:pt idx="9748">
                  <c:v>8.0712900000000001E-3</c:v>
                </c:pt>
                <c:pt idx="9749">
                  <c:v>-1.233506E-2</c:v>
                </c:pt>
                <c:pt idx="9750">
                  <c:v>6.9124499999999997E-3</c:v>
                </c:pt>
                <c:pt idx="9751">
                  <c:v>-3.01877E-3</c:v>
                </c:pt>
                <c:pt idx="9752">
                  <c:v>1.9473690000000002E-2</c:v>
                </c:pt>
                <c:pt idx="9753">
                  <c:v>-4.8775500000000005E-3</c:v>
                </c:pt>
                <c:pt idx="9754">
                  <c:v>-1.515156E-2</c:v>
                </c:pt>
                <c:pt idx="9755">
                  <c:v>-1.127965E-2</c:v>
                </c:pt>
                <c:pt idx="9756">
                  <c:v>-1.704373E-2</c:v>
                </c:pt>
                <c:pt idx="9757">
                  <c:v>4.0308200000000001E-3</c:v>
                </c:pt>
                <c:pt idx="9758">
                  <c:v>-7.0259999999999995E-4</c:v>
                </c:pt>
                <c:pt idx="9759">
                  <c:v>-9.6334999999999997E-4</c:v>
                </c:pt>
                <c:pt idx="9760">
                  <c:v>-2.2481539999999998E-2</c:v>
                </c:pt>
                <c:pt idx="9761">
                  <c:v>-1.8679379999999999E-2</c:v>
                </c:pt>
                <c:pt idx="9762">
                  <c:v>6.1518899999999993E-3</c:v>
                </c:pt>
                <c:pt idx="9763">
                  <c:v>-4.8928820000000005E-2</c:v>
                </c:pt>
                <c:pt idx="9764">
                  <c:v>-5.80549E-3</c:v>
                </c:pt>
                <c:pt idx="9765">
                  <c:v>-1.5961929999999999E-2</c:v>
                </c:pt>
                <c:pt idx="9766">
                  <c:v>-3.07278E-2</c:v>
                </c:pt>
                <c:pt idx="9767">
                  <c:v>-1.9414209999999998E-2</c:v>
                </c:pt>
                <c:pt idx="9768">
                  <c:v>3.8893459999999998E-2</c:v>
                </c:pt>
                <c:pt idx="9769">
                  <c:v>8.5557399999999992E-3</c:v>
                </c:pt>
                <c:pt idx="9770">
                  <c:v>-4.9163700000000006E-3</c:v>
                </c:pt>
                <c:pt idx="9771">
                  <c:v>1.108515E-2</c:v>
                </c:pt>
                <c:pt idx="9772">
                  <c:v>2.1665420000000001E-2</c:v>
                </c:pt>
                <c:pt idx="9773">
                  <c:v>-2.16241E-3</c:v>
                </c:pt>
                <c:pt idx="9774">
                  <c:v>1.199767E-2</c:v>
                </c:pt>
                <c:pt idx="9775">
                  <c:v>2.0184900000000002E-2</c:v>
                </c:pt>
                <c:pt idx="9776">
                  <c:v>-2.8074699999999998E-3</c:v>
                </c:pt>
                <c:pt idx="9777">
                  <c:v>1.81591E-3</c:v>
                </c:pt>
                <c:pt idx="9778">
                  <c:v>-8.3517699999999997E-3</c:v>
                </c:pt>
                <c:pt idx="9779">
                  <c:v>-5.4554300000000007E-3</c:v>
                </c:pt>
                <c:pt idx="9780">
                  <c:v>2.2687120000000002E-2</c:v>
                </c:pt>
                <c:pt idx="9781">
                  <c:v>1.489827E-2</c:v>
                </c:pt>
                <c:pt idx="9782">
                  <c:v>-5.1876800000000001E-3</c:v>
                </c:pt>
                <c:pt idx="9783">
                  <c:v>-1.4006800000000001E-3</c:v>
                </c:pt>
                <c:pt idx="9784">
                  <c:v>6.9007999999999995E-3</c:v>
                </c:pt>
                <c:pt idx="9785">
                  <c:v>-1.8909119999999998E-2</c:v>
                </c:pt>
                <c:pt idx="9786">
                  <c:v>-7.4885799999999999E-3</c:v>
                </c:pt>
                <c:pt idx="9787">
                  <c:v>4.5238399999999995E-3</c:v>
                </c:pt>
                <c:pt idx="9788">
                  <c:v>1.522449E-2</c:v>
                </c:pt>
                <c:pt idx="9789">
                  <c:v>-5.0547600000000002E-3</c:v>
                </c:pt>
                <c:pt idx="9790">
                  <c:v>3.0778000000000001E-4</c:v>
                </c:pt>
                <c:pt idx="9791">
                  <c:v>1.3741419999999999E-2</c:v>
                </c:pt>
                <c:pt idx="9792">
                  <c:v>3.8773400000000004E-3</c:v>
                </c:pt>
                <c:pt idx="9793">
                  <c:v>-2.3772419999999999E-2</c:v>
                </c:pt>
                <c:pt idx="9794">
                  <c:v>-1.7245569999999998E-2</c:v>
                </c:pt>
                <c:pt idx="9795">
                  <c:v>-1.1338800000000001E-4</c:v>
                </c:pt>
                <c:pt idx="9796">
                  <c:v>2.2943180000000001E-2</c:v>
                </c:pt>
                <c:pt idx="9797">
                  <c:v>2.9177000000000001E-3</c:v>
                </c:pt>
                <c:pt idx="9798">
                  <c:v>1.4331429999999999E-2</c:v>
                </c:pt>
                <c:pt idx="9799">
                  <c:v>1.4557529999999999E-2</c:v>
                </c:pt>
                <c:pt idx="9800">
                  <c:v>-2.5035999999999999E-3</c:v>
                </c:pt>
                <c:pt idx="9801">
                  <c:v>2.2177099999999999E-3</c:v>
                </c:pt>
                <c:pt idx="9802">
                  <c:v>1.3577499999999998E-3</c:v>
                </c:pt>
                <c:pt idx="9803">
                  <c:v>-1.75081E-3</c:v>
                </c:pt>
                <c:pt idx="9804">
                  <c:v>1.8576470000000001E-2</c:v>
                </c:pt>
                <c:pt idx="9805">
                  <c:v>2.3519000000000001E-3</c:v>
                </c:pt>
                <c:pt idx="9806">
                  <c:v>1.01056E-3</c:v>
                </c:pt>
                <c:pt idx="9807">
                  <c:v>-3.38486E-3</c:v>
                </c:pt>
                <c:pt idx="9808">
                  <c:v>1.072505E-2</c:v>
                </c:pt>
                <c:pt idx="9809">
                  <c:v>-7.3561400000000006E-3</c:v>
                </c:pt>
                <c:pt idx="9810">
                  <c:v>-4.9722000000000004E-3</c:v>
                </c:pt>
                <c:pt idx="9811">
                  <c:v>1.155555E-2</c:v>
                </c:pt>
                <c:pt idx="9812">
                  <c:v>6.1969399999999997E-3</c:v>
                </c:pt>
                <c:pt idx="9813">
                  <c:v>-6.9764800000000002E-3</c:v>
                </c:pt>
                <c:pt idx="9814">
                  <c:v>-1.8139479999999999E-2</c:v>
                </c:pt>
                <c:pt idx="9815">
                  <c:v>1.037801E-2</c:v>
                </c:pt>
                <c:pt idx="9816">
                  <c:v>-7.8337999999999997E-4</c:v>
                </c:pt>
                <c:pt idx="9817">
                  <c:v>-8.5832100000000008E-3</c:v>
                </c:pt>
                <c:pt idx="9818">
                  <c:v>1.308198E-2</c:v>
                </c:pt>
                <c:pt idx="9819">
                  <c:v>2.2571550000000003E-2</c:v>
                </c:pt>
                <c:pt idx="9820">
                  <c:v>-2.7181099999999997E-3</c:v>
                </c:pt>
                <c:pt idx="9821">
                  <c:v>-7.6754300000000004E-3</c:v>
                </c:pt>
                <c:pt idx="9822">
                  <c:v>-1.5858979999999998E-2</c:v>
                </c:pt>
                <c:pt idx="9823">
                  <c:v>-2.98826E-3</c:v>
                </c:pt>
                <c:pt idx="9824">
                  <c:v>3.7596000000000005E-4</c:v>
                </c:pt>
                <c:pt idx="9825">
                  <c:v>-1.5659599999999999E-2</c:v>
                </c:pt>
                <c:pt idx="9826">
                  <c:v>3.1526800000000002E-3</c:v>
                </c:pt>
                <c:pt idx="9827">
                  <c:v>1.001528E-2</c:v>
                </c:pt>
                <c:pt idx="9828">
                  <c:v>7.5923599999999994E-3</c:v>
                </c:pt>
                <c:pt idx="9829">
                  <c:v>5.8718299999999998E-3</c:v>
                </c:pt>
                <c:pt idx="9830">
                  <c:v>-8.3082099999999999E-3</c:v>
                </c:pt>
                <c:pt idx="9831">
                  <c:v>4.11175E-3</c:v>
                </c:pt>
                <c:pt idx="9832">
                  <c:v>-4.0629000000000001E-4</c:v>
                </c:pt>
                <c:pt idx="9833">
                  <c:v>3.9966099999999994E-3</c:v>
                </c:pt>
                <c:pt idx="9834">
                  <c:v>6.8251900000000001E-3</c:v>
                </c:pt>
                <c:pt idx="9835">
                  <c:v>3.1840700000000002E-3</c:v>
                </c:pt>
                <c:pt idx="9836">
                  <c:v>-1.1231730000000001E-2</c:v>
                </c:pt>
                <c:pt idx="9837">
                  <c:v>5.77744E-3</c:v>
                </c:pt>
                <c:pt idx="9838">
                  <c:v>9.1824000000000003E-3</c:v>
                </c:pt>
                <c:pt idx="9839">
                  <c:v>6.1277599999999995E-3</c:v>
                </c:pt>
                <c:pt idx="9840">
                  <c:v>-6.5971000000000007E-3</c:v>
                </c:pt>
                <c:pt idx="9841">
                  <c:v>-3.43713E-3</c:v>
                </c:pt>
                <c:pt idx="9842">
                  <c:v>-4.8303300000000007E-3</c:v>
                </c:pt>
                <c:pt idx="9843">
                  <c:v>1.1106099999999999E-3</c:v>
                </c:pt>
                <c:pt idx="9844">
                  <c:v>-9.488110000000001E-3</c:v>
                </c:pt>
                <c:pt idx="9845">
                  <c:v>-6.3292299999999999E-3</c:v>
                </c:pt>
                <c:pt idx="9846">
                  <c:v>6.6391799999999997E-3</c:v>
                </c:pt>
                <c:pt idx="9847">
                  <c:v>-1.6531709999999998E-2</c:v>
                </c:pt>
                <c:pt idx="9848">
                  <c:v>1.029308E-2</c:v>
                </c:pt>
                <c:pt idx="9849">
                  <c:v>-1.002844E-2</c:v>
                </c:pt>
                <c:pt idx="9850">
                  <c:v>-7.3464800000000007E-3</c:v>
                </c:pt>
                <c:pt idx="9851">
                  <c:v>7.50741E-3</c:v>
                </c:pt>
                <c:pt idx="9852">
                  <c:v>3.3242200000000001E-3</c:v>
                </c:pt>
                <c:pt idx="9853">
                  <c:v>9.0217999999999993E-4</c:v>
                </c:pt>
                <c:pt idx="9854">
                  <c:v>-3.2992999999999998E-4</c:v>
                </c:pt>
                <c:pt idx="9855">
                  <c:v>-2.8724099999999999E-2</c:v>
                </c:pt>
                <c:pt idx="9856">
                  <c:v>1.177477E-2</c:v>
                </c:pt>
                <c:pt idx="9857">
                  <c:v>1.494236E-2</c:v>
                </c:pt>
                <c:pt idx="9858">
                  <c:v>-7.4912200000000007E-3</c:v>
                </c:pt>
                <c:pt idx="9859">
                  <c:v>-2.4670549999999999E-2</c:v>
                </c:pt>
                <c:pt idx="9860">
                  <c:v>-4.0021900000000001E-3</c:v>
                </c:pt>
                <c:pt idx="9861">
                  <c:v>-6.13644E-3</c:v>
                </c:pt>
                <c:pt idx="9862">
                  <c:v>-3.01724E-3</c:v>
                </c:pt>
                <c:pt idx="9863">
                  <c:v>1.4834709999999999E-2</c:v>
                </c:pt>
                <c:pt idx="9864">
                  <c:v>1.423365E-2</c:v>
                </c:pt>
                <c:pt idx="9865">
                  <c:v>-4.0764400000000006E-3</c:v>
                </c:pt>
                <c:pt idx="9866">
                  <c:v>1.0220129999999999E-2</c:v>
                </c:pt>
                <c:pt idx="9867">
                  <c:v>-1.82686E-3</c:v>
                </c:pt>
                <c:pt idx="9868">
                  <c:v>-1.1196620000000001E-2</c:v>
                </c:pt>
                <c:pt idx="9869">
                  <c:v>-1.8930019999999999E-2</c:v>
                </c:pt>
                <c:pt idx="9870">
                  <c:v>1.36373E-2</c:v>
                </c:pt>
                <c:pt idx="9871">
                  <c:v>-1.5685850000000001E-2</c:v>
                </c:pt>
                <c:pt idx="9872">
                  <c:v>7.8143699999999993E-3</c:v>
                </c:pt>
                <c:pt idx="9873">
                  <c:v>1.7949370000000003E-2</c:v>
                </c:pt>
                <c:pt idx="9874">
                  <c:v>-1.17908E-4</c:v>
                </c:pt>
                <c:pt idx="9875">
                  <c:v>7.7032000000000001E-4</c:v>
                </c:pt>
                <c:pt idx="9876">
                  <c:v>-2.9779899999999998E-3</c:v>
                </c:pt>
                <c:pt idx="9877">
                  <c:v>2.2631020000000002E-2</c:v>
                </c:pt>
                <c:pt idx="9878">
                  <c:v>1.9455670000000001E-2</c:v>
                </c:pt>
                <c:pt idx="9879">
                  <c:v>-6.8212800000000007E-3</c:v>
                </c:pt>
                <c:pt idx="9880">
                  <c:v>1.447785E-2</c:v>
                </c:pt>
                <c:pt idx="9881">
                  <c:v>-4.6528900000000007E-3</c:v>
                </c:pt>
                <c:pt idx="9882">
                  <c:v>5.82607E-3</c:v>
                </c:pt>
                <c:pt idx="9883">
                  <c:v>3.13875E-3</c:v>
                </c:pt>
                <c:pt idx="9884">
                  <c:v>-2.38149E-3</c:v>
                </c:pt>
                <c:pt idx="9885">
                  <c:v>-9.7887300000000007E-3</c:v>
                </c:pt>
                <c:pt idx="9886">
                  <c:v>-9.7400999999999998E-4</c:v>
                </c:pt>
                <c:pt idx="9887">
                  <c:v>1.13107E-2</c:v>
                </c:pt>
                <c:pt idx="9888">
                  <c:v>-7.6948000000000001E-4</c:v>
                </c:pt>
                <c:pt idx="9889">
                  <c:v>3.9965699999999996E-3</c:v>
                </c:pt>
                <c:pt idx="9890">
                  <c:v>-1.5916039999999999E-2</c:v>
                </c:pt>
                <c:pt idx="9891">
                  <c:v>1.4883699999999999E-3</c:v>
                </c:pt>
                <c:pt idx="9892">
                  <c:v>-4.2711300000000006E-3</c:v>
                </c:pt>
                <c:pt idx="9893">
                  <c:v>-1.4786520000000001E-2</c:v>
                </c:pt>
                <c:pt idx="9894">
                  <c:v>5.9253499999999994E-3</c:v>
                </c:pt>
                <c:pt idx="9895">
                  <c:v>5.1334499999999995E-3</c:v>
                </c:pt>
                <c:pt idx="9896">
                  <c:v>2.4632199999999999E-3</c:v>
                </c:pt>
                <c:pt idx="9897">
                  <c:v>-1.1271E-3</c:v>
                </c:pt>
                <c:pt idx="9898">
                  <c:v>-8.7847100000000011E-3</c:v>
                </c:pt>
                <c:pt idx="9899">
                  <c:v>-9.8887599999999999E-3</c:v>
                </c:pt>
                <c:pt idx="9900">
                  <c:v>8.8588999999999996E-4</c:v>
                </c:pt>
                <c:pt idx="9901">
                  <c:v>-3.3083699999999997E-3</c:v>
                </c:pt>
                <c:pt idx="9902">
                  <c:v>2.4154000000000003E-3</c:v>
                </c:pt>
                <c:pt idx="9903">
                  <c:v>-6.8177300000000001E-3</c:v>
                </c:pt>
                <c:pt idx="9904">
                  <c:v>1.132742E-2</c:v>
                </c:pt>
                <c:pt idx="9905">
                  <c:v>-2.3832229999999999E-2</c:v>
                </c:pt>
                <c:pt idx="9906">
                  <c:v>6.7547799999999993E-3</c:v>
                </c:pt>
                <c:pt idx="9907">
                  <c:v>-7.9706200000000012E-3</c:v>
                </c:pt>
                <c:pt idx="9908">
                  <c:v>2.3222430000000002E-2</c:v>
                </c:pt>
                <c:pt idx="9909">
                  <c:v>-2.1477799999999997E-3</c:v>
                </c:pt>
                <c:pt idx="9910">
                  <c:v>-1.5145800000000002E-3</c:v>
                </c:pt>
                <c:pt idx="9911">
                  <c:v>4.1741E-4</c:v>
                </c:pt>
                <c:pt idx="9912">
                  <c:v>-1.5541350000000001E-2</c:v>
                </c:pt>
                <c:pt idx="9913">
                  <c:v>-6.2388900000000004E-3</c:v>
                </c:pt>
                <c:pt idx="9914">
                  <c:v>-7.1887399999999999E-3</c:v>
                </c:pt>
                <c:pt idx="9915">
                  <c:v>-1.6349800000000001E-3</c:v>
                </c:pt>
                <c:pt idx="9916">
                  <c:v>-1.3937410000000001E-2</c:v>
                </c:pt>
                <c:pt idx="9917">
                  <c:v>-1.0256879999999999E-2</c:v>
                </c:pt>
                <c:pt idx="9918">
                  <c:v>1.0727E-2</c:v>
                </c:pt>
                <c:pt idx="9919">
                  <c:v>8.8046099999999992E-3</c:v>
                </c:pt>
                <c:pt idx="9920">
                  <c:v>-1.8543500000000001E-3</c:v>
                </c:pt>
                <c:pt idx="9921">
                  <c:v>-1.057135E-2</c:v>
                </c:pt>
                <c:pt idx="9922">
                  <c:v>-1.9570569999999999E-2</c:v>
                </c:pt>
                <c:pt idx="9923">
                  <c:v>-3.07164E-3</c:v>
                </c:pt>
                <c:pt idx="9924">
                  <c:v>3.7666669999999999E-2</c:v>
                </c:pt>
                <c:pt idx="9925">
                  <c:v>-1.457812E-2</c:v>
                </c:pt>
                <c:pt idx="9926">
                  <c:v>-1.6938479999999999E-2</c:v>
                </c:pt>
                <c:pt idx="9927">
                  <c:v>1.855973E-2</c:v>
                </c:pt>
                <c:pt idx="9928">
                  <c:v>2.1149610000000003E-2</c:v>
                </c:pt>
                <c:pt idx="9929">
                  <c:v>-5.4894700000000006E-3</c:v>
                </c:pt>
                <c:pt idx="9930">
                  <c:v>6.4567799999999996E-3</c:v>
                </c:pt>
                <c:pt idx="9931">
                  <c:v>7.6861500000000001E-3</c:v>
                </c:pt>
                <c:pt idx="9932">
                  <c:v>-1.329993E-2</c:v>
                </c:pt>
                <c:pt idx="9933">
                  <c:v>-1.1207380000000001E-2</c:v>
                </c:pt>
                <c:pt idx="9934">
                  <c:v>5.59473E-3</c:v>
                </c:pt>
                <c:pt idx="9935">
                  <c:v>1.0069649999999999E-2</c:v>
                </c:pt>
                <c:pt idx="9936">
                  <c:v>-1.244727E-2</c:v>
                </c:pt>
                <c:pt idx="9937">
                  <c:v>-8.6324100000000001E-3</c:v>
                </c:pt>
                <c:pt idx="9938">
                  <c:v>-6.4612800000000007E-3</c:v>
                </c:pt>
                <c:pt idx="9939">
                  <c:v>-2.7955300000000001E-3</c:v>
                </c:pt>
                <c:pt idx="9940">
                  <c:v>2.12035E-3</c:v>
                </c:pt>
                <c:pt idx="9941">
                  <c:v>-2.5055089999999999E-2</c:v>
                </c:pt>
                <c:pt idx="9942">
                  <c:v>-1.4600000000000003E-5</c:v>
                </c:pt>
                <c:pt idx="9943">
                  <c:v>9.2004700000000005E-3</c:v>
                </c:pt>
                <c:pt idx="9944">
                  <c:v>-1.9941299999999999E-2</c:v>
                </c:pt>
                <c:pt idx="9945">
                  <c:v>-1.6657100000000002E-3</c:v>
                </c:pt>
                <c:pt idx="9946">
                  <c:v>3.2628600000000002E-3</c:v>
                </c:pt>
                <c:pt idx="9947">
                  <c:v>-1.6950959999999998E-2</c:v>
                </c:pt>
                <c:pt idx="9948">
                  <c:v>6.8783299999999993E-3</c:v>
                </c:pt>
                <c:pt idx="9949">
                  <c:v>-1.0597190000000001E-2</c:v>
                </c:pt>
                <c:pt idx="9950">
                  <c:v>-2.1736399999999997E-3</c:v>
                </c:pt>
                <c:pt idx="9951">
                  <c:v>2.8543180000000001E-2</c:v>
                </c:pt>
                <c:pt idx="9952">
                  <c:v>8.0367000000000004E-4</c:v>
                </c:pt>
                <c:pt idx="9953">
                  <c:v>-1.6556899999999999E-2</c:v>
                </c:pt>
                <c:pt idx="9954">
                  <c:v>-1.362118E-2</c:v>
                </c:pt>
                <c:pt idx="9955">
                  <c:v>-1.7309919999999999E-2</c:v>
                </c:pt>
                <c:pt idx="9956">
                  <c:v>3.53989E-3</c:v>
                </c:pt>
                <c:pt idx="9957">
                  <c:v>-1.699556E-2</c:v>
                </c:pt>
                <c:pt idx="9958">
                  <c:v>-2.2400799999999998E-3</c:v>
                </c:pt>
                <c:pt idx="9959">
                  <c:v>1.7451410000000001E-2</c:v>
                </c:pt>
                <c:pt idx="9960">
                  <c:v>-1.1758500000000002E-3</c:v>
                </c:pt>
                <c:pt idx="9961">
                  <c:v>-2.1698759999999997E-2</c:v>
                </c:pt>
                <c:pt idx="9962">
                  <c:v>-2.1097589999999999E-2</c:v>
                </c:pt>
                <c:pt idx="9963">
                  <c:v>6.0617199999999996E-3</c:v>
                </c:pt>
                <c:pt idx="9964">
                  <c:v>3.647516E-2</c:v>
                </c:pt>
                <c:pt idx="9965">
                  <c:v>-1.204728E-2</c:v>
                </c:pt>
                <c:pt idx="9966">
                  <c:v>-2.4880319999999997E-2</c:v>
                </c:pt>
                <c:pt idx="9967">
                  <c:v>-3.35096E-2</c:v>
                </c:pt>
                <c:pt idx="9968">
                  <c:v>7.51923E-3</c:v>
                </c:pt>
                <c:pt idx="9969">
                  <c:v>-6.3940300000000002E-3</c:v>
                </c:pt>
                <c:pt idx="9970">
                  <c:v>-3.4949499999999997E-3</c:v>
                </c:pt>
                <c:pt idx="9971">
                  <c:v>-1.846213E-2</c:v>
                </c:pt>
                <c:pt idx="9972">
                  <c:v>5.3437499999999995E-3</c:v>
                </c:pt>
                <c:pt idx="9973">
                  <c:v>-2.7359039999999998E-2</c:v>
                </c:pt>
                <c:pt idx="9974">
                  <c:v>-3.8047669999999999E-2</c:v>
                </c:pt>
                <c:pt idx="9975">
                  <c:v>-3.2967179999999999E-2</c:v>
                </c:pt>
                <c:pt idx="9976">
                  <c:v>-2.689571E-2</c:v>
                </c:pt>
                <c:pt idx="9977">
                  <c:v>5.7421239999999998E-2</c:v>
                </c:pt>
                <c:pt idx="9978">
                  <c:v>-5.9337800000000005E-3</c:v>
                </c:pt>
                <c:pt idx="9979">
                  <c:v>1.6957170000000001E-2</c:v>
                </c:pt>
                <c:pt idx="9980">
                  <c:v>5.4186529999999997E-2</c:v>
                </c:pt>
                <c:pt idx="9981">
                  <c:v>4.2068599999999998E-3</c:v>
                </c:pt>
                <c:pt idx="9982">
                  <c:v>9.7999100000000002E-3</c:v>
                </c:pt>
                <c:pt idx="9983">
                  <c:v>-2.9777559999999998E-2</c:v>
                </c:pt>
                <c:pt idx="9984">
                  <c:v>-2.295788E-2</c:v>
                </c:pt>
                <c:pt idx="9985">
                  <c:v>-3.4419499999999999E-2</c:v>
                </c:pt>
                <c:pt idx="9986">
                  <c:v>2.9849190000000001E-2</c:v>
                </c:pt>
                <c:pt idx="9987">
                  <c:v>2.0172580000000002E-2</c:v>
                </c:pt>
                <c:pt idx="9988">
                  <c:v>3.2756309999999997E-2</c:v>
                </c:pt>
                <c:pt idx="9989">
                  <c:v>3.5832900000000003E-3</c:v>
                </c:pt>
                <c:pt idx="9990">
                  <c:v>-5.3038600000000005E-3</c:v>
                </c:pt>
                <c:pt idx="9991">
                  <c:v>-2.1815599999999997E-2</c:v>
                </c:pt>
                <c:pt idx="9992">
                  <c:v>4.0317449999999998E-2</c:v>
                </c:pt>
                <c:pt idx="9993">
                  <c:v>1.154381E-2</c:v>
                </c:pt>
                <c:pt idx="9994">
                  <c:v>-1.7033100000000002E-3</c:v>
                </c:pt>
                <c:pt idx="9995">
                  <c:v>2.3565810000000003E-2</c:v>
                </c:pt>
                <c:pt idx="9996">
                  <c:v>-1.4096300000000001E-2</c:v>
                </c:pt>
                <c:pt idx="9997">
                  <c:v>1.272035E-2</c:v>
                </c:pt>
                <c:pt idx="9998">
                  <c:v>1.4148329999999999E-2</c:v>
                </c:pt>
                <c:pt idx="9999">
                  <c:v>-2.2909319999999997E-2</c:v>
                </c:pt>
                <c:pt idx="10000">
                  <c:v>7.66076E-3</c:v>
                </c:pt>
                <c:pt idx="10001">
                  <c:v>-1.411869E-2</c:v>
                </c:pt>
                <c:pt idx="10002">
                  <c:v>-1.8133189999999997E-2</c:v>
                </c:pt>
                <c:pt idx="10003">
                  <c:v>-1.5282000000000002E-4</c:v>
                </c:pt>
                <c:pt idx="10004">
                  <c:v>-1.96664E-3</c:v>
                </c:pt>
                <c:pt idx="10005">
                  <c:v>-4.1804930000000004E-2</c:v>
                </c:pt>
                <c:pt idx="10006">
                  <c:v>1.7796090000000001E-2</c:v>
                </c:pt>
                <c:pt idx="10007">
                  <c:v>-1.605434E-2</c:v>
                </c:pt>
                <c:pt idx="10008">
                  <c:v>1.6716750000000002E-2</c:v>
                </c:pt>
                <c:pt idx="10009">
                  <c:v>1.017582E-2</c:v>
                </c:pt>
                <c:pt idx="10010">
                  <c:v>7.2383399999999994E-3</c:v>
                </c:pt>
                <c:pt idx="10011">
                  <c:v>-6.8230000000000002E-5</c:v>
                </c:pt>
                <c:pt idx="10012">
                  <c:v>-2.473384E-2</c:v>
                </c:pt>
                <c:pt idx="10013">
                  <c:v>3.1135400000000001E-3</c:v>
                </c:pt>
                <c:pt idx="10014">
                  <c:v>1.4521299999999998E-3</c:v>
                </c:pt>
                <c:pt idx="10015">
                  <c:v>-2.0022909999999998E-2</c:v>
                </c:pt>
                <c:pt idx="10016">
                  <c:v>-4.5686400000000005E-3</c:v>
                </c:pt>
                <c:pt idx="10017">
                  <c:v>-3.0359859999999999E-2</c:v>
                </c:pt>
                <c:pt idx="10018">
                  <c:v>2.3006800000000003E-3</c:v>
                </c:pt>
                <c:pt idx="10019">
                  <c:v>-1.397603E-2</c:v>
                </c:pt>
                <c:pt idx="10020">
                  <c:v>-1.7362039999999999E-2</c:v>
                </c:pt>
                <c:pt idx="10021">
                  <c:v>2.5077430000000001E-2</c:v>
                </c:pt>
                <c:pt idx="10022">
                  <c:v>1.8165540000000001E-2</c:v>
                </c:pt>
                <c:pt idx="10023">
                  <c:v>-3.2519920000000001E-2</c:v>
                </c:pt>
                <c:pt idx="10024">
                  <c:v>-1.47961E-2</c:v>
                </c:pt>
                <c:pt idx="10025">
                  <c:v>4.0022379999999996E-2</c:v>
                </c:pt>
                <c:pt idx="10026">
                  <c:v>-2.3583179999999999E-2</c:v>
                </c:pt>
                <c:pt idx="10027">
                  <c:v>-1.1058700000000001E-2</c:v>
                </c:pt>
                <c:pt idx="10028">
                  <c:v>-2.2476089999999997E-2</c:v>
                </c:pt>
                <c:pt idx="10029">
                  <c:v>-1.9118399999999997E-2</c:v>
                </c:pt>
                <c:pt idx="10030">
                  <c:v>1.726517E-2</c:v>
                </c:pt>
                <c:pt idx="10031">
                  <c:v>-2.7440389999999999E-2</c:v>
                </c:pt>
                <c:pt idx="10032">
                  <c:v>3.5019359999999999E-2</c:v>
                </c:pt>
                <c:pt idx="10033">
                  <c:v>3.9064019999999998E-2</c:v>
                </c:pt>
                <c:pt idx="10034">
                  <c:v>7.3311499999999998E-3</c:v>
                </c:pt>
                <c:pt idx="10035">
                  <c:v>4.7185729999999995E-2</c:v>
                </c:pt>
                <c:pt idx="10036">
                  <c:v>-2.4101349999999997E-2</c:v>
                </c:pt>
                <c:pt idx="10037">
                  <c:v>2.229654E-2</c:v>
                </c:pt>
                <c:pt idx="10038">
                  <c:v>5.82972E-3</c:v>
                </c:pt>
                <c:pt idx="10039">
                  <c:v>1.7179590000000002E-2</c:v>
                </c:pt>
                <c:pt idx="10040">
                  <c:v>-1.067918E-2</c:v>
                </c:pt>
                <c:pt idx="10041">
                  <c:v>6.5896899999999996E-3</c:v>
                </c:pt>
                <c:pt idx="10042">
                  <c:v>-1.5388000000000001E-2</c:v>
                </c:pt>
                <c:pt idx="10043">
                  <c:v>1.7043510000000001E-2</c:v>
                </c:pt>
                <c:pt idx="10044">
                  <c:v>-8.2611500000000001E-3</c:v>
                </c:pt>
                <c:pt idx="10045">
                  <c:v>-9.0164600000000004E-3</c:v>
                </c:pt>
                <c:pt idx="10046">
                  <c:v>9.8635299999999988E-3</c:v>
                </c:pt>
                <c:pt idx="10047">
                  <c:v>-5.57093E-3</c:v>
                </c:pt>
                <c:pt idx="10048">
                  <c:v>1.712054E-2</c:v>
                </c:pt>
                <c:pt idx="10049">
                  <c:v>7.9443299999999994E-3</c:v>
                </c:pt>
                <c:pt idx="10050">
                  <c:v>7.7332700000000004E-3</c:v>
                </c:pt>
                <c:pt idx="10051">
                  <c:v>9.1483999999999992E-3</c:v>
                </c:pt>
                <c:pt idx="10052">
                  <c:v>-2.2776609999999999E-2</c:v>
                </c:pt>
                <c:pt idx="10053">
                  <c:v>-8.8961500000000002E-3</c:v>
                </c:pt>
                <c:pt idx="10054">
                  <c:v>-2.0966739999999998E-2</c:v>
                </c:pt>
                <c:pt idx="10055">
                  <c:v>7.698449999999999E-3</c:v>
                </c:pt>
                <c:pt idx="10056">
                  <c:v>-3.7053999999999999E-4</c:v>
                </c:pt>
                <c:pt idx="10057">
                  <c:v>2.477211E-2</c:v>
                </c:pt>
                <c:pt idx="10058">
                  <c:v>6.0877599999999994E-3</c:v>
                </c:pt>
                <c:pt idx="10059">
                  <c:v>-1.050826E-2</c:v>
                </c:pt>
                <c:pt idx="10060">
                  <c:v>-4.0624000000000007E-3</c:v>
                </c:pt>
                <c:pt idx="10061">
                  <c:v>1.9512350000000001E-2</c:v>
                </c:pt>
                <c:pt idx="10062">
                  <c:v>2.1491880000000001E-2</c:v>
                </c:pt>
                <c:pt idx="10063">
                  <c:v>-3.7777499999999999E-3</c:v>
                </c:pt>
                <c:pt idx="10064">
                  <c:v>2.51052E-3</c:v>
                </c:pt>
                <c:pt idx="10065">
                  <c:v>-2.0770339999999998E-2</c:v>
                </c:pt>
                <c:pt idx="10066">
                  <c:v>2.8033500000000003E-2</c:v>
                </c:pt>
                <c:pt idx="10067">
                  <c:v>-2.9204999999999999E-3</c:v>
                </c:pt>
                <c:pt idx="10068">
                  <c:v>-2.0425E-3</c:v>
                </c:pt>
                <c:pt idx="10069">
                  <c:v>-1.4702130000000001E-2</c:v>
                </c:pt>
                <c:pt idx="10070">
                  <c:v>-3.3342199999999997E-3</c:v>
                </c:pt>
                <c:pt idx="10071">
                  <c:v>-1.2220480000000001E-2</c:v>
                </c:pt>
                <c:pt idx="10072">
                  <c:v>6.11277E-3</c:v>
                </c:pt>
                <c:pt idx="10073">
                  <c:v>-2.2208119999999998E-2</c:v>
                </c:pt>
                <c:pt idx="10074">
                  <c:v>1.396963E-2</c:v>
                </c:pt>
                <c:pt idx="10075">
                  <c:v>6.4137999999999999E-4</c:v>
                </c:pt>
                <c:pt idx="10076">
                  <c:v>-3.9285200000000004E-3</c:v>
                </c:pt>
                <c:pt idx="10077">
                  <c:v>-1.346078E-2</c:v>
                </c:pt>
                <c:pt idx="10078">
                  <c:v>2.3406980000000001E-2</c:v>
                </c:pt>
                <c:pt idx="10079">
                  <c:v>-8.2718700000000006E-3</c:v>
                </c:pt>
                <c:pt idx="10080">
                  <c:v>-1.3231140000000001E-2</c:v>
                </c:pt>
                <c:pt idx="10081">
                  <c:v>-7.6285000000000007E-3</c:v>
                </c:pt>
                <c:pt idx="10082">
                  <c:v>1.294296E-2</c:v>
                </c:pt>
                <c:pt idx="10083">
                  <c:v>1.64938E-3</c:v>
                </c:pt>
                <c:pt idx="10084">
                  <c:v>-5.6158500000000004E-3</c:v>
                </c:pt>
                <c:pt idx="10085">
                  <c:v>-3.2526399999999998E-3</c:v>
                </c:pt>
                <c:pt idx="10086">
                  <c:v>-1.5758919999999999E-2</c:v>
                </c:pt>
                <c:pt idx="10087">
                  <c:v>4.4771199999999994E-3</c:v>
                </c:pt>
                <c:pt idx="10088">
                  <c:v>5.7583999999999999E-4</c:v>
                </c:pt>
                <c:pt idx="10089">
                  <c:v>3.3126320000000001E-2</c:v>
                </c:pt>
                <c:pt idx="10090">
                  <c:v>-4.8696999999999998E-4</c:v>
                </c:pt>
                <c:pt idx="10091">
                  <c:v>2.2352460000000001E-2</c:v>
                </c:pt>
                <c:pt idx="10092">
                  <c:v>-6.6534900000000006E-3</c:v>
                </c:pt>
                <c:pt idx="10093">
                  <c:v>-1.393196E-2</c:v>
                </c:pt>
                <c:pt idx="10094">
                  <c:v>1.9260370000000002E-2</c:v>
                </c:pt>
                <c:pt idx="10095">
                  <c:v>-2.7852999999999998E-4</c:v>
                </c:pt>
                <c:pt idx="10096">
                  <c:v>-1.42059E-3</c:v>
                </c:pt>
                <c:pt idx="10097">
                  <c:v>5.6019499999999996E-3</c:v>
                </c:pt>
                <c:pt idx="10098">
                  <c:v>-1.449334E-2</c:v>
                </c:pt>
                <c:pt idx="10099">
                  <c:v>-4.0352600000000006E-3</c:v>
                </c:pt>
                <c:pt idx="10100">
                  <c:v>-1.4088950000000001E-2</c:v>
                </c:pt>
                <c:pt idx="10101">
                  <c:v>-1.5765429999999997E-2</c:v>
                </c:pt>
                <c:pt idx="10102">
                  <c:v>-1.0469330000000001E-2</c:v>
                </c:pt>
                <c:pt idx="10103">
                  <c:v>9.8521299999999989E-3</c:v>
                </c:pt>
                <c:pt idx="10104">
                  <c:v>-2.927948E-2</c:v>
                </c:pt>
                <c:pt idx="10105">
                  <c:v>-1.630127E-2</c:v>
                </c:pt>
                <c:pt idx="10106">
                  <c:v>1.285529E-2</c:v>
                </c:pt>
                <c:pt idx="10107">
                  <c:v>6.8729199999999994E-3</c:v>
                </c:pt>
                <c:pt idx="10108">
                  <c:v>-2.2677359999999997E-2</c:v>
                </c:pt>
                <c:pt idx="10109">
                  <c:v>1.2993019999999999E-2</c:v>
                </c:pt>
                <c:pt idx="10110">
                  <c:v>5.3411499999999994E-3</c:v>
                </c:pt>
                <c:pt idx="10111">
                  <c:v>-1.406286E-2</c:v>
                </c:pt>
                <c:pt idx="10112">
                  <c:v>-5.5124500000000003E-3</c:v>
                </c:pt>
                <c:pt idx="10113">
                  <c:v>-6.4412000000000002E-3</c:v>
                </c:pt>
                <c:pt idx="10114">
                  <c:v>-1.005231E-2</c:v>
                </c:pt>
                <c:pt idx="10115">
                  <c:v>7.4772499999999995E-3</c:v>
                </c:pt>
                <c:pt idx="10116">
                  <c:v>-8.1558200000000011E-3</c:v>
                </c:pt>
                <c:pt idx="10117">
                  <c:v>-1.234974E-2</c:v>
                </c:pt>
                <c:pt idx="10118">
                  <c:v>-1.64028E-3</c:v>
                </c:pt>
                <c:pt idx="10119">
                  <c:v>2.116175E-2</c:v>
                </c:pt>
                <c:pt idx="10120">
                  <c:v>1.9460680000000001E-2</c:v>
                </c:pt>
                <c:pt idx="10121">
                  <c:v>-6.9052600000000007E-3</c:v>
                </c:pt>
                <c:pt idx="10122">
                  <c:v>-9.5133400000000003E-3</c:v>
                </c:pt>
                <c:pt idx="10123">
                  <c:v>1.299194E-2</c:v>
                </c:pt>
                <c:pt idx="10124">
                  <c:v>-1.832638E-2</c:v>
                </c:pt>
                <c:pt idx="10125">
                  <c:v>7.0183899999999994E-3</c:v>
                </c:pt>
                <c:pt idx="10126">
                  <c:v>-1.292073E-2</c:v>
                </c:pt>
                <c:pt idx="10127">
                  <c:v>1.1607919999999999E-2</c:v>
                </c:pt>
                <c:pt idx="10128">
                  <c:v>4.3888599999999996E-3</c:v>
                </c:pt>
                <c:pt idx="10129">
                  <c:v>-7.6535000000000006E-3</c:v>
                </c:pt>
                <c:pt idx="10130">
                  <c:v>-1.543835E-2</c:v>
                </c:pt>
                <c:pt idx="10131">
                  <c:v>9.7347500000000003E-3</c:v>
                </c:pt>
                <c:pt idx="10132">
                  <c:v>-9.1408600000000007E-3</c:v>
                </c:pt>
                <c:pt idx="10133">
                  <c:v>8.1585500000000005E-3</c:v>
                </c:pt>
                <c:pt idx="10134">
                  <c:v>-2.5847999999999999E-2</c:v>
                </c:pt>
                <c:pt idx="10135">
                  <c:v>-8.4156000000000005E-3</c:v>
                </c:pt>
                <c:pt idx="10136">
                  <c:v>4.64307E-3</c:v>
                </c:pt>
                <c:pt idx="10137">
                  <c:v>3.4331279999999999E-2</c:v>
                </c:pt>
                <c:pt idx="10138">
                  <c:v>1.4172E-3</c:v>
                </c:pt>
                <c:pt idx="10139">
                  <c:v>3.5447880000000001E-2</c:v>
                </c:pt>
                <c:pt idx="10140">
                  <c:v>4.2302499999999996E-3</c:v>
                </c:pt>
                <c:pt idx="10141">
                  <c:v>8.6407899999999989E-3</c:v>
                </c:pt>
                <c:pt idx="10142">
                  <c:v>1.8915799999999997E-3</c:v>
                </c:pt>
                <c:pt idx="10143">
                  <c:v>2.2892140000000002E-2</c:v>
                </c:pt>
                <c:pt idx="10144">
                  <c:v>-3.5192670000000002E-2</c:v>
                </c:pt>
                <c:pt idx="10145">
                  <c:v>1.198984E-2</c:v>
                </c:pt>
                <c:pt idx="10146">
                  <c:v>-5.4835100000000005E-3</c:v>
                </c:pt>
                <c:pt idx="10147">
                  <c:v>-1.6479300000000001E-3</c:v>
                </c:pt>
                <c:pt idx="10148">
                  <c:v>-5.8149200000000003E-3</c:v>
                </c:pt>
                <c:pt idx="10149">
                  <c:v>-1.7899849999999998E-2</c:v>
                </c:pt>
                <c:pt idx="10150">
                  <c:v>1.2058889999999999E-2</c:v>
                </c:pt>
                <c:pt idx="10151">
                  <c:v>2.6264260000000001E-2</c:v>
                </c:pt>
                <c:pt idx="10152">
                  <c:v>-5.1271800000000003E-3</c:v>
                </c:pt>
                <c:pt idx="10153">
                  <c:v>2.5245000000000003E-3</c:v>
                </c:pt>
                <c:pt idx="10154">
                  <c:v>1.1693399999999998E-3</c:v>
                </c:pt>
                <c:pt idx="10155">
                  <c:v>-1.6582200000000002E-3</c:v>
                </c:pt>
                <c:pt idx="10156">
                  <c:v>-1.407046E-2</c:v>
                </c:pt>
                <c:pt idx="10157">
                  <c:v>6.2580599999999993E-3</c:v>
                </c:pt>
                <c:pt idx="10158">
                  <c:v>-3.7284899999999997E-3</c:v>
                </c:pt>
                <c:pt idx="10159">
                  <c:v>1.9373000000000001E-2</c:v>
                </c:pt>
                <c:pt idx="10160">
                  <c:v>6.3446399999999995E-3</c:v>
                </c:pt>
                <c:pt idx="10161">
                  <c:v>-1.2310380000000001E-2</c:v>
                </c:pt>
                <c:pt idx="10162">
                  <c:v>1.548743E-2</c:v>
                </c:pt>
                <c:pt idx="10163">
                  <c:v>-1.9383900000000001E-3</c:v>
                </c:pt>
                <c:pt idx="10164">
                  <c:v>2.156243E-2</c:v>
                </c:pt>
                <c:pt idx="10165">
                  <c:v>8.5850099999999988E-3</c:v>
                </c:pt>
                <c:pt idx="10166">
                  <c:v>-8.4362400000000011E-3</c:v>
                </c:pt>
                <c:pt idx="10167">
                  <c:v>-1.398221E-2</c:v>
                </c:pt>
                <c:pt idx="10168">
                  <c:v>1.7956180000000002E-2</c:v>
                </c:pt>
                <c:pt idx="10169">
                  <c:v>3.23012E-3</c:v>
                </c:pt>
                <c:pt idx="10170">
                  <c:v>-1.08219E-3</c:v>
                </c:pt>
                <c:pt idx="10171">
                  <c:v>-5.7180000000000002E-4</c:v>
                </c:pt>
                <c:pt idx="10172">
                  <c:v>1.511359E-2</c:v>
                </c:pt>
                <c:pt idx="10173">
                  <c:v>-3.6576299999999998E-3</c:v>
                </c:pt>
                <c:pt idx="10174">
                  <c:v>8.3840399999999989E-3</c:v>
                </c:pt>
                <c:pt idx="10175">
                  <c:v>-5.2255900000000004E-3</c:v>
                </c:pt>
                <c:pt idx="10176">
                  <c:v>-1.011101E-2</c:v>
                </c:pt>
                <c:pt idx="10177">
                  <c:v>1.4358569999999999E-2</c:v>
                </c:pt>
                <c:pt idx="10178">
                  <c:v>1.250909E-2</c:v>
                </c:pt>
                <c:pt idx="10179">
                  <c:v>-2.8837699999999999E-3</c:v>
                </c:pt>
                <c:pt idx="10180">
                  <c:v>-3.0025999999999998E-3</c:v>
                </c:pt>
                <c:pt idx="10181">
                  <c:v>7.6538399999999994E-3</c:v>
                </c:pt>
                <c:pt idx="10182">
                  <c:v>-2.4819600000000001E-3</c:v>
                </c:pt>
                <c:pt idx="10183">
                  <c:v>-2.5062869999999998E-2</c:v>
                </c:pt>
                <c:pt idx="10184">
                  <c:v>-1.2600200000000002E-3</c:v>
                </c:pt>
                <c:pt idx="10185">
                  <c:v>3.8835200000000001E-3</c:v>
                </c:pt>
                <c:pt idx="10186">
                  <c:v>9.1232199999999996E-3</c:v>
                </c:pt>
                <c:pt idx="10187">
                  <c:v>1.42381E-3</c:v>
                </c:pt>
                <c:pt idx="10188">
                  <c:v>1.9577380000000002E-2</c:v>
                </c:pt>
                <c:pt idx="10189">
                  <c:v>1.93323E-3</c:v>
                </c:pt>
                <c:pt idx="10190">
                  <c:v>-3.9711199999999999E-3</c:v>
                </c:pt>
                <c:pt idx="10191">
                  <c:v>1.4804649999999999E-2</c:v>
                </c:pt>
                <c:pt idx="10192">
                  <c:v>3.2116000000000002E-3</c:v>
                </c:pt>
                <c:pt idx="10193">
                  <c:v>4.7194999999999997E-3</c:v>
                </c:pt>
                <c:pt idx="10194">
                  <c:v>1.514541E-2</c:v>
                </c:pt>
                <c:pt idx="10195">
                  <c:v>3.9973499999999993E-3</c:v>
                </c:pt>
                <c:pt idx="10196">
                  <c:v>-2.5916400000000001E-3</c:v>
                </c:pt>
                <c:pt idx="10197">
                  <c:v>-1.194505E-2</c:v>
                </c:pt>
                <c:pt idx="10198">
                  <c:v>9.0373199999999997E-3</c:v>
                </c:pt>
                <c:pt idx="10199">
                  <c:v>1.306325E-2</c:v>
                </c:pt>
                <c:pt idx="10200">
                  <c:v>8.5508000000000003E-4</c:v>
                </c:pt>
                <c:pt idx="10201">
                  <c:v>-1.012761E-2</c:v>
                </c:pt>
                <c:pt idx="10202">
                  <c:v>2.2292930000000002E-2</c:v>
                </c:pt>
                <c:pt idx="10203">
                  <c:v>9.7504999999999998E-4</c:v>
                </c:pt>
                <c:pt idx="10204">
                  <c:v>-1.5570500000000001E-3</c:v>
                </c:pt>
                <c:pt idx="10205">
                  <c:v>-1.5223780000000001E-2</c:v>
                </c:pt>
                <c:pt idx="10206">
                  <c:v>8.8147999999999992E-4</c:v>
                </c:pt>
                <c:pt idx="10207">
                  <c:v>-1.43537E-2</c:v>
                </c:pt>
                <c:pt idx="10208">
                  <c:v>1.8698899999999997E-3</c:v>
                </c:pt>
                <c:pt idx="10209">
                  <c:v>-8.2805900000000009E-3</c:v>
                </c:pt>
                <c:pt idx="10210">
                  <c:v>1.0828829999999999E-2</c:v>
                </c:pt>
                <c:pt idx="10211">
                  <c:v>-9.9217799999999998E-3</c:v>
                </c:pt>
                <c:pt idx="10212">
                  <c:v>-1.6789600000000002E-3</c:v>
                </c:pt>
                <c:pt idx="10213">
                  <c:v>8.0342999999999994E-3</c:v>
                </c:pt>
                <c:pt idx="10214">
                  <c:v>1.1490769999999999E-2</c:v>
                </c:pt>
                <c:pt idx="10215">
                  <c:v>-8.0088199999999998E-3</c:v>
                </c:pt>
                <c:pt idx="10216">
                  <c:v>1.8623960000000002E-2</c:v>
                </c:pt>
                <c:pt idx="10217">
                  <c:v>3.4383600000000001E-3</c:v>
                </c:pt>
                <c:pt idx="10218">
                  <c:v>-5.4530000000000004E-3</c:v>
                </c:pt>
                <c:pt idx="10219">
                  <c:v>-1.34898E-2</c:v>
                </c:pt>
                <c:pt idx="10220">
                  <c:v>9.4826199999999989E-3</c:v>
                </c:pt>
                <c:pt idx="10221">
                  <c:v>5.9274999999999996E-3</c:v>
                </c:pt>
                <c:pt idx="10222">
                  <c:v>-3.9262899999999998E-3</c:v>
                </c:pt>
                <c:pt idx="10223">
                  <c:v>-6.23545E-3</c:v>
                </c:pt>
                <c:pt idx="10224">
                  <c:v>-1.2439820000000001E-2</c:v>
                </c:pt>
                <c:pt idx="10225">
                  <c:v>1.16075E-2</c:v>
                </c:pt>
                <c:pt idx="10226">
                  <c:v>-1.4757930000000001E-2</c:v>
                </c:pt>
                <c:pt idx="10227">
                  <c:v>9.5354399999999992E-3</c:v>
                </c:pt>
                <c:pt idx="10228">
                  <c:v>6.5145000000000003E-4</c:v>
                </c:pt>
                <c:pt idx="10229">
                  <c:v>-7.38896E-3</c:v>
                </c:pt>
                <c:pt idx="10230">
                  <c:v>1.7347730000000002E-2</c:v>
                </c:pt>
                <c:pt idx="10231">
                  <c:v>-2.2954500000000001E-3</c:v>
                </c:pt>
                <c:pt idx="10232">
                  <c:v>-7.4052400000000004E-3</c:v>
                </c:pt>
                <c:pt idx="10233">
                  <c:v>-1.6832400000000001E-3</c:v>
                </c:pt>
                <c:pt idx="10234">
                  <c:v>3.0551300000000001E-3</c:v>
                </c:pt>
                <c:pt idx="10235">
                  <c:v>-1.0371770000000001E-2</c:v>
                </c:pt>
                <c:pt idx="10236">
                  <c:v>2.60794E-3</c:v>
                </c:pt>
                <c:pt idx="10237">
                  <c:v>-1.7764059999999998E-2</c:v>
                </c:pt>
                <c:pt idx="10238">
                  <c:v>1.8044799999999998E-3</c:v>
                </c:pt>
                <c:pt idx="10239">
                  <c:v>7.2234700000000001E-3</c:v>
                </c:pt>
                <c:pt idx="10240">
                  <c:v>3.4522400000000001E-3</c:v>
                </c:pt>
                <c:pt idx="10241">
                  <c:v>3.0879800000000002E-3</c:v>
                </c:pt>
                <c:pt idx="10242">
                  <c:v>9.9907799999999995E-3</c:v>
                </c:pt>
                <c:pt idx="10243">
                  <c:v>-6.2349700000000003E-3</c:v>
                </c:pt>
                <c:pt idx="10244">
                  <c:v>6.3684699999999993E-3</c:v>
                </c:pt>
                <c:pt idx="10245">
                  <c:v>2.9794000000000001E-4</c:v>
                </c:pt>
                <c:pt idx="10246">
                  <c:v>9.2102799999999995E-3</c:v>
                </c:pt>
                <c:pt idx="10247">
                  <c:v>2.61488E-3</c:v>
                </c:pt>
                <c:pt idx="10248">
                  <c:v>-2.1290199999999997E-3</c:v>
                </c:pt>
                <c:pt idx="10249">
                  <c:v>2.8951100000000002E-3</c:v>
                </c:pt>
                <c:pt idx="10250">
                  <c:v>-1.031017E-2</c:v>
                </c:pt>
                <c:pt idx="10251">
                  <c:v>5.3753999999999998E-4</c:v>
                </c:pt>
                <c:pt idx="10252">
                  <c:v>2.8725500000000002E-3</c:v>
                </c:pt>
                <c:pt idx="10253">
                  <c:v>2.1361000000000004E-4</c:v>
                </c:pt>
                <c:pt idx="10254">
                  <c:v>5.9991300000000001E-3</c:v>
                </c:pt>
                <c:pt idx="10255">
                  <c:v>5.1497000000000001E-3</c:v>
                </c:pt>
                <c:pt idx="10256">
                  <c:v>1.382129E-2</c:v>
                </c:pt>
                <c:pt idx="10257">
                  <c:v>4.2850699999999993E-3</c:v>
                </c:pt>
                <c:pt idx="10258">
                  <c:v>1.49902E-3</c:v>
                </c:pt>
                <c:pt idx="10259">
                  <c:v>-6.4311500000000001E-3</c:v>
                </c:pt>
                <c:pt idx="10260">
                  <c:v>1.007454E-2</c:v>
                </c:pt>
                <c:pt idx="10261">
                  <c:v>-8.6100300000000012E-3</c:v>
                </c:pt>
                <c:pt idx="10262">
                  <c:v>-1.180633E-2</c:v>
                </c:pt>
                <c:pt idx="10263">
                  <c:v>5.5932600000000001E-3</c:v>
                </c:pt>
                <c:pt idx="10264">
                  <c:v>2.1164000000000001E-3</c:v>
                </c:pt>
                <c:pt idx="10265">
                  <c:v>-3.7596399999999999E-3</c:v>
                </c:pt>
                <c:pt idx="10266">
                  <c:v>1.3994019999999999E-2</c:v>
                </c:pt>
                <c:pt idx="10267">
                  <c:v>-3.35067E-3</c:v>
                </c:pt>
                <c:pt idx="10268">
                  <c:v>1.3208329999999999E-2</c:v>
                </c:pt>
                <c:pt idx="10269">
                  <c:v>-3.0714200000000001E-3</c:v>
                </c:pt>
                <c:pt idx="10270">
                  <c:v>-1.337583E-2</c:v>
                </c:pt>
                <c:pt idx="10271">
                  <c:v>5.8630399999999999E-3</c:v>
                </c:pt>
                <c:pt idx="10272">
                  <c:v>-1.9001229999999997E-2</c:v>
                </c:pt>
                <c:pt idx="10273">
                  <c:v>-5.8490300000000007E-3</c:v>
                </c:pt>
                <c:pt idx="10274">
                  <c:v>-6.50973E-3</c:v>
                </c:pt>
                <c:pt idx="10275">
                  <c:v>9.4506999999999994E-3</c:v>
                </c:pt>
                <c:pt idx="10276">
                  <c:v>-1.050248E-2</c:v>
                </c:pt>
                <c:pt idx="10277">
                  <c:v>2.1936320000000002E-2</c:v>
                </c:pt>
                <c:pt idx="10278">
                  <c:v>2.31197E-3</c:v>
                </c:pt>
                <c:pt idx="10279">
                  <c:v>9.1696099999999999E-3</c:v>
                </c:pt>
                <c:pt idx="10280">
                  <c:v>4.3410699999999998E-3</c:v>
                </c:pt>
                <c:pt idx="10281">
                  <c:v>4.5738699999999998E-3</c:v>
                </c:pt>
                <c:pt idx="10282">
                  <c:v>-4.8122500000000006E-3</c:v>
                </c:pt>
                <c:pt idx="10283">
                  <c:v>4.7244599999999998E-3</c:v>
                </c:pt>
                <c:pt idx="10284">
                  <c:v>-8.8851999999999996E-4</c:v>
                </c:pt>
                <c:pt idx="10285">
                  <c:v>6.6921199999999993E-3</c:v>
                </c:pt>
                <c:pt idx="10286">
                  <c:v>3.7776000000000003E-3</c:v>
                </c:pt>
                <c:pt idx="10287">
                  <c:v>-2.7144499999999998E-3</c:v>
                </c:pt>
                <c:pt idx="10288">
                  <c:v>3.0037100000000001E-3</c:v>
                </c:pt>
                <c:pt idx="10289">
                  <c:v>-1.025246E-2</c:v>
                </c:pt>
                <c:pt idx="10290">
                  <c:v>5.0508999999999997E-3</c:v>
                </c:pt>
                <c:pt idx="10291">
                  <c:v>1.2115799999999999E-3</c:v>
                </c:pt>
                <c:pt idx="10292">
                  <c:v>-1.4920280000000001E-2</c:v>
                </c:pt>
                <c:pt idx="10293">
                  <c:v>3.1052000000000002E-3</c:v>
                </c:pt>
                <c:pt idx="10294">
                  <c:v>-4.92845E-3</c:v>
                </c:pt>
                <c:pt idx="10295">
                  <c:v>1.9207099999999997E-3</c:v>
                </c:pt>
                <c:pt idx="10296">
                  <c:v>1.504223E-2</c:v>
                </c:pt>
                <c:pt idx="10297">
                  <c:v>1.45546E-3</c:v>
                </c:pt>
                <c:pt idx="10298">
                  <c:v>-1.0343500000000001E-3</c:v>
                </c:pt>
                <c:pt idx="10299">
                  <c:v>3.2701200000000001E-3</c:v>
                </c:pt>
                <c:pt idx="10300">
                  <c:v>8.0735399999999988E-3</c:v>
                </c:pt>
                <c:pt idx="10301">
                  <c:v>-5.5813600000000005E-3</c:v>
                </c:pt>
                <c:pt idx="10302">
                  <c:v>-1.1356900000000002E-3</c:v>
                </c:pt>
                <c:pt idx="10303">
                  <c:v>5.6494599999999994E-3</c:v>
                </c:pt>
                <c:pt idx="10304">
                  <c:v>-4.5105700000000002E-3</c:v>
                </c:pt>
                <c:pt idx="10305">
                  <c:v>-5.8709900000000004E-3</c:v>
                </c:pt>
                <c:pt idx="10306">
                  <c:v>-5.8405000000000002E-4</c:v>
                </c:pt>
                <c:pt idx="10307">
                  <c:v>1.1690839999999999E-2</c:v>
                </c:pt>
                <c:pt idx="10308">
                  <c:v>-1.6039E-4</c:v>
                </c:pt>
                <c:pt idx="10309">
                  <c:v>-7.5609600000000003E-3</c:v>
                </c:pt>
                <c:pt idx="10310">
                  <c:v>-6.7855400000000005E-3</c:v>
                </c:pt>
                <c:pt idx="10311">
                  <c:v>-8.77876E-3</c:v>
                </c:pt>
                <c:pt idx="10312">
                  <c:v>8.1326899999999997E-3</c:v>
                </c:pt>
                <c:pt idx="10313">
                  <c:v>-8.5490500000000007E-3</c:v>
                </c:pt>
                <c:pt idx="10314">
                  <c:v>1.2048499999999999E-3</c:v>
                </c:pt>
                <c:pt idx="10315">
                  <c:v>1.5870930000000002E-2</c:v>
                </c:pt>
                <c:pt idx="10316">
                  <c:v>2.0332000000000002E-3</c:v>
                </c:pt>
                <c:pt idx="10317">
                  <c:v>4.1716699999999997E-3</c:v>
                </c:pt>
                <c:pt idx="10318">
                  <c:v>1.3727999999999999E-4</c:v>
                </c:pt>
                <c:pt idx="10319">
                  <c:v>1.074367E-2</c:v>
                </c:pt>
                <c:pt idx="10320">
                  <c:v>-3.2613299999999998E-3</c:v>
                </c:pt>
                <c:pt idx="10321">
                  <c:v>-1.3748500000000002E-3</c:v>
                </c:pt>
                <c:pt idx="10322">
                  <c:v>4.4617199999999997E-3</c:v>
                </c:pt>
                <c:pt idx="10323">
                  <c:v>-7.7108400000000001E-3</c:v>
                </c:pt>
                <c:pt idx="10324">
                  <c:v>6.8259899999999997E-3</c:v>
                </c:pt>
                <c:pt idx="10325">
                  <c:v>-8.3633800000000001E-3</c:v>
                </c:pt>
                <c:pt idx="10326">
                  <c:v>-9.8794000000000009E-4</c:v>
                </c:pt>
                <c:pt idx="10327">
                  <c:v>1.1633289999999999E-2</c:v>
                </c:pt>
                <c:pt idx="10328">
                  <c:v>2.5581700000000002E-3</c:v>
                </c:pt>
                <c:pt idx="10329">
                  <c:v>-5.6349099999999999E-3</c:v>
                </c:pt>
                <c:pt idx="10330">
                  <c:v>6.2483499999999997E-3</c:v>
                </c:pt>
                <c:pt idx="10331">
                  <c:v>1.41782E-3</c:v>
                </c:pt>
                <c:pt idx="10332">
                  <c:v>1.191774E-2</c:v>
                </c:pt>
                <c:pt idx="10333">
                  <c:v>-6.0758000000000003E-4</c:v>
                </c:pt>
                <c:pt idx="10334">
                  <c:v>3.7314500000000003E-3</c:v>
                </c:pt>
                <c:pt idx="10335">
                  <c:v>2.7112500000000001E-3</c:v>
                </c:pt>
                <c:pt idx="10336">
                  <c:v>-1.89916E-3</c:v>
                </c:pt>
                <c:pt idx="10337">
                  <c:v>1.53941E-3</c:v>
                </c:pt>
                <c:pt idx="10338">
                  <c:v>1.257872E-2</c:v>
                </c:pt>
                <c:pt idx="10339">
                  <c:v>-6.2380000000000009E-5</c:v>
                </c:pt>
                <c:pt idx="10340">
                  <c:v>1.8570399999999997E-3</c:v>
                </c:pt>
                <c:pt idx="10341">
                  <c:v>-2.8376E-3</c:v>
                </c:pt>
                <c:pt idx="10342">
                  <c:v>1.2243539999999999E-2</c:v>
                </c:pt>
                <c:pt idx="10343">
                  <c:v>1.4075299999999999E-3</c:v>
                </c:pt>
                <c:pt idx="10344">
                  <c:v>2.4648600000000001E-3</c:v>
                </c:pt>
                <c:pt idx="10345">
                  <c:v>4.5586799999999999E-3</c:v>
                </c:pt>
                <c:pt idx="10346">
                  <c:v>-8.5947699999999998E-3</c:v>
                </c:pt>
                <c:pt idx="10347">
                  <c:v>4.6731899999999998E-3</c:v>
                </c:pt>
                <c:pt idx="10348">
                  <c:v>-5.5133100000000004E-3</c:v>
                </c:pt>
                <c:pt idx="10349">
                  <c:v>8.1576700000000005E-3</c:v>
                </c:pt>
                <c:pt idx="10350">
                  <c:v>1.3747599999999998E-3</c:v>
                </c:pt>
                <c:pt idx="10351">
                  <c:v>6.5738999999999997E-3</c:v>
                </c:pt>
                <c:pt idx="10352">
                  <c:v>-6.4501000000000001E-4</c:v>
                </c:pt>
                <c:pt idx="10353">
                  <c:v>7.5294400000000001E-3</c:v>
                </c:pt>
                <c:pt idx="10354">
                  <c:v>-3.1562299999999999E-3</c:v>
                </c:pt>
                <c:pt idx="10355">
                  <c:v>-2.4705299999999999E-3</c:v>
                </c:pt>
                <c:pt idx="10356">
                  <c:v>1.205783E-2</c:v>
                </c:pt>
                <c:pt idx="10357">
                  <c:v>-9.7407099999999996E-3</c:v>
                </c:pt>
                <c:pt idx="10358">
                  <c:v>-1.339722E-2</c:v>
                </c:pt>
                <c:pt idx="10359">
                  <c:v>4.8959199999999998E-3</c:v>
                </c:pt>
                <c:pt idx="10360">
                  <c:v>-2.5981299999999997E-3</c:v>
                </c:pt>
                <c:pt idx="10361">
                  <c:v>3.5198E-3</c:v>
                </c:pt>
                <c:pt idx="10362">
                  <c:v>4.9388000000000004E-4</c:v>
                </c:pt>
                <c:pt idx="10363">
                  <c:v>-8.24744E-3</c:v>
                </c:pt>
                <c:pt idx="10364">
                  <c:v>1.9340599999999998E-3</c:v>
                </c:pt>
                <c:pt idx="10365">
                  <c:v>1.2313599999999999E-2</c:v>
                </c:pt>
                <c:pt idx="10366">
                  <c:v>-2.4063699999999997E-3</c:v>
                </c:pt>
                <c:pt idx="10367">
                  <c:v>4.7204299999999994E-3</c:v>
                </c:pt>
                <c:pt idx="10368">
                  <c:v>1.124784E-2</c:v>
                </c:pt>
                <c:pt idx="10369">
                  <c:v>-4.7211800000000002E-3</c:v>
                </c:pt>
                <c:pt idx="10370">
                  <c:v>-5.3891500000000005E-3</c:v>
                </c:pt>
                <c:pt idx="10371">
                  <c:v>9.5579799999999989E-3</c:v>
                </c:pt>
                <c:pt idx="10372">
                  <c:v>-4.5273300000000004E-3</c:v>
                </c:pt>
                <c:pt idx="10373">
                  <c:v>-4.0766300000000004E-3</c:v>
                </c:pt>
                <c:pt idx="10374">
                  <c:v>-2.6201200000000001E-3</c:v>
                </c:pt>
                <c:pt idx="10375">
                  <c:v>-2.9898999999999998E-3</c:v>
                </c:pt>
                <c:pt idx="10376">
                  <c:v>-1.63353E-3</c:v>
                </c:pt>
                <c:pt idx="10377">
                  <c:v>4.1396799999999997E-3</c:v>
                </c:pt>
                <c:pt idx="10378">
                  <c:v>1.1166199999999998E-3</c:v>
                </c:pt>
                <c:pt idx="10379">
                  <c:v>-1.4342000000000001E-4</c:v>
                </c:pt>
                <c:pt idx="10380">
                  <c:v>9.6420599999999992E-3</c:v>
                </c:pt>
                <c:pt idx="10381">
                  <c:v>-5.8717800000000001E-3</c:v>
                </c:pt>
                <c:pt idx="10382">
                  <c:v>1.7986299999999998E-3</c:v>
                </c:pt>
                <c:pt idx="10383">
                  <c:v>3.0371600000000001E-3</c:v>
                </c:pt>
                <c:pt idx="10384">
                  <c:v>1.8055199999999999E-3</c:v>
                </c:pt>
                <c:pt idx="10385">
                  <c:v>-8.3802600000000005E-3</c:v>
                </c:pt>
                <c:pt idx="10386">
                  <c:v>-5.84083E-3</c:v>
                </c:pt>
                <c:pt idx="10387">
                  <c:v>-1.479895E-2</c:v>
                </c:pt>
                <c:pt idx="10388">
                  <c:v>-1.503767E-2</c:v>
                </c:pt>
                <c:pt idx="10389">
                  <c:v>1.2202319999999999E-2</c:v>
                </c:pt>
                <c:pt idx="10390">
                  <c:v>-1.4349520000000001E-2</c:v>
                </c:pt>
                <c:pt idx="10391">
                  <c:v>5.6098899999999993E-3</c:v>
                </c:pt>
                <c:pt idx="10392">
                  <c:v>1.160893E-2</c:v>
                </c:pt>
                <c:pt idx="10393">
                  <c:v>-1.32346E-3</c:v>
                </c:pt>
                <c:pt idx="10394">
                  <c:v>-1.1319610000000001E-2</c:v>
                </c:pt>
                <c:pt idx="10395">
                  <c:v>-1.316785E-2</c:v>
                </c:pt>
                <c:pt idx="10396">
                  <c:v>-1.2758800000000001E-3</c:v>
                </c:pt>
                <c:pt idx="10397">
                  <c:v>-2.5543300000000001E-3</c:v>
                </c:pt>
                <c:pt idx="10398">
                  <c:v>1.6084770000000002E-2</c:v>
                </c:pt>
                <c:pt idx="10399">
                  <c:v>-9.3488000000000002E-4</c:v>
                </c:pt>
                <c:pt idx="10400">
                  <c:v>1.30121E-2</c:v>
                </c:pt>
                <c:pt idx="10401">
                  <c:v>3.9025000000000002E-3</c:v>
                </c:pt>
                <c:pt idx="10402">
                  <c:v>-7.7857000000000002E-4</c:v>
                </c:pt>
                <c:pt idx="10403">
                  <c:v>5.3040399999999994E-3</c:v>
                </c:pt>
                <c:pt idx="10404">
                  <c:v>8.3917100000000001E-3</c:v>
                </c:pt>
                <c:pt idx="10405">
                  <c:v>7.4641600000000001E-3</c:v>
                </c:pt>
                <c:pt idx="10406">
                  <c:v>-1.9545299999999999E-3</c:v>
                </c:pt>
                <c:pt idx="10407">
                  <c:v>-6.5714900000000001E-3</c:v>
                </c:pt>
                <c:pt idx="10408">
                  <c:v>-1.1980500000000002E-3</c:v>
                </c:pt>
                <c:pt idx="10409">
                  <c:v>4.9552299999999997E-3</c:v>
                </c:pt>
                <c:pt idx="10410">
                  <c:v>-1.383705E-2</c:v>
                </c:pt>
                <c:pt idx="10411">
                  <c:v>-1.4754500000000001E-3</c:v>
                </c:pt>
                <c:pt idx="10412">
                  <c:v>6.5204E-4</c:v>
                </c:pt>
                <c:pt idx="10413">
                  <c:v>5.0075399999999996E-3</c:v>
                </c:pt>
                <c:pt idx="10414">
                  <c:v>8.5918000000000008E-4</c:v>
                </c:pt>
                <c:pt idx="10415">
                  <c:v>-1.560753E-2</c:v>
                </c:pt>
                <c:pt idx="10416">
                  <c:v>5.2798699999999999E-3</c:v>
                </c:pt>
                <c:pt idx="10417">
                  <c:v>1.403273E-2</c:v>
                </c:pt>
                <c:pt idx="10418">
                  <c:v>3.3723E-4</c:v>
                </c:pt>
                <c:pt idx="10419">
                  <c:v>-4.4468400000000005E-3</c:v>
                </c:pt>
                <c:pt idx="10420">
                  <c:v>2.1574000000000003E-3</c:v>
                </c:pt>
                <c:pt idx="10421">
                  <c:v>-1.397994E-2</c:v>
                </c:pt>
                <c:pt idx="10422">
                  <c:v>-7.3228600000000005E-3</c:v>
                </c:pt>
                <c:pt idx="10423">
                  <c:v>-5.8209400000000001E-3</c:v>
                </c:pt>
                <c:pt idx="10424">
                  <c:v>8.9446700000000001E-3</c:v>
                </c:pt>
                <c:pt idx="10425">
                  <c:v>1.83443E-3</c:v>
                </c:pt>
                <c:pt idx="10426">
                  <c:v>1.8422499999999999E-3</c:v>
                </c:pt>
                <c:pt idx="10427">
                  <c:v>-6.7342600000000006E-3</c:v>
                </c:pt>
                <c:pt idx="10428">
                  <c:v>-1.39194E-2</c:v>
                </c:pt>
                <c:pt idx="10429">
                  <c:v>-1.0570100000000001E-2</c:v>
                </c:pt>
                <c:pt idx="10430">
                  <c:v>7.6141199999999994E-3</c:v>
                </c:pt>
                <c:pt idx="10431">
                  <c:v>2.0398300000000003E-3</c:v>
                </c:pt>
                <c:pt idx="10432">
                  <c:v>-8.4776999999999997E-4</c:v>
                </c:pt>
                <c:pt idx="10433">
                  <c:v>-7.7211999999999995E-4</c:v>
                </c:pt>
                <c:pt idx="10434">
                  <c:v>-1.0577640000000001E-2</c:v>
                </c:pt>
                <c:pt idx="10435">
                  <c:v>6.8024299999999999E-3</c:v>
                </c:pt>
                <c:pt idx="10436">
                  <c:v>-2.5260299999999999E-3</c:v>
                </c:pt>
                <c:pt idx="10437">
                  <c:v>3.0903000000000001E-4</c:v>
                </c:pt>
                <c:pt idx="10438">
                  <c:v>3.96861E-3</c:v>
                </c:pt>
                <c:pt idx="10439">
                  <c:v>1.5253599999999999E-3</c:v>
                </c:pt>
                <c:pt idx="10440">
                  <c:v>1.58873E-2</c:v>
                </c:pt>
                <c:pt idx="10441">
                  <c:v>1.7325799999999998E-3</c:v>
                </c:pt>
                <c:pt idx="10442">
                  <c:v>5.7305199999999994E-3</c:v>
                </c:pt>
                <c:pt idx="10443">
                  <c:v>-6.1516000000000001E-4</c:v>
                </c:pt>
                <c:pt idx="10444">
                  <c:v>3.3333000000000001E-4</c:v>
                </c:pt>
                <c:pt idx="10445">
                  <c:v>3.6345700000000002E-3</c:v>
                </c:pt>
                <c:pt idx="10446">
                  <c:v>-7.52464E-3</c:v>
                </c:pt>
                <c:pt idx="10447">
                  <c:v>5.1811899999999996E-3</c:v>
                </c:pt>
                <c:pt idx="10448">
                  <c:v>1.587879E-2</c:v>
                </c:pt>
                <c:pt idx="10449">
                  <c:v>1.3767299999999998E-3</c:v>
                </c:pt>
                <c:pt idx="10450">
                  <c:v>-9.5271499999999999E-3</c:v>
                </c:pt>
                <c:pt idx="10451">
                  <c:v>4.4150299999999995E-3</c:v>
                </c:pt>
                <c:pt idx="10452">
                  <c:v>-9.71524E-3</c:v>
                </c:pt>
                <c:pt idx="10453">
                  <c:v>6.0546799999999998E-3</c:v>
                </c:pt>
                <c:pt idx="10454">
                  <c:v>1.2020799999999999E-3</c:v>
                </c:pt>
                <c:pt idx="10455">
                  <c:v>-1.3706900000000001E-3</c:v>
                </c:pt>
                <c:pt idx="10456">
                  <c:v>2.4476599999999999E-3</c:v>
                </c:pt>
                <c:pt idx="10457">
                  <c:v>-4.1319500000000006E-3</c:v>
                </c:pt>
                <c:pt idx="10458">
                  <c:v>3.5710200000000003E-3</c:v>
                </c:pt>
                <c:pt idx="10459">
                  <c:v>8.3723599999999988E-3</c:v>
                </c:pt>
                <c:pt idx="10460">
                  <c:v>-2.8357599999999997E-3</c:v>
                </c:pt>
                <c:pt idx="10461">
                  <c:v>-4.47337E-3</c:v>
                </c:pt>
                <c:pt idx="10462">
                  <c:v>-2.1521699999999997E-3</c:v>
                </c:pt>
                <c:pt idx="10463">
                  <c:v>2.4768699999999999E-3</c:v>
                </c:pt>
                <c:pt idx="10464">
                  <c:v>3.9605700000000001E-3</c:v>
                </c:pt>
                <c:pt idx="10465">
                  <c:v>-1.043376E-2</c:v>
                </c:pt>
                <c:pt idx="10466">
                  <c:v>-3.2700699999999999E-3</c:v>
                </c:pt>
                <c:pt idx="10467">
                  <c:v>-8.1793999999999999E-3</c:v>
                </c:pt>
                <c:pt idx="10468">
                  <c:v>1.9436899999999999E-3</c:v>
                </c:pt>
                <c:pt idx="10469">
                  <c:v>-8.2955700000000004E-3</c:v>
                </c:pt>
                <c:pt idx="10470">
                  <c:v>3.23968E-3</c:v>
                </c:pt>
                <c:pt idx="10471">
                  <c:v>1.2273E-3</c:v>
                </c:pt>
                <c:pt idx="10472">
                  <c:v>7.7090000000000004E-4</c:v>
                </c:pt>
                <c:pt idx="10473">
                  <c:v>-3.3720099999999999E-3</c:v>
                </c:pt>
                <c:pt idx="10474">
                  <c:v>-4.5991400000000007E-3</c:v>
                </c:pt>
                <c:pt idx="10475">
                  <c:v>-4.7371700000000006E-3</c:v>
                </c:pt>
                <c:pt idx="10476">
                  <c:v>-7.0303E-4</c:v>
                </c:pt>
                <c:pt idx="10477">
                  <c:v>6.9013599999999996E-3</c:v>
                </c:pt>
                <c:pt idx="10478">
                  <c:v>-1.3133769999999999E-2</c:v>
                </c:pt>
                <c:pt idx="10479">
                  <c:v>2.35623E-3</c:v>
                </c:pt>
                <c:pt idx="10480">
                  <c:v>-9.7058300000000004E-3</c:v>
                </c:pt>
                <c:pt idx="10481">
                  <c:v>-2.02813E-3</c:v>
                </c:pt>
                <c:pt idx="10482">
                  <c:v>9.7386299999999999E-3</c:v>
                </c:pt>
                <c:pt idx="10483">
                  <c:v>7.4149000000000003E-4</c:v>
                </c:pt>
                <c:pt idx="10484">
                  <c:v>4.8118299999999996E-3</c:v>
                </c:pt>
                <c:pt idx="10485">
                  <c:v>1.0946299999999999E-3</c:v>
                </c:pt>
                <c:pt idx="10486">
                  <c:v>4.0685499999999998E-3</c:v>
                </c:pt>
                <c:pt idx="10487">
                  <c:v>-6.4229899999999999E-3</c:v>
                </c:pt>
                <c:pt idx="10488">
                  <c:v>-8.5875000000000003E-4</c:v>
                </c:pt>
                <c:pt idx="10489">
                  <c:v>-1.6415759999999998E-2</c:v>
                </c:pt>
                <c:pt idx="10490">
                  <c:v>-1.552474E-2</c:v>
                </c:pt>
                <c:pt idx="10491">
                  <c:v>1.1100799999999998E-3</c:v>
                </c:pt>
                <c:pt idx="10492">
                  <c:v>1.2797009999999999E-2</c:v>
                </c:pt>
                <c:pt idx="10493">
                  <c:v>-2.4973499999999997E-3</c:v>
                </c:pt>
                <c:pt idx="10494">
                  <c:v>-1.170357E-2</c:v>
                </c:pt>
                <c:pt idx="10495">
                  <c:v>1.5337899999999999E-3</c:v>
                </c:pt>
                <c:pt idx="10496">
                  <c:v>1.346577E-2</c:v>
                </c:pt>
                <c:pt idx="10497">
                  <c:v>2.1126400000000003E-3</c:v>
                </c:pt>
                <c:pt idx="10498">
                  <c:v>1.2557749999999999E-2</c:v>
                </c:pt>
                <c:pt idx="10499">
                  <c:v>-3.72091E-3</c:v>
                </c:pt>
                <c:pt idx="10500">
                  <c:v>6.4263599999999999E-3</c:v>
                </c:pt>
                <c:pt idx="10501">
                  <c:v>-2.5507399999999997E-3</c:v>
                </c:pt>
                <c:pt idx="10502">
                  <c:v>3.9252999999999998E-4</c:v>
                </c:pt>
                <c:pt idx="10503">
                  <c:v>7.9381399999999998E-3</c:v>
                </c:pt>
                <c:pt idx="10504">
                  <c:v>-2.058000000000001E-5</c:v>
                </c:pt>
                <c:pt idx="10505">
                  <c:v>2.4847599999999999E-3</c:v>
                </c:pt>
                <c:pt idx="10506">
                  <c:v>-7.7917799999999999E-3</c:v>
                </c:pt>
                <c:pt idx="10507">
                  <c:v>4.5057099999999996E-3</c:v>
                </c:pt>
                <c:pt idx="10508">
                  <c:v>1.7459299999999999E-3</c:v>
                </c:pt>
                <c:pt idx="10509">
                  <c:v>1.114703E-2</c:v>
                </c:pt>
                <c:pt idx="10510">
                  <c:v>-4.2685500000000003E-3</c:v>
                </c:pt>
                <c:pt idx="10511">
                  <c:v>6.7819399999999993E-3</c:v>
                </c:pt>
                <c:pt idx="10512">
                  <c:v>-4.4400000000000004E-3</c:v>
                </c:pt>
                <c:pt idx="10513">
                  <c:v>1.8469499999999998E-3</c:v>
                </c:pt>
                <c:pt idx="10514">
                  <c:v>4.8309099999999999E-3</c:v>
                </c:pt>
                <c:pt idx="10515">
                  <c:v>1.7524799999999998E-3</c:v>
                </c:pt>
                <c:pt idx="10516">
                  <c:v>2.2233600000000002E-3</c:v>
                </c:pt>
                <c:pt idx="10517">
                  <c:v>-7.1699400000000005E-3</c:v>
                </c:pt>
                <c:pt idx="10518">
                  <c:v>2.6940800000000002E-3</c:v>
                </c:pt>
                <c:pt idx="10519">
                  <c:v>4.3957099999999997E-3</c:v>
                </c:pt>
                <c:pt idx="10520">
                  <c:v>-5.80622E-3</c:v>
                </c:pt>
                <c:pt idx="10521">
                  <c:v>6.2340599999999996E-3</c:v>
                </c:pt>
                <c:pt idx="10522">
                  <c:v>-1.394022E-2</c:v>
                </c:pt>
                <c:pt idx="10523">
                  <c:v>-4.5840300000000002E-3</c:v>
                </c:pt>
                <c:pt idx="10524">
                  <c:v>1.4323799999999998E-3</c:v>
                </c:pt>
                <c:pt idx="10525">
                  <c:v>-6.12942E-3</c:v>
                </c:pt>
                <c:pt idx="10526">
                  <c:v>6.02164E-3</c:v>
                </c:pt>
                <c:pt idx="10527">
                  <c:v>4.2127900000000001E-3</c:v>
                </c:pt>
                <c:pt idx="10528">
                  <c:v>-3.6886999999999998E-4</c:v>
                </c:pt>
                <c:pt idx="10529">
                  <c:v>1.4921789999999999E-2</c:v>
                </c:pt>
                <c:pt idx="10530">
                  <c:v>3.3304700000000003E-3</c:v>
                </c:pt>
                <c:pt idx="10531">
                  <c:v>-7.7074000000000001E-4</c:v>
                </c:pt>
                <c:pt idx="10532">
                  <c:v>6.8985100000000001E-3</c:v>
                </c:pt>
                <c:pt idx="10533">
                  <c:v>-9.9985500000000001E-3</c:v>
                </c:pt>
                <c:pt idx="10534">
                  <c:v>-7.5743300000000006E-3</c:v>
                </c:pt>
                <c:pt idx="10535">
                  <c:v>1.8575299999999998E-3</c:v>
                </c:pt>
                <c:pt idx="10536">
                  <c:v>-2.4601899999999997E-3</c:v>
                </c:pt>
                <c:pt idx="10537">
                  <c:v>-7.3847800000000005E-3</c:v>
                </c:pt>
                <c:pt idx="10538">
                  <c:v>-9.4097899999999995E-3</c:v>
                </c:pt>
                <c:pt idx="10539">
                  <c:v>4.2719099999999994E-3</c:v>
                </c:pt>
                <c:pt idx="10540">
                  <c:v>5.0310099999999998E-3</c:v>
                </c:pt>
                <c:pt idx="10541">
                  <c:v>-9.7833399999999997E-3</c:v>
                </c:pt>
                <c:pt idx="10542">
                  <c:v>4.2666999999999998E-4</c:v>
                </c:pt>
                <c:pt idx="10543">
                  <c:v>2.5407900000000002E-3</c:v>
                </c:pt>
                <c:pt idx="10544">
                  <c:v>-9.8478599999999999E-3</c:v>
                </c:pt>
                <c:pt idx="10545">
                  <c:v>-9.8729000000000004E-4</c:v>
                </c:pt>
                <c:pt idx="10546">
                  <c:v>1.460009E-2</c:v>
                </c:pt>
                <c:pt idx="10547">
                  <c:v>1.305079E-2</c:v>
                </c:pt>
                <c:pt idx="10548">
                  <c:v>1.8716399999999997E-3</c:v>
                </c:pt>
                <c:pt idx="10549">
                  <c:v>2.36375E-3</c:v>
                </c:pt>
                <c:pt idx="10550">
                  <c:v>2.6156000000000004E-4</c:v>
                </c:pt>
                <c:pt idx="10551">
                  <c:v>-2.0430000000000006E-5</c:v>
                </c:pt>
                <c:pt idx="10552">
                  <c:v>1.114515E-2</c:v>
                </c:pt>
                <c:pt idx="10553">
                  <c:v>1.6144140000000001E-2</c:v>
                </c:pt>
                <c:pt idx="10554">
                  <c:v>3.8602199999999997E-3</c:v>
                </c:pt>
                <c:pt idx="10555">
                  <c:v>-1.18855E-3</c:v>
                </c:pt>
                <c:pt idx="10556">
                  <c:v>-3.7658E-4</c:v>
                </c:pt>
                <c:pt idx="10557">
                  <c:v>-9.7552999999999995E-4</c:v>
                </c:pt>
                <c:pt idx="10558">
                  <c:v>8.9390400000000005E-3</c:v>
                </c:pt>
                <c:pt idx="10559">
                  <c:v>8.8604199999999991E-3</c:v>
                </c:pt>
                <c:pt idx="10560">
                  <c:v>-1.0571E-4</c:v>
                </c:pt>
                <c:pt idx="10561">
                  <c:v>-7.1053800000000005E-3</c:v>
                </c:pt>
                <c:pt idx="10562">
                  <c:v>5.5123399999999993E-3</c:v>
                </c:pt>
                <c:pt idx="10563">
                  <c:v>1.17972E-3</c:v>
                </c:pt>
                <c:pt idx="10564">
                  <c:v>-1.114878E-2</c:v>
                </c:pt>
                <c:pt idx="10565">
                  <c:v>5.6912299999999994E-3</c:v>
                </c:pt>
                <c:pt idx="10566">
                  <c:v>-3.3451999999999999E-4</c:v>
                </c:pt>
                <c:pt idx="10567">
                  <c:v>4.0841999999999996E-3</c:v>
                </c:pt>
                <c:pt idx="10568">
                  <c:v>7.0047999999999996E-4</c:v>
                </c:pt>
                <c:pt idx="10569">
                  <c:v>-3.3871599999999997E-3</c:v>
                </c:pt>
                <c:pt idx="10570">
                  <c:v>-4.0504400000000006E-3</c:v>
                </c:pt>
                <c:pt idx="10571">
                  <c:v>1.500281E-2</c:v>
                </c:pt>
                <c:pt idx="10572">
                  <c:v>-1.01436E-3</c:v>
                </c:pt>
                <c:pt idx="10573">
                  <c:v>6.2403999999999997E-4</c:v>
                </c:pt>
                <c:pt idx="10574">
                  <c:v>-8.1884000000000004E-4</c:v>
                </c:pt>
                <c:pt idx="10575">
                  <c:v>-1.092812E-2</c:v>
                </c:pt>
                <c:pt idx="10576">
                  <c:v>4.64088E-3</c:v>
                </c:pt>
                <c:pt idx="10577">
                  <c:v>5.2884899999999999E-3</c:v>
                </c:pt>
                <c:pt idx="10578">
                  <c:v>-1.1962300000000002E-3</c:v>
                </c:pt>
                <c:pt idx="10579">
                  <c:v>8.9523599999999995E-3</c:v>
                </c:pt>
                <c:pt idx="10580">
                  <c:v>3.8243600000000002E-3</c:v>
                </c:pt>
                <c:pt idx="10581">
                  <c:v>1.9425299999999998E-3</c:v>
                </c:pt>
                <c:pt idx="10582">
                  <c:v>-2.1411999999999998E-3</c:v>
                </c:pt>
                <c:pt idx="10583">
                  <c:v>-7.2631100000000006E-3</c:v>
                </c:pt>
                <c:pt idx="10584">
                  <c:v>-9.0879999999999997E-5</c:v>
                </c:pt>
                <c:pt idx="10585">
                  <c:v>8.9318499999999999E-3</c:v>
                </c:pt>
                <c:pt idx="10586">
                  <c:v>3.6258200000000001E-3</c:v>
                </c:pt>
                <c:pt idx="10587">
                  <c:v>4.1034000000000003E-4</c:v>
                </c:pt>
                <c:pt idx="10588">
                  <c:v>-4.4470300000000003E-3</c:v>
                </c:pt>
                <c:pt idx="10589">
                  <c:v>6.9340699999999996E-3</c:v>
                </c:pt>
                <c:pt idx="10590">
                  <c:v>5.6879999999999998E-5</c:v>
                </c:pt>
                <c:pt idx="10591">
                  <c:v>-5.9100000000000027E-6</c:v>
                </c:pt>
                <c:pt idx="10592">
                  <c:v>-1.4518600000000001E-3</c:v>
                </c:pt>
                <c:pt idx="10593">
                  <c:v>-8.3025400000000006E-3</c:v>
                </c:pt>
                <c:pt idx="10594">
                  <c:v>-1.155305E-2</c:v>
                </c:pt>
                <c:pt idx="10595">
                  <c:v>-3.6741199999999999E-3</c:v>
                </c:pt>
                <c:pt idx="10596">
                  <c:v>3.6123399999999999E-3</c:v>
                </c:pt>
                <c:pt idx="10597">
                  <c:v>-1.5544500000000002E-3</c:v>
                </c:pt>
                <c:pt idx="10598">
                  <c:v>3.2714700000000003E-3</c:v>
                </c:pt>
                <c:pt idx="10599">
                  <c:v>-6.1358000000000003E-3</c:v>
                </c:pt>
                <c:pt idx="10600">
                  <c:v>4.3277799999999998E-3</c:v>
                </c:pt>
                <c:pt idx="10601">
                  <c:v>-8.7561300000000009E-3</c:v>
                </c:pt>
                <c:pt idx="10602">
                  <c:v>5.9364299999999995E-3</c:v>
                </c:pt>
                <c:pt idx="10603">
                  <c:v>9.6395100000000004E-3</c:v>
                </c:pt>
                <c:pt idx="10604">
                  <c:v>-9.5315E-3</c:v>
                </c:pt>
                <c:pt idx="10605">
                  <c:v>-7.8461699999999995E-3</c:v>
                </c:pt>
                <c:pt idx="10606">
                  <c:v>-6.6555300000000006E-3</c:v>
                </c:pt>
                <c:pt idx="10607">
                  <c:v>-3.5846599999999999E-3</c:v>
                </c:pt>
                <c:pt idx="10608">
                  <c:v>3.78415E-3</c:v>
                </c:pt>
                <c:pt idx="10609">
                  <c:v>4.7980899999999996E-3</c:v>
                </c:pt>
                <c:pt idx="10610">
                  <c:v>4.8698000000000003E-4</c:v>
                </c:pt>
                <c:pt idx="10611">
                  <c:v>-2.7736499999999999E-3</c:v>
                </c:pt>
                <c:pt idx="10612">
                  <c:v>8.4100700000000004E-3</c:v>
                </c:pt>
                <c:pt idx="10613">
                  <c:v>6.8424799999999997E-3</c:v>
                </c:pt>
                <c:pt idx="10614">
                  <c:v>3.1921800000000002E-3</c:v>
                </c:pt>
                <c:pt idx="10615">
                  <c:v>-2.5323299999999997E-3</c:v>
                </c:pt>
                <c:pt idx="10616">
                  <c:v>1.099147E-2</c:v>
                </c:pt>
                <c:pt idx="10617">
                  <c:v>-1.2138100000000001E-3</c:v>
                </c:pt>
                <c:pt idx="10618">
                  <c:v>6.7677999999999998E-4</c:v>
                </c:pt>
                <c:pt idx="10619">
                  <c:v>-8.5258199999999999E-3</c:v>
                </c:pt>
                <c:pt idx="10620">
                  <c:v>4.1752499999999993E-3</c:v>
                </c:pt>
                <c:pt idx="10621">
                  <c:v>7.0563900000000001E-3</c:v>
                </c:pt>
                <c:pt idx="10622">
                  <c:v>7.3795999999999996E-4</c:v>
                </c:pt>
                <c:pt idx="10623">
                  <c:v>3.1242000000000002E-3</c:v>
                </c:pt>
                <c:pt idx="10624">
                  <c:v>2.3479999999999999E-5</c:v>
                </c:pt>
                <c:pt idx="10625">
                  <c:v>-7.9068699999999999E-3</c:v>
                </c:pt>
                <c:pt idx="10626">
                  <c:v>6.0185000000000002E-4</c:v>
                </c:pt>
                <c:pt idx="10627">
                  <c:v>-1.455352E-2</c:v>
                </c:pt>
                <c:pt idx="10628">
                  <c:v>5.5835299999999997E-3</c:v>
                </c:pt>
                <c:pt idx="10629">
                  <c:v>8.0551500000000005E-3</c:v>
                </c:pt>
                <c:pt idx="10630">
                  <c:v>9.3612599999999997E-3</c:v>
                </c:pt>
                <c:pt idx="10631">
                  <c:v>-6.6055200000000001E-3</c:v>
                </c:pt>
                <c:pt idx="10632">
                  <c:v>5.4551599999999997E-3</c:v>
                </c:pt>
                <c:pt idx="10633">
                  <c:v>4.8929999999999994E-5</c:v>
                </c:pt>
                <c:pt idx="10634">
                  <c:v>2.6038E-4</c:v>
                </c:pt>
                <c:pt idx="10635">
                  <c:v>9.54845E-3</c:v>
                </c:pt>
                <c:pt idx="10636">
                  <c:v>2.4132200000000002E-3</c:v>
                </c:pt>
                <c:pt idx="10637">
                  <c:v>-4.8792600000000007E-3</c:v>
                </c:pt>
                <c:pt idx="10638">
                  <c:v>-1.0095380000000001E-2</c:v>
                </c:pt>
                <c:pt idx="10639">
                  <c:v>1.60381E-3</c:v>
                </c:pt>
                <c:pt idx="10640">
                  <c:v>-7.2333200000000005E-3</c:v>
                </c:pt>
                <c:pt idx="10641">
                  <c:v>5.4101100000000001E-3</c:v>
                </c:pt>
                <c:pt idx="10642">
                  <c:v>-7.5836000000000002E-3</c:v>
                </c:pt>
                <c:pt idx="10643">
                  <c:v>-8.1096800000000011E-3</c:v>
                </c:pt>
                <c:pt idx="10644">
                  <c:v>1.6172299999999999E-3</c:v>
                </c:pt>
                <c:pt idx="10645">
                  <c:v>-6.2219999999999994E-4</c:v>
                </c:pt>
                <c:pt idx="10646">
                  <c:v>-4.9985800000000007E-3</c:v>
                </c:pt>
                <c:pt idx="10647">
                  <c:v>-1.0200230000000001E-2</c:v>
                </c:pt>
                <c:pt idx="10648">
                  <c:v>5.9942999999999997E-4</c:v>
                </c:pt>
                <c:pt idx="10649">
                  <c:v>-9.7099999999999997E-4</c:v>
                </c:pt>
                <c:pt idx="10650">
                  <c:v>2.3121600000000002E-3</c:v>
                </c:pt>
                <c:pt idx="10651">
                  <c:v>-7.5511100000000006E-3</c:v>
                </c:pt>
                <c:pt idx="10652">
                  <c:v>1.375434E-2</c:v>
                </c:pt>
                <c:pt idx="10653">
                  <c:v>-7.4558000000000003E-4</c:v>
                </c:pt>
                <c:pt idx="10654">
                  <c:v>-6.6710100000000007E-3</c:v>
                </c:pt>
                <c:pt idx="10655">
                  <c:v>2.9389500000000001E-3</c:v>
                </c:pt>
                <c:pt idx="10656">
                  <c:v>4.2951499999999993E-3</c:v>
                </c:pt>
                <c:pt idx="10657">
                  <c:v>2.3408400000000003E-3</c:v>
                </c:pt>
                <c:pt idx="10658">
                  <c:v>5.8415099999999994E-3</c:v>
                </c:pt>
                <c:pt idx="10659">
                  <c:v>-8.382210000000001E-3</c:v>
                </c:pt>
                <c:pt idx="10660">
                  <c:v>-1.203781E-4</c:v>
                </c:pt>
                <c:pt idx="10661">
                  <c:v>5.4824599999999998E-3</c:v>
                </c:pt>
                <c:pt idx="10662">
                  <c:v>-1.171664E-2</c:v>
                </c:pt>
                <c:pt idx="10663">
                  <c:v>-1.0099150000000001E-2</c:v>
                </c:pt>
                <c:pt idx="10664">
                  <c:v>-1.6786119999999998E-2</c:v>
                </c:pt>
                <c:pt idx="10665">
                  <c:v>2.7710199999999999E-3</c:v>
                </c:pt>
                <c:pt idx="10666">
                  <c:v>5.8902199999999998E-3</c:v>
                </c:pt>
                <c:pt idx="10667">
                  <c:v>-1.3219730000000001E-2</c:v>
                </c:pt>
                <c:pt idx="10668">
                  <c:v>1.9276020000000001E-2</c:v>
                </c:pt>
                <c:pt idx="10669">
                  <c:v>-6.6629000000000002E-3</c:v>
                </c:pt>
                <c:pt idx="10670">
                  <c:v>8.4502499999999994E-3</c:v>
                </c:pt>
                <c:pt idx="10671">
                  <c:v>-8.832930000000001E-3</c:v>
                </c:pt>
                <c:pt idx="10672">
                  <c:v>4.0144499999999993E-3</c:v>
                </c:pt>
                <c:pt idx="10673">
                  <c:v>-1.1351720000000001E-2</c:v>
                </c:pt>
                <c:pt idx="10674">
                  <c:v>1.1804419999999999E-2</c:v>
                </c:pt>
                <c:pt idx="10675">
                  <c:v>4.51105E-3</c:v>
                </c:pt>
                <c:pt idx="10676">
                  <c:v>-7.8549000000000002E-4</c:v>
                </c:pt>
                <c:pt idx="10677">
                  <c:v>1.2319E-2</c:v>
                </c:pt>
                <c:pt idx="10678">
                  <c:v>-2.4872599999999998E-3</c:v>
                </c:pt>
                <c:pt idx="10679">
                  <c:v>-1.2507800000000002E-3</c:v>
                </c:pt>
                <c:pt idx="10680">
                  <c:v>6.3375699999999998E-3</c:v>
                </c:pt>
                <c:pt idx="10681">
                  <c:v>-1.0835239999999999E-2</c:v>
                </c:pt>
                <c:pt idx="10682">
                  <c:v>4.5572E-3</c:v>
                </c:pt>
                <c:pt idx="10683">
                  <c:v>-1.0132240000000001E-2</c:v>
                </c:pt>
                <c:pt idx="10684">
                  <c:v>-4.5519900000000005E-3</c:v>
                </c:pt>
                <c:pt idx="10685">
                  <c:v>1.0149459999999999E-2</c:v>
                </c:pt>
                <c:pt idx="10686">
                  <c:v>6.8642399999999998E-3</c:v>
                </c:pt>
                <c:pt idx="10687">
                  <c:v>1.0180359999999999E-2</c:v>
                </c:pt>
                <c:pt idx="10688">
                  <c:v>4.6016E-3</c:v>
                </c:pt>
                <c:pt idx="10689">
                  <c:v>-1.7327400000000002E-3</c:v>
                </c:pt>
                <c:pt idx="10690">
                  <c:v>3.8563200000000003E-3</c:v>
                </c:pt>
                <c:pt idx="10691">
                  <c:v>4.780000000000001E-5</c:v>
                </c:pt>
                <c:pt idx="10692">
                  <c:v>-3.4784E-3</c:v>
                </c:pt>
                <c:pt idx="10693">
                  <c:v>6.3873799999999998E-3</c:v>
                </c:pt>
                <c:pt idx="10694">
                  <c:v>1.01907E-3</c:v>
                </c:pt>
                <c:pt idx="10695">
                  <c:v>-6.1378700000000001E-3</c:v>
                </c:pt>
                <c:pt idx="10696">
                  <c:v>9.1326199999999993E-3</c:v>
                </c:pt>
                <c:pt idx="10697">
                  <c:v>1.7790199999999999E-3</c:v>
                </c:pt>
                <c:pt idx="10698">
                  <c:v>-6.9831700000000003E-3</c:v>
                </c:pt>
                <c:pt idx="10699">
                  <c:v>1.17293E-3</c:v>
                </c:pt>
                <c:pt idx="10700">
                  <c:v>-3.4895E-4</c:v>
                </c:pt>
                <c:pt idx="10701">
                  <c:v>-2.15036E-3</c:v>
                </c:pt>
                <c:pt idx="10702">
                  <c:v>5.27137E-3</c:v>
                </c:pt>
                <c:pt idx="10703">
                  <c:v>-2.4557299999999997E-3</c:v>
                </c:pt>
                <c:pt idx="10704">
                  <c:v>2.36418E-3</c:v>
                </c:pt>
                <c:pt idx="10705">
                  <c:v>2.6422200000000002E-3</c:v>
                </c:pt>
                <c:pt idx="10706">
                  <c:v>2.22055E-3</c:v>
                </c:pt>
                <c:pt idx="10707">
                  <c:v>3.4994399999999999E-3</c:v>
                </c:pt>
                <c:pt idx="10708">
                  <c:v>4.7458299999999995E-3</c:v>
                </c:pt>
                <c:pt idx="10709">
                  <c:v>-8.3345000000000001E-4</c:v>
                </c:pt>
                <c:pt idx="10710">
                  <c:v>-2.1849E-3</c:v>
                </c:pt>
                <c:pt idx="10711">
                  <c:v>1.6445000000000001E-4</c:v>
                </c:pt>
                <c:pt idx="10712">
                  <c:v>-1.072942E-2</c:v>
                </c:pt>
                <c:pt idx="10713">
                  <c:v>-7.7104900000000004E-3</c:v>
                </c:pt>
                <c:pt idx="10714">
                  <c:v>-8.5163999999999997E-4</c:v>
                </c:pt>
                <c:pt idx="10715">
                  <c:v>9.2327599999999996E-3</c:v>
                </c:pt>
                <c:pt idx="10716">
                  <c:v>-1.3309000000000001E-3</c:v>
                </c:pt>
                <c:pt idx="10717">
                  <c:v>-7.3082900000000003E-3</c:v>
                </c:pt>
                <c:pt idx="10718">
                  <c:v>2.71747E-3</c:v>
                </c:pt>
                <c:pt idx="10719">
                  <c:v>8.8857299999999997E-3</c:v>
                </c:pt>
                <c:pt idx="10720">
                  <c:v>-8.1919599999999999E-3</c:v>
                </c:pt>
                <c:pt idx="10721">
                  <c:v>2.3767700000000003E-3</c:v>
                </c:pt>
                <c:pt idx="10722">
                  <c:v>1.152371E-2</c:v>
                </c:pt>
                <c:pt idx="10723">
                  <c:v>6.1996799999999999E-3</c:v>
                </c:pt>
                <c:pt idx="10724">
                  <c:v>2.2084400000000003E-3</c:v>
                </c:pt>
                <c:pt idx="10725">
                  <c:v>8.7654999999999992E-4</c:v>
                </c:pt>
                <c:pt idx="10726">
                  <c:v>2.5208600000000002E-3</c:v>
                </c:pt>
                <c:pt idx="10727">
                  <c:v>1.0379999999999999E-3</c:v>
                </c:pt>
                <c:pt idx="10728">
                  <c:v>-5.6257700000000004E-3</c:v>
                </c:pt>
                <c:pt idx="10729">
                  <c:v>6.7098100000000001E-3</c:v>
                </c:pt>
                <c:pt idx="10730">
                  <c:v>4.6103799999999999E-3</c:v>
                </c:pt>
                <c:pt idx="10731">
                  <c:v>-6.6706500000000002E-3</c:v>
                </c:pt>
                <c:pt idx="10732">
                  <c:v>5.1879299999999995E-3</c:v>
                </c:pt>
                <c:pt idx="10733">
                  <c:v>-3.8541599999999997E-3</c:v>
                </c:pt>
                <c:pt idx="10734">
                  <c:v>1.5049E-3</c:v>
                </c:pt>
                <c:pt idx="10735">
                  <c:v>4.6256499999999994E-3</c:v>
                </c:pt>
                <c:pt idx="10736">
                  <c:v>5.7444999999999996E-3</c:v>
                </c:pt>
                <c:pt idx="10737">
                  <c:v>-7.8017600000000005E-3</c:v>
                </c:pt>
                <c:pt idx="10738">
                  <c:v>8.0143E-4</c:v>
                </c:pt>
                <c:pt idx="10739">
                  <c:v>7.0827299999999998E-3</c:v>
                </c:pt>
                <c:pt idx="10740">
                  <c:v>8.4053000000000003E-4</c:v>
                </c:pt>
                <c:pt idx="10741">
                  <c:v>-7.5743800000000003E-3</c:v>
                </c:pt>
                <c:pt idx="10742">
                  <c:v>-7.7007400000000002E-3</c:v>
                </c:pt>
                <c:pt idx="10743">
                  <c:v>-2.80956E-3</c:v>
                </c:pt>
                <c:pt idx="10744">
                  <c:v>6.6194699999999997E-3</c:v>
                </c:pt>
                <c:pt idx="10745">
                  <c:v>-1.57748E-3</c:v>
                </c:pt>
                <c:pt idx="10746">
                  <c:v>6.9674899999999998E-3</c:v>
                </c:pt>
                <c:pt idx="10747">
                  <c:v>-6.0213599999999999E-3</c:v>
                </c:pt>
                <c:pt idx="10748">
                  <c:v>2.86761E-3</c:v>
                </c:pt>
                <c:pt idx="10749">
                  <c:v>-1.198283E-2</c:v>
                </c:pt>
                <c:pt idx="10750">
                  <c:v>8.2662999999999996E-4</c:v>
                </c:pt>
                <c:pt idx="10751">
                  <c:v>-1.01622E-3</c:v>
                </c:pt>
                <c:pt idx="10752">
                  <c:v>5.2541999999999997E-4</c:v>
                </c:pt>
                <c:pt idx="10753">
                  <c:v>1.45503E-3</c:v>
                </c:pt>
                <c:pt idx="10754">
                  <c:v>-3.52046E-3</c:v>
                </c:pt>
                <c:pt idx="10755">
                  <c:v>-6.6155300000000005E-3</c:v>
                </c:pt>
                <c:pt idx="10756">
                  <c:v>2.1780100000000002E-3</c:v>
                </c:pt>
                <c:pt idx="10757">
                  <c:v>-6.0131799999999999E-3</c:v>
                </c:pt>
                <c:pt idx="10758">
                  <c:v>6.0260999999999995E-3</c:v>
                </c:pt>
                <c:pt idx="10759">
                  <c:v>-3.1818199999999997E-3</c:v>
                </c:pt>
                <c:pt idx="10760">
                  <c:v>9.9976100000000005E-3</c:v>
                </c:pt>
                <c:pt idx="10761">
                  <c:v>1.0480399999999999E-3</c:v>
                </c:pt>
                <c:pt idx="10762">
                  <c:v>-3.01228E-3</c:v>
                </c:pt>
                <c:pt idx="10763">
                  <c:v>1.256316E-2</c:v>
                </c:pt>
                <c:pt idx="10764">
                  <c:v>2.48474E-3</c:v>
                </c:pt>
                <c:pt idx="10765">
                  <c:v>-3.9537399999999999E-3</c:v>
                </c:pt>
                <c:pt idx="10766">
                  <c:v>7.8729300000000002E-3</c:v>
                </c:pt>
                <c:pt idx="10767">
                  <c:v>-7.7777999999999994E-4</c:v>
                </c:pt>
                <c:pt idx="10768">
                  <c:v>-7.4492899999999999E-3</c:v>
                </c:pt>
                <c:pt idx="10769">
                  <c:v>-3.4411699999999999E-3</c:v>
                </c:pt>
                <c:pt idx="10770">
                  <c:v>3.0359000000000001E-4</c:v>
                </c:pt>
                <c:pt idx="10771">
                  <c:v>7.9844600000000005E-3</c:v>
                </c:pt>
                <c:pt idx="10772">
                  <c:v>-5.5226500000000005E-3</c:v>
                </c:pt>
                <c:pt idx="10773">
                  <c:v>-7.8984099999999998E-3</c:v>
                </c:pt>
                <c:pt idx="10774">
                  <c:v>-9.5127200000000006E-3</c:v>
                </c:pt>
                <c:pt idx="10775">
                  <c:v>3.7866900000000001E-3</c:v>
                </c:pt>
                <c:pt idx="10776">
                  <c:v>4.4612000000000005E-4</c:v>
                </c:pt>
                <c:pt idx="10777">
                  <c:v>1.8473000000000003E-4</c:v>
                </c:pt>
                <c:pt idx="10778">
                  <c:v>-4.0859999999999998E-5</c:v>
                </c:pt>
                <c:pt idx="10779">
                  <c:v>1.04587E-3</c:v>
                </c:pt>
                <c:pt idx="10780">
                  <c:v>8.8054399999999994E-3</c:v>
                </c:pt>
                <c:pt idx="10781">
                  <c:v>9.3908999999999996E-4</c:v>
                </c:pt>
                <c:pt idx="10782">
                  <c:v>-1.8061800000000001E-3</c:v>
                </c:pt>
                <c:pt idx="10783">
                  <c:v>-9.9296000000000002E-3</c:v>
                </c:pt>
                <c:pt idx="10784">
                  <c:v>-1.4552290000000001E-2</c:v>
                </c:pt>
                <c:pt idx="10785">
                  <c:v>-4.2665900000000007E-3</c:v>
                </c:pt>
                <c:pt idx="10786">
                  <c:v>3.6667900000000001E-3</c:v>
                </c:pt>
                <c:pt idx="10787">
                  <c:v>-7.2603600000000004E-3</c:v>
                </c:pt>
                <c:pt idx="10788">
                  <c:v>-2.0474400000000002E-3</c:v>
                </c:pt>
                <c:pt idx="10789">
                  <c:v>-6.0539000000000001E-3</c:v>
                </c:pt>
                <c:pt idx="10790">
                  <c:v>-7.4273000000000004E-4</c:v>
                </c:pt>
                <c:pt idx="10791">
                  <c:v>8.1276100000000004E-3</c:v>
                </c:pt>
                <c:pt idx="10792">
                  <c:v>2.9267500000000001E-3</c:v>
                </c:pt>
                <c:pt idx="10793">
                  <c:v>-1.00798E-2</c:v>
                </c:pt>
                <c:pt idx="10794">
                  <c:v>1.490059E-2</c:v>
                </c:pt>
                <c:pt idx="10795">
                  <c:v>-1.513076E-2</c:v>
                </c:pt>
                <c:pt idx="10796">
                  <c:v>1.4958199999999999E-3</c:v>
                </c:pt>
                <c:pt idx="10797">
                  <c:v>1.6658650000000001E-2</c:v>
                </c:pt>
                <c:pt idx="10798">
                  <c:v>-2.59954E-3</c:v>
                </c:pt>
                <c:pt idx="10799">
                  <c:v>-4.2962400000000006E-3</c:v>
                </c:pt>
                <c:pt idx="10800">
                  <c:v>-1.0537910000000001E-2</c:v>
                </c:pt>
                <c:pt idx="10801">
                  <c:v>1.6460600000000002E-2</c:v>
                </c:pt>
                <c:pt idx="10802">
                  <c:v>7.3907899999999995E-3</c:v>
                </c:pt>
                <c:pt idx="10803">
                  <c:v>-3.5017500000000001E-3</c:v>
                </c:pt>
                <c:pt idx="10804">
                  <c:v>1.0023799999999999E-2</c:v>
                </c:pt>
                <c:pt idx="10805">
                  <c:v>4.4720999999999997E-3</c:v>
                </c:pt>
                <c:pt idx="10806">
                  <c:v>1.5687000000000003E-4</c:v>
                </c:pt>
                <c:pt idx="10807">
                  <c:v>2.2494699999999999E-3</c:v>
                </c:pt>
                <c:pt idx="10808">
                  <c:v>-3.0835599999999999E-3</c:v>
                </c:pt>
                <c:pt idx="10809">
                  <c:v>1.5356699999999998E-3</c:v>
                </c:pt>
                <c:pt idx="10810">
                  <c:v>8.712049999999999E-3</c:v>
                </c:pt>
                <c:pt idx="10811">
                  <c:v>2.9067200000000002E-3</c:v>
                </c:pt>
                <c:pt idx="10812">
                  <c:v>-8.3555999999999995E-4</c:v>
                </c:pt>
                <c:pt idx="10813">
                  <c:v>-3.8593099999999999E-3</c:v>
                </c:pt>
                <c:pt idx="10814">
                  <c:v>1.9317799999999999E-3</c:v>
                </c:pt>
                <c:pt idx="10815">
                  <c:v>9.2748899999999992E-3</c:v>
                </c:pt>
                <c:pt idx="10816">
                  <c:v>4.3228499999999996E-3</c:v>
                </c:pt>
                <c:pt idx="10817">
                  <c:v>5.1712299999999998E-3</c:v>
                </c:pt>
                <c:pt idx="10818">
                  <c:v>4.9329399999999994E-3</c:v>
                </c:pt>
                <c:pt idx="10819">
                  <c:v>3.50395E-3</c:v>
                </c:pt>
                <c:pt idx="10820">
                  <c:v>1.8938399999999997E-3</c:v>
                </c:pt>
                <c:pt idx="10821">
                  <c:v>-8.5238399999999995E-3</c:v>
                </c:pt>
                <c:pt idx="10822">
                  <c:v>-4.4339999999999999E-5</c:v>
                </c:pt>
                <c:pt idx="10823">
                  <c:v>-6.1317699999999999E-3</c:v>
                </c:pt>
                <c:pt idx="10824">
                  <c:v>1.1915159999999999E-2</c:v>
                </c:pt>
                <c:pt idx="10825">
                  <c:v>2.9357999999999999E-4</c:v>
                </c:pt>
                <c:pt idx="10826">
                  <c:v>-2.58413E-3</c:v>
                </c:pt>
                <c:pt idx="10827">
                  <c:v>1.1419899999999998E-3</c:v>
                </c:pt>
                <c:pt idx="10828">
                  <c:v>-4.88945E-3</c:v>
                </c:pt>
                <c:pt idx="10829">
                  <c:v>-1.1374100000000002E-3</c:v>
                </c:pt>
                <c:pt idx="10830">
                  <c:v>2.7393600000000001E-3</c:v>
                </c:pt>
                <c:pt idx="10831">
                  <c:v>8.882400000000001E-4</c:v>
                </c:pt>
                <c:pt idx="10832">
                  <c:v>5.5113899999999997E-3</c:v>
                </c:pt>
                <c:pt idx="10833">
                  <c:v>4.1258900000000001E-3</c:v>
                </c:pt>
                <c:pt idx="10834">
                  <c:v>-1.5245800000000002E-3</c:v>
                </c:pt>
                <c:pt idx="10835">
                  <c:v>-2.9494E-3</c:v>
                </c:pt>
                <c:pt idx="10836">
                  <c:v>-6.0126700000000003E-3</c:v>
                </c:pt>
                <c:pt idx="10837">
                  <c:v>-4.3959000000000001E-4</c:v>
                </c:pt>
                <c:pt idx="10838">
                  <c:v>2.3645300000000001E-3</c:v>
                </c:pt>
                <c:pt idx="10839">
                  <c:v>4.25107E-3</c:v>
                </c:pt>
                <c:pt idx="10840">
                  <c:v>3.9256999999999996E-4</c:v>
                </c:pt>
                <c:pt idx="10841">
                  <c:v>-9.6501299999999998E-3</c:v>
                </c:pt>
                <c:pt idx="10842">
                  <c:v>1.3206699999999999E-3</c:v>
                </c:pt>
                <c:pt idx="10843">
                  <c:v>-3.0176000000000001E-3</c:v>
                </c:pt>
                <c:pt idx="10844">
                  <c:v>-5.1081E-3</c:v>
                </c:pt>
                <c:pt idx="10845">
                  <c:v>1.6220580000000002E-2</c:v>
                </c:pt>
                <c:pt idx="10846">
                  <c:v>3.8109699999999999E-3</c:v>
                </c:pt>
                <c:pt idx="10847">
                  <c:v>-9.1580000000000001E-5</c:v>
                </c:pt>
                <c:pt idx="10848">
                  <c:v>9.4392599999999997E-3</c:v>
                </c:pt>
                <c:pt idx="10849">
                  <c:v>3.5896600000000002E-3</c:v>
                </c:pt>
                <c:pt idx="10850">
                  <c:v>-4.5980000000000001E-4</c:v>
                </c:pt>
                <c:pt idx="10851">
                  <c:v>3.5170500000000003E-3</c:v>
                </c:pt>
                <c:pt idx="10852">
                  <c:v>-6.4477100000000006E-3</c:v>
                </c:pt>
                <c:pt idx="10853">
                  <c:v>1.02644E-3</c:v>
                </c:pt>
                <c:pt idx="10854">
                  <c:v>-3.8470499999999999E-3</c:v>
                </c:pt>
                <c:pt idx="10855">
                  <c:v>-3.9750100000000002E-3</c:v>
                </c:pt>
                <c:pt idx="10856">
                  <c:v>5.5074899999999994E-3</c:v>
                </c:pt>
                <c:pt idx="10857">
                  <c:v>-1.8361759999999998E-2</c:v>
                </c:pt>
                <c:pt idx="10858">
                  <c:v>1.8320399999999998E-3</c:v>
                </c:pt>
                <c:pt idx="10859">
                  <c:v>2.2260500000000003E-3</c:v>
                </c:pt>
                <c:pt idx="10860">
                  <c:v>-1.7833700000000001E-3</c:v>
                </c:pt>
                <c:pt idx="10861">
                  <c:v>7.1931799999999995E-3</c:v>
                </c:pt>
                <c:pt idx="10862">
                  <c:v>7.7260000000000002E-3</c:v>
                </c:pt>
                <c:pt idx="10863">
                  <c:v>1.2158799999999999E-3</c:v>
                </c:pt>
                <c:pt idx="10864">
                  <c:v>-4.12854E-3</c:v>
                </c:pt>
                <c:pt idx="10865">
                  <c:v>1.8403499999999999E-3</c:v>
                </c:pt>
                <c:pt idx="10866">
                  <c:v>-8.7329299999999999E-3</c:v>
                </c:pt>
                <c:pt idx="10867">
                  <c:v>-5.6293300000000001E-3</c:v>
                </c:pt>
                <c:pt idx="10868">
                  <c:v>5.4034000000000005E-4</c:v>
                </c:pt>
                <c:pt idx="10869">
                  <c:v>-8.1776699999999997E-3</c:v>
                </c:pt>
                <c:pt idx="10870">
                  <c:v>8.9379500000000001E-3</c:v>
                </c:pt>
                <c:pt idx="10871">
                  <c:v>-1.4880100000000001E-3</c:v>
                </c:pt>
                <c:pt idx="10872">
                  <c:v>2.3923900000000003E-3</c:v>
                </c:pt>
                <c:pt idx="10873">
                  <c:v>-3.31417E-3</c:v>
                </c:pt>
                <c:pt idx="10874">
                  <c:v>1.011243E-2</c:v>
                </c:pt>
                <c:pt idx="10875">
                  <c:v>3.7631800000000001E-3</c:v>
                </c:pt>
                <c:pt idx="10876">
                  <c:v>7.2643099999999995E-3</c:v>
                </c:pt>
                <c:pt idx="10877">
                  <c:v>-1.86228E-3</c:v>
                </c:pt>
                <c:pt idx="10878">
                  <c:v>-3.41187E-3</c:v>
                </c:pt>
                <c:pt idx="10879">
                  <c:v>7.4583899999999996E-3</c:v>
                </c:pt>
                <c:pt idx="10880">
                  <c:v>-3.5396999999999998E-3</c:v>
                </c:pt>
                <c:pt idx="10881">
                  <c:v>1.1938699999999999E-3</c:v>
                </c:pt>
                <c:pt idx="10882">
                  <c:v>3.7204E-3</c:v>
                </c:pt>
                <c:pt idx="10883">
                  <c:v>-1.0598390000000001E-2</c:v>
                </c:pt>
                <c:pt idx="10884">
                  <c:v>8.33682E-3</c:v>
                </c:pt>
                <c:pt idx="10885">
                  <c:v>-1.7514700000000002E-3</c:v>
                </c:pt>
                <c:pt idx="10886">
                  <c:v>-1.4723200000000001E-3</c:v>
                </c:pt>
                <c:pt idx="10887">
                  <c:v>-7.0990300000000001E-3</c:v>
                </c:pt>
                <c:pt idx="10888">
                  <c:v>-1.9561600000000002E-3</c:v>
                </c:pt>
                <c:pt idx="10889">
                  <c:v>2.16321E-3</c:v>
                </c:pt>
                <c:pt idx="10890">
                  <c:v>-4.9685300000000005E-3</c:v>
                </c:pt>
                <c:pt idx="10891">
                  <c:v>7.2700499999999993E-3</c:v>
                </c:pt>
                <c:pt idx="10892">
                  <c:v>2.1141000000000003E-3</c:v>
                </c:pt>
                <c:pt idx="10893">
                  <c:v>1.0243519999999999E-2</c:v>
                </c:pt>
                <c:pt idx="10894">
                  <c:v>4.35126E-3</c:v>
                </c:pt>
                <c:pt idx="10895">
                  <c:v>1.8912900000000001E-3</c:v>
                </c:pt>
                <c:pt idx="10896">
                  <c:v>1.41472E-3</c:v>
                </c:pt>
                <c:pt idx="10897">
                  <c:v>-1.54593E-3</c:v>
                </c:pt>
                <c:pt idx="10898">
                  <c:v>-6.1348399999999999E-3</c:v>
                </c:pt>
                <c:pt idx="10899">
                  <c:v>5.7986299999999999E-3</c:v>
                </c:pt>
                <c:pt idx="10900">
                  <c:v>-2.6986799999999997E-3</c:v>
                </c:pt>
                <c:pt idx="10901">
                  <c:v>8.0913999999999997E-4</c:v>
                </c:pt>
                <c:pt idx="10902">
                  <c:v>-1.2221300000000001E-3</c:v>
                </c:pt>
                <c:pt idx="10903">
                  <c:v>-6.5013800000000002E-3</c:v>
                </c:pt>
                <c:pt idx="10904">
                  <c:v>7.4873800000000001E-3</c:v>
                </c:pt>
                <c:pt idx="10905">
                  <c:v>-2.1344300000000001E-3</c:v>
                </c:pt>
                <c:pt idx="10906">
                  <c:v>-4.1803700000000001E-3</c:v>
                </c:pt>
                <c:pt idx="10907">
                  <c:v>2.0667800000000003E-3</c:v>
                </c:pt>
                <c:pt idx="10908">
                  <c:v>6.0652299999999996E-3</c:v>
                </c:pt>
                <c:pt idx="10909">
                  <c:v>4.2728200000000001E-3</c:v>
                </c:pt>
                <c:pt idx="10910">
                  <c:v>-1.85855E-3</c:v>
                </c:pt>
                <c:pt idx="10911">
                  <c:v>-1.052961E-2</c:v>
                </c:pt>
                <c:pt idx="10912">
                  <c:v>6.9240999999999997E-4</c:v>
                </c:pt>
                <c:pt idx="10913">
                  <c:v>-7.6907900000000003E-3</c:v>
                </c:pt>
                <c:pt idx="10914">
                  <c:v>1.27454E-3</c:v>
                </c:pt>
                <c:pt idx="10915">
                  <c:v>4.2907000000000004E-4</c:v>
                </c:pt>
                <c:pt idx="10916">
                  <c:v>-3.0557799999999997E-3</c:v>
                </c:pt>
                <c:pt idx="10917">
                  <c:v>1.7148260000000002E-2</c:v>
                </c:pt>
                <c:pt idx="10918">
                  <c:v>1.8548E-3</c:v>
                </c:pt>
                <c:pt idx="10919">
                  <c:v>1.02421E-3</c:v>
                </c:pt>
                <c:pt idx="10920">
                  <c:v>-3.8277E-4</c:v>
                </c:pt>
                <c:pt idx="10921">
                  <c:v>-2.40522E-3</c:v>
                </c:pt>
                <c:pt idx="10922">
                  <c:v>-4.9337199999999999E-3</c:v>
                </c:pt>
                <c:pt idx="10923">
                  <c:v>2.79247E-3</c:v>
                </c:pt>
                <c:pt idx="10924">
                  <c:v>3.3082200000000002E-3</c:v>
                </c:pt>
                <c:pt idx="10925">
                  <c:v>9.6899999999999835E-6</c:v>
                </c:pt>
                <c:pt idx="10926">
                  <c:v>-4.1503400000000006E-3</c:v>
                </c:pt>
                <c:pt idx="10927">
                  <c:v>5.9108799999999994E-3</c:v>
                </c:pt>
                <c:pt idx="10928">
                  <c:v>-3.9301200000000005E-3</c:v>
                </c:pt>
                <c:pt idx="10929">
                  <c:v>3.2413200000000002E-3</c:v>
                </c:pt>
                <c:pt idx="10930">
                  <c:v>1.0258349999999999E-2</c:v>
                </c:pt>
                <c:pt idx="10931">
                  <c:v>-8.5156000000000001E-4</c:v>
                </c:pt>
                <c:pt idx="10932">
                  <c:v>2.4929999999999999E-4</c:v>
                </c:pt>
                <c:pt idx="10933">
                  <c:v>-1.3507200000000001E-3</c:v>
                </c:pt>
                <c:pt idx="10934">
                  <c:v>-1.293244E-2</c:v>
                </c:pt>
                <c:pt idx="10935">
                  <c:v>-1.1378249999999999E-2</c:v>
                </c:pt>
                <c:pt idx="10936">
                  <c:v>2.6564700000000002E-3</c:v>
                </c:pt>
                <c:pt idx="10937">
                  <c:v>-1.9676199999999998E-3</c:v>
                </c:pt>
                <c:pt idx="10938">
                  <c:v>-1.67385E-2</c:v>
                </c:pt>
                <c:pt idx="10939">
                  <c:v>-6.4482100000000002E-3</c:v>
                </c:pt>
                <c:pt idx="10940">
                  <c:v>3.9222099999999998E-3</c:v>
                </c:pt>
                <c:pt idx="10941">
                  <c:v>-3.9392899999999998E-3</c:v>
                </c:pt>
                <c:pt idx="10942">
                  <c:v>-4.3549299999999999E-3</c:v>
                </c:pt>
                <c:pt idx="10943">
                  <c:v>1.6803999999999999E-3</c:v>
                </c:pt>
                <c:pt idx="10944">
                  <c:v>1.1570539999999999E-2</c:v>
                </c:pt>
                <c:pt idx="10945">
                  <c:v>5.6062299999999994E-3</c:v>
                </c:pt>
                <c:pt idx="10946">
                  <c:v>-1.590921E-2</c:v>
                </c:pt>
                <c:pt idx="10947">
                  <c:v>8.1756799999999994E-3</c:v>
                </c:pt>
                <c:pt idx="10948">
                  <c:v>1.205499E-2</c:v>
                </c:pt>
                <c:pt idx="10949">
                  <c:v>1.6722499999999999E-3</c:v>
                </c:pt>
                <c:pt idx="10950">
                  <c:v>-1.7774599999999998E-2</c:v>
                </c:pt>
                <c:pt idx="10951">
                  <c:v>-1.3634600000000001E-3</c:v>
                </c:pt>
                <c:pt idx="10952">
                  <c:v>-5.9225700000000003E-3</c:v>
                </c:pt>
                <c:pt idx="10953">
                  <c:v>1.36867E-3</c:v>
                </c:pt>
                <c:pt idx="10954">
                  <c:v>-4.5421200000000002E-3</c:v>
                </c:pt>
                <c:pt idx="10955">
                  <c:v>-1.2797630000000001E-2</c:v>
                </c:pt>
                <c:pt idx="10956">
                  <c:v>-1.009821E-2</c:v>
                </c:pt>
                <c:pt idx="10957">
                  <c:v>5.2059599999999999E-3</c:v>
                </c:pt>
                <c:pt idx="10958">
                  <c:v>2.1215400000000002E-2</c:v>
                </c:pt>
                <c:pt idx="10959">
                  <c:v>-3.68286E-3</c:v>
                </c:pt>
                <c:pt idx="10960">
                  <c:v>-9.0068700000000002E-3</c:v>
                </c:pt>
                <c:pt idx="10961">
                  <c:v>-1.24855E-4</c:v>
                </c:pt>
                <c:pt idx="10962">
                  <c:v>9.7428199999999993E-3</c:v>
                </c:pt>
                <c:pt idx="10963">
                  <c:v>-5.2067800000000003E-3</c:v>
                </c:pt>
                <c:pt idx="10964">
                  <c:v>-1.05247E-3</c:v>
                </c:pt>
                <c:pt idx="10965">
                  <c:v>4.6624800000000001E-3</c:v>
                </c:pt>
                <c:pt idx="10966">
                  <c:v>-9.1628999999999999E-3</c:v>
                </c:pt>
                <c:pt idx="10967">
                  <c:v>5.5189099999999993E-3</c:v>
                </c:pt>
                <c:pt idx="10968">
                  <c:v>2.1237230000000003E-2</c:v>
                </c:pt>
                <c:pt idx="10969">
                  <c:v>-2.0425199999999999E-3</c:v>
                </c:pt>
                <c:pt idx="10970">
                  <c:v>7.6448099999999993E-3</c:v>
                </c:pt>
                <c:pt idx="10971">
                  <c:v>-7.3180000000000007E-3</c:v>
                </c:pt>
                <c:pt idx="10972">
                  <c:v>2.5529000000000003E-3</c:v>
                </c:pt>
                <c:pt idx="10973">
                  <c:v>-6.9388100000000001E-3</c:v>
                </c:pt>
                <c:pt idx="10974">
                  <c:v>1.4657299999999999E-3</c:v>
                </c:pt>
                <c:pt idx="10975">
                  <c:v>3.9024299999999997E-3</c:v>
                </c:pt>
                <c:pt idx="10976">
                  <c:v>-1.104875E-2</c:v>
                </c:pt>
                <c:pt idx="10977">
                  <c:v>-1.3130620000000001E-2</c:v>
                </c:pt>
                <c:pt idx="10978">
                  <c:v>-5.1297500000000006E-3</c:v>
                </c:pt>
                <c:pt idx="10979">
                  <c:v>-1.5304700000000001E-3</c:v>
                </c:pt>
                <c:pt idx="10980">
                  <c:v>1.82256E-3</c:v>
                </c:pt>
                <c:pt idx="10981">
                  <c:v>1.8455390000000002E-2</c:v>
                </c:pt>
                <c:pt idx="10982">
                  <c:v>-8.55764E-3</c:v>
                </c:pt>
                <c:pt idx="10983">
                  <c:v>-6.9964900000000002E-3</c:v>
                </c:pt>
                <c:pt idx="10984">
                  <c:v>1.64511E-2</c:v>
                </c:pt>
                <c:pt idx="10985">
                  <c:v>6.4768099999999995E-3</c:v>
                </c:pt>
                <c:pt idx="10986">
                  <c:v>-5.0684000000000005E-4</c:v>
                </c:pt>
                <c:pt idx="10987">
                  <c:v>-4.2960800000000007E-3</c:v>
                </c:pt>
                <c:pt idx="10988">
                  <c:v>1.2159399999999999E-2</c:v>
                </c:pt>
                <c:pt idx="10989">
                  <c:v>-1.5663900000000002E-3</c:v>
                </c:pt>
                <c:pt idx="10990">
                  <c:v>-4.71127E-3</c:v>
                </c:pt>
                <c:pt idx="10991">
                  <c:v>6.0957999999999993E-3</c:v>
                </c:pt>
                <c:pt idx="10992">
                  <c:v>1.6012799999999998E-3</c:v>
                </c:pt>
                <c:pt idx="10993">
                  <c:v>-6.5043999999999996E-4</c:v>
                </c:pt>
                <c:pt idx="10994">
                  <c:v>-2.89412E-3</c:v>
                </c:pt>
                <c:pt idx="10995">
                  <c:v>-3.34374E-3</c:v>
                </c:pt>
                <c:pt idx="10996">
                  <c:v>-4.3124400000000007E-3</c:v>
                </c:pt>
                <c:pt idx="10997">
                  <c:v>4.8240699999999997E-3</c:v>
                </c:pt>
                <c:pt idx="10998">
                  <c:v>-3.9817000000000003E-3</c:v>
                </c:pt>
                <c:pt idx="10999">
                  <c:v>1.2158499999999999E-3</c:v>
                </c:pt>
                <c:pt idx="11000">
                  <c:v>1.3513309999999999E-2</c:v>
                </c:pt>
                <c:pt idx="11001">
                  <c:v>7.6228699999999995E-3</c:v>
                </c:pt>
                <c:pt idx="11002">
                  <c:v>1.6524899999999999E-3</c:v>
                </c:pt>
                <c:pt idx="11003">
                  <c:v>3.5931000000000001E-3</c:v>
                </c:pt>
                <c:pt idx="11004">
                  <c:v>-3.7537399999999998E-3</c:v>
                </c:pt>
                <c:pt idx="11005">
                  <c:v>7.1651000000000006E-4</c:v>
                </c:pt>
                <c:pt idx="11006">
                  <c:v>-4.56523E-3</c:v>
                </c:pt>
                <c:pt idx="11007">
                  <c:v>2.2070000000000002E-3</c:v>
                </c:pt>
                <c:pt idx="11008">
                  <c:v>-7.6807000000000004E-4</c:v>
                </c:pt>
                <c:pt idx="11009">
                  <c:v>5.16622E-3</c:v>
                </c:pt>
                <c:pt idx="11010">
                  <c:v>2.10684E-3</c:v>
                </c:pt>
                <c:pt idx="11011">
                  <c:v>3.3764E-4</c:v>
                </c:pt>
                <c:pt idx="11012">
                  <c:v>-3.3504999999999999E-4</c:v>
                </c:pt>
                <c:pt idx="11013">
                  <c:v>5.37507E-3</c:v>
                </c:pt>
                <c:pt idx="11014">
                  <c:v>1.6849999999999999E-3</c:v>
                </c:pt>
                <c:pt idx="11015">
                  <c:v>-9.7344900000000002E-3</c:v>
                </c:pt>
                <c:pt idx="11016">
                  <c:v>-4.8308700000000001E-3</c:v>
                </c:pt>
                <c:pt idx="11017">
                  <c:v>3.8525200000000003E-3</c:v>
                </c:pt>
                <c:pt idx="11018">
                  <c:v>5.1058000000000006E-4</c:v>
                </c:pt>
                <c:pt idx="11019">
                  <c:v>1.034298E-2</c:v>
                </c:pt>
                <c:pt idx="11020">
                  <c:v>4.0121999999999996E-3</c:v>
                </c:pt>
                <c:pt idx="11021">
                  <c:v>-1.24274E-3</c:v>
                </c:pt>
                <c:pt idx="11022">
                  <c:v>2.5497700000000002E-3</c:v>
                </c:pt>
                <c:pt idx="11023">
                  <c:v>8.5940000000000007E-4</c:v>
                </c:pt>
                <c:pt idx="11024">
                  <c:v>-2.2489099999999998E-3</c:v>
                </c:pt>
                <c:pt idx="11025">
                  <c:v>5.2477499999999998E-3</c:v>
                </c:pt>
                <c:pt idx="11026">
                  <c:v>-5.2777200000000005E-3</c:v>
                </c:pt>
                <c:pt idx="11027">
                  <c:v>-2.6718099999999997E-3</c:v>
                </c:pt>
                <c:pt idx="11028">
                  <c:v>8.6270199999999991E-3</c:v>
                </c:pt>
                <c:pt idx="11029">
                  <c:v>7.3955799999999997E-3</c:v>
                </c:pt>
                <c:pt idx="11030">
                  <c:v>3.3762000000000001E-4</c:v>
                </c:pt>
                <c:pt idx="11031">
                  <c:v>1.8763200000000001E-3</c:v>
                </c:pt>
                <c:pt idx="11032">
                  <c:v>-2.6650599999999999E-3</c:v>
                </c:pt>
                <c:pt idx="11033">
                  <c:v>-3.5233599999999997E-3</c:v>
                </c:pt>
                <c:pt idx="11034">
                  <c:v>1.99585E-3</c:v>
                </c:pt>
                <c:pt idx="11035">
                  <c:v>1.206602E-2</c:v>
                </c:pt>
                <c:pt idx="11036">
                  <c:v>2.3361300000000001E-3</c:v>
                </c:pt>
                <c:pt idx="11037">
                  <c:v>-2.7856499999999998E-3</c:v>
                </c:pt>
                <c:pt idx="11038">
                  <c:v>7.2747000000000003E-4</c:v>
                </c:pt>
                <c:pt idx="11039">
                  <c:v>1.92644E-3</c:v>
                </c:pt>
                <c:pt idx="11040">
                  <c:v>-2.5811699999999998E-3</c:v>
                </c:pt>
                <c:pt idx="11041">
                  <c:v>9.404609999999999E-3</c:v>
                </c:pt>
                <c:pt idx="11042">
                  <c:v>1.8870499999999997E-3</c:v>
                </c:pt>
                <c:pt idx="11043">
                  <c:v>2.4452200000000001E-3</c:v>
                </c:pt>
                <c:pt idx="11044">
                  <c:v>-3.8299699999999998E-3</c:v>
                </c:pt>
                <c:pt idx="11045">
                  <c:v>1.40515E-3</c:v>
                </c:pt>
                <c:pt idx="11046">
                  <c:v>5.3914000000000002E-4</c:v>
                </c:pt>
                <c:pt idx="11047">
                  <c:v>1.3035599999999998E-3</c:v>
                </c:pt>
                <c:pt idx="11048">
                  <c:v>6.3443799999999993E-3</c:v>
                </c:pt>
                <c:pt idx="11049">
                  <c:v>1.7199000000000001E-4</c:v>
                </c:pt>
                <c:pt idx="11050">
                  <c:v>3.15578E-3</c:v>
                </c:pt>
                <c:pt idx="11051">
                  <c:v>5.0200999999999996E-3</c:v>
                </c:pt>
                <c:pt idx="11052">
                  <c:v>-8.538790000000001E-3</c:v>
                </c:pt>
                <c:pt idx="11053">
                  <c:v>2.6531999999999999E-4</c:v>
                </c:pt>
                <c:pt idx="11054">
                  <c:v>-1.3553999999999999E-4</c:v>
                </c:pt>
                <c:pt idx="11055">
                  <c:v>-7.25927E-3</c:v>
                </c:pt>
                <c:pt idx="11056">
                  <c:v>-3.679E-4</c:v>
                </c:pt>
                <c:pt idx="11057">
                  <c:v>-2.43495E-3</c:v>
                </c:pt>
                <c:pt idx="11058">
                  <c:v>1.1125329999999999E-2</c:v>
                </c:pt>
                <c:pt idx="11059">
                  <c:v>2.11137E-3</c:v>
                </c:pt>
                <c:pt idx="11060">
                  <c:v>2.1860500000000001E-3</c:v>
                </c:pt>
                <c:pt idx="11061">
                  <c:v>-5.34396E-3</c:v>
                </c:pt>
                <c:pt idx="11062">
                  <c:v>1.7061699999999999E-3</c:v>
                </c:pt>
                <c:pt idx="11063">
                  <c:v>2.6570999999999999E-3</c:v>
                </c:pt>
                <c:pt idx="11064">
                  <c:v>6.4182199999999997E-3</c:v>
                </c:pt>
                <c:pt idx="11065">
                  <c:v>2.5996400000000003E-3</c:v>
                </c:pt>
                <c:pt idx="11066">
                  <c:v>2.1361000000000002E-3</c:v>
                </c:pt>
                <c:pt idx="11067">
                  <c:v>8.7522999999999995E-4</c:v>
                </c:pt>
                <c:pt idx="11068">
                  <c:v>-5.5456000000000006E-4</c:v>
                </c:pt>
                <c:pt idx="11069">
                  <c:v>1.5589699999999998E-3</c:v>
                </c:pt>
                <c:pt idx="11070">
                  <c:v>2.5511000000000002E-3</c:v>
                </c:pt>
                <c:pt idx="11071">
                  <c:v>-3.7244800000000001E-3</c:v>
                </c:pt>
                <c:pt idx="11072">
                  <c:v>-1.3911919999999999E-2</c:v>
                </c:pt>
                <c:pt idx="11073">
                  <c:v>3.4492100000000003E-3</c:v>
                </c:pt>
                <c:pt idx="11074">
                  <c:v>9.4710100000000002E-3</c:v>
                </c:pt>
                <c:pt idx="11075">
                  <c:v>6.6496000000000003E-4</c:v>
                </c:pt>
                <c:pt idx="11076">
                  <c:v>-3.1265799999999999E-3</c:v>
                </c:pt>
                <c:pt idx="11077">
                  <c:v>8.9016800000000004E-3</c:v>
                </c:pt>
                <c:pt idx="11078">
                  <c:v>3.8773500000000003E-3</c:v>
                </c:pt>
                <c:pt idx="11079">
                  <c:v>-1.1864900000000001E-3</c:v>
                </c:pt>
                <c:pt idx="11080">
                  <c:v>-4.0685800000000005E-3</c:v>
                </c:pt>
                <c:pt idx="11081">
                  <c:v>1.7304699999999998E-3</c:v>
                </c:pt>
                <c:pt idx="11082">
                  <c:v>2.15438E-3</c:v>
                </c:pt>
                <c:pt idx="11083">
                  <c:v>-1.2117E-3</c:v>
                </c:pt>
                <c:pt idx="11084">
                  <c:v>1.2827899999999998E-3</c:v>
                </c:pt>
                <c:pt idx="11085">
                  <c:v>8.6685399999999989E-3</c:v>
                </c:pt>
                <c:pt idx="11086">
                  <c:v>9.8548999999999989E-4</c:v>
                </c:pt>
                <c:pt idx="11087">
                  <c:v>-3.45765E-3</c:v>
                </c:pt>
                <c:pt idx="11088">
                  <c:v>1.9867299999999999E-3</c:v>
                </c:pt>
                <c:pt idx="11089">
                  <c:v>-1.4850800000000002E-3</c:v>
                </c:pt>
                <c:pt idx="11090">
                  <c:v>-3.5656299999999998E-3</c:v>
                </c:pt>
                <c:pt idx="11091">
                  <c:v>-5.2674499999999999E-3</c:v>
                </c:pt>
                <c:pt idx="11092">
                  <c:v>4.2413499999999996E-3</c:v>
                </c:pt>
                <c:pt idx="11093">
                  <c:v>7.0720999999999996E-3</c:v>
                </c:pt>
                <c:pt idx="11094">
                  <c:v>-1.5712600000000001E-3</c:v>
                </c:pt>
                <c:pt idx="11095">
                  <c:v>-4.5765200000000006E-3</c:v>
                </c:pt>
                <c:pt idx="11096">
                  <c:v>-6.8327999999999998E-4</c:v>
                </c:pt>
                <c:pt idx="11097">
                  <c:v>1.1395499999999998E-3</c:v>
                </c:pt>
                <c:pt idx="11098">
                  <c:v>-6.2399100000000004E-3</c:v>
                </c:pt>
                <c:pt idx="11099">
                  <c:v>2.4256799999999999E-3</c:v>
                </c:pt>
                <c:pt idx="11100">
                  <c:v>-4.9529000000000001E-4</c:v>
                </c:pt>
                <c:pt idx="11101">
                  <c:v>1.9178000000000001E-3</c:v>
                </c:pt>
                <c:pt idx="11102">
                  <c:v>6.4105999999999998E-3</c:v>
                </c:pt>
                <c:pt idx="11103">
                  <c:v>4.6554700000000001E-3</c:v>
                </c:pt>
                <c:pt idx="11104">
                  <c:v>6.9718000000000004E-4</c:v>
                </c:pt>
                <c:pt idx="11105">
                  <c:v>-9.8476000000000011E-4</c:v>
                </c:pt>
                <c:pt idx="11106">
                  <c:v>-3.08896E-3</c:v>
                </c:pt>
                <c:pt idx="11107">
                  <c:v>2.78415E-3</c:v>
                </c:pt>
                <c:pt idx="11108">
                  <c:v>-5.3075900000000001E-3</c:v>
                </c:pt>
                <c:pt idx="11109">
                  <c:v>3.2760599999999999E-3</c:v>
                </c:pt>
                <c:pt idx="11110">
                  <c:v>8.3480699999999991E-3</c:v>
                </c:pt>
                <c:pt idx="11111">
                  <c:v>-1.114878E-2</c:v>
                </c:pt>
                <c:pt idx="11112">
                  <c:v>-1.3100800000000001E-3</c:v>
                </c:pt>
                <c:pt idx="11113">
                  <c:v>-1.1238400000000001E-3</c:v>
                </c:pt>
                <c:pt idx="11114">
                  <c:v>5.5667099999999999E-3</c:v>
                </c:pt>
                <c:pt idx="11115">
                  <c:v>6.6538099999999996E-3</c:v>
                </c:pt>
                <c:pt idx="11116">
                  <c:v>5.4480399999999995E-3</c:v>
                </c:pt>
                <c:pt idx="11117">
                  <c:v>1.5624999999999999E-3</c:v>
                </c:pt>
                <c:pt idx="11118">
                  <c:v>-9.5390999999999998E-4</c:v>
                </c:pt>
                <c:pt idx="11119">
                  <c:v>5.6510000000000002E-4</c:v>
                </c:pt>
                <c:pt idx="11120">
                  <c:v>1.7139899999999999E-3</c:v>
                </c:pt>
                <c:pt idx="11121">
                  <c:v>-1.2005900000000001E-3</c:v>
                </c:pt>
                <c:pt idx="11122">
                  <c:v>-7.0683200000000003E-3</c:v>
                </c:pt>
                <c:pt idx="11123">
                  <c:v>-3.3764299999999997E-3</c:v>
                </c:pt>
                <c:pt idx="11124">
                  <c:v>7.5236299999999999E-3</c:v>
                </c:pt>
              </c:numCache>
            </c:numRef>
          </c:xVal>
          <c:yVal>
            <c:numRef>
              <c:f>'calculating beta'!$G$3:$G$11127</c:f>
              <c:numCache>
                <c:formatCode>0.00</c:formatCode>
                <c:ptCount val="11125"/>
                <c:pt idx="0">
                  <c:v>1.0084081E-2</c:v>
                </c:pt>
                <c:pt idx="1">
                  <c:v>7.4557579999999998E-3</c:v>
                </c:pt>
                <c:pt idx="2">
                  <c:v>-2.6262659999999999E-3</c:v>
                </c:pt>
                <c:pt idx="3">
                  <c:v>2.3925630000000003E-3</c:v>
                </c:pt>
                <c:pt idx="4">
                  <c:v>2.3862660000000002E-3</c:v>
                </c:pt>
                <c:pt idx="5">
                  <c:v>-1.0120000000000001E-2</c:v>
                </c:pt>
                <c:pt idx="6">
                  <c:v>-6.2505000000000004E-4</c:v>
                </c:pt>
                <c:pt idx="7">
                  <c:v>-1.2907724000000001E-2</c:v>
                </c:pt>
                <c:pt idx="8">
                  <c:v>-1.3073368E-2</c:v>
                </c:pt>
                <c:pt idx="9">
                  <c:v>5.1293440000000001E-3</c:v>
                </c:pt>
                <c:pt idx="10">
                  <c:v>-2.730966E-3</c:v>
                </c:pt>
                <c:pt idx="11">
                  <c:v>-1.0591204E-2</c:v>
                </c:pt>
                <c:pt idx="12">
                  <c:v>1.5753017000000001E-2</c:v>
                </c:pt>
                <c:pt idx="13">
                  <c:v>-2.724167E-3</c:v>
                </c:pt>
                <c:pt idx="14">
                  <c:v>1.293483E-2</c:v>
                </c:pt>
                <c:pt idx="15">
                  <c:v>7.6119589999999997E-3</c:v>
                </c:pt>
                <c:pt idx="16">
                  <c:v>7.5526339999999999E-3</c:v>
                </c:pt>
                <c:pt idx="17">
                  <c:v>7.4942129999999996E-3</c:v>
                </c:pt>
                <c:pt idx="18">
                  <c:v>-1.2E-4</c:v>
                </c:pt>
                <c:pt idx="19">
                  <c:v>2.3988920000000001E-3</c:v>
                </c:pt>
                <c:pt idx="20">
                  <c:v>2.3925630000000003E-3</c:v>
                </c:pt>
                <c:pt idx="21">
                  <c:v>4.8925309999999994E-3</c:v>
                </c:pt>
                <c:pt idx="22">
                  <c:v>1.9830125000000001E-2</c:v>
                </c:pt>
                <c:pt idx="23">
                  <c:v>4.7699759999999996E-3</c:v>
                </c:pt>
                <c:pt idx="24">
                  <c:v>9.6123600000000003E-3</c:v>
                </c:pt>
                <c:pt idx="25">
                  <c:v>-1.2168192E-2</c:v>
                </c:pt>
                <c:pt idx="26">
                  <c:v>2.3190240000000003E-3</c:v>
                </c:pt>
                <c:pt idx="27">
                  <c:v>9.6123600000000003E-3</c:v>
                </c:pt>
                <c:pt idx="28">
                  <c:v>2.289639E-3</c:v>
                </c:pt>
                <c:pt idx="29">
                  <c:v>2.283846E-3</c:v>
                </c:pt>
                <c:pt idx="30">
                  <c:v>-2.518082E-3</c:v>
                </c:pt>
                <c:pt idx="31">
                  <c:v>1.9110770000000003E-2</c:v>
                </c:pt>
                <c:pt idx="32">
                  <c:v>-9.5539620000000009E-3</c:v>
                </c:pt>
                <c:pt idx="33">
                  <c:v>4.641905E-3</c:v>
                </c:pt>
                <c:pt idx="34">
                  <c:v>-9.5986730000000003E-3</c:v>
                </c:pt>
                <c:pt idx="35">
                  <c:v>-1.2E-4</c:v>
                </c:pt>
                <c:pt idx="36">
                  <c:v>-1.4474067E-2</c:v>
                </c:pt>
                <c:pt idx="37">
                  <c:v>1.9297476000000001E-2</c:v>
                </c:pt>
                <c:pt idx="38">
                  <c:v>-1.2E-4</c:v>
                </c:pt>
                <c:pt idx="39">
                  <c:v>-1.6786667999999998E-2</c:v>
                </c:pt>
                <c:pt idx="40">
                  <c:v>2.3013080000000002E-3</c:v>
                </c:pt>
                <c:pt idx="41">
                  <c:v>2.2954590000000001E-3</c:v>
                </c:pt>
                <c:pt idx="42">
                  <c:v>2.1566748E-2</c:v>
                </c:pt>
                <c:pt idx="43">
                  <c:v>-1.2E-4</c:v>
                </c:pt>
                <c:pt idx="44">
                  <c:v>6.9554719999999999E-3</c:v>
                </c:pt>
                <c:pt idx="45">
                  <c:v>-2.4619199999999998E-3</c:v>
                </c:pt>
                <c:pt idx="46">
                  <c:v>-4.8148360000000003E-3</c:v>
                </c:pt>
                <c:pt idx="47">
                  <c:v>6.9554719999999999E-3</c:v>
                </c:pt>
                <c:pt idx="48">
                  <c:v>-4.8038410000000005E-3</c:v>
                </c:pt>
                <c:pt idx="49">
                  <c:v>4.5858819999999995E-3</c:v>
                </c:pt>
                <c:pt idx="50">
                  <c:v>6.9057609999999998E-3</c:v>
                </c:pt>
                <c:pt idx="51">
                  <c:v>2.2055810000000003E-3</c:v>
                </c:pt>
                <c:pt idx="52">
                  <c:v>2.2001860000000002E-3</c:v>
                </c:pt>
                <c:pt idx="53">
                  <c:v>2.5342963000000003E-2</c:v>
                </c:pt>
                <c:pt idx="54">
                  <c:v>-1.2E-4</c:v>
                </c:pt>
                <c:pt idx="55">
                  <c:v>-1.2E-4</c:v>
                </c:pt>
                <c:pt idx="56">
                  <c:v>-2.3773359999999999E-3</c:v>
                </c:pt>
                <c:pt idx="57">
                  <c:v>4.4048869999999997E-3</c:v>
                </c:pt>
                <c:pt idx="58">
                  <c:v>-1.2E-4</c:v>
                </c:pt>
                <c:pt idx="59">
                  <c:v>-9.1290090000000004E-3</c:v>
                </c:pt>
                <c:pt idx="60">
                  <c:v>-2.3927269999999999E-3</c:v>
                </c:pt>
                <c:pt idx="61">
                  <c:v>2.157904E-3</c:v>
                </c:pt>
                <c:pt idx="62">
                  <c:v>8.9709089999999991E-3</c:v>
                </c:pt>
                <c:pt idx="63">
                  <c:v>-1.2E-4</c:v>
                </c:pt>
                <c:pt idx="64">
                  <c:v>2.1322520000000003E-3</c:v>
                </c:pt>
                <c:pt idx="65">
                  <c:v>6.6215729999999995E-3</c:v>
                </c:pt>
                <c:pt idx="66">
                  <c:v>-1.2E-4</c:v>
                </c:pt>
                <c:pt idx="67">
                  <c:v>6.576429E-3</c:v>
                </c:pt>
                <c:pt idx="68">
                  <c:v>-2.0519111999999999E-2</c:v>
                </c:pt>
                <c:pt idx="69">
                  <c:v>-4.6966590000000006E-3</c:v>
                </c:pt>
                <c:pt idx="70">
                  <c:v>-7.0165520000000006E-3</c:v>
                </c:pt>
                <c:pt idx="71">
                  <c:v>-4.7496300000000003E-3</c:v>
                </c:pt>
                <c:pt idx="72">
                  <c:v>-1.2E-4</c:v>
                </c:pt>
                <c:pt idx="73">
                  <c:v>4.5311629999999995E-3</c:v>
                </c:pt>
                <c:pt idx="74">
                  <c:v>9.1392590000000003E-3</c:v>
                </c:pt>
                <c:pt idx="75">
                  <c:v>2.1735780000000002E-3</c:v>
                </c:pt>
                <c:pt idx="76">
                  <c:v>-2.4083289999999999E-3</c:v>
                </c:pt>
                <c:pt idx="77">
                  <c:v>-1.2E-4</c:v>
                </c:pt>
                <c:pt idx="78">
                  <c:v>6.760734E-3</c:v>
                </c:pt>
                <c:pt idx="79">
                  <c:v>1.1269521999999999E-2</c:v>
                </c:pt>
                <c:pt idx="80">
                  <c:v>-6.8767570000000007E-3</c:v>
                </c:pt>
                <c:pt idx="81">
                  <c:v>6.682721E-3</c:v>
                </c:pt>
                <c:pt idx="82">
                  <c:v>2.1322520000000003E-3</c:v>
                </c:pt>
                <c:pt idx="83">
                  <c:v>-4.6143820000000002E-3</c:v>
                </c:pt>
                <c:pt idx="84">
                  <c:v>6.6520089999999995E-3</c:v>
                </c:pt>
                <c:pt idx="85">
                  <c:v>6.6064569999999996E-3</c:v>
                </c:pt>
                <c:pt idx="86">
                  <c:v>6.5615140000000001E-3</c:v>
                </c:pt>
                <c:pt idx="87">
                  <c:v>8.7295569999999989E-3</c:v>
                </c:pt>
                <c:pt idx="88">
                  <c:v>-4.5059650000000007E-3</c:v>
                </c:pt>
                <c:pt idx="89">
                  <c:v>-8.9305719999999995E-3</c:v>
                </c:pt>
                <c:pt idx="90">
                  <c:v>1.0991111E-2</c:v>
                </c:pt>
                <c:pt idx="91">
                  <c:v>1.0869011E-2</c:v>
                </c:pt>
                <c:pt idx="92">
                  <c:v>1.2923478E-2</c:v>
                </c:pt>
                <c:pt idx="93">
                  <c:v>1.2755536E-2</c:v>
                </c:pt>
                <c:pt idx="94">
                  <c:v>1.0473221E-2</c:v>
                </c:pt>
                <c:pt idx="95">
                  <c:v>-1.2E-4</c:v>
                </c:pt>
                <c:pt idx="96">
                  <c:v>6.1693080000000001E-3</c:v>
                </c:pt>
                <c:pt idx="97">
                  <c:v>-2.203333E-3</c:v>
                </c:pt>
                <c:pt idx="98">
                  <c:v>1.4493777999999999E-2</c:v>
                </c:pt>
                <c:pt idx="99">
                  <c:v>1.9376129999999997E-3</c:v>
                </c:pt>
                <c:pt idx="100">
                  <c:v>1.9333880000000001E-3</c:v>
                </c:pt>
                <c:pt idx="101">
                  <c:v>-8.3167210000000009E-3</c:v>
                </c:pt>
                <c:pt idx="102">
                  <c:v>-2.1861159999999997E-3</c:v>
                </c:pt>
                <c:pt idx="103">
                  <c:v>-1.2E-4</c:v>
                </c:pt>
                <c:pt idx="104">
                  <c:v>1.9503929999999997E-3</c:v>
                </c:pt>
                <c:pt idx="105">
                  <c:v>-4.2522310000000004E-3</c:v>
                </c:pt>
                <c:pt idx="106">
                  <c:v>-4.2693779999999999E-3</c:v>
                </c:pt>
                <c:pt idx="107">
                  <c:v>1.9633330000000003E-3</c:v>
                </c:pt>
                <c:pt idx="108">
                  <c:v>1.4433013999999999E-2</c:v>
                </c:pt>
                <c:pt idx="109">
                  <c:v>-1.2E-4</c:v>
                </c:pt>
                <c:pt idx="110">
                  <c:v>-1.2E-4</c:v>
                </c:pt>
                <c:pt idx="111">
                  <c:v>1.9291799999999997E-3</c:v>
                </c:pt>
                <c:pt idx="112">
                  <c:v>-2.1649899999999999E-3</c:v>
                </c:pt>
                <c:pt idx="113">
                  <c:v>3.9783599999999994E-3</c:v>
                </c:pt>
                <c:pt idx="114">
                  <c:v>2.0288163000000001E-2</c:v>
                </c:pt>
                <c:pt idx="115">
                  <c:v>-1.2E-4</c:v>
                </c:pt>
                <c:pt idx="116">
                  <c:v>3.8800000000000002E-3</c:v>
                </c:pt>
                <c:pt idx="117">
                  <c:v>-2.1120319999999998E-3</c:v>
                </c:pt>
                <c:pt idx="118">
                  <c:v>-1.2096048E-2</c:v>
                </c:pt>
                <c:pt idx="119">
                  <c:v>-1.4261414E-2</c:v>
                </c:pt>
                <c:pt idx="120">
                  <c:v>-1.6513442E-2</c:v>
                </c:pt>
                <c:pt idx="121">
                  <c:v>-1.4703333000000001E-2</c:v>
                </c:pt>
                <c:pt idx="122">
                  <c:v>-8.5766599999999998E-3</c:v>
                </c:pt>
                <c:pt idx="123">
                  <c:v>2.0121959999999999E-3</c:v>
                </c:pt>
                <c:pt idx="124">
                  <c:v>8.3906379999999989E-3</c:v>
                </c:pt>
                <c:pt idx="125">
                  <c:v>1.4647933E-2</c:v>
                </c:pt>
                <c:pt idx="126">
                  <c:v>8.1960079999999994E-3</c:v>
                </c:pt>
                <c:pt idx="127">
                  <c:v>1.9418559999999998E-3</c:v>
                </c:pt>
                <c:pt idx="128">
                  <c:v>6.0528399999999994E-3</c:v>
                </c:pt>
                <c:pt idx="129">
                  <c:v>8.0599590000000002E-3</c:v>
                </c:pt>
                <c:pt idx="130">
                  <c:v>-1.0261988E-2</c:v>
                </c:pt>
                <c:pt idx="131">
                  <c:v>5.6177049999999997E-3</c:v>
                </c:pt>
                <c:pt idx="132">
                  <c:v>-1.2E-4</c:v>
                </c:pt>
                <c:pt idx="133">
                  <c:v>-4.2352259999999999E-3</c:v>
                </c:pt>
                <c:pt idx="134">
                  <c:v>-8.3844620000000005E-3</c:v>
                </c:pt>
                <c:pt idx="135">
                  <c:v>-6.3700000000000007E-3</c:v>
                </c:pt>
                <c:pt idx="136">
                  <c:v>-2.216436E-3</c:v>
                </c:pt>
                <c:pt idx="137">
                  <c:v>-1.2E-4</c:v>
                </c:pt>
                <c:pt idx="138">
                  <c:v>-1.4825882E-2</c:v>
                </c:pt>
                <c:pt idx="139">
                  <c:v>2.0121959999999999E-3</c:v>
                </c:pt>
                <c:pt idx="140">
                  <c:v>2.0076600000000001E-3</c:v>
                </c:pt>
                <c:pt idx="141">
                  <c:v>-2.2431420000000001E-3</c:v>
                </c:pt>
                <c:pt idx="142">
                  <c:v>-6.5029790000000007E-3</c:v>
                </c:pt>
                <c:pt idx="143">
                  <c:v>-6.5439830000000006E-3</c:v>
                </c:pt>
                <c:pt idx="144">
                  <c:v>-4.4303450000000005E-3</c:v>
                </c:pt>
                <c:pt idx="145">
                  <c:v>-1.3107013000000001E-2</c:v>
                </c:pt>
                <c:pt idx="146">
                  <c:v>2.1809825000000001E-2</c:v>
                </c:pt>
                <c:pt idx="147">
                  <c:v>1.2755536E-2</c:v>
                </c:pt>
                <c:pt idx="148">
                  <c:v>4.1172879999999993E-3</c:v>
                </c:pt>
                <c:pt idx="149">
                  <c:v>-6.4491140000000006E-3</c:v>
                </c:pt>
                <c:pt idx="150">
                  <c:v>1.6865139000000001E-2</c:v>
                </c:pt>
                <c:pt idx="151">
                  <c:v>-1.6821461999999999E-2</c:v>
                </c:pt>
                <c:pt idx="152">
                  <c:v>-1.4981995E-2</c:v>
                </c:pt>
                <c:pt idx="153">
                  <c:v>-1.0895862000000001E-2</c:v>
                </c:pt>
                <c:pt idx="154">
                  <c:v>-1.5370545000000001E-2</c:v>
                </c:pt>
                <c:pt idx="155">
                  <c:v>-1.2E-4</c:v>
                </c:pt>
                <c:pt idx="156">
                  <c:v>-2.3323889999999998E-3</c:v>
                </c:pt>
                <c:pt idx="157">
                  <c:v>-8.9891800000000011E-3</c:v>
                </c:pt>
                <c:pt idx="158">
                  <c:v>-6.8314090000000001E-3</c:v>
                </c:pt>
                <c:pt idx="159">
                  <c:v>-2.4894774999999997E-2</c:v>
                </c:pt>
                <c:pt idx="160">
                  <c:v>4.4989380000000001E-3</c:v>
                </c:pt>
                <c:pt idx="161">
                  <c:v>9.0754019999999998E-3</c:v>
                </c:pt>
                <c:pt idx="162">
                  <c:v>-9.2316180000000005E-3</c:v>
                </c:pt>
                <c:pt idx="163">
                  <c:v>6.7765519999999999E-3</c:v>
                </c:pt>
                <c:pt idx="164">
                  <c:v>2.1631050000000002E-3</c:v>
                </c:pt>
                <c:pt idx="165">
                  <c:v>-2.3979039999999997E-3</c:v>
                </c:pt>
                <c:pt idx="166">
                  <c:v>-2.403105E-3</c:v>
                </c:pt>
                <c:pt idx="167">
                  <c:v>-2.4083289999999999E-3</c:v>
                </c:pt>
                <c:pt idx="168">
                  <c:v>-1.2E-4</c:v>
                </c:pt>
                <c:pt idx="169">
                  <c:v>2.1735780000000002E-3</c:v>
                </c:pt>
                <c:pt idx="170">
                  <c:v>-1.2E-4</c:v>
                </c:pt>
                <c:pt idx="171">
                  <c:v>-2.4083289999999999E-3</c:v>
                </c:pt>
                <c:pt idx="172">
                  <c:v>1.5935046000000001E-2</c:v>
                </c:pt>
                <c:pt idx="173">
                  <c:v>-2.3773359999999999E-3</c:v>
                </c:pt>
                <c:pt idx="174">
                  <c:v>8.9297739999999997E-3</c:v>
                </c:pt>
                <c:pt idx="175">
                  <c:v>2.1221530000000003E-3</c:v>
                </c:pt>
                <c:pt idx="176">
                  <c:v>4.3542729999999997E-3</c:v>
                </c:pt>
                <c:pt idx="177">
                  <c:v>6.5615140000000001E-3</c:v>
                </c:pt>
                <c:pt idx="178">
                  <c:v>-4.5447790000000005E-3</c:v>
                </c:pt>
                <c:pt idx="179">
                  <c:v>4.3244449999999997E-3</c:v>
                </c:pt>
                <c:pt idx="180">
                  <c:v>-1.7819115E-2</c:v>
                </c:pt>
                <c:pt idx="181">
                  <c:v>-1.2E-4</c:v>
                </c:pt>
                <c:pt idx="182">
                  <c:v>4.3845049999999995E-3</c:v>
                </c:pt>
                <c:pt idx="183">
                  <c:v>1.3332914999999999E-2</c:v>
                </c:pt>
                <c:pt idx="184">
                  <c:v>8.7295569999999989E-3</c:v>
                </c:pt>
                <c:pt idx="185">
                  <c:v>4.265965E-3</c:v>
                </c:pt>
                <c:pt idx="186">
                  <c:v>2.0634060000000003E-3</c:v>
                </c:pt>
                <c:pt idx="187">
                  <c:v>2.0586490000000001E-3</c:v>
                </c:pt>
                <c:pt idx="188">
                  <c:v>-4.4678260000000003E-3</c:v>
                </c:pt>
                <c:pt idx="189">
                  <c:v>1.9530655000000001E-2</c:v>
                </c:pt>
                <c:pt idx="190">
                  <c:v>-2.2613279999999999E-3</c:v>
                </c:pt>
                <c:pt idx="191">
                  <c:v>4.1718449999999995E-3</c:v>
                </c:pt>
                <c:pt idx="192">
                  <c:v>-6.5302559999999999E-3</c:v>
                </c:pt>
                <c:pt idx="193">
                  <c:v>-6.5716130000000005E-3</c:v>
                </c:pt>
                <c:pt idx="194">
                  <c:v>-5.5290000000000005E-4</c:v>
                </c:pt>
                <c:pt idx="195">
                  <c:v>-4.4963680000000006E-3</c:v>
                </c:pt>
                <c:pt idx="196">
                  <c:v>-1.5504615000000001E-2</c:v>
                </c:pt>
                <c:pt idx="197">
                  <c:v>-9.0485719999999995E-3</c:v>
                </c:pt>
                <c:pt idx="198">
                  <c:v>2.1322520000000003E-3</c:v>
                </c:pt>
                <c:pt idx="199">
                  <c:v>4.3743819999999996E-3</c:v>
                </c:pt>
                <c:pt idx="200">
                  <c:v>-1.2E-4</c:v>
                </c:pt>
                <c:pt idx="201">
                  <c:v>8.8285459999999996E-3</c:v>
                </c:pt>
                <c:pt idx="202">
                  <c:v>-2.3372950000000001E-3</c:v>
                </c:pt>
                <c:pt idx="203">
                  <c:v>-4.5644450000000003E-3</c:v>
                </c:pt>
                <c:pt idx="204">
                  <c:v>-4.5842859999999999E-3</c:v>
                </c:pt>
                <c:pt idx="205">
                  <c:v>6.6064569999999996E-3</c:v>
                </c:pt>
                <c:pt idx="206">
                  <c:v>2.107172E-3</c:v>
                </c:pt>
                <c:pt idx="207">
                  <c:v>8.7688890000000002E-3</c:v>
                </c:pt>
                <c:pt idx="208">
                  <c:v>-8.9305719999999995E-3</c:v>
                </c:pt>
                <c:pt idx="209">
                  <c:v>4.3244449999999997E-3</c:v>
                </c:pt>
                <c:pt idx="210">
                  <c:v>-1.2E-4</c:v>
                </c:pt>
                <c:pt idx="211">
                  <c:v>2.4216284000000001E-2</c:v>
                </c:pt>
                <c:pt idx="212">
                  <c:v>4.1996539999999997E-3</c:v>
                </c:pt>
                <c:pt idx="213">
                  <c:v>-6.5716130000000005E-3</c:v>
                </c:pt>
                <c:pt idx="214">
                  <c:v>4.2090039999999997E-3</c:v>
                </c:pt>
                <c:pt idx="215">
                  <c:v>4.1903449999999998E-3</c:v>
                </c:pt>
                <c:pt idx="216">
                  <c:v>2.0259230000000002E-3</c:v>
                </c:pt>
                <c:pt idx="217">
                  <c:v>6.303983E-3</c:v>
                </c:pt>
                <c:pt idx="218">
                  <c:v>1.6901276E-2</c:v>
                </c:pt>
                <c:pt idx="219">
                  <c:v>4.0640999999999993E-3</c:v>
                </c:pt>
                <c:pt idx="220">
                  <c:v>-1.2E-4</c:v>
                </c:pt>
                <c:pt idx="221">
                  <c:v>-1.2E-4</c:v>
                </c:pt>
                <c:pt idx="222">
                  <c:v>-2.0953333999999997E-2</c:v>
                </c:pt>
                <c:pt idx="223">
                  <c:v>-1.2E-4</c:v>
                </c:pt>
                <c:pt idx="224">
                  <c:v>2.0076600000000001E-3</c:v>
                </c:pt>
                <c:pt idx="225">
                  <c:v>4.1262849999999995E-3</c:v>
                </c:pt>
                <c:pt idx="226">
                  <c:v>8.3366599999999992E-3</c:v>
                </c:pt>
                <c:pt idx="227">
                  <c:v>2.7133669000000003E-2</c:v>
                </c:pt>
                <c:pt idx="228">
                  <c:v>-8.2832649999999997E-3</c:v>
                </c:pt>
                <c:pt idx="229">
                  <c:v>-2.1776129999999997E-3</c:v>
                </c:pt>
                <c:pt idx="230">
                  <c:v>-1.2E-4</c:v>
                </c:pt>
                <c:pt idx="231">
                  <c:v>4.0037110000000001E-3</c:v>
                </c:pt>
                <c:pt idx="232">
                  <c:v>1.9333880000000001E-3</c:v>
                </c:pt>
                <c:pt idx="233">
                  <c:v>-8.3167210000000009E-3</c:v>
                </c:pt>
                <c:pt idx="234">
                  <c:v>-1.458281E-2</c:v>
                </c:pt>
                <c:pt idx="235">
                  <c:v>-4.3128720000000006E-3</c:v>
                </c:pt>
                <c:pt idx="236">
                  <c:v>6.1957899999999996E-3</c:v>
                </c:pt>
                <c:pt idx="237">
                  <c:v>-1.2E-4</c:v>
                </c:pt>
                <c:pt idx="238">
                  <c:v>-4.3040999999999999E-3</c:v>
                </c:pt>
                <c:pt idx="239">
                  <c:v>-2.22084E-3</c:v>
                </c:pt>
                <c:pt idx="240">
                  <c:v>-1.4856842E-2</c:v>
                </c:pt>
                <c:pt idx="241">
                  <c:v>-1.5077265000000001E-2</c:v>
                </c:pt>
                <c:pt idx="242">
                  <c:v>-1.0965987E-2</c:v>
                </c:pt>
                <c:pt idx="243">
                  <c:v>1.3037894999999999E-2</c:v>
                </c:pt>
                <c:pt idx="244">
                  <c:v>-1.3107013000000001E-2</c:v>
                </c:pt>
                <c:pt idx="245">
                  <c:v>-1.5470877000000001E-2</c:v>
                </c:pt>
                <c:pt idx="246">
                  <c:v>-1.3483029000000001E-2</c:v>
                </c:pt>
                <c:pt idx="247">
                  <c:v>3.3740045999999996E-2</c:v>
                </c:pt>
                <c:pt idx="248">
                  <c:v>4.246812E-3</c:v>
                </c:pt>
                <c:pt idx="249">
                  <c:v>8.5756519999999996E-3</c:v>
                </c:pt>
                <c:pt idx="250">
                  <c:v>2.035172E-3</c:v>
                </c:pt>
                <c:pt idx="251">
                  <c:v>4.1810749999999994E-3</c:v>
                </c:pt>
                <c:pt idx="252">
                  <c:v>6.303983E-3</c:v>
                </c:pt>
                <c:pt idx="253">
                  <c:v>6.2629790000000001E-3</c:v>
                </c:pt>
                <c:pt idx="254">
                  <c:v>-1.2E-4</c:v>
                </c:pt>
                <c:pt idx="255">
                  <c:v>-4.3483300000000001E-3</c:v>
                </c:pt>
                <c:pt idx="256">
                  <c:v>-5.4462800000000002E-4</c:v>
                </c:pt>
                <c:pt idx="257">
                  <c:v>-1.2E-4</c:v>
                </c:pt>
                <c:pt idx="258">
                  <c:v>-6.5577680000000003E-3</c:v>
                </c:pt>
                <c:pt idx="259">
                  <c:v>2.0398270000000001E-3</c:v>
                </c:pt>
                <c:pt idx="260">
                  <c:v>2.035172E-3</c:v>
                </c:pt>
                <c:pt idx="261">
                  <c:v>6.3316129999999998E-3</c:v>
                </c:pt>
                <c:pt idx="262">
                  <c:v>-1.7214017999999998E-2</c:v>
                </c:pt>
                <c:pt idx="263">
                  <c:v>1.7271304000000001E-2</c:v>
                </c:pt>
                <c:pt idx="264">
                  <c:v>-2.2567519999999999E-3</c:v>
                </c:pt>
                <c:pt idx="265">
                  <c:v>-1.2E-4</c:v>
                </c:pt>
                <c:pt idx="266">
                  <c:v>-4.4026550000000001E-3</c:v>
                </c:pt>
                <c:pt idx="267">
                  <c:v>8.4821510000000003E-3</c:v>
                </c:pt>
                <c:pt idx="268">
                  <c:v>1.6937570000000002E-2</c:v>
                </c:pt>
                <c:pt idx="269">
                  <c:v>-4.3128720000000006E-3</c:v>
                </c:pt>
                <c:pt idx="270">
                  <c:v>1.0406316000000001E-2</c:v>
                </c:pt>
                <c:pt idx="271">
                  <c:v>-2.3036667E-2</c:v>
                </c:pt>
                <c:pt idx="272">
                  <c:v>-2.2521959999999997E-3</c:v>
                </c:pt>
                <c:pt idx="273">
                  <c:v>-2.2567519999999999E-3</c:v>
                </c:pt>
                <c:pt idx="274">
                  <c:v>1.4869293E-2</c:v>
                </c:pt>
                <c:pt idx="275">
                  <c:v>6.209114E-3</c:v>
                </c:pt>
                <c:pt idx="276">
                  <c:v>-4.3128720000000006E-3</c:v>
                </c:pt>
                <c:pt idx="277">
                  <c:v>-1.2E-4</c:v>
                </c:pt>
                <c:pt idx="278">
                  <c:v>-1.9067367999999998E-2</c:v>
                </c:pt>
                <c:pt idx="279">
                  <c:v>-1.2E-4</c:v>
                </c:pt>
                <c:pt idx="280">
                  <c:v>1.2755536E-2</c:v>
                </c:pt>
                <c:pt idx="281">
                  <c:v>4.1172879999999993E-3</c:v>
                </c:pt>
                <c:pt idx="282">
                  <c:v>8.3188180000000004E-3</c:v>
                </c:pt>
                <c:pt idx="283">
                  <c:v>4.0640999999999993E-3</c:v>
                </c:pt>
                <c:pt idx="284">
                  <c:v>-2.203333E-3</c:v>
                </c:pt>
                <c:pt idx="285">
                  <c:v>4.055365E-3</c:v>
                </c:pt>
                <c:pt idx="286">
                  <c:v>1.9590020000000001E-3</c:v>
                </c:pt>
                <c:pt idx="287">
                  <c:v>-1.2E-4</c:v>
                </c:pt>
                <c:pt idx="288">
                  <c:v>6.104066E-3</c:v>
                </c:pt>
                <c:pt idx="289">
                  <c:v>-2.1818559999999998E-3</c:v>
                </c:pt>
                <c:pt idx="290">
                  <c:v>6.0783469999999996E-3</c:v>
                </c:pt>
                <c:pt idx="291">
                  <c:v>1.9333880000000001E-3</c:v>
                </c:pt>
                <c:pt idx="292">
                  <c:v>3.9783599999999994E-3</c:v>
                </c:pt>
                <c:pt idx="293">
                  <c:v>-1.2E-4</c:v>
                </c:pt>
                <c:pt idx="294">
                  <c:v>-8.2832649999999997E-3</c:v>
                </c:pt>
                <c:pt idx="295">
                  <c:v>3.9952259999999993E-3</c:v>
                </c:pt>
                <c:pt idx="296">
                  <c:v>-2.1691799999999997E-3</c:v>
                </c:pt>
                <c:pt idx="297">
                  <c:v>1.014694E-2</c:v>
                </c:pt>
                <c:pt idx="298">
                  <c:v>-1.4347643E-2</c:v>
                </c:pt>
                <c:pt idx="299">
                  <c:v>1.9418559999999998E-3</c:v>
                </c:pt>
                <c:pt idx="300">
                  <c:v>3.9952259999999993E-3</c:v>
                </c:pt>
                <c:pt idx="301">
                  <c:v>-1.0365902E-2</c:v>
                </c:pt>
                <c:pt idx="302">
                  <c:v>-2.1903929999999997E-3</c:v>
                </c:pt>
                <c:pt idx="303">
                  <c:v>-4.2693779999999999E-3</c:v>
                </c:pt>
                <c:pt idx="304">
                  <c:v>1.4463333E-2</c:v>
                </c:pt>
                <c:pt idx="305">
                  <c:v>1.9333880000000001E-3</c:v>
                </c:pt>
                <c:pt idx="306">
                  <c:v>2.6519344E-2</c:v>
                </c:pt>
                <c:pt idx="307">
                  <c:v>1.7844073000000002E-2</c:v>
                </c:pt>
                <c:pt idx="308">
                  <c:v>3.3213334999999997E-2</c:v>
                </c:pt>
                <c:pt idx="309">
                  <c:v>3.5933132E-2</c:v>
                </c:pt>
                <c:pt idx="310">
                  <c:v>-1.1109011E-2</c:v>
                </c:pt>
                <c:pt idx="311">
                  <c:v>-1.2E-4</c:v>
                </c:pt>
                <c:pt idx="312">
                  <c:v>-5.675556E-3</c:v>
                </c:pt>
                <c:pt idx="313">
                  <c:v>-1.3155382E-2</c:v>
                </c:pt>
                <c:pt idx="314">
                  <c:v>-9.5539620000000009E-3</c:v>
                </c:pt>
                <c:pt idx="315">
                  <c:v>5.5942859999999995E-3</c:v>
                </c:pt>
                <c:pt idx="316">
                  <c:v>-3.9078790000000004E-3</c:v>
                </c:pt>
                <c:pt idx="317">
                  <c:v>1.1286843999999999E-2</c:v>
                </c:pt>
                <c:pt idx="318">
                  <c:v>1.0406314999999999E-2</c:v>
                </c:pt>
                <c:pt idx="319">
                  <c:v>1.1158194999999999E-2</c:v>
                </c:pt>
                <c:pt idx="320">
                  <c:v>-5.6962080000000003E-3</c:v>
                </c:pt>
                <c:pt idx="321">
                  <c:v>7.3566359999999997E-3</c:v>
                </c:pt>
                <c:pt idx="322">
                  <c:v>3.5905749999999999E-3</c:v>
                </c:pt>
                <c:pt idx="323">
                  <c:v>3.576858E-3</c:v>
                </c:pt>
                <c:pt idx="324">
                  <c:v>4.2237272999999999E-2</c:v>
                </c:pt>
                <c:pt idx="325">
                  <c:v>-7.187138E-3</c:v>
                </c:pt>
                <c:pt idx="326">
                  <c:v>6.9974379999999999E-3</c:v>
                </c:pt>
                <c:pt idx="327">
                  <c:v>3.413569E-3</c:v>
                </c:pt>
                <c:pt idx="328">
                  <c:v>-1.0683380000000001E-2</c:v>
                </c:pt>
                <c:pt idx="329">
                  <c:v>-7.2374380000000006E-3</c:v>
                </c:pt>
                <c:pt idx="330">
                  <c:v>5.2563439999999996E-3</c:v>
                </c:pt>
                <c:pt idx="331">
                  <c:v>-7.2501250000000005E-3</c:v>
                </c:pt>
                <c:pt idx="332">
                  <c:v>-7.3013290000000005E-3</c:v>
                </c:pt>
                <c:pt idx="333">
                  <c:v>7.1132729999999998E-3</c:v>
                </c:pt>
                <c:pt idx="334">
                  <c:v>8.856661E-3</c:v>
                </c:pt>
                <c:pt idx="335">
                  <c:v>2.1232313000000003E-2</c:v>
                </c:pt>
                <c:pt idx="336">
                  <c:v>-5.3464810000000001E-3</c:v>
                </c:pt>
                <c:pt idx="337">
                  <c:v>-5.3739400000000007E-3</c:v>
                </c:pt>
                <c:pt idx="338">
                  <c:v>-1.2E-4</c:v>
                </c:pt>
                <c:pt idx="339">
                  <c:v>-7.1622530000000004E-3</c:v>
                </c:pt>
                <c:pt idx="340">
                  <c:v>5.1991489999999993E-3</c:v>
                </c:pt>
                <c:pt idx="341">
                  <c:v>-3.6473370000000001E-3</c:v>
                </c:pt>
                <c:pt idx="342">
                  <c:v>3.4198230000000002E-3</c:v>
                </c:pt>
                <c:pt idx="343">
                  <c:v>-7.1746740000000007E-3</c:v>
                </c:pt>
                <c:pt idx="344">
                  <c:v>1.6561989999999999E-3</c:v>
                </c:pt>
                <c:pt idx="345">
                  <c:v>-1.2E-4</c:v>
                </c:pt>
                <c:pt idx="346">
                  <c:v>1.0518297999999999E-2</c:v>
                </c:pt>
                <c:pt idx="347">
                  <c:v>-3.6287719999999997E-3</c:v>
                </c:pt>
                <c:pt idx="348">
                  <c:v>-1.0683380000000001E-2</c:v>
                </c:pt>
                <c:pt idx="349">
                  <c:v>-1.8993590000000002E-3</c:v>
                </c:pt>
                <c:pt idx="350">
                  <c:v>-1.2597718000000001E-2</c:v>
                </c:pt>
                <c:pt idx="351">
                  <c:v>3.490108E-3</c:v>
                </c:pt>
                <c:pt idx="352">
                  <c:v>1.9664173E-2</c:v>
                </c:pt>
                <c:pt idx="353">
                  <c:v>-1.070201E-2</c:v>
                </c:pt>
                <c:pt idx="354">
                  <c:v>-1.2E-4</c:v>
                </c:pt>
                <c:pt idx="355">
                  <c:v>8.7926559999999994E-3</c:v>
                </c:pt>
                <c:pt idx="356">
                  <c:v>2.8148551000000001E-2</c:v>
                </c:pt>
                <c:pt idx="357">
                  <c:v>1.5982129999999998E-3</c:v>
                </c:pt>
                <c:pt idx="358">
                  <c:v>1.3602127E-2</c:v>
                </c:pt>
                <c:pt idx="359">
                  <c:v>4.9561419999999993E-3</c:v>
                </c:pt>
                <c:pt idx="360">
                  <c:v>3.247003E-3</c:v>
                </c:pt>
                <c:pt idx="361">
                  <c:v>-6.8314090000000001E-3</c:v>
                </c:pt>
                <c:pt idx="362">
                  <c:v>-6.8767570000000007E-3</c:v>
                </c:pt>
                <c:pt idx="363">
                  <c:v>1.5806799999999999E-3</c:v>
                </c:pt>
                <c:pt idx="364">
                  <c:v>-5.2133780000000003E-3</c:v>
                </c:pt>
                <c:pt idx="365">
                  <c:v>-8.6524240000000006E-3</c:v>
                </c:pt>
                <c:pt idx="366">
                  <c:v>8.4858520000000003E-3</c:v>
                </c:pt>
                <c:pt idx="367">
                  <c:v>-1.7184847E-2</c:v>
                </c:pt>
                <c:pt idx="368">
                  <c:v>-1.8561110000000001E-3</c:v>
                </c:pt>
                <c:pt idx="369">
                  <c:v>3.358261E-3</c:v>
                </c:pt>
                <c:pt idx="370">
                  <c:v>2.5876534000000003E-2</c:v>
                </c:pt>
                <c:pt idx="371">
                  <c:v>3.1974593999999995E-2</c:v>
                </c:pt>
                <c:pt idx="372">
                  <c:v>2.4429918000000002E-2</c:v>
                </c:pt>
                <c:pt idx="373">
                  <c:v>-1.6094441999999997E-2</c:v>
                </c:pt>
                <c:pt idx="374">
                  <c:v>-1.6353765999999999E-2</c:v>
                </c:pt>
                <c:pt idx="375">
                  <c:v>-1.2E-4</c:v>
                </c:pt>
                <c:pt idx="376">
                  <c:v>-5.0704950000000004E-3</c:v>
                </c:pt>
                <c:pt idx="377">
                  <c:v>-1.0070249E-2</c:v>
                </c:pt>
                <c:pt idx="378">
                  <c:v>-2.1895543999999999E-2</c:v>
                </c:pt>
                <c:pt idx="379">
                  <c:v>-1.2E-4</c:v>
                </c:pt>
                <c:pt idx="380">
                  <c:v>-6.9693150000000002E-3</c:v>
                </c:pt>
                <c:pt idx="381">
                  <c:v>2.7466207000000003E-2</c:v>
                </c:pt>
                <c:pt idx="382">
                  <c:v>5.9202679999999994E-3</c:v>
                </c:pt>
                <c:pt idx="383">
                  <c:v>1.5635019999999998E-3</c:v>
                </c:pt>
                <c:pt idx="384">
                  <c:v>-5.1620170000000005E-3</c:v>
                </c:pt>
                <c:pt idx="385">
                  <c:v>1.0015135E-2</c:v>
                </c:pt>
                <c:pt idx="386">
                  <c:v>1.9946889000000002E-2</c:v>
                </c:pt>
                <c:pt idx="387">
                  <c:v>1.4634098E-2</c:v>
                </c:pt>
                <c:pt idx="388">
                  <c:v>6.3420359999999997E-3</c:v>
                </c:pt>
                <c:pt idx="389">
                  <c:v>-1.7251360000000002E-3</c:v>
                </c:pt>
                <c:pt idx="390">
                  <c:v>6.3108679999999999E-3</c:v>
                </c:pt>
                <c:pt idx="391">
                  <c:v>9.4646639999999994E-3</c:v>
                </c:pt>
                <c:pt idx="392">
                  <c:v>2.5196456000000002E-2</c:v>
                </c:pt>
                <c:pt idx="393">
                  <c:v>9.1392590000000003E-3</c:v>
                </c:pt>
                <c:pt idx="394">
                  <c:v>-1.2E-4</c:v>
                </c:pt>
                <c:pt idx="395">
                  <c:v>1.4090519999999998E-3</c:v>
                </c:pt>
                <c:pt idx="396">
                  <c:v>1.4067179999999999E-3</c:v>
                </c:pt>
                <c:pt idx="397">
                  <c:v>1.5123902999999999E-2</c:v>
                </c:pt>
                <c:pt idx="398">
                  <c:v>-1.6215020000000001E-3</c:v>
                </c:pt>
                <c:pt idx="399">
                  <c:v>-1.623759E-3</c:v>
                </c:pt>
                <c:pt idx="400">
                  <c:v>-1.8192287999999997E-2</c:v>
                </c:pt>
                <c:pt idx="401">
                  <c:v>-1.2E-4</c:v>
                </c:pt>
                <c:pt idx="402">
                  <c:v>-1.2E-4</c:v>
                </c:pt>
                <c:pt idx="403">
                  <c:v>-1.2E-4</c:v>
                </c:pt>
                <c:pt idx="404">
                  <c:v>-1.0856196E-2</c:v>
                </c:pt>
                <c:pt idx="405">
                  <c:v>-3.2207749999999999E-3</c:v>
                </c:pt>
                <c:pt idx="406">
                  <c:v>-4.7856299999999999E-3</c:v>
                </c:pt>
                <c:pt idx="407">
                  <c:v>-1.2E-4</c:v>
                </c:pt>
                <c:pt idx="408">
                  <c:v>-6.3700000000000007E-3</c:v>
                </c:pt>
                <c:pt idx="409">
                  <c:v>6.1693080000000001E-3</c:v>
                </c:pt>
                <c:pt idx="410">
                  <c:v>-4.8075000000000001E-3</c:v>
                </c:pt>
                <c:pt idx="411">
                  <c:v>1.0869011E-2</c:v>
                </c:pt>
                <c:pt idx="412">
                  <c:v>6.0911799999999999E-3</c:v>
                </c:pt>
                <c:pt idx="413">
                  <c:v>4.5096299999999997E-3</c:v>
                </c:pt>
                <c:pt idx="414">
                  <c:v>-1.3944885000000001E-2</c:v>
                </c:pt>
                <c:pt idx="415">
                  <c:v>-9.4657939999999996E-3</c:v>
                </c:pt>
                <c:pt idx="416">
                  <c:v>-1.2E-4</c:v>
                </c:pt>
                <c:pt idx="417">
                  <c:v>6.1693080000000001E-3</c:v>
                </c:pt>
                <c:pt idx="418">
                  <c:v>-3.2450000000000001E-3</c:v>
                </c:pt>
                <c:pt idx="419">
                  <c:v>4.5821939999999995E-3</c:v>
                </c:pt>
                <c:pt idx="420">
                  <c:v>-1.1040437E-2</c:v>
                </c:pt>
                <c:pt idx="421">
                  <c:v>-1.4315584000000001E-2</c:v>
                </c:pt>
                <c:pt idx="422">
                  <c:v>-1.2920000000000001E-2</c:v>
                </c:pt>
                <c:pt idx="423">
                  <c:v>4.7422369999999998E-3</c:v>
                </c:pt>
                <c:pt idx="424">
                  <c:v>-4.9587100000000007E-3</c:v>
                </c:pt>
                <c:pt idx="425">
                  <c:v>7.9837269999999995E-3</c:v>
                </c:pt>
                <c:pt idx="426">
                  <c:v>1.4349453E-2</c:v>
                </c:pt>
                <c:pt idx="427">
                  <c:v>1.8897432000000002E-2</c:v>
                </c:pt>
                <c:pt idx="428">
                  <c:v>-1.2E-4</c:v>
                </c:pt>
                <c:pt idx="429">
                  <c:v>-1.6752100000000001E-3</c:v>
                </c:pt>
                <c:pt idx="430">
                  <c:v>7.6681620000000001E-3</c:v>
                </c:pt>
                <c:pt idx="431">
                  <c:v>-6.3023800000000007E-3</c:v>
                </c:pt>
                <c:pt idx="432">
                  <c:v>-1.6752100000000001E-3</c:v>
                </c:pt>
                <c:pt idx="433">
                  <c:v>2.995265E-3</c:v>
                </c:pt>
                <c:pt idx="434">
                  <c:v>1.5407951E-2</c:v>
                </c:pt>
                <c:pt idx="435">
                  <c:v>4.4671559999999999E-3</c:v>
                </c:pt>
                <c:pt idx="436">
                  <c:v>-1.64207E-3</c:v>
                </c:pt>
                <c:pt idx="437">
                  <c:v>1.8172682000000003E-2</c:v>
                </c:pt>
                <c:pt idx="438">
                  <c:v>1.7844073000000002E-2</c:v>
                </c:pt>
                <c:pt idx="439">
                  <c:v>-3.061177E-3</c:v>
                </c:pt>
                <c:pt idx="440">
                  <c:v>1.0204484E-2</c:v>
                </c:pt>
                <c:pt idx="441">
                  <c:v>-1.5798540000000001E-3</c:v>
                </c:pt>
                <c:pt idx="442">
                  <c:v>-1.1815907E-2</c:v>
                </c:pt>
                <c:pt idx="443">
                  <c:v>-1.5992900000000002E-3</c:v>
                </c:pt>
                <c:pt idx="444">
                  <c:v>-1.6014810000000001E-3</c:v>
                </c:pt>
                <c:pt idx="445">
                  <c:v>2.8473590000000003E-3</c:v>
                </c:pt>
                <c:pt idx="446">
                  <c:v>7.6757400000000003E-4</c:v>
                </c:pt>
                <c:pt idx="447">
                  <c:v>5.8412519999999999E-3</c:v>
                </c:pt>
                <c:pt idx="448">
                  <c:v>-1.0490370000000001E-2</c:v>
                </c:pt>
                <c:pt idx="449">
                  <c:v>-9.1020360000000008E-3</c:v>
                </c:pt>
                <c:pt idx="450">
                  <c:v>1.1964592E-2</c:v>
                </c:pt>
                <c:pt idx="451">
                  <c:v>2.8650749999999999E-3</c:v>
                </c:pt>
                <c:pt idx="452">
                  <c:v>-1.2024762E-2</c:v>
                </c:pt>
                <c:pt idx="453">
                  <c:v>2.8920479999999999E-3</c:v>
                </c:pt>
                <c:pt idx="454">
                  <c:v>4.3845049999999995E-3</c:v>
                </c:pt>
                <c:pt idx="455">
                  <c:v>-1.6147680000000001E-3</c:v>
                </c:pt>
                <c:pt idx="456">
                  <c:v>-1.617006E-3</c:v>
                </c:pt>
                <c:pt idx="457">
                  <c:v>-1.61925E-3</c:v>
                </c:pt>
                <c:pt idx="458">
                  <c:v>5.8860060000000001E-3</c:v>
                </c:pt>
                <c:pt idx="459">
                  <c:v>4.3576119999999994E-3</c:v>
                </c:pt>
                <c:pt idx="460">
                  <c:v>-4.5776520000000006E-3</c:v>
                </c:pt>
                <c:pt idx="461">
                  <c:v>-3.1050749999999997E-3</c:v>
                </c:pt>
                <c:pt idx="462">
                  <c:v>1.3770059999999998E-3</c:v>
                </c:pt>
                <c:pt idx="463">
                  <c:v>-1.2E-4</c:v>
                </c:pt>
                <c:pt idx="464">
                  <c:v>1.374768E-3</c:v>
                </c:pt>
                <c:pt idx="465">
                  <c:v>2.8650749999999999E-3</c:v>
                </c:pt>
                <c:pt idx="466">
                  <c:v>5.8323809999999993E-3</c:v>
                </c:pt>
                <c:pt idx="467">
                  <c:v>2.8385800000000003E-3</c:v>
                </c:pt>
                <c:pt idx="468">
                  <c:v>1.354926E-3</c:v>
                </c:pt>
                <c:pt idx="469">
                  <c:v>2.0498556000000001E-2</c:v>
                </c:pt>
                <c:pt idx="470">
                  <c:v>1.3230009999999999E-3</c:v>
                </c:pt>
                <c:pt idx="471">
                  <c:v>-2.4615677999999998E-2</c:v>
                </c:pt>
                <c:pt idx="472">
                  <c:v>-4.5513150000000002E-3</c:v>
                </c:pt>
                <c:pt idx="473">
                  <c:v>-3.087359E-3</c:v>
                </c:pt>
                <c:pt idx="474">
                  <c:v>-6.072381E-3</c:v>
                </c:pt>
                <c:pt idx="475">
                  <c:v>-3.1140119999999998E-3</c:v>
                </c:pt>
                <c:pt idx="476">
                  <c:v>-3.1230030000000001E-3</c:v>
                </c:pt>
                <c:pt idx="477">
                  <c:v>5.9040959999999993E-3</c:v>
                </c:pt>
                <c:pt idx="478">
                  <c:v>-1.2E-4</c:v>
                </c:pt>
                <c:pt idx="479">
                  <c:v>-4.6110180000000006E-3</c:v>
                </c:pt>
                <c:pt idx="480">
                  <c:v>-1.623759E-3</c:v>
                </c:pt>
                <c:pt idx="481">
                  <c:v>-1.8192287999999997E-2</c:v>
                </c:pt>
                <c:pt idx="482">
                  <c:v>2.9474850000000001E-3</c:v>
                </c:pt>
                <c:pt idx="483">
                  <c:v>1.8228623000000003E-2</c:v>
                </c:pt>
                <c:pt idx="484">
                  <c:v>5.8860060000000001E-3</c:v>
                </c:pt>
                <c:pt idx="485">
                  <c:v>-3.1050749999999997E-3</c:v>
                </c:pt>
                <c:pt idx="486">
                  <c:v>1.0359041999999999E-2</c:v>
                </c:pt>
                <c:pt idx="487">
                  <c:v>1.3614809999999999E-3</c:v>
                </c:pt>
                <c:pt idx="488">
                  <c:v>-1.49129E-2</c:v>
                </c:pt>
                <c:pt idx="489">
                  <c:v>1.1892012E-2</c:v>
                </c:pt>
                <c:pt idx="490">
                  <c:v>-1.2E-4</c:v>
                </c:pt>
                <c:pt idx="491">
                  <c:v>7.2983979999999993E-3</c:v>
                </c:pt>
                <c:pt idx="492">
                  <c:v>-1.592754E-3</c:v>
                </c:pt>
                <c:pt idx="493">
                  <c:v>1.1679409999999999E-2</c:v>
                </c:pt>
                <c:pt idx="494">
                  <c:v>5.7109039999999993E-3</c:v>
                </c:pt>
                <c:pt idx="495">
                  <c:v>-1.0264928E-2</c:v>
                </c:pt>
                <c:pt idx="496">
                  <c:v>1.3057159E-2</c:v>
                </c:pt>
                <c:pt idx="497">
                  <c:v>2.7701729999999999E-3</c:v>
                </c:pt>
                <c:pt idx="498">
                  <c:v>-1.5609220000000002E-3</c:v>
                </c:pt>
                <c:pt idx="499">
                  <c:v>-1.0221010000000001E-2</c:v>
                </c:pt>
                <c:pt idx="500">
                  <c:v>2.7954519999999999E-3</c:v>
                </c:pt>
                <c:pt idx="501">
                  <c:v>-1.6108371999999999E-2</c:v>
                </c:pt>
                <c:pt idx="502">
                  <c:v>-2.8184991999999999E-2</c:v>
                </c:pt>
                <c:pt idx="503">
                  <c:v>-7.7187840000000002E-3</c:v>
                </c:pt>
                <c:pt idx="504">
                  <c:v>1.4113939999999998E-3</c:v>
                </c:pt>
                <c:pt idx="505">
                  <c:v>-1.8468623E-2</c:v>
                </c:pt>
                <c:pt idx="506">
                  <c:v>9.225793999999999E-3</c:v>
                </c:pt>
                <c:pt idx="507">
                  <c:v>-3.0984197999999998E-2</c:v>
                </c:pt>
                <c:pt idx="508">
                  <c:v>-1.7635923999999997E-2</c:v>
                </c:pt>
                <c:pt idx="509">
                  <c:v>1.3818410999999999E-2</c:v>
                </c:pt>
                <c:pt idx="510">
                  <c:v>6.3316129999999998E-3</c:v>
                </c:pt>
                <c:pt idx="511">
                  <c:v>-1.2E-4</c:v>
                </c:pt>
                <c:pt idx="512">
                  <c:v>-2.5761025999999999E-2</c:v>
                </c:pt>
                <c:pt idx="513">
                  <c:v>-3.409474E-3</c:v>
                </c:pt>
                <c:pt idx="514">
                  <c:v>9.7809899999999998E-3</c:v>
                </c:pt>
                <c:pt idx="515">
                  <c:v>9.6839219999999993E-3</c:v>
                </c:pt>
                <c:pt idx="516">
                  <c:v>3.116246E-3</c:v>
                </c:pt>
                <c:pt idx="517">
                  <c:v>-1.9474838999999997E-2</c:v>
                </c:pt>
                <c:pt idx="518">
                  <c:v>-2.4791054E-2</c:v>
                </c:pt>
                <c:pt idx="519">
                  <c:v>9.9980439999999993E-3</c:v>
                </c:pt>
                <c:pt idx="520">
                  <c:v>-3.4588979999999997E-3</c:v>
                </c:pt>
                <c:pt idx="521">
                  <c:v>-1.0170251E-2</c:v>
                </c:pt>
                <c:pt idx="522">
                  <c:v>-6.8881890000000003E-3</c:v>
                </c:pt>
                <c:pt idx="523">
                  <c:v>3.0544396000000001E-2</c:v>
                </c:pt>
                <c:pt idx="524">
                  <c:v>-1.9954709999999997E-2</c:v>
                </c:pt>
                <c:pt idx="525">
                  <c:v>1.1684383999999999E-2</c:v>
                </c:pt>
                <c:pt idx="526">
                  <c:v>3.1546666000000001E-2</c:v>
                </c:pt>
                <c:pt idx="527">
                  <c:v>2.8959160000000001E-2</c:v>
                </c:pt>
                <c:pt idx="528">
                  <c:v>9.2991529999999992E-3</c:v>
                </c:pt>
                <c:pt idx="529">
                  <c:v>-7.8960499999999999E-3</c:v>
                </c:pt>
                <c:pt idx="530">
                  <c:v>1.3986583E-2</c:v>
                </c:pt>
                <c:pt idx="531">
                  <c:v>-4.7567850000000004E-3</c:v>
                </c:pt>
                <c:pt idx="532">
                  <c:v>-1.0989565E-2</c:v>
                </c:pt>
                <c:pt idx="533">
                  <c:v>-1.6898590000000002E-3</c:v>
                </c:pt>
                <c:pt idx="534">
                  <c:v>3.0246540000000003E-3</c:v>
                </c:pt>
                <c:pt idx="535">
                  <c:v>1.3986583E-2</c:v>
                </c:pt>
                <c:pt idx="536">
                  <c:v>-3.2111900000000001E-3</c:v>
                </c:pt>
                <c:pt idx="537">
                  <c:v>-1.2E-4</c:v>
                </c:pt>
                <c:pt idx="538">
                  <c:v>-1.6703880000000001E-3</c:v>
                </c:pt>
                <c:pt idx="539">
                  <c:v>-1.2E-4</c:v>
                </c:pt>
                <c:pt idx="540">
                  <c:v>-1.2E-4</c:v>
                </c:pt>
                <c:pt idx="541">
                  <c:v>-1.2E-4</c:v>
                </c:pt>
                <c:pt idx="542">
                  <c:v>-1.0989565E-2</c:v>
                </c:pt>
                <c:pt idx="543">
                  <c:v>-1.6898590000000002E-3</c:v>
                </c:pt>
                <c:pt idx="544">
                  <c:v>-1.2E-4</c:v>
                </c:pt>
                <c:pt idx="545">
                  <c:v>-7.9816360000000003E-3</c:v>
                </c:pt>
                <c:pt idx="546">
                  <c:v>-1.2E-4</c:v>
                </c:pt>
                <c:pt idx="547">
                  <c:v>-4.8743580000000005E-3</c:v>
                </c:pt>
                <c:pt idx="548">
                  <c:v>-1.6043566999999998E-2</c:v>
                </c:pt>
                <c:pt idx="549">
                  <c:v>3.116246E-3</c:v>
                </c:pt>
                <c:pt idx="550">
                  <c:v>6.3316129999999998E-3</c:v>
                </c:pt>
                <c:pt idx="551">
                  <c:v>1.4825639999999998E-3</c:v>
                </c:pt>
                <c:pt idx="552">
                  <c:v>-1.7200000000000002E-3</c:v>
                </c:pt>
                <c:pt idx="553">
                  <c:v>4.6876919999999994E-3</c:v>
                </c:pt>
                <c:pt idx="554">
                  <c:v>4.6646889999999996E-3</c:v>
                </c:pt>
                <c:pt idx="555">
                  <c:v>-3.2946029999999997E-3</c:v>
                </c:pt>
                <c:pt idx="556">
                  <c:v>4.6570699999999993E-3</c:v>
                </c:pt>
                <c:pt idx="557">
                  <c:v>4.6343579999999999E-3</c:v>
                </c:pt>
                <c:pt idx="558">
                  <c:v>1.8807446000000002E-2</c:v>
                </c:pt>
                <c:pt idx="559">
                  <c:v>2.4647801E-2</c:v>
                </c:pt>
                <c:pt idx="560">
                  <c:v>2.1028037000000003E-2</c:v>
                </c:pt>
                <c:pt idx="561">
                  <c:v>1.35929E-3</c:v>
                </c:pt>
                <c:pt idx="562">
                  <c:v>-1.0459734E-2</c:v>
                </c:pt>
                <c:pt idx="563">
                  <c:v>-9.0752230000000003E-3</c:v>
                </c:pt>
                <c:pt idx="564">
                  <c:v>1.1928191999999999E-2</c:v>
                </c:pt>
                <c:pt idx="565">
                  <c:v>7.3204759999999994E-3</c:v>
                </c:pt>
                <c:pt idx="566">
                  <c:v>-1.2E-4</c:v>
                </c:pt>
                <c:pt idx="567">
                  <c:v>-1.5971050000000001E-3</c:v>
                </c:pt>
                <c:pt idx="568">
                  <c:v>-6.0371600000000006E-3</c:v>
                </c:pt>
                <c:pt idx="569">
                  <c:v>1.0296666999999999E-2</c:v>
                </c:pt>
                <c:pt idx="570">
                  <c:v>-1.3374787000000001E-2</c:v>
                </c:pt>
                <c:pt idx="571">
                  <c:v>-9.1561439999999997E-3</c:v>
                </c:pt>
                <c:pt idx="572">
                  <c:v>-3.159514E-3</c:v>
                </c:pt>
                <c:pt idx="573">
                  <c:v>-6.2175609999999999E-3</c:v>
                </c:pt>
                <c:pt idx="574">
                  <c:v>-1.2E-4</c:v>
                </c:pt>
                <c:pt idx="575">
                  <c:v>-6.254969E-3</c:v>
                </c:pt>
                <c:pt idx="576">
                  <c:v>-1.2E-4</c:v>
                </c:pt>
                <c:pt idx="577">
                  <c:v>-3.2064199999999998E-3</c:v>
                </c:pt>
                <c:pt idx="578">
                  <c:v>-3.2159749999999998E-3</c:v>
                </c:pt>
                <c:pt idx="579">
                  <c:v>-3.22559E-3</c:v>
                </c:pt>
                <c:pt idx="580">
                  <c:v>-3.2352649999999998E-3</c:v>
                </c:pt>
                <c:pt idx="581">
                  <c:v>-1.5744999999999999E-2</c:v>
                </c:pt>
                <c:pt idx="582">
                  <c:v>-1.5993016999999998E-2</c:v>
                </c:pt>
                <c:pt idx="583">
                  <c:v>3.105806E-3</c:v>
                </c:pt>
                <c:pt idx="584">
                  <c:v>9.5263020000000004E-3</c:v>
                </c:pt>
                <c:pt idx="585">
                  <c:v>9.4341399999999988E-3</c:v>
                </c:pt>
                <c:pt idx="586">
                  <c:v>-9.5837230000000006E-3</c:v>
                </c:pt>
                <c:pt idx="587">
                  <c:v>1.4723569999999999E-3</c:v>
                </c:pt>
                <c:pt idx="588">
                  <c:v>-1.2E-4</c:v>
                </c:pt>
                <c:pt idx="589">
                  <c:v>-3.2996499999999999E-3</c:v>
                </c:pt>
                <c:pt idx="590">
                  <c:v>7.854481E-3</c:v>
                </c:pt>
                <c:pt idx="591">
                  <c:v>9.3736699999999989E-3</c:v>
                </c:pt>
                <c:pt idx="592">
                  <c:v>-1.6873980000000001E-3</c:v>
                </c:pt>
                <c:pt idx="593">
                  <c:v>2.0288163000000001E-2</c:v>
                </c:pt>
                <c:pt idx="594">
                  <c:v>-1.2E-4</c:v>
                </c:pt>
                <c:pt idx="595">
                  <c:v>-1.2427692000000001E-2</c:v>
                </c:pt>
                <c:pt idx="596">
                  <c:v>2.995265E-3</c:v>
                </c:pt>
                <c:pt idx="597">
                  <c:v>-1.2E-4</c:v>
                </c:pt>
                <c:pt idx="598">
                  <c:v>-1.2E-4</c:v>
                </c:pt>
                <c:pt idx="599">
                  <c:v>-6.3311800000000005E-3</c:v>
                </c:pt>
                <c:pt idx="600">
                  <c:v>-1.2E-4</c:v>
                </c:pt>
                <c:pt idx="601">
                  <c:v>-9.495E-3</c:v>
                </c:pt>
                <c:pt idx="602">
                  <c:v>-6.429148E-3</c:v>
                </c:pt>
                <c:pt idx="603">
                  <c:v>-1.5993016999999998E-2</c:v>
                </c:pt>
                <c:pt idx="604">
                  <c:v>3.105806E-3</c:v>
                </c:pt>
                <c:pt idx="605">
                  <c:v>-1.2E-4</c:v>
                </c:pt>
                <c:pt idx="606">
                  <c:v>3.0954340000000002E-3</c:v>
                </c:pt>
                <c:pt idx="607">
                  <c:v>-9.7353850000000009E-3</c:v>
                </c:pt>
                <c:pt idx="608">
                  <c:v>9.5887379999999994E-3</c:v>
                </c:pt>
                <c:pt idx="609">
                  <c:v>-6.5302559999999999E-3</c:v>
                </c:pt>
                <c:pt idx="610">
                  <c:v>-3.3458059999999998E-3</c:v>
                </c:pt>
                <c:pt idx="611">
                  <c:v>6.3524919999999995E-3</c:v>
                </c:pt>
                <c:pt idx="612">
                  <c:v>3.0954340000000002E-3</c:v>
                </c:pt>
                <c:pt idx="613">
                  <c:v>-1.2E-4</c:v>
                </c:pt>
                <c:pt idx="614">
                  <c:v>-1.6145641999999998E-2</c:v>
                </c:pt>
                <c:pt idx="615">
                  <c:v>-9.8919869999999997E-3</c:v>
                </c:pt>
                <c:pt idx="616">
                  <c:v>-6.6989470000000002E-3</c:v>
                </c:pt>
                <c:pt idx="617">
                  <c:v>-1.2E-4</c:v>
                </c:pt>
                <c:pt idx="618">
                  <c:v>6.5025169999999993E-3</c:v>
                </c:pt>
                <c:pt idx="619">
                  <c:v>-1.2E-4</c:v>
                </c:pt>
                <c:pt idx="620">
                  <c:v>-1.6567368999999998E-2</c:v>
                </c:pt>
                <c:pt idx="621">
                  <c:v>-2.3531370999999999E-2</c:v>
                </c:pt>
                <c:pt idx="622">
                  <c:v>6.7293149999999996E-3</c:v>
                </c:pt>
                <c:pt idx="623">
                  <c:v>1.0084081E-2</c:v>
                </c:pt>
                <c:pt idx="624">
                  <c:v>-1.2E-4</c:v>
                </c:pt>
                <c:pt idx="625">
                  <c:v>-3.4870029999999998E-3</c:v>
                </c:pt>
                <c:pt idx="626">
                  <c:v>-1.2E-4</c:v>
                </c:pt>
                <c:pt idx="627">
                  <c:v>-6.8767570000000007E-3</c:v>
                </c:pt>
                <c:pt idx="628">
                  <c:v>-3.5213599999999999E-3</c:v>
                </c:pt>
                <c:pt idx="629">
                  <c:v>-1.7184847E-2</c:v>
                </c:pt>
                <c:pt idx="630">
                  <c:v>1.0296666999999999E-2</c:v>
                </c:pt>
                <c:pt idx="631">
                  <c:v>2.7371409000000003E-2</c:v>
                </c:pt>
                <c:pt idx="632">
                  <c:v>-1.0153445000000001E-2</c:v>
                </c:pt>
                <c:pt idx="633">
                  <c:v>-1.2E-4</c:v>
                </c:pt>
                <c:pt idx="634">
                  <c:v>-3.4983779999999999E-3</c:v>
                </c:pt>
                <c:pt idx="635">
                  <c:v>-6.9693150000000002E-3</c:v>
                </c:pt>
                <c:pt idx="636">
                  <c:v>-1.3913103E-2</c:v>
                </c:pt>
                <c:pt idx="637">
                  <c:v>-1.2E-4</c:v>
                </c:pt>
                <c:pt idx="638">
                  <c:v>3.4845034999999996E-2</c:v>
                </c:pt>
                <c:pt idx="639">
                  <c:v>3.2583780000000001E-3</c:v>
                </c:pt>
                <c:pt idx="640">
                  <c:v>-6.8540070000000005E-3</c:v>
                </c:pt>
                <c:pt idx="641">
                  <c:v>-1.7069153E-2</c:v>
                </c:pt>
                <c:pt idx="642">
                  <c:v>-1.2E-4</c:v>
                </c:pt>
                <c:pt idx="643">
                  <c:v>-3.568276E-3</c:v>
                </c:pt>
                <c:pt idx="644">
                  <c:v>-1.2E-4</c:v>
                </c:pt>
                <c:pt idx="645">
                  <c:v>-3.5802080000000001E-3</c:v>
                </c:pt>
                <c:pt idx="646">
                  <c:v>-1.4008889E-2</c:v>
                </c:pt>
                <c:pt idx="647">
                  <c:v>-1.2E-4</c:v>
                </c:pt>
                <c:pt idx="648">
                  <c:v>2.8049014000000001E-2</c:v>
                </c:pt>
                <c:pt idx="649">
                  <c:v>-1.2E-4</c:v>
                </c:pt>
                <c:pt idx="650">
                  <c:v>3.3046580000000002E-3</c:v>
                </c:pt>
                <c:pt idx="651">
                  <c:v>-1.2E-4</c:v>
                </c:pt>
                <c:pt idx="652">
                  <c:v>-1.2E-4</c:v>
                </c:pt>
                <c:pt idx="653">
                  <c:v>-1.2E-4</c:v>
                </c:pt>
                <c:pt idx="654">
                  <c:v>6.7059379999999998E-3</c:v>
                </c:pt>
                <c:pt idx="655">
                  <c:v>-3.5098299999999998E-3</c:v>
                </c:pt>
                <c:pt idx="656">
                  <c:v>-1.2E-4</c:v>
                </c:pt>
                <c:pt idx="657">
                  <c:v>3.2813600000000001E-3</c:v>
                </c:pt>
                <c:pt idx="658">
                  <c:v>-3.5098299999999998E-3</c:v>
                </c:pt>
                <c:pt idx="659">
                  <c:v>-1.3725442000000001E-2</c:v>
                </c:pt>
                <c:pt idx="660">
                  <c:v>-7.0165520000000006E-3</c:v>
                </c:pt>
                <c:pt idx="661">
                  <c:v>-2.7897777999999998E-2</c:v>
                </c:pt>
                <c:pt idx="662">
                  <c:v>1.0594286E-2</c:v>
                </c:pt>
                <c:pt idx="663">
                  <c:v>-1.7787845E-2</c:v>
                </c:pt>
                <c:pt idx="664">
                  <c:v>3.477122E-3</c:v>
                </c:pt>
                <c:pt idx="665">
                  <c:v>-7.2884590000000006E-3</c:v>
                </c:pt>
                <c:pt idx="666">
                  <c:v>1.0710325E-2</c:v>
                </c:pt>
                <c:pt idx="667">
                  <c:v>4.2737143999999998E-2</c:v>
                </c:pt>
                <c:pt idx="668">
                  <c:v>6.7293149999999996E-3</c:v>
                </c:pt>
                <c:pt idx="669">
                  <c:v>6.682721E-3</c:v>
                </c:pt>
                <c:pt idx="670">
                  <c:v>-6.8767570000000007E-3</c:v>
                </c:pt>
                <c:pt idx="671">
                  <c:v>3.2813600000000001E-3</c:v>
                </c:pt>
                <c:pt idx="672">
                  <c:v>-6.8996610000000005E-3</c:v>
                </c:pt>
                <c:pt idx="673">
                  <c:v>-1.7184847E-2</c:v>
                </c:pt>
                <c:pt idx="674">
                  <c:v>-1.2E-4</c:v>
                </c:pt>
                <c:pt idx="675">
                  <c:v>-1.4008889E-2</c:v>
                </c:pt>
                <c:pt idx="676">
                  <c:v>6.9222529999999997E-3</c:v>
                </c:pt>
                <c:pt idx="677">
                  <c:v>3.3765030000000003E-3</c:v>
                </c:pt>
                <c:pt idx="678">
                  <c:v>-7.0886410000000006E-3</c:v>
                </c:pt>
                <c:pt idx="679">
                  <c:v>1.0406316000000001E-2</c:v>
                </c:pt>
                <c:pt idx="680">
                  <c:v>-1.0536667E-2</c:v>
                </c:pt>
                <c:pt idx="681">
                  <c:v>-1.2E-4</c:v>
                </c:pt>
                <c:pt idx="682">
                  <c:v>3.388772E-3</c:v>
                </c:pt>
                <c:pt idx="683">
                  <c:v>-2.1099020999999999E-2</c:v>
                </c:pt>
                <c:pt idx="684">
                  <c:v>-2.1548571999999998E-2</c:v>
                </c:pt>
                <c:pt idx="685">
                  <c:v>-1.2E-4</c:v>
                </c:pt>
                <c:pt idx="686">
                  <c:v>-7.4192700000000004E-3</c:v>
                </c:pt>
                <c:pt idx="687">
                  <c:v>1.0909412E-2</c:v>
                </c:pt>
                <c:pt idx="688">
                  <c:v>2.5334545E-2</c:v>
                </c:pt>
                <c:pt idx="689">
                  <c:v>2.4702695E-2</c:v>
                </c:pt>
                <c:pt idx="690">
                  <c:v>-2.7801661999999998E-2</c:v>
                </c:pt>
                <c:pt idx="691">
                  <c:v>-1.0796157000000001E-2</c:v>
                </c:pt>
                <c:pt idx="692">
                  <c:v>1.0671366999999999E-2</c:v>
                </c:pt>
                <c:pt idx="693">
                  <c:v>-3.678719E-3</c:v>
                </c:pt>
                <c:pt idx="694">
                  <c:v>1.4165713999999999E-2</c:v>
                </c:pt>
                <c:pt idx="695">
                  <c:v>-7.1622530000000004E-3</c:v>
                </c:pt>
                <c:pt idx="696">
                  <c:v>2.1156595E-2</c:v>
                </c:pt>
                <c:pt idx="697">
                  <c:v>6.8244439999999998E-3</c:v>
                </c:pt>
                <c:pt idx="698">
                  <c:v>-1.0464828000000001E-2</c:v>
                </c:pt>
                <c:pt idx="699">
                  <c:v>-1.7725633999999997E-2</c:v>
                </c:pt>
                <c:pt idx="700">
                  <c:v>-3.7042289999999999E-3</c:v>
                </c:pt>
                <c:pt idx="701">
                  <c:v>-7.3142450000000005E-3</c:v>
                </c:pt>
                <c:pt idx="702">
                  <c:v>-7.3663770000000003E-3</c:v>
                </c:pt>
                <c:pt idx="703">
                  <c:v>-3.7696349999999999E-3</c:v>
                </c:pt>
                <c:pt idx="704">
                  <c:v>1.0869011E-2</c:v>
                </c:pt>
                <c:pt idx="705">
                  <c:v>-1.2E-4</c:v>
                </c:pt>
                <c:pt idx="706">
                  <c:v>2.8865508000000002E-2</c:v>
                </c:pt>
                <c:pt idx="707">
                  <c:v>2.4527888000000001E-2</c:v>
                </c:pt>
                <c:pt idx="708">
                  <c:v>3.7680687999999997E-2</c:v>
                </c:pt>
                <c:pt idx="709">
                  <c:v>6.5025169999999993E-3</c:v>
                </c:pt>
                <c:pt idx="710">
                  <c:v>6.4589469999999996E-3</c:v>
                </c:pt>
                <c:pt idx="711">
                  <c:v>6.4159479999999994E-3</c:v>
                </c:pt>
                <c:pt idx="712">
                  <c:v>-6.6135059999999999E-3</c:v>
                </c:pt>
                <c:pt idx="713">
                  <c:v>-1.6459869999999998E-2</c:v>
                </c:pt>
                <c:pt idx="714">
                  <c:v>-1.3409036000000001E-2</c:v>
                </c:pt>
                <c:pt idx="715">
                  <c:v>-3.4870029999999998E-3</c:v>
                </c:pt>
                <c:pt idx="716">
                  <c:v>-6.8767570000000007E-3</c:v>
                </c:pt>
                <c:pt idx="717">
                  <c:v>-1.2E-4</c:v>
                </c:pt>
                <c:pt idx="718">
                  <c:v>3.2813600000000001E-3</c:v>
                </c:pt>
                <c:pt idx="719">
                  <c:v>1.3439322E-2</c:v>
                </c:pt>
                <c:pt idx="720">
                  <c:v>2.3291371000000002E-2</c:v>
                </c:pt>
                <c:pt idx="721">
                  <c:v>9.6839219999999993E-3</c:v>
                </c:pt>
                <c:pt idx="722">
                  <c:v>-3.3562459999999998E-3</c:v>
                </c:pt>
                <c:pt idx="723">
                  <c:v>-6.6135059999999999E-3</c:v>
                </c:pt>
                <c:pt idx="724">
                  <c:v>9.6839219999999993E-3</c:v>
                </c:pt>
                <c:pt idx="725">
                  <c:v>-6.5924920000000001E-3</c:v>
                </c:pt>
                <c:pt idx="726">
                  <c:v>3.1373290000000003E-3</c:v>
                </c:pt>
                <c:pt idx="727">
                  <c:v>-9.8602589999999997E-3</c:v>
                </c:pt>
                <c:pt idx="728">
                  <c:v>1.6273442000000003E-2</c:v>
                </c:pt>
                <c:pt idx="729">
                  <c:v>-1.2E-4</c:v>
                </c:pt>
                <c:pt idx="730">
                  <c:v>-1.3023226000000001E-2</c:v>
                </c:pt>
                <c:pt idx="731">
                  <c:v>1.9487844000000001E-2</c:v>
                </c:pt>
                <c:pt idx="732">
                  <c:v>2.2315898000000001E-2</c:v>
                </c:pt>
                <c:pt idx="733">
                  <c:v>9.2843879999999993E-3</c:v>
                </c:pt>
                <c:pt idx="734">
                  <c:v>2.9855900000000002E-3</c:v>
                </c:pt>
                <c:pt idx="735">
                  <c:v>-1.5599876E-2</c:v>
                </c:pt>
                <c:pt idx="736">
                  <c:v>-1.2698616000000001E-2</c:v>
                </c:pt>
                <c:pt idx="737">
                  <c:v>-6.4894270000000007E-3</c:v>
                </c:pt>
                <c:pt idx="738">
                  <c:v>6.2902559999999993E-3</c:v>
                </c:pt>
                <c:pt idx="739">
                  <c:v>1.5803567000000001E-2</c:v>
                </c:pt>
                <c:pt idx="740">
                  <c:v>3.0147960000000001E-3</c:v>
                </c:pt>
                <c:pt idx="741">
                  <c:v>-1.2E-4</c:v>
                </c:pt>
                <c:pt idx="742">
                  <c:v>-1.2E-4</c:v>
                </c:pt>
                <c:pt idx="743">
                  <c:v>6.13E-3</c:v>
                </c:pt>
                <c:pt idx="744">
                  <c:v>-6.3311800000000005E-3</c:v>
                </c:pt>
                <c:pt idx="745">
                  <c:v>-1.2620000000000001E-2</c:v>
                </c:pt>
                <c:pt idx="746">
                  <c:v>3.0445570000000003E-3</c:v>
                </c:pt>
                <c:pt idx="747">
                  <c:v>-3.2745739999999997E-3</c:v>
                </c:pt>
                <c:pt idx="748">
                  <c:v>-2.2271898999999998E-2</c:v>
                </c:pt>
                <c:pt idx="749">
                  <c:v>9.5887379999999994E-3</c:v>
                </c:pt>
                <c:pt idx="750">
                  <c:v>-6.5302559999999999E-3</c:v>
                </c:pt>
                <c:pt idx="751">
                  <c:v>-2.5926451E-2</c:v>
                </c:pt>
                <c:pt idx="752">
                  <c:v>4.9548874999999999E-2</c:v>
                </c:pt>
                <c:pt idx="753">
                  <c:v>4.4044039E-2</c:v>
                </c:pt>
                <c:pt idx="754">
                  <c:v>2.9011480000000001E-3</c:v>
                </c:pt>
                <c:pt idx="755">
                  <c:v>5.9040959999999993E-3</c:v>
                </c:pt>
                <c:pt idx="756">
                  <c:v>-3.1140119999999998E-3</c:v>
                </c:pt>
                <c:pt idx="757">
                  <c:v>1.1892012E-2</c:v>
                </c:pt>
                <c:pt idx="758">
                  <c:v>1.7684155E-2</c:v>
                </c:pt>
                <c:pt idx="759">
                  <c:v>1.1541807999999999E-2</c:v>
                </c:pt>
                <c:pt idx="760">
                  <c:v>3.7343978E-2</c:v>
                </c:pt>
                <c:pt idx="761">
                  <c:v>-1.2E-4</c:v>
                </c:pt>
                <c:pt idx="762">
                  <c:v>-2.5330083999999999E-2</c:v>
                </c:pt>
                <c:pt idx="763">
                  <c:v>5.6271259999999997E-3</c:v>
                </c:pt>
                <c:pt idx="764">
                  <c:v>1.4165713999999999E-2</c:v>
                </c:pt>
                <c:pt idx="765">
                  <c:v>1.9598310000000001E-2</c:v>
                </c:pt>
                <c:pt idx="766">
                  <c:v>-5.6448620000000005E-3</c:v>
                </c:pt>
                <c:pt idx="767">
                  <c:v>5.4355559999999994E-3</c:v>
                </c:pt>
                <c:pt idx="768">
                  <c:v>-1.2E-4</c:v>
                </c:pt>
                <c:pt idx="769">
                  <c:v>8.1672929999999991E-3</c:v>
                </c:pt>
                <c:pt idx="770">
                  <c:v>2.6197260000000002E-3</c:v>
                </c:pt>
                <c:pt idx="771">
                  <c:v>1.9005683000000002E-2</c:v>
                </c:pt>
                <c:pt idx="772">
                  <c:v>-1.0843861E-2</c:v>
                </c:pt>
                <c:pt idx="773">
                  <c:v>-1.3670135E-2</c:v>
                </c:pt>
                <c:pt idx="774">
                  <c:v>2.627253E-3</c:v>
                </c:pt>
                <c:pt idx="775">
                  <c:v>5.3594519999999998E-3</c:v>
                </c:pt>
                <c:pt idx="776">
                  <c:v>-2.8447959999999997E-3</c:v>
                </c:pt>
                <c:pt idx="777">
                  <c:v>-8.3167210000000009E-3</c:v>
                </c:pt>
                <c:pt idx="778">
                  <c:v>1.3654104E-2</c:v>
                </c:pt>
                <c:pt idx="779">
                  <c:v>1.3466956E-2</c:v>
                </c:pt>
                <c:pt idx="780">
                  <c:v>2.1327722E-2</c:v>
                </c:pt>
                <c:pt idx="781">
                  <c:v>7.754015999999999E-3</c:v>
                </c:pt>
                <c:pt idx="782">
                  <c:v>1.8109166000000003E-2</c:v>
                </c:pt>
                <c:pt idx="783">
                  <c:v>4.9950889999999994E-3</c:v>
                </c:pt>
                <c:pt idx="784">
                  <c:v>-1.5387176000000001E-2</c:v>
                </c:pt>
                <c:pt idx="785">
                  <c:v>-5.2879590000000001E-3</c:v>
                </c:pt>
                <c:pt idx="786">
                  <c:v>2.477403E-3</c:v>
                </c:pt>
                <c:pt idx="787">
                  <c:v>-1.2E-4</c:v>
                </c:pt>
                <c:pt idx="788">
                  <c:v>-1.2E-4</c:v>
                </c:pt>
                <c:pt idx="789">
                  <c:v>-1.2E-4</c:v>
                </c:pt>
                <c:pt idx="790">
                  <c:v>-2.7106739999999997E-3</c:v>
                </c:pt>
                <c:pt idx="791">
                  <c:v>-1.2E-4</c:v>
                </c:pt>
                <c:pt idx="792">
                  <c:v>-7.9122080000000004E-3</c:v>
                </c:pt>
                <c:pt idx="793">
                  <c:v>1.5586806E-2</c:v>
                </c:pt>
                <c:pt idx="794">
                  <c:v>-1.2E-4</c:v>
                </c:pt>
                <c:pt idx="795">
                  <c:v>-1.8161235999999997E-2</c:v>
                </c:pt>
                <c:pt idx="796">
                  <c:v>-7.9940159999999996E-3</c:v>
                </c:pt>
                <c:pt idx="797">
                  <c:v>-1.070201E-2</c:v>
                </c:pt>
                <c:pt idx="798">
                  <c:v>1.8596577000000003E-2</c:v>
                </c:pt>
                <c:pt idx="799">
                  <c:v>7.754015999999999E-3</c:v>
                </c:pt>
                <c:pt idx="800">
                  <c:v>2.3317500000000001E-2</c:v>
                </c:pt>
                <c:pt idx="801">
                  <c:v>1.5147176E-2</c:v>
                </c:pt>
                <c:pt idx="802">
                  <c:v>7.3987969999999995E-3</c:v>
                </c:pt>
                <c:pt idx="803">
                  <c:v>-5.0951240000000004E-3</c:v>
                </c:pt>
                <c:pt idx="804">
                  <c:v>-1.0120000000000001E-2</c:v>
                </c:pt>
                <c:pt idx="805">
                  <c:v>4.930505E-3</c:v>
                </c:pt>
                <c:pt idx="806">
                  <c:v>1.2442814E-2</c:v>
                </c:pt>
                <c:pt idx="807">
                  <c:v>2.3613900000000001E-3</c:v>
                </c:pt>
                <c:pt idx="808">
                  <c:v>7.305743E-3</c:v>
                </c:pt>
                <c:pt idx="809">
                  <c:v>-1.2405012E-2</c:v>
                </c:pt>
                <c:pt idx="810">
                  <c:v>1.9780497000000001E-2</c:v>
                </c:pt>
                <c:pt idx="811">
                  <c:v>-1.7193171E-2</c:v>
                </c:pt>
                <c:pt idx="812">
                  <c:v>-1.2E-4</c:v>
                </c:pt>
                <c:pt idx="813">
                  <c:v>-5.0827789999999999E-3</c:v>
                </c:pt>
                <c:pt idx="814">
                  <c:v>4.8675309999999996E-3</c:v>
                </c:pt>
                <c:pt idx="815">
                  <c:v>-2.6013899999999999E-3</c:v>
                </c:pt>
                <c:pt idx="816">
                  <c:v>-2.4995621999999999E-2</c:v>
                </c:pt>
                <c:pt idx="817">
                  <c:v>-2.6710200000000001E-3</c:v>
                </c:pt>
                <c:pt idx="818">
                  <c:v>-7.7926340000000005E-3</c:v>
                </c:pt>
                <c:pt idx="819">
                  <c:v>-5.2746390000000002E-3</c:v>
                </c:pt>
                <c:pt idx="820">
                  <c:v>-1.0482694000000001E-2</c:v>
                </c:pt>
                <c:pt idx="821">
                  <c:v>-2.7378009999999998E-3</c:v>
                </c:pt>
                <c:pt idx="822">
                  <c:v>-2.7446720000000001E-3</c:v>
                </c:pt>
                <c:pt idx="823">
                  <c:v>1.4589469999999999E-3</c:v>
                </c:pt>
                <c:pt idx="824">
                  <c:v>-1.2E-4</c:v>
                </c:pt>
                <c:pt idx="825">
                  <c:v>-2.7725199999999997E-3</c:v>
                </c:pt>
                <c:pt idx="826">
                  <c:v>-5.4391489999999999E-3</c:v>
                </c:pt>
                <c:pt idx="827">
                  <c:v>2.553797E-3</c:v>
                </c:pt>
                <c:pt idx="828">
                  <c:v>7.8799999999999999E-3</c:v>
                </c:pt>
                <c:pt idx="829">
                  <c:v>3.4271533999999999E-2</c:v>
                </c:pt>
                <c:pt idx="830">
                  <c:v>1.5225269E-2</c:v>
                </c:pt>
                <c:pt idx="831">
                  <c:v>2.7587808000000002E-2</c:v>
                </c:pt>
                <c:pt idx="832">
                  <c:v>-1.2E-4</c:v>
                </c:pt>
                <c:pt idx="833">
                  <c:v>-5.0219610000000001E-3</c:v>
                </c:pt>
                <c:pt idx="834">
                  <c:v>9.7322169999999996E-3</c:v>
                </c:pt>
                <c:pt idx="835">
                  <c:v>7.197073E-3</c:v>
                </c:pt>
                <c:pt idx="836">
                  <c:v>-1.7069153E-2</c:v>
                </c:pt>
                <c:pt idx="837">
                  <c:v>-2.4750540999999997E-2</c:v>
                </c:pt>
                <c:pt idx="838">
                  <c:v>4.930505E-3</c:v>
                </c:pt>
                <c:pt idx="839">
                  <c:v>-5.1451260000000007E-3</c:v>
                </c:pt>
                <c:pt idx="840">
                  <c:v>3.2708282999999998E-2</c:v>
                </c:pt>
                <c:pt idx="841">
                  <c:v>1.6994915000000003E-2</c:v>
                </c:pt>
                <c:pt idx="842">
                  <c:v>9.4953850000000003E-3</c:v>
                </c:pt>
                <c:pt idx="843">
                  <c:v>4.641905E-3</c:v>
                </c:pt>
                <c:pt idx="844">
                  <c:v>-2.489668E-3</c:v>
                </c:pt>
                <c:pt idx="845">
                  <c:v>-7.245891E-3</c:v>
                </c:pt>
                <c:pt idx="846">
                  <c:v>-2.8828133999999998E-2</c:v>
                </c:pt>
                <c:pt idx="847">
                  <c:v>-1.2E-4</c:v>
                </c:pt>
                <c:pt idx="848">
                  <c:v>-7.5091630000000001E-3</c:v>
                </c:pt>
                <c:pt idx="849">
                  <c:v>-2.2452505999999997E-2</c:v>
                </c:pt>
                <c:pt idx="850">
                  <c:v>2.5260710000000002E-2</c:v>
                </c:pt>
                <c:pt idx="851">
                  <c:v>-1.2E-4</c:v>
                </c:pt>
                <c:pt idx="852">
                  <c:v>9.7809899999999998E-3</c:v>
                </c:pt>
                <c:pt idx="853">
                  <c:v>-2.2178824E-2</c:v>
                </c:pt>
                <c:pt idx="854">
                  <c:v>-1.0145063000000001E-2</c:v>
                </c:pt>
                <c:pt idx="855">
                  <c:v>2.4116459999999999E-3</c:v>
                </c:pt>
                <c:pt idx="856">
                  <c:v>-5.1705050000000006E-3</c:v>
                </c:pt>
                <c:pt idx="857">
                  <c:v>-2.5500709999999999E-2</c:v>
                </c:pt>
                <c:pt idx="858">
                  <c:v>-1.0536667E-2</c:v>
                </c:pt>
                <c:pt idx="859">
                  <c:v>-1.0646316000000001E-2</c:v>
                </c:pt>
                <c:pt idx="860">
                  <c:v>-2.9375318999999997E-2</c:v>
                </c:pt>
                <c:pt idx="861">
                  <c:v>3.5496438999999998E-2</c:v>
                </c:pt>
                <c:pt idx="862">
                  <c:v>-4.2448040999999999E-2</c:v>
                </c:pt>
                <c:pt idx="863">
                  <c:v>1.9217017000000003E-2</c:v>
                </c:pt>
                <c:pt idx="864">
                  <c:v>-2.4510242999999998E-2</c:v>
                </c:pt>
                <c:pt idx="865">
                  <c:v>8.2133339999999992E-3</c:v>
                </c:pt>
                <c:pt idx="866">
                  <c:v>1.9163747000000002E-2</c:v>
                </c:pt>
                <c:pt idx="867">
                  <c:v>-1.2E-4</c:v>
                </c:pt>
                <c:pt idx="868">
                  <c:v>-2.1741621999999999E-2</c:v>
                </c:pt>
                <c:pt idx="869">
                  <c:v>-8.4072929999999997E-3</c:v>
                </c:pt>
                <c:pt idx="870">
                  <c:v>-1.9618607E-2</c:v>
                </c:pt>
                <c:pt idx="871">
                  <c:v>1.6925455000000002E-2</c:v>
                </c:pt>
                <c:pt idx="872">
                  <c:v>-5.7065919999999999E-3</c:v>
                </c:pt>
                <c:pt idx="873">
                  <c:v>2.2351910000000003E-2</c:v>
                </c:pt>
                <c:pt idx="874">
                  <c:v>3.2847034999999997E-2</c:v>
                </c:pt>
                <c:pt idx="875">
                  <c:v>3.4454467999999995E-2</c:v>
                </c:pt>
                <c:pt idx="876">
                  <c:v>5.0213879999999999E-3</c:v>
                </c:pt>
                <c:pt idx="877">
                  <c:v>-5.2350890000000001E-3</c:v>
                </c:pt>
                <c:pt idx="878">
                  <c:v>7.592082E-3</c:v>
                </c:pt>
                <c:pt idx="879">
                  <c:v>-4.6038368000000003E-2</c:v>
                </c:pt>
                <c:pt idx="880">
                  <c:v>-2.6857967999999999E-2</c:v>
                </c:pt>
                <c:pt idx="881">
                  <c:v>-1.2E-4</c:v>
                </c:pt>
                <c:pt idx="882">
                  <c:v>1.0869011E-2</c:v>
                </c:pt>
                <c:pt idx="883">
                  <c:v>-1.3706956000000001E-2</c:v>
                </c:pt>
                <c:pt idx="884">
                  <c:v>-2.8748210000000001E-3</c:v>
                </c:pt>
                <c:pt idx="885">
                  <c:v>1.6454586E-2</c:v>
                </c:pt>
                <c:pt idx="886">
                  <c:v>2.5973910000000001E-3</c:v>
                </c:pt>
                <c:pt idx="887">
                  <c:v>-1.2040110000000001E-3</c:v>
                </c:pt>
                <c:pt idx="888">
                  <c:v>8.0991780000000003E-3</c:v>
                </c:pt>
                <c:pt idx="889">
                  <c:v>2.5973910000000001E-3</c:v>
                </c:pt>
                <c:pt idx="890">
                  <c:v>1.6140162000000003E-2</c:v>
                </c:pt>
                <c:pt idx="891">
                  <c:v>-2.7866670000000001E-3</c:v>
                </c:pt>
                <c:pt idx="892">
                  <c:v>-8.1413900000000001E-3</c:v>
                </c:pt>
                <c:pt idx="893">
                  <c:v>2.5754180000000003E-3</c:v>
                </c:pt>
                <c:pt idx="894">
                  <c:v>2.6761721000000002E-2</c:v>
                </c:pt>
                <c:pt idx="895">
                  <c:v>7.7334029999999998E-3</c:v>
                </c:pt>
                <c:pt idx="896">
                  <c:v>-1.0509610000000001E-2</c:v>
                </c:pt>
                <c:pt idx="897">
                  <c:v>5.1293440000000001E-3</c:v>
                </c:pt>
                <c:pt idx="898">
                  <c:v>-5.3419320000000006E-3</c:v>
                </c:pt>
                <c:pt idx="899">
                  <c:v>-2.3742046999999999E-2</c:v>
                </c:pt>
                <c:pt idx="900">
                  <c:v>-1.8937204999999999E-2</c:v>
                </c:pt>
                <c:pt idx="901">
                  <c:v>-8.3391780000000009E-3</c:v>
                </c:pt>
                <c:pt idx="902">
                  <c:v>1.0929724E-2</c:v>
                </c:pt>
                <c:pt idx="903">
                  <c:v>2.61224E-3</c:v>
                </c:pt>
                <c:pt idx="904">
                  <c:v>-2.8447959999999997E-3</c:v>
                </c:pt>
                <c:pt idx="905">
                  <c:v>-1.2E-4</c:v>
                </c:pt>
                <c:pt idx="906">
                  <c:v>-2.8522399999999998E-3</c:v>
                </c:pt>
                <c:pt idx="907">
                  <c:v>2.6197260000000002E-3</c:v>
                </c:pt>
                <c:pt idx="908">
                  <c:v>-1.6513442E-2</c:v>
                </c:pt>
                <c:pt idx="909">
                  <c:v>-3.3453335000000001E-2</c:v>
                </c:pt>
                <c:pt idx="910">
                  <c:v>2.5742070000000002E-2</c:v>
                </c:pt>
                <c:pt idx="911">
                  <c:v>5.4822409999999997E-3</c:v>
                </c:pt>
                <c:pt idx="912">
                  <c:v>-1.1262061E-2</c:v>
                </c:pt>
                <c:pt idx="913">
                  <c:v>8.330704999999999E-3</c:v>
                </c:pt>
                <c:pt idx="914">
                  <c:v>-8.4998890000000001E-3</c:v>
                </c:pt>
                <c:pt idx="915">
                  <c:v>-1.1387605E-2</c:v>
                </c:pt>
                <c:pt idx="916">
                  <c:v>-2.969003E-3</c:v>
                </c:pt>
                <c:pt idx="917">
                  <c:v>-1.4405714E-2</c:v>
                </c:pt>
                <c:pt idx="918">
                  <c:v>-3.018551E-3</c:v>
                </c:pt>
                <c:pt idx="919">
                  <c:v>5.6939529999999999E-3</c:v>
                </c:pt>
                <c:pt idx="920">
                  <c:v>-5.9003470000000002E-3</c:v>
                </c:pt>
                <c:pt idx="921">
                  <c:v>-1.2E-4</c:v>
                </c:pt>
                <c:pt idx="922">
                  <c:v>-5.9339530000000005E-3</c:v>
                </c:pt>
                <c:pt idx="923">
                  <c:v>-1.4739883E-2</c:v>
                </c:pt>
                <c:pt idx="924">
                  <c:v>5.814718E-3</c:v>
                </c:pt>
                <c:pt idx="925">
                  <c:v>1.4629262000000001E-2</c:v>
                </c:pt>
                <c:pt idx="926">
                  <c:v>1.4414883999999999E-2</c:v>
                </c:pt>
                <c:pt idx="927">
                  <c:v>-3.1638623000000005E-2</c:v>
                </c:pt>
                <c:pt idx="928">
                  <c:v>2.8385800000000003E-3</c:v>
                </c:pt>
                <c:pt idx="929">
                  <c:v>-1.7819115E-2</c:v>
                </c:pt>
                <c:pt idx="930">
                  <c:v>-9.1290090000000004E-3</c:v>
                </c:pt>
                <c:pt idx="931">
                  <c:v>2.9103029999999999E-3</c:v>
                </c:pt>
                <c:pt idx="932">
                  <c:v>8.943444E-3</c:v>
                </c:pt>
                <c:pt idx="933">
                  <c:v>-3.6048145000000004E-2</c:v>
                </c:pt>
                <c:pt idx="934">
                  <c:v>-6.3311800000000005E-3</c:v>
                </c:pt>
                <c:pt idx="935">
                  <c:v>-1.5744999999999999E-2</c:v>
                </c:pt>
                <c:pt idx="936">
                  <c:v>-9.6438100000000009E-3</c:v>
                </c:pt>
                <c:pt idx="937">
                  <c:v>-6.5302559999999999E-3</c:v>
                </c:pt>
                <c:pt idx="938">
                  <c:v>1.9234839E-2</c:v>
                </c:pt>
                <c:pt idx="939">
                  <c:v>9.3736699999999989E-3</c:v>
                </c:pt>
                <c:pt idx="940">
                  <c:v>3.0147960000000001E-3</c:v>
                </c:pt>
                <c:pt idx="941">
                  <c:v>-1.5744999999999999E-2</c:v>
                </c:pt>
                <c:pt idx="942">
                  <c:v>3.0546029999999999E-3</c:v>
                </c:pt>
                <c:pt idx="943">
                  <c:v>3.4690125999999995E-2</c:v>
                </c:pt>
                <c:pt idx="944">
                  <c:v>4.5751559999999997E-2</c:v>
                </c:pt>
                <c:pt idx="945">
                  <c:v>-2.0587835999999998E-2</c:v>
                </c:pt>
                <c:pt idx="946">
                  <c:v>-2.9970745999999999E-2</c:v>
                </c:pt>
                <c:pt idx="947">
                  <c:v>-2.4735384999999999E-2</c:v>
                </c:pt>
                <c:pt idx="948">
                  <c:v>-1.589287E-2</c:v>
                </c:pt>
                <c:pt idx="949">
                  <c:v>6.2902559999999993E-3</c:v>
                </c:pt>
                <c:pt idx="950">
                  <c:v>1.2618854000000001E-2</c:v>
                </c:pt>
                <c:pt idx="951">
                  <c:v>2.3779371000000001E-2</c:v>
                </c:pt>
                <c:pt idx="952">
                  <c:v>1.8513541000000001E-2</c:v>
                </c:pt>
                <c:pt idx="953">
                  <c:v>5.9775609999999993E-3</c:v>
                </c:pt>
                <c:pt idx="954">
                  <c:v>2.1092121000000002E-2</c:v>
                </c:pt>
                <c:pt idx="955">
                  <c:v>-2.0891512999999997E-2</c:v>
                </c:pt>
                <c:pt idx="956">
                  <c:v>-1.2E-4</c:v>
                </c:pt>
                <c:pt idx="957">
                  <c:v>-2.7392726999999999E-2</c:v>
                </c:pt>
                <c:pt idx="958">
                  <c:v>-2.1926853E-2</c:v>
                </c:pt>
                <c:pt idx="959">
                  <c:v>9.4341399999999988E-3</c:v>
                </c:pt>
                <c:pt idx="960">
                  <c:v>-2.2202019999999999E-2</c:v>
                </c:pt>
                <c:pt idx="961">
                  <c:v>-3.3458059999999998E-3</c:v>
                </c:pt>
                <c:pt idx="962">
                  <c:v>3.116246E-3</c:v>
                </c:pt>
                <c:pt idx="963">
                  <c:v>-2.9152257999999997E-2</c:v>
                </c:pt>
                <c:pt idx="964">
                  <c:v>-4.3309369E-2</c:v>
                </c:pt>
                <c:pt idx="965">
                  <c:v>-1.2E-4</c:v>
                </c:pt>
                <c:pt idx="966">
                  <c:v>-2.7897777999999998E-2</c:v>
                </c:pt>
                <c:pt idx="967">
                  <c:v>-1.2E-4</c:v>
                </c:pt>
                <c:pt idx="968">
                  <c:v>-1.2E-4</c:v>
                </c:pt>
                <c:pt idx="969">
                  <c:v>-7.2628570000000002E-3</c:v>
                </c:pt>
                <c:pt idx="970">
                  <c:v>-1.2E-4</c:v>
                </c:pt>
                <c:pt idx="971">
                  <c:v>-1.2E-4</c:v>
                </c:pt>
                <c:pt idx="972">
                  <c:v>7.0742449999999998E-3</c:v>
                </c:pt>
                <c:pt idx="973">
                  <c:v>-3.691429E-3</c:v>
                </c:pt>
                <c:pt idx="974">
                  <c:v>-1.2E-4</c:v>
                </c:pt>
                <c:pt idx="975">
                  <c:v>3.4642290000000001E-3</c:v>
                </c:pt>
                <c:pt idx="976">
                  <c:v>-7.2628570000000002E-3</c:v>
                </c:pt>
                <c:pt idx="977">
                  <c:v>-1.2E-4</c:v>
                </c:pt>
                <c:pt idx="978">
                  <c:v>-3.7171219999999998E-3</c:v>
                </c:pt>
                <c:pt idx="979">
                  <c:v>-3.2610976E-2</c:v>
                </c:pt>
                <c:pt idx="980">
                  <c:v>-2.250806E-2</c:v>
                </c:pt>
                <c:pt idx="981">
                  <c:v>-7.7535880000000005E-3</c:v>
                </c:pt>
                <c:pt idx="982">
                  <c:v>2.6803077000000002E-2</c:v>
                </c:pt>
                <c:pt idx="983">
                  <c:v>2.9842547000000001E-2</c:v>
                </c:pt>
                <c:pt idx="984">
                  <c:v>3.9879998999999999E-2</c:v>
                </c:pt>
                <c:pt idx="985">
                  <c:v>-1.2E-4</c:v>
                </c:pt>
                <c:pt idx="986">
                  <c:v>2.0859021000000002E-2</c:v>
                </c:pt>
                <c:pt idx="987">
                  <c:v>-6.9693150000000002E-3</c:v>
                </c:pt>
                <c:pt idx="988">
                  <c:v>-1.2E-4</c:v>
                </c:pt>
                <c:pt idx="989">
                  <c:v>-7.0165520000000006E-3</c:v>
                </c:pt>
                <c:pt idx="990">
                  <c:v>3.3522220000000002E-3</c:v>
                </c:pt>
                <c:pt idx="991">
                  <c:v>3.3402080000000003E-3</c:v>
                </c:pt>
                <c:pt idx="992">
                  <c:v>3.3282760000000002E-3</c:v>
                </c:pt>
                <c:pt idx="993">
                  <c:v>6.7528519999999993E-3</c:v>
                </c:pt>
                <c:pt idx="994">
                  <c:v>1.0118907999999999E-2</c:v>
                </c:pt>
                <c:pt idx="995">
                  <c:v>-2.7147028E-2</c:v>
                </c:pt>
                <c:pt idx="996">
                  <c:v>-7.0644440000000005E-3</c:v>
                </c:pt>
                <c:pt idx="997">
                  <c:v>6.8730069999999996E-3</c:v>
                </c:pt>
                <c:pt idx="998">
                  <c:v>6.8244439999999998E-3</c:v>
                </c:pt>
                <c:pt idx="999">
                  <c:v>-1.7361379E-2</c:v>
                </c:pt>
                <c:pt idx="1000">
                  <c:v>-1.0646316000000001E-2</c:v>
                </c:pt>
                <c:pt idx="1001">
                  <c:v>-1.4304397E-2</c:v>
                </c:pt>
                <c:pt idx="1002">
                  <c:v>7.0742449999999998E-3</c:v>
                </c:pt>
                <c:pt idx="1003">
                  <c:v>2.1308572000000001E-2</c:v>
                </c:pt>
                <c:pt idx="1004">
                  <c:v>6.8730069999999996E-3</c:v>
                </c:pt>
                <c:pt idx="1005">
                  <c:v>-2.4425555999999998E-2</c:v>
                </c:pt>
                <c:pt idx="1006">
                  <c:v>-1.0796157000000001E-2</c:v>
                </c:pt>
                <c:pt idx="1007">
                  <c:v>7.0742449999999998E-3</c:v>
                </c:pt>
                <c:pt idx="1008">
                  <c:v>-7.2628570000000002E-3</c:v>
                </c:pt>
                <c:pt idx="1009">
                  <c:v>7.0742449999999998E-3</c:v>
                </c:pt>
                <c:pt idx="1010">
                  <c:v>-1.2E-4</c:v>
                </c:pt>
                <c:pt idx="1011">
                  <c:v>-7.2628570000000002E-3</c:v>
                </c:pt>
                <c:pt idx="1012">
                  <c:v>7.0742449999999998E-3</c:v>
                </c:pt>
                <c:pt idx="1013">
                  <c:v>-1.2E-4</c:v>
                </c:pt>
                <c:pt idx="1014">
                  <c:v>2.7022856000000001E-2</c:v>
                </c:pt>
                <c:pt idx="1015">
                  <c:v>-3.1810139000000001E-2</c:v>
                </c:pt>
                <c:pt idx="1016">
                  <c:v>2.5334545E-2</c:v>
                </c:pt>
                <c:pt idx="1017">
                  <c:v>-1.2E-4</c:v>
                </c:pt>
                <c:pt idx="1018">
                  <c:v>-1.0758297999999999E-2</c:v>
                </c:pt>
                <c:pt idx="1019">
                  <c:v>3.4642290000000001E-3</c:v>
                </c:pt>
                <c:pt idx="1020">
                  <c:v>-7.2628570000000002E-3</c:v>
                </c:pt>
                <c:pt idx="1021">
                  <c:v>1.0671366999999999E-2</c:v>
                </c:pt>
                <c:pt idx="1022">
                  <c:v>1.4114874999999999E-2</c:v>
                </c:pt>
                <c:pt idx="1023">
                  <c:v>3.388772E-3</c:v>
                </c:pt>
                <c:pt idx="1024">
                  <c:v>-1.2E-4</c:v>
                </c:pt>
                <c:pt idx="1025">
                  <c:v>-1.7602516999999998E-2</c:v>
                </c:pt>
                <c:pt idx="1026">
                  <c:v>-1.4354875E-2</c:v>
                </c:pt>
                <c:pt idx="1027">
                  <c:v>-3.7301079999999998E-3</c:v>
                </c:pt>
                <c:pt idx="1028">
                  <c:v>1.0749564999999999E-2</c:v>
                </c:pt>
                <c:pt idx="1029">
                  <c:v>-1.2E-4</c:v>
                </c:pt>
                <c:pt idx="1030">
                  <c:v>2.8553835000000003E-2</c:v>
                </c:pt>
                <c:pt idx="1031">
                  <c:v>2.4270243E-2</c:v>
                </c:pt>
                <c:pt idx="1032">
                  <c:v>-1.2E-4</c:v>
                </c:pt>
                <c:pt idx="1033">
                  <c:v>3.2813600000000001E-3</c:v>
                </c:pt>
                <c:pt idx="1034">
                  <c:v>1.6829153000000003E-2</c:v>
                </c:pt>
                <c:pt idx="1035">
                  <c:v>1.3213334E-2</c:v>
                </c:pt>
                <c:pt idx="1036">
                  <c:v>6.4589469999999996E-3</c:v>
                </c:pt>
                <c:pt idx="1037">
                  <c:v>3.147974E-3</c:v>
                </c:pt>
                <c:pt idx="1038">
                  <c:v>2.9195962000000002E-2</c:v>
                </c:pt>
                <c:pt idx="1039">
                  <c:v>1.8867341000000003E-2</c:v>
                </c:pt>
                <c:pt idx="1040">
                  <c:v>1.5407951E-2</c:v>
                </c:pt>
                <c:pt idx="1041">
                  <c:v>-1.541052E-2</c:v>
                </c:pt>
                <c:pt idx="1042">
                  <c:v>-2.1859130999999997E-2</c:v>
                </c:pt>
                <c:pt idx="1043">
                  <c:v>3.0546029999999999E-3</c:v>
                </c:pt>
                <c:pt idx="1044">
                  <c:v>-9.6136699999999995E-3</c:v>
                </c:pt>
                <c:pt idx="1045">
                  <c:v>-1.6094441999999997E-2</c:v>
                </c:pt>
                <c:pt idx="1046">
                  <c:v>-2.9340777999999998E-2</c:v>
                </c:pt>
                <c:pt idx="1047">
                  <c:v>3.2244820000000003E-3</c:v>
                </c:pt>
                <c:pt idx="1048">
                  <c:v>-3.4533329999999998E-3</c:v>
                </c:pt>
                <c:pt idx="1049">
                  <c:v>-1.2E-4</c:v>
                </c:pt>
                <c:pt idx="1050">
                  <c:v>-1.3497926E-2</c:v>
                </c:pt>
                <c:pt idx="1051">
                  <c:v>3.26983E-3</c:v>
                </c:pt>
                <c:pt idx="1052">
                  <c:v>3.2583780000000001E-3</c:v>
                </c:pt>
                <c:pt idx="1053">
                  <c:v>-3.4870029999999998E-3</c:v>
                </c:pt>
                <c:pt idx="1054">
                  <c:v>1.6771891000000001E-2</c:v>
                </c:pt>
                <c:pt idx="1055">
                  <c:v>9.8467780000000005E-3</c:v>
                </c:pt>
                <c:pt idx="1056">
                  <c:v>-6.6989470000000002E-3</c:v>
                </c:pt>
                <c:pt idx="1057">
                  <c:v>3.1912580000000002E-3</c:v>
                </c:pt>
                <c:pt idx="1058">
                  <c:v>3.1803300000000003E-3</c:v>
                </c:pt>
                <c:pt idx="1059">
                  <c:v>-9.9884210000000008E-3</c:v>
                </c:pt>
                <c:pt idx="1060">
                  <c:v>-1.2E-4</c:v>
                </c:pt>
                <c:pt idx="1061">
                  <c:v>-3.3342590000000005E-2</c:v>
                </c:pt>
                <c:pt idx="1062">
                  <c:v>-6.9928519999999999E-3</c:v>
                </c:pt>
                <c:pt idx="1063">
                  <c:v>-7.0404150000000004E-3</c:v>
                </c:pt>
                <c:pt idx="1064">
                  <c:v>3.364321E-3</c:v>
                </c:pt>
                <c:pt idx="1065">
                  <c:v>-1.0536667E-2</c:v>
                </c:pt>
                <c:pt idx="1066">
                  <c:v>3.388772E-3</c:v>
                </c:pt>
                <c:pt idx="1067">
                  <c:v>3.3765030000000003E-3</c:v>
                </c:pt>
                <c:pt idx="1068">
                  <c:v>3.364321E-3</c:v>
                </c:pt>
                <c:pt idx="1069">
                  <c:v>1.3768888999999999E-2</c:v>
                </c:pt>
                <c:pt idx="1070">
                  <c:v>1.0153973E-2</c:v>
                </c:pt>
                <c:pt idx="1071">
                  <c:v>-3.5098299999999998E-3</c:v>
                </c:pt>
                <c:pt idx="1072">
                  <c:v>1.3485442E-2</c:v>
                </c:pt>
                <c:pt idx="1073">
                  <c:v>-1.3542819000000001E-2</c:v>
                </c:pt>
                <c:pt idx="1074">
                  <c:v>1.6886803000000002E-2</c:v>
                </c:pt>
                <c:pt idx="1075">
                  <c:v>3.8675984999999996E-2</c:v>
                </c:pt>
                <c:pt idx="1076">
                  <c:v>-3.3773290000000001E-3</c:v>
                </c:pt>
                <c:pt idx="1077">
                  <c:v>-3.3879739999999998E-3</c:v>
                </c:pt>
                <c:pt idx="1078">
                  <c:v>-9.9560659999999995E-3</c:v>
                </c:pt>
                <c:pt idx="1079">
                  <c:v>-1.2E-4</c:v>
                </c:pt>
                <c:pt idx="1080">
                  <c:v>-1.6676290999999999E-2</c:v>
                </c:pt>
                <c:pt idx="1081">
                  <c:v>9.9810100000000002E-3</c:v>
                </c:pt>
                <c:pt idx="1082">
                  <c:v>1.6546668E-2</c:v>
                </c:pt>
                <c:pt idx="1083">
                  <c:v>-3.3986889999999999E-3</c:v>
                </c:pt>
                <c:pt idx="1084">
                  <c:v>-9.9884210000000008E-3</c:v>
                </c:pt>
                <c:pt idx="1085">
                  <c:v>-1.0086778000000001E-2</c:v>
                </c:pt>
                <c:pt idx="1086">
                  <c:v>-3.4757049999999999E-3</c:v>
                </c:pt>
                <c:pt idx="1087">
                  <c:v>1.3348012999999999E-2</c:v>
                </c:pt>
                <c:pt idx="1088">
                  <c:v>-1.0086778000000001E-2</c:v>
                </c:pt>
                <c:pt idx="1089">
                  <c:v>-6.8314090000000001E-3</c:v>
                </c:pt>
                <c:pt idx="1090">
                  <c:v>-1.0255135E-2</c:v>
                </c:pt>
                <c:pt idx="1091">
                  <c:v>1.6944847000000002E-2</c:v>
                </c:pt>
                <c:pt idx="1092">
                  <c:v>-1.2E-4</c:v>
                </c:pt>
                <c:pt idx="1093">
                  <c:v>-2.0254227E-2</c:v>
                </c:pt>
                <c:pt idx="1094">
                  <c:v>-6.9693150000000002E-3</c:v>
                </c:pt>
                <c:pt idx="1095">
                  <c:v>-1.0464828000000001E-2</c:v>
                </c:pt>
                <c:pt idx="1096">
                  <c:v>1.0332961999999999E-2</c:v>
                </c:pt>
                <c:pt idx="1097">
                  <c:v>-3.568276E-3</c:v>
                </c:pt>
                <c:pt idx="1098">
                  <c:v>-1.0500623000000001E-2</c:v>
                </c:pt>
                <c:pt idx="1099">
                  <c:v>-1.2E-4</c:v>
                </c:pt>
                <c:pt idx="1100">
                  <c:v>-3.6165030000000001E-3</c:v>
                </c:pt>
                <c:pt idx="1101">
                  <c:v>6.8975439999999994E-3</c:v>
                </c:pt>
                <c:pt idx="1102">
                  <c:v>-1.2E-4</c:v>
                </c:pt>
                <c:pt idx="1103">
                  <c:v>1.7301603000000002E-2</c:v>
                </c:pt>
                <c:pt idx="1104">
                  <c:v>-6.9693150000000002E-3</c:v>
                </c:pt>
                <c:pt idx="1105">
                  <c:v>6.7765519999999999E-3</c:v>
                </c:pt>
                <c:pt idx="1106">
                  <c:v>-1.2E-4</c:v>
                </c:pt>
                <c:pt idx="1107">
                  <c:v>3.3046580000000002E-3</c:v>
                </c:pt>
                <c:pt idx="1108">
                  <c:v>-1.2E-4</c:v>
                </c:pt>
                <c:pt idx="1109">
                  <c:v>-1.0358908E-2</c:v>
                </c:pt>
                <c:pt idx="1110">
                  <c:v>-1.3913103E-2</c:v>
                </c:pt>
                <c:pt idx="1111">
                  <c:v>6.8730069999999996E-3</c:v>
                </c:pt>
                <c:pt idx="1112">
                  <c:v>-3.5922219999999999E-3</c:v>
                </c:pt>
                <c:pt idx="1113">
                  <c:v>1.0332961999999999E-2</c:v>
                </c:pt>
                <c:pt idx="1114">
                  <c:v>1.7121379000000003E-2</c:v>
                </c:pt>
                <c:pt idx="1115">
                  <c:v>2.3608814000000002E-2</c:v>
                </c:pt>
                <c:pt idx="1116">
                  <c:v>6.5025169999999993E-3</c:v>
                </c:pt>
                <c:pt idx="1117">
                  <c:v>-1.2E-4</c:v>
                </c:pt>
                <c:pt idx="1118">
                  <c:v>3.1694740000000002E-3</c:v>
                </c:pt>
                <c:pt idx="1119">
                  <c:v>3.1586890000000001E-3</c:v>
                </c:pt>
                <c:pt idx="1120">
                  <c:v>-1.2E-4</c:v>
                </c:pt>
                <c:pt idx="1121">
                  <c:v>-6.6559480000000001E-3</c:v>
                </c:pt>
                <c:pt idx="1122">
                  <c:v>1.3037894999999999E-2</c:v>
                </c:pt>
                <c:pt idx="1123">
                  <c:v>-3.3667529999999997E-3</c:v>
                </c:pt>
                <c:pt idx="1124">
                  <c:v>-1.9663973999999997E-2</c:v>
                </c:pt>
                <c:pt idx="1125">
                  <c:v>-3.442259E-3</c:v>
                </c:pt>
                <c:pt idx="1126">
                  <c:v>-1.2E-4</c:v>
                </c:pt>
                <c:pt idx="1127">
                  <c:v>6.5466669999999999E-3</c:v>
                </c:pt>
                <c:pt idx="1128">
                  <c:v>-1.2E-4</c:v>
                </c:pt>
                <c:pt idx="1129">
                  <c:v>-3.431258E-3</c:v>
                </c:pt>
                <c:pt idx="1130">
                  <c:v>6.524518E-3</c:v>
                </c:pt>
                <c:pt idx="1131">
                  <c:v>-3.4203300000000001E-3</c:v>
                </c:pt>
                <c:pt idx="1132">
                  <c:v>1.6436291000000002E-2</c:v>
                </c:pt>
                <c:pt idx="1133">
                  <c:v>-1.6406644999999997E-2</c:v>
                </c:pt>
                <c:pt idx="1134">
                  <c:v>-6.742517E-3</c:v>
                </c:pt>
                <c:pt idx="1135">
                  <c:v>6.5466669999999999E-3</c:v>
                </c:pt>
                <c:pt idx="1136">
                  <c:v>1.3125032999999999E-2</c:v>
                </c:pt>
                <c:pt idx="1137">
                  <c:v>1.6219870000000001E-2</c:v>
                </c:pt>
                <c:pt idx="1138">
                  <c:v>-6.5508680000000005E-3</c:v>
                </c:pt>
                <c:pt idx="1139">
                  <c:v>1.8217469999999999E-3</c:v>
                </c:pt>
                <c:pt idx="1140">
                  <c:v>2.2755817000000001E-2</c:v>
                </c:pt>
                <c:pt idx="1141">
                  <c:v>-9.704664E-3</c:v>
                </c:pt>
                <c:pt idx="1142">
                  <c:v>-9.7974189999999999E-3</c:v>
                </c:pt>
                <c:pt idx="1143">
                  <c:v>1.2909316000000001E-2</c:v>
                </c:pt>
                <c:pt idx="1144">
                  <c:v>-9.766302000000001E-3</c:v>
                </c:pt>
                <c:pt idx="1145">
                  <c:v>3.1267529999999999E-3</c:v>
                </c:pt>
                <c:pt idx="1146">
                  <c:v>1.9297476000000001E-2</c:v>
                </c:pt>
                <c:pt idx="1147">
                  <c:v>-1.2E-4</c:v>
                </c:pt>
                <c:pt idx="1148">
                  <c:v>1.5753017000000001E-2</c:v>
                </c:pt>
                <c:pt idx="1149">
                  <c:v>-9.495E-3</c:v>
                </c:pt>
                <c:pt idx="1150">
                  <c:v>3.034574E-3</c:v>
                </c:pt>
                <c:pt idx="1151">
                  <c:v>3.0246540000000003E-3</c:v>
                </c:pt>
                <c:pt idx="1152">
                  <c:v>-1.2659185E-2</c:v>
                </c:pt>
                <c:pt idx="1153">
                  <c:v>3.0546029999999999E-3</c:v>
                </c:pt>
                <c:pt idx="1154">
                  <c:v>-3.284557E-3</c:v>
                </c:pt>
                <c:pt idx="1155">
                  <c:v>-1.5993016999999998E-2</c:v>
                </c:pt>
                <c:pt idx="1156">
                  <c:v>-9.7974189999999999E-3</c:v>
                </c:pt>
                <c:pt idx="1157">
                  <c:v>-6.6346580000000007E-3</c:v>
                </c:pt>
                <c:pt idx="1158">
                  <c:v>3.1586890000000001E-3</c:v>
                </c:pt>
                <c:pt idx="1159">
                  <c:v>1.2951895999999999E-2</c:v>
                </c:pt>
                <c:pt idx="1160">
                  <c:v>-1.2E-4</c:v>
                </c:pt>
                <c:pt idx="1161">
                  <c:v>6.3316129999999998E-3</c:v>
                </c:pt>
                <c:pt idx="1162">
                  <c:v>-6.5302559999999999E-3</c:v>
                </c:pt>
                <c:pt idx="1163">
                  <c:v>6.3316129999999998E-3</c:v>
                </c:pt>
                <c:pt idx="1164">
                  <c:v>1.5905642000000001E-2</c:v>
                </c:pt>
                <c:pt idx="1165">
                  <c:v>6.1891479999999994E-3</c:v>
                </c:pt>
                <c:pt idx="1166">
                  <c:v>-1.2E-4</c:v>
                </c:pt>
                <c:pt idx="1167">
                  <c:v>3.0147960000000001E-3</c:v>
                </c:pt>
                <c:pt idx="1168">
                  <c:v>-1.2E-4</c:v>
                </c:pt>
                <c:pt idx="1169">
                  <c:v>-1.2E-4</c:v>
                </c:pt>
                <c:pt idx="1170">
                  <c:v>3.0050000000000003E-3</c:v>
                </c:pt>
                <c:pt idx="1171">
                  <c:v>6.110529E-3</c:v>
                </c:pt>
                <c:pt idx="1172">
                  <c:v>9.1679250000000004E-3</c:v>
                </c:pt>
                <c:pt idx="1173">
                  <c:v>-3.1874849999999999E-3</c:v>
                </c:pt>
                <c:pt idx="1174">
                  <c:v>-1.2E-4</c:v>
                </c:pt>
                <c:pt idx="1175">
                  <c:v>-1.2427692000000001E-2</c:v>
                </c:pt>
                <c:pt idx="1176">
                  <c:v>-9.4657939999999996E-3</c:v>
                </c:pt>
                <c:pt idx="1177">
                  <c:v>-1.2E-4</c:v>
                </c:pt>
                <c:pt idx="1178">
                  <c:v>-3.2646540000000001E-3</c:v>
                </c:pt>
                <c:pt idx="1179">
                  <c:v>-1.2E-4</c:v>
                </c:pt>
                <c:pt idx="1180">
                  <c:v>-1.2E-4</c:v>
                </c:pt>
                <c:pt idx="1181">
                  <c:v>-3.2745739999999997E-3</c:v>
                </c:pt>
                <c:pt idx="1182">
                  <c:v>-3.284557E-3</c:v>
                </c:pt>
                <c:pt idx="1183">
                  <c:v>-1.5993016999999998E-2</c:v>
                </c:pt>
                <c:pt idx="1184">
                  <c:v>-1.6249032E-2</c:v>
                </c:pt>
                <c:pt idx="1185">
                  <c:v>-1.2E-4</c:v>
                </c:pt>
                <c:pt idx="1186">
                  <c:v>3.1586890000000001E-3</c:v>
                </c:pt>
                <c:pt idx="1187">
                  <c:v>-6.6559480000000001E-3</c:v>
                </c:pt>
                <c:pt idx="1188">
                  <c:v>-1.2E-4</c:v>
                </c:pt>
                <c:pt idx="1189">
                  <c:v>-1.2E-4</c:v>
                </c:pt>
                <c:pt idx="1190">
                  <c:v>-1.2E-4</c:v>
                </c:pt>
                <c:pt idx="1191">
                  <c:v>6.4589469999999996E-3</c:v>
                </c:pt>
                <c:pt idx="1192">
                  <c:v>-9.923922E-3</c:v>
                </c:pt>
                <c:pt idx="1193">
                  <c:v>-3.4203300000000001E-3</c:v>
                </c:pt>
                <c:pt idx="1194">
                  <c:v>-1.2E-4</c:v>
                </c:pt>
                <c:pt idx="1195">
                  <c:v>6.5025169999999993E-3</c:v>
                </c:pt>
                <c:pt idx="1196">
                  <c:v>-9.9884210000000008E-3</c:v>
                </c:pt>
                <c:pt idx="1197">
                  <c:v>3.2022590000000003E-3</c:v>
                </c:pt>
                <c:pt idx="1198">
                  <c:v>-3.431258E-3</c:v>
                </c:pt>
                <c:pt idx="1199">
                  <c:v>-3.442259E-3</c:v>
                </c:pt>
                <c:pt idx="1200">
                  <c:v>-1.2E-4</c:v>
                </c:pt>
                <c:pt idx="1201">
                  <c:v>6.5466669999999999E-3</c:v>
                </c:pt>
                <c:pt idx="1202">
                  <c:v>-1.3365033E-2</c:v>
                </c:pt>
                <c:pt idx="1203">
                  <c:v>5.2491269999999993E-3</c:v>
                </c:pt>
                <c:pt idx="1204">
                  <c:v>1.3393514E-2</c:v>
                </c:pt>
                <c:pt idx="1205">
                  <c:v>-1.2E-4</c:v>
                </c:pt>
                <c:pt idx="1206">
                  <c:v>-3.4533329999999998E-3</c:v>
                </c:pt>
                <c:pt idx="1207">
                  <c:v>1.6602407000000003E-2</c:v>
                </c:pt>
                <c:pt idx="1208">
                  <c:v>-6.6989470000000002E-3</c:v>
                </c:pt>
                <c:pt idx="1209">
                  <c:v>-1.0053775000000001E-2</c:v>
                </c:pt>
                <c:pt idx="1210">
                  <c:v>-3.4644820000000001E-3</c:v>
                </c:pt>
                <c:pt idx="1211">
                  <c:v>6.5914089999999995E-3</c:v>
                </c:pt>
                <c:pt idx="1212">
                  <c:v>6.5466669999999999E-3</c:v>
                </c:pt>
                <c:pt idx="1213">
                  <c:v>-1.2E-4</c:v>
                </c:pt>
                <c:pt idx="1214">
                  <c:v>-6.742517E-3</c:v>
                </c:pt>
                <c:pt idx="1215">
                  <c:v>-3.4533329999999998E-3</c:v>
                </c:pt>
                <c:pt idx="1216">
                  <c:v>-1.2E-4</c:v>
                </c:pt>
                <c:pt idx="1217">
                  <c:v>-1.0153445000000001E-2</c:v>
                </c:pt>
                <c:pt idx="1218">
                  <c:v>-1.2E-4</c:v>
                </c:pt>
                <c:pt idx="1219">
                  <c:v>-1.2E-4</c:v>
                </c:pt>
                <c:pt idx="1220">
                  <c:v>-3.4983779999999999E-3</c:v>
                </c:pt>
                <c:pt idx="1221">
                  <c:v>1.0049490999999999E-2</c:v>
                </c:pt>
                <c:pt idx="1222">
                  <c:v>-3.4757049999999999E-3</c:v>
                </c:pt>
                <c:pt idx="1223">
                  <c:v>-1.0221010000000001E-2</c:v>
                </c:pt>
                <c:pt idx="1224">
                  <c:v>-1.0324081000000001E-2</c:v>
                </c:pt>
                <c:pt idx="1225">
                  <c:v>-1.0429278E-2</c:v>
                </c:pt>
                <c:pt idx="1226">
                  <c:v>-3.5922219999999999E-3</c:v>
                </c:pt>
                <c:pt idx="1227">
                  <c:v>-3.6043209999999997E-3</c:v>
                </c:pt>
                <c:pt idx="1228">
                  <c:v>3.3765030000000003E-3</c:v>
                </c:pt>
                <c:pt idx="1229">
                  <c:v>-1.0572962E-2</c:v>
                </c:pt>
                <c:pt idx="1230">
                  <c:v>-3.6411270000000001E-3</c:v>
                </c:pt>
                <c:pt idx="1231">
                  <c:v>3.413569E-3</c:v>
                </c:pt>
                <c:pt idx="1232">
                  <c:v>-1.4204507E-2</c:v>
                </c:pt>
                <c:pt idx="1233">
                  <c:v>-1.2E-4</c:v>
                </c:pt>
                <c:pt idx="1234">
                  <c:v>3.4514290000000002E-3</c:v>
                </c:pt>
                <c:pt idx="1235">
                  <c:v>-1.2E-4</c:v>
                </c:pt>
                <c:pt idx="1236">
                  <c:v>-1.0796157000000001E-2</c:v>
                </c:pt>
                <c:pt idx="1237">
                  <c:v>-1.8105612E-2</c:v>
                </c:pt>
                <c:pt idx="1238">
                  <c:v>-3.783004E-3</c:v>
                </c:pt>
                <c:pt idx="1239">
                  <c:v>-1.8502353999999999E-2</c:v>
                </c:pt>
                <c:pt idx="1240">
                  <c:v>-3.865318E-3</c:v>
                </c:pt>
                <c:pt idx="1241">
                  <c:v>-1.2E-4</c:v>
                </c:pt>
                <c:pt idx="1242">
                  <c:v>-3.879399E-3</c:v>
                </c:pt>
                <c:pt idx="1243">
                  <c:v>-7.6671700000000001E-3</c:v>
                </c:pt>
                <c:pt idx="1244">
                  <c:v>1.1286843999999999E-2</c:v>
                </c:pt>
                <c:pt idx="1245">
                  <c:v>3.6393990000000002E-3</c:v>
                </c:pt>
                <c:pt idx="1246">
                  <c:v>1.4861273999999999E-2</c:v>
                </c:pt>
                <c:pt idx="1247">
                  <c:v>-1.2E-4</c:v>
                </c:pt>
                <c:pt idx="1248">
                  <c:v>7.260074E-3</c:v>
                </c:pt>
                <c:pt idx="1249">
                  <c:v>-7.4460070000000001E-3</c:v>
                </c:pt>
                <c:pt idx="1250">
                  <c:v>3.5700370000000003E-3</c:v>
                </c:pt>
                <c:pt idx="1251">
                  <c:v>-1.1149412000000001E-2</c:v>
                </c:pt>
                <c:pt idx="1252">
                  <c:v>-1.2E-4</c:v>
                </c:pt>
                <c:pt idx="1253">
                  <c:v>-1.1272416E-2</c:v>
                </c:pt>
                <c:pt idx="1254">
                  <c:v>3.6393990000000002E-3</c:v>
                </c:pt>
                <c:pt idx="1255">
                  <c:v>1.1115955E-2</c:v>
                </c:pt>
                <c:pt idx="1256">
                  <c:v>-1.1231111E-2</c:v>
                </c:pt>
                <c:pt idx="1257">
                  <c:v>3.6253180000000002E-3</c:v>
                </c:pt>
                <c:pt idx="1258">
                  <c:v>1.107403E-2</c:v>
                </c:pt>
                <c:pt idx="1259">
                  <c:v>-1.1190111000000001E-2</c:v>
                </c:pt>
                <c:pt idx="1260">
                  <c:v>7.3426859999999993E-3</c:v>
                </c:pt>
                <c:pt idx="1261">
                  <c:v>-1.2E-4</c:v>
                </c:pt>
                <c:pt idx="1262">
                  <c:v>-3.8237039999999998E-3</c:v>
                </c:pt>
                <c:pt idx="1263">
                  <c:v>-1.2E-4</c:v>
                </c:pt>
                <c:pt idx="1264">
                  <c:v>1.1032416E-2</c:v>
                </c:pt>
                <c:pt idx="1265">
                  <c:v>-1.2E-4</c:v>
                </c:pt>
                <c:pt idx="1266">
                  <c:v>-5.2670590000000002E-3</c:v>
                </c:pt>
                <c:pt idx="1267">
                  <c:v>-7.610637E-3</c:v>
                </c:pt>
                <c:pt idx="1268">
                  <c:v>-1.2E-4</c:v>
                </c:pt>
                <c:pt idx="1269">
                  <c:v>1.1200755E-2</c:v>
                </c:pt>
                <c:pt idx="1270">
                  <c:v>-3.8513429999999997E-3</c:v>
                </c:pt>
                <c:pt idx="1271">
                  <c:v>1.4861273999999999E-2</c:v>
                </c:pt>
                <c:pt idx="1272">
                  <c:v>-1.8570184E-2</c:v>
                </c:pt>
                <c:pt idx="1273">
                  <c:v>3.6393990000000002E-3</c:v>
                </c:pt>
                <c:pt idx="1274">
                  <c:v>7.3706369999999993E-3</c:v>
                </c:pt>
                <c:pt idx="1275">
                  <c:v>-7.5549440000000001E-3</c:v>
                </c:pt>
                <c:pt idx="1276">
                  <c:v>2.2351910000000003E-2</c:v>
                </c:pt>
                <c:pt idx="1277">
                  <c:v>7.2060069999999995E-3</c:v>
                </c:pt>
                <c:pt idx="1278">
                  <c:v>3.2607271E-2</c:v>
                </c:pt>
                <c:pt idx="1279">
                  <c:v>3.4011270000000003E-3</c:v>
                </c:pt>
                <c:pt idx="1280">
                  <c:v>-7.137544E-3</c:v>
                </c:pt>
                <c:pt idx="1281">
                  <c:v>6.9471379999999994E-3</c:v>
                </c:pt>
                <c:pt idx="1282">
                  <c:v>-1.0646316000000001E-2</c:v>
                </c:pt>
                <c:pt idx="1283">
                  <c:v>6.3709787000000004E-2</c:v>
                </c:pt>
                <c:pt idx="1284">
                  <c:v>-2.6786667E-2</c:v>
                </c:pt>
                <c:pt idx="1285">
                  <c:v>1.0153973E-2</c:v>
                </c:pt>
                <c:pt idx="1286">
                  <c:v>-1.2E-4</c:v>
                </c:pt>
                <c:pt idx="1287">
                  <c:v>1.3439322E-2</c:v>
                </c:pt>
                <c:pt idx="1288">
                  <c:v>9.9134449999999999E-3</c:v>
                </c:pt>
                <c:pt idx="1289">
                  <c:v>-6.742517E-3</c:v>
                </c:pt>
                <c:pt idx="1290">
                  <c:v>6.5466669999999999E-3</c:v>
                </c:pt>
                <c:pt idx="1291">
                  <c:v>3.1912580000000002E-3</c:v>
                </c:pt>
                <c:pt idx="1292">
                  <c:v>-6.7206600000000007E-3</c:v>
                </c:pt>
                <c:pt idx="1293">
                  <c:v>-1.6731295E-2</c:v>
                </c:pt>
                <c:pt idx="1294">
                  <c:v>-2.3768648999999999E-2</c:v>
                </c:pt>
                <c:pt idx="1295">
                  <c:v>-2.4341453999999998E-2</c:v>
                </c:pt>
                <c:pt idx="1296">
                  <c:v>6.9721979999999998E-3</c:v>
                </c:pt>
                <c:pt idx="1297">
                  <c:v>-1.2E-4</c:v>
                </c:pt>
                <c:pt idx="1298">
                  <c:v>-1.2E-4</c:v>
                </c:pt>
                <c:pt idx="1299">
                  <c:v>-1.0683380000000001E-2</c:v>
                </c:pt>
                <c:pt idx="1300">
                  <c:v>-3.678719E-3</c:v>
                </c:pt>
                <c:pt idx="1301">
                  <c:v>3.4514290000000002E-3</c:v>
                </c:pt>
                <c:pt idx="1302">
                  <c:v>3.4387190000000002E-3</c:v>
                </c:pt>
                <c:pt idx="1303">
                  <c:v>1.0518297999999999E-2</c:v>
                </c:pt>
                <c:pt idx="1304">
                  <c:v>-1.2E-4</c:v>
                </c:pt>
                <c:pt idx="1305">
                  <c:v>1.0406316000000001E-2</c:v>
                </c:pt>
                <c:pt idx="1306">
                  <c:v>-2.0953333999999997E-2</c:v>
                </c:pt>
                <c:pt idx="1307">
                  <c:v>-2.4942694999999997E-2</c:v>
                </c:pt>
                <c:pt idx="1308">
                  <c:v>-1.2E-4</c:v>
                </c:pt>
                <c:pt idx="1309">
                  <c:v>-3.7563639999999999E-3</c:v>
                </c:pt>
                <c:pt idx="1310">
                  <c:v>-1.2E-4</c:v>
                </c:pt>
                <c:pt idx="1311">
                  <c:v>-1.471854E-2</c:v>
                </c:pt>
                <c:pt idx="1312">
                  <c:v>1.8398519000000002E-2</c:v>
                </c:pt>
                <c:pt idx="1313">
                  <c:v>-1.1029091E-2</c:v>
                </c:pt>
                <c:pt idx="1314">
                  <c:v>7.2329409999999997E-3</c:v>
                </c:pt>
                <c:pt idx="1315">
                  <c:v>-7.4192700000000004E-3</c:v>
                </c:pt>
                <c:pt idx="1316">
                  <c:v>3.5564710000000003E-3</c:v>
                </c:pt>
                <c:pt idx="1317">
                  <c:v>3.5430040000000002E-3</c:v>
                </c:pt>
                <c:pt idx="1318">
                  <c:v>-1.8368173999999998E-2</c:v>
                </c:pt>
                <c:pt idx="1319">
                  <c:v>7.3149439999999994E-3</c:v>
                </c:pt>
                <c:pt idx="1320">
                  <c:v>-1.4880148000000001E-2</c:v>
                </c:pt>
                <c:pt idx="1321">
                  <c:v>-7.610637E-3</c:v>
                </c:pt>
                <c:pt idx="1322">
                  <c:v>3.653585E-3</c:v>
                </c:pt>
                <c:pt idx="1323">
                  <c:v>1.8676992E-2</c:v>
                </c:pt>
                <c:pt idx="1324">
                  <c:v>3.5700370000000003E-3</c:v>
                </c:pt>
                <c:pt idx="1325">
                  <c:v>-7.4729410000000003E-3</c:v>
                </c:pt>
                <c:pt idx="1326">
                  <c:v>-1.601482E-3</c:v>
                </c:pt>
                <c:pt idx="1327">
                  <c:v>-2.6435789999999997E-2</c:v>
                </c:pt>
                <c:pt idx="1328">
                  <c:v>-3.9810039999999998E-3</c:v>
                </c:pt>
                <c:pt idx="1329">
                  <c:v>-1.5623876E-2</c:v>
                </c:pt>
                <c:pt idx="1330">
                  <c:v>-1.2E-4</c:v>
                </c:pt>
                <c:pt idx="1331">
                  <c:v>3.8170079999999998E-3</c:v>
                </c:pt>
                <c:pt idx="1332">
                  <c:v>-1.2E-4</c:v>
                </c:pt>
                <c:pt idx="1333">
                  <c:v>-2.3649411999999998E-2</c:v>
                </c:pt>
                <c:pt idx="1334">
                  <c:v>-1.6184255999999998E-2</c:v>
                </c:pt>
                <c:pt idx="1335">
                  <c:v>1.620653E-2</c:v>
                </c:pt>
                <c:pt idx="1336">
                  <c:v>-1.2E-4</c:v>
                </c:pt>
                <c:pt idx="1337">
                  <c:v>3.8960639999999999E-3</c:v>
                </c:pt>
                <c:pt idx="1338">
                  <c:v>-1.6120000999999998E-2</c:v>
                </c:pt>
                <c:pt idx="1339">
                  <c:v>3.9450399999999995E-3</c:v>
                </c:pt>
                <c:pt idx="1340">
                  <c:v>2.4171499000000003E-2</c:v>
                </c:pt>
                <c:pt idx="1341">
                  <c:v>7.7851389999999999E-3</c:v>
                </c:pt>
                <c:pt idx="1342">
                  <c:v>1.9487844000000001E-2</c:v>
                </c:pt>
                <c:pt idx="1343">
                  <c:v>3.7261540000000002E-3</c:v>
                </c:pt>
                <c:pt idx="1344">
                  <c:v>-1.1614253E-2</c:v>
                </c:pt>
                <c:pt idx="1345">
                  <c:v>-1.2E-4</c:v>
                </c:pt>
                <c:pt idx="1346">
                  <c:v>-3.9959690000000003E-3</c:v>
                </c:pt>
                <c:pt idx="1347">
                  <c:v>7.6621009999999993E-3</c:v>
                </c:pt>
                <c:pt idx="1348">
                  <c:v>1.5324015E-2</c:v>
                </c:pt>
                <c:pt idx="1349">
                  <c:v>-3.9222809999999997E-3</c:v>
                </c:pt>
                <c:pt idx="1350">
                  <c:v>1.1330382E-2</c:v>
                </c:pt>
                <c:pt idx="1351">
                  <c:v>7.4271699999999994E-3</c:v>
                </c:pt>
                <c:pt idx="1352">
                  <c:v>1.1115955E-2</c:v>
                </c:pt>
                <c:pt idx="1353">
                  <c:v>-1.1231111E-2</c:v>
                </c:pt>
                <c:pt idx="1354">
                  <c:v>-2.259191E-2</c:v>
                </c:pt>
                <c:pt idx="1355">
                  <c:v>-1.2E-4</c:v>
                </c:pt>
                <c:pt idx="1356">
                  <c:v>7.5428349999999995E-3</c:v>
                </c:pt>
                <c:pt idx="1357">
                  <c:v>-7.7245630000000003E-3</c:v>
                </c:pt>
                <c:pt idx="1358">
                  <c:v>-1.1614253E-2</c:v>
                </c:pt>
                <c:pt idx="1359">
                  <c:v>1.9259845000000001E-2</c:v>
                </c:pt>
                <c:pt idx="1360">
                  <c:v>1.5089125E-2</c:v>
                </c:pt>
                <c:pt idx="1361">
                  <c:v>-2.259191E-2</c:v>
                </c:pt>
                <c:pt idx="1362">
                  <c:v>1.1374252999999999E-2</c:v>
                </c:pt>
                <c:pt idx="1363">
                  <c:v>-7.6957580000000005E-3</c:v>
                </c:pt>
                <c:pt idx="1364">
                  <c:v>1.8963969000000001E-2</c:v>
                </c:pt>
                <c:pt idx="1365">
                  <c:v>-1.1355955000000001E-2</c:v>
                </c:pt>
                <c:pt idx="1366">
                  <c:v>-3.9078790000000004E-3</c:v>
                </c:pt>
                <c:pt idx="1367">
                  <c:v>-1.2E-4</c:v>
                </c:pt>
                <c:pt idx="1368">
                  <c:v>-1.2E-4</c:v>
                </c:pt>
                <c:pt idx="1369">
                  <c:v>-1.2E-4</c:v>
                </c:pt>
                <c:pt idx="1370">
                  <c:v>-1.2E-4</c:v>
                </c:pt>
                <c:pt idx="1371">
                  <c:v>1.1286843999999999E-2</c:v>
                </c:pt>
                <c:pt idx="1372">
                  <c:v>-1.2E-4</c:v>
                </c:pt>
                <c:pt idx="1373">
                  <c:v>-1.5157594E-2</c:v>
                </c:pt>
                <c:pt idx="1374">
                  <c:v>-1.2E-4</c:v>
                </c:pt>
                <c:pt idx="1375">
                  <c:v>-1.2E-4</c:v>
                </c:pt>
                <c:pt idx="1376">
                  <c:v>-7.7535880000000005E-3</c:v>
                </c:pt>
                <c:pt idx="1377">
                  <c:v>7.5723079999999998E-3</c:v>
                </c:pt>
                <c:pt idx="1378">
                  <c:v>-1.2E-4</c:v>
                </c:pt>
                <c:pt idx="1379">
                  <c:v>-1.2E-4</c:v>
                </c:pt>
                <c:pt idx="1380">
                  <c:v>-3.9367940000000004E-3</c:v>
                </c:pt>
                <c:pt idx="1381">
                  <c:v>-1.544567E-2</c:v>
                </c:pt>
                <c:pt idx="1382">
                  <c:v>7.6621009999999993E-3</c:v>
                </c:pt>
                <c:pt idx="1383">
                  <c:v>1.1463012E-2</c:v>
                </c:pt>
                <c:pt idx="1384">
                  <c:v>1.1330382E-2</c:v>
                </c:pt>
                <c:pt idx="1385">
                  <c:v>-1.8987924999999999E-2</c:v>
                </c:pt>
                <c:pt idx="1386">
                  <c:v>1.1418461999999999E-2</c:v>
                </c:pt>
                <c:pt idx="1387">
                  <c:v>3.6822809999999999E-3</c:v>
                </c:pt>
                <c:pt idx="1388">
                  <c:v>9.7284850000000003E-3</c:v>
                </c:pt>
                <c:pt idx="1389">
                  <c:v>1.1286843999999999E-2</c:v>
                </c:pt>
                <c:pt idx="1390">
                  <c:v>3.6393990000000002E-3</c:v>
                </c:pt>
                <c:pt idx="1391">
                  <c:v>-7.610637E-3</c:v>
                </c:pt>
                <c:pt idx="1392">
                  <c:v>-7.6671700000000001E-3</c:v>
                </c:pt>
                <c:pt idx="1393">
                  <c:v>3.6822809999999999E-3</c:v>
                </c:pt>
                <c:pt idx="1394">
                  <c:v>-1.2E-4</c:v>
                </c:pt>
                <c:pt idx="1395">
                  <c:v>-7.6957580000000005E-3</c:v>
                </c:pt>
                <c:pt idx="1396">
                  <c:v>-3.9367940000000004E-3</c:v>
                </c:pt>
                <c:pt idx="1397">
                  <c:v>7.5428349999999995E-3</c:v>
                </c:pt>
                <c:pt idx="1398">
                  <c:v>-1.2E-4</c:v>
                </c:pt>
                <c:pt idx="1399">
                  <c:v>-2.2933689E-2</c:v>
                </c:pt>
                <c:pt idx="1400">
                  <c:v>1.1553151999999999E-2</c:v>
                </c:pt>
                <c:pt idx="1401">
                  <c:v>3.7261540000000002E-3</c:v>
                </c:pt>
                <c:pt idx="1402">
                  <c:v>-7.7828350000000001E-3</c:v>
                </c:pt>
                <c:pt idx="1403">
                  <c:v>1.1463012E-2</c:v>
                </c:pt>
                <c:pt idx="1404">
                  <c:v>-3.9367940000000004E-3</c:v>
                </c:pt>
                <c:pt idx="1405">
                  <c:v>1.1374252999999999E-2</c:v>
                </c:pt>
                <c:pt idx="1406">
                  <c:v>1.8819395000000003E-2</c:v>
                </c:pt>
                <c:pt idx="1407">
                  <c:v>3.597472E-3</c:v>
                </c:pt>
                <c:pt idx="1408">
                  <c:v>-7.5274070000000007E-3</c:v>
                </c:pt>
                <c:pt idx="1409">
                  <c:v>-7.5826859999999999E-3</c:v>
                </c:pt>
                <c:pt idx="1410">
                  <c:v>-3.879399E-3</c:v>
                </c:pt>
                <c:pt idx="1411">
                  <c:v>-1.2E-4</c:v>
                </c:pt>
                <c:pt idx="1412">
                  <c:v>-1.2E-4</c:v>
                </c:pt>
                <c:pt idx="1413">
                  <c:v>-2.2761509999999999E-2</c:v>
                </c:pt>
                <c:pt idx="1414">
                  <c:v>3.741004E-3</c:v>
                </c:pt>
                <c:pt idx="1415">
                  <c:v>-7.8123080000000004E-3</c:v>
                </c:pt>
                <c:pt idx="1416">
                  <c:v>3.7559690000000001E-3</c:v>
                </c:pt>
                <c:pt idx="1417">
                  <c:v>-7.8420079999999993E-3</c:v>
                </c:pt>
                <c:pt idx="1418">
                  <c:v>3.7710510000000001E-3</c:v>
                </c:pt>
                <c:pt idx="1419">
                  <c:v>-3.9959690000000003E-3</c:v>
                </c:pt>
                <c:pt idx="1420">
                  <c:v>3.7710510000000001E-3</c:v>
                </c:pt>
                <c:pt idx="1421">
                  <c:v>-3.9959690000000003E-3</c:v>
                </c:pt>
                <c:pt idx="1422">
                  <c:v>1.9335252000000001E-2</c:v>
                </c:pt>
                <c:pt idx="1423">
                  <c:v>-3.9367940000000004E-3</c:v>
                </c:pt>
                <c:pt idx="1424">
                  <c:v>7.5428349999999995E-3</c:v>
                </c:pt>
                <c:pt idx="1425">
                  <c:v>-2.6735969999999998E-2</c:v>
                </c:pt>
                <c:pt idx="1426">
                  <c:v>-4.0262500000000003E-3</c:v>
                </c:pt>
                <c:pt idx="1427">
                  <c:v>1.1644705999999999E-2</c:v>
                </c:pt>
                <c:pt idx="1428">
                  <c:v>-3.9959690000000003E-3</c:v>
                </c:pt>
                <c:pt idx="1429">
                  <c:v>-4.0110509999999999E-3</c:v>
                </c:pt>
                <c:pt idx="1430">
                  <c:v>-1.2E-4</c:v>
                </c:pt>
                <c:pt idx="1431">
                  <c:v>1.159875E-2</c:v>
                </c:pt>
                <c:pt idx="1432">
                  <c:v>1.1463012E-2</c:v>
                </c:pt>
                <c:pt idx="1433">
                  <c:v>-1.1570382000000001E-2</c:v>
                </c:pt>
                <c:pt idx="1434">
                  <c:v>7.6020079999999995E-3</c:v>
                </c:pt>
                <c:pt idx="1435">
                  <c:v>1.9037087000000001E-2</c:v>
                </c:pt>
                <c:pt idx="1436">
                  <c:v>1.8676992E-2</c:v>
                </c:pt>
                <c:pt idx="1437">
                  <c:v>1.0950111E-2</c:v>
                </c:pt>
                <c:pt idx="1438">
                  <c:v>1.8128174E-2</c:v>
                </c:pt>
                <c:pt idx="1439">
                  <c:v>1.6367455000000003E-2</c:v>
                </c:pt>
                <c:pt idx="1440">
                  <c:v>-1.2E-4</c:v>
                </c:pt>
                <c:pt idx="1441">
                  <c:v>-1.0834286E-2</c:v>
                </c:pt>
                <c:pt idx="1442">
                  <c:v>-3.7301079999999998E-3</c:v>
                </c:pt>
                <c:pt idx="1443">
                  <c:v>-1.2E-4</c:v>
                </c:pt>
                <c:pt idx="1444">
                  <c:v>-1.4612754E-2</c:v>
                </c:pt>
                <c:pt idx="1445">
                  <c:v>-3.796471E-3</c:v>
                </c:pt>
                <c:pt idx="1446">
                  <c:v>1.4640148E-2</c:v>
                </c:pt>
                <c:pt idx="1447">
                  <c:v>-7.392727E-3</c:v>
                </c:pt>
                <c:pt idx="1448">
                  <c:v>-3.783004E-3</c:v>
                </c:pt>
                <c:pt idx="1449">
                  <c:v>1.8262354000000001E-2</c:v>
                </c:pt>
                <c:pt idx="1450">
                  <c:v>7.1002169999999998E-3</c:v>
                </c:pt>
                <c:pt idx="1451">
                  <c:v>2.8553835000000003E-2</c:v>
                </c:pt>
                <c:pt idx="1452">
                  <c:v>-3.6043209999999997E-3</c:v>
                </c:pt>
                <c:pt idx="1453">
                  <c:v>-1.0609510000000001E-2</c:v>
                </c:pt>
                <c:pt idx="1454">
                  <c:v>3.413569E-3</c:v>
                </c:pt>
                <c:pt idx="1455">
                  <c:v>-1.2E-4</c:v>
                </c:pt>
                <c:pt idx="1456">
                  <c:v>3.4011270000000003E-3</c:v>
                </c:pt>
                <c:pt idx="1457">
                  <c:v>1.7423860000000003E-2</c:v>
                </c:pt>
                <c:pt idx="1458">
                  <c:v>-1.3913103E-2</c:v>
                </c:pt>
                <c:pt idx="1459">
                  <c:v>-1.2E-4</c:v>
                </c:pt>
                <c:pt idx="1460">
                  <c:v>1.3866013999999999E-2</c:v>
                </c:pt>
                <c:pt idx="1461">
                  <c:v>1.0224828E-2</c:v>
                </c:pt>
                <c:pt idx="1462">
                  <c:v>3.2929690000000002E-3</c:v>
                </c:pt>
                <c:pt idx="1463">
                  <c:v>1.0084081E-2</c:v>
                </c:pt>
                <c:pt idx="1464">
                  <c:v>-1.6955016999999999E-2</c:v>
                </c:pt>
                <c:pt idx="1465">
                  <c:v>-1.381863E-2</c:v>
                </c:pt>
                <c:pt idx="1466">
                  <c:v>2.4185556E-2</c:v>
                </c:pt>
                <c:pt idx="1467">
                  <c:v>-1.7069153E-2</c:v>
                </c:pt>
                <c:pt idx="1468">
                  <c:v>-1.2E-4</c:v>
                </c:pt>
                <c:pt idx="1469">
                  <c:v>3.3282760000000002E-3</c:v>
                </c:pt>
                <c:pt idx="1470">
                  <c:v>-6.9928519999999999E-3</c:v>
                </c:pt>
                <c:pt idx="1471">
                  <c:v>-1.3960831E-2</c:v>
                </c:pt>
                <c:pt idx="1472">
                  <c:v>1.0406316000000001E-2</c:v>
                </c:pt>
                <c:pt idx="1473">
                  <c:v>-1.7481112E-2</c:v>
                </c:pt>
                <c:pt idx="1474">
                  <c:v>1.7547845000000003E-2</c:v>
                </c:pt>
                <c:pt idx="1475">
                  <c:v>1.3768888999999999E-2</c:v>
                </c:pt>
                <c:pt idx="1476">
                  <c:v>-1.0393973000000001E-2</c:v>
                </c:pt>
                <c:pt idx="1477">
                  <c:v>1.0260623E-2</c:v>
                </c:pt>
                <c:pt idx="1478">
                  <c:v>-1.2E-4</c:v>
                </c:pt>
                <c:pt idx="1479">
                  <c:v>-6.9693150000000002E-3</c:v>
                </c:pt>
                <c:pt idx="1480">
                  <c:v>-1.2E-4</c:v>
                </c:pt>
                <c:pt idx="1481">
                  <c:v>-3.568276E-3</c:v>
                </c:pt>
                <c:pt idx="1482">
                  <c:v>1.0260623E-2</c:v>
                </c:pt>
                <c:pt idx="1483">
                  <c:v>2.0427945000000003E-2</c:v>
                </c:pt>
                <c:pt idx="1484">
                  <c:v>-1.2E-4</c:v>
                </c:pt>
                <c:pt idx="1485">
                  <c:v>-6.8314090000000001E-3</c:v>
                </c:pt>
                <c:pt idx="1486">
                  <c:v>6.6367570000000001E-3</c:v>
                </c:pt>
                <c:pt idx="1487">
                  <c:v>-2.0254227E-2</c:v>
                </c:pt>
                <c:pt idx="1488">
                  <c:v>1.0153973E-2</c:v>
                </c:pt>
                <c:pt idx="1489">
                  <c:v>-3.5098299999999998E-3</c:v>
                </c:pt>
                <c:pt idx="1490">
                  <c:v>-1.3725442000000001E-2</c:v>
                </c:pt>
                <c:pt idx="1491">
                  <c:v>3.3282760000000002E-3</c:v>
                </c:pt>
                <c:pt idx="1492">
                  <c:v>8.8147069999999998E-3</c:v>
                </c:pt>
                <c:pt idx="1493">
                  <c:v>-1.3913103E-2</c:v>
                </c:pt>
                <c:pt idx="1494">
                  <c:v>2.0859021000000002E-2</c:v>
                </c:pt>
                <c:pt idx="1495">
                  <c:v>3.4126574999999999E-2</c:v>
                </c:pt>
                <c:pt idx="1496">
                  <c:v>6.5025169999999993E-3</c:v>
                </c:pt>
                <c:pt idx="1497">
                  <c:v>6.4589469999999996E-3</c:v>
                </c:pt>
                <c:pt idx="1498">
                  <c:v>3.147974E-3</c:v>
                </c:pt>
                <c:pt idx="1499">
                  <c:v>-2.2921301999999998E-2</c:v>
                </c:pt>
                <c:pt idx="1500">
                  <c:v>-1.3453334000000001E-2</c:v>
                </c:pt>
                <c:pt idx="1501">
                  <c:v>3.2583780000000001E-3</c:v>
                </c:pt>
                <c:pt idx="1502">
                  <c:v>3.247003E-3</c:v>
                </c:pt>
                <c:pt idx="1503">
                  <c:v>-1.0187114000000001E-2</c:v>
                </c:pt>
                <c:pt idx="1504">
                  <c:v>1.0049490999999999E-2</c:v>
                </c:pt>
                <c:pt idx="1505">
                  <c:v>-3.4757049999999999E-3</c:v>
                </c:pt>
                <c:pt idx="1506">
                  <c:v>3.247003E-3</c:v>
                </c:pt>
                <c:pt idx="1507">
                  <c:v>-1.6898522999999999E-2</c:v>
                </c:pt>
                <c:pt idx="1508">
                  <c:v>-1.3771877E-2</c:v>
                </c:pt>
                <c:pt idx="1509">
                  <c:v>-1.2E-4</c:v>
                </c:pt>
                <c:pt idx="1510">
                  <c:v>6.8004149999999998E-3</c:v>
                </c:pt>
                <c:pt idx="1511">
                  <c:v>-1.2E-4</c:v>
                </c:pt>
                <c:pt idx="1512">
                  <c:v>-6.9928519999999999E-3</c:v>
                </c:pt>
                <c:pt idx="1513">
                  <c:v>1.3720830999999999E-2</c:v>
                </c:pt>
                <c:pt idx="1514">
                  <c:v>-3.532969E-3</c:v>
                </c:pt>
                <c:pt idx="1515">
                  <c:v>1.7003288000000002E-2</c:v>
                </c:pt>
                <c:pt idx="1516">
                  <c:v>-3.4870029999999998E-3</c:v>
                </c:pt>
                <c:pt idx="1517">
                  <c:v>-1.7011890999999998E-2</c:v>
                </c:pt>
                <c:pt idx="1518">
                  <c:v>6.7528519999999993E-3</c:v>
                </c:pt>
                <c:pt idx="1519">
                  <c:v>-3.532969E-3</c:v>
                </c:pt>
                <c:pt idx="1520">
                  <c:v>1.0153973E-2</c:v>
                </c:pt>
                <c:pt idx="1521">
                  <c:v>-1.3679322000000001E-2</c:v>
                </c:pt>
                <c:pt idx="1522">
                  <c:v>2.0498556000000001E-2</c:v>
                </c:pt>
                <c:pt idx="1523">
                  <c:v>6.6140069999999999E-3</c:v>
                </c:pt>
                <c:pt idx="1524">
                  <c:v>-3.4644820000000001E-3</c:v>
                </c:pt>
                <c:pt idx="1525">
                  <c:v>-6.8314090000000001E-3</c:v>
                </c:pt>
                <c:pt idx="1526">
                  <c:v>-3.4983779999999999E-3</c:v>
                </c:pt>
                <c:pt idx="1527">
                  <c:v>6.6596609999999999E-3</c:v>
                </c:pt>
                <c:pt idx="1528">
                  <c:v>-1.2E-4</c:v>
                </c:pt>
                <c:pt idx="1529">
                  <c:v>-1.0221010000000001E-2</c:v>
                </c:pt>
                <c:pt idx="1530">
                  <c:v>6.682721E-3</c:v>
                </c:pt>
                <c:pt idx="1531">
                  <c:v>1.6771891000000001E-2</c:v>
                </c:pt>
                <c:pt idx="1532">
                  <c:v>-6.7645180000000006E-3</c:v>
                </c:pt>
                <c:pt idx="1533">
                  <c:v>6.5689629999999997E-3</c:v>
                </c:pt>
                <c:pt idx="1534">
                  <c:v>-1.0086778000000001E-2</c:v>
                </c:pt>
                <c:pt idx="1535">
                  <c:v>-6.8314090000000001E-3</c:v>
                </c:pt>
                <c:pt idx="1536">
                  <c:v>-3.7282162000000001E-2</c:v>
                </c:pt>
                <c:pt idx="1537">
                  <c:v>1.7423860000000003E-2</c:v>
                </c:pt>
                <c:pt idx="1538">
                  <c:v>-3.568276E-3</c:v>
                </c:pt>
                <c:pt idx="1539">
                  <c:v>3.3402080000000003E-3</c:v>
                </c:pt>
                <c:pt idx="1540">
                  <c:v>-3.4602758000000004E-2</c:v>
                </c:pt>
                <c:pt idx="1541">
                  <c:v>-1.4405714E-2</c:v>
                </c:pt>
                <c:pt idx="1542">
                  <c:v>-3.7431879999999997E-3</c:v>
                </c:pt>
                <c:pt idx="1543">
                  <c:v>-1.8301817999999997E-2</c:v>
                </c:pt>
                <c:pt idx="1544">
                  <c:v>1.0991111E-2</c:v>
                </c:pt>
                <c:pt idx="1545">
                  <c:v>3.5430040000000002E-3</c:v>
                </c:pt>
                <c:pt idx="1546">
                  <c:v>-1.2E-4</c:v>
                </c:pt>
                <c:pt idx="1547">
                  <c:v>2.5427445E-2</c:v>
                </c:pt>
                <c:pt idx="1548">
                  <c:v>-1.4354875E-2</c:v>
                </c:pt>
                <c:pt idx="1549">
                  <c:v>-2.5390757999999999E-2</c:v>
                </c:pt>
                <c:pt idx="1550">
                  <c:v>1.6917036E-2</c:v>
                </c:pt>
                <c:pt idx="1551">
                  <c:v>-3.8100370000000001E-3</c:v>
                </c:pt>
                <c:pt idx="1552">
                  <c:v>-1.8638518999999999E-2</c:v>
                </c:pt>
                <c:pt idx="1553">
                  <c:v>7.4271699999999994E-3</c:v>
                </c:pt>
                <c:pt idx="1554">
                  <c:v>-1.2E-4</c:v>
                </c:pt>
                <c:pt idx="1555">
                  <c:v>-7.610637E-3</c:v>
                </c:pt>
                <c:pt idx="1556">
                  <c:v>7.4271699999999994E-3</c:v>
                </c:pt>
                <c:pt idx="1557">
                  <c:v>-3.865318E-3</c:v>
                </c:pt>
                <c:pt idx="1558">
                  <c:v>1.8676992E-2</c:v>
                </c:pt>
                <c:pt idx="1559">
                  <c:v>-1.8570184E-2</c:v>
                </c:pt>
                <c:pt idx="1560">
                  <c:v>-1.8916991999999997E-2</c:v>
                </c:pt>
                <c:pt idx="1561">
                  <c:v>-1.2E-4</c:v>
                </c:pt>
                <c:pt idx="1562">
                  <c:v>1.9037087000000001E-2</c:v>
                </c:pt>
                <c:pt idx="1563">
                  <c:v>7.3987969999999995E-3</c:v>
                </c:pt>
                <c:pt idx="1564">
                  <c:v>7.3426859999999993E-3</c:v>
                </c:pt>
                <c:pt idx="1565">
                  <c:v>-3.8237039999999998E-3</c:v>
                </c:pt>
                <c:pt idx="1566">
                  <c:v>7.3149439999999994E-3</c:v>
                </c:pt>
                <c:pt idx="1567">
                  <c:v>-1.1190111000000001E-2</c:v>
                </c:pt>
                <c:pt idx="1568">
                  <c:v>-1.2E-4</c:v>
                </c:pt>
                <c:pt idx="1569">
                  <c:v>-1.1314030000000001E-2</c:v>
                </c:pt>
                <c:pt idx="1570">
                  <c:v>-7.6671700000000001E-3</c:v>
                </c:pt>
                <c:pt idx="1571">
                  <c:v>-3.9222809999999997E-3</c:v>
                </c:pt>
                <c:pt idx="1572">
                  <c:v>-1.2E-4</c:v>
                </c:pt>
                <c:pt idx="1573">
                  <c:v>3.6967940000000002E-3</c:v>
                </c:pt>
                <c:pt idx="1574">
                  <c:v>-1.1526844E-2</c:v>
                </c:pt>
                <c:pt idx="1575">
                  <c:v>-7.8123080000000004E-3</c:v>
                </c:pt>
                <c:pt idx="1576">
                  <c:v>-1.2E-4</c:v>
                </c:pt>
                <c:pt idx="1577">
                  <c:v>3.7559690000000001E-3</c:v>
                </c:pt>
                <c:pt idx="1578">
                  <c:v>-1.9425018999999998E-2</c:v>
                </c:pt>
                <c:pt idx="1579">
                  <c:v>3.8170079999999998E-3</c:v>
                </c:pt>
                <c:pt idx="1580">
                  <c:v>-4.0415690000000001E-3</c:v>
                </c:pt>
                <c:pt idx="1581">
                  <c:v>-1.5868030999999998E-2</c:v>
                </c:pt>
                <c:pt idx="1582">
                  <c:v>-4.1200000000000004E-3</c:v>
                </c:pt>
                <c:pt idx="1583">
                  <c:v>-1.2E-4</c:v>
                </c:pt>
                <c:pt idx="1584">
                  <c:v>7.9121279999999992E-3</c:v>
                </c:pt>
                <c:pt idx="1585">
                  <c:v>7.8481279999999994E-3</c:v>
                </c:pt>
                <c:pt idx="1586">
                  <c:v>3.8325690000000005E-3</c:v>
                </c:pt>
                <c:pt idx="1587">
                  <c:v>2.3502047000000002E-2</c:v>
                </c:pt>
                <c:pt idx="1588">
                  <c:v>-1.5504615000000001E-2</c:v>
                </c:pt>
                <c:pt idx="1589">
                  <c:v>1.5505E-2</c:v>
                </c:pt>
                <c:pt idx="1590">
                  <c:v>3.7261540000000002E-3</c:v>
                </c:pt>
                <c:pt idx="1591">
                  <c:v>-3.9514179999999999E-3</c:v>
                </c:pt>
                <c:pt idx="1592">
                  <c:v>-1.2E-4</c:v>
                </c:pt>
                <c:pt idx="1593">
                  <c:v>-1.2E-4</c:v>
                </c:pt>
                <c:pt idx="1594">
                  <c:v>7.5723079999999998E-3</c:v>
                </c:pt>
                <c:pt idx="1595">
                  <c:v>3.6967940000000002E-3</c:v>
                </c:pt>
                <c:pt idx="1596">
                  <c:v>1.8891406000000003E-2</c:v>
                </c:pt>
                <c:pt idx="1597">
                  <c:v>1.107403E-2</c:v>
                </c:pt>
                <c:pt idx="1598">
                  <c:v>-1.8570184E-2</c:v>
                </c:pt>
                <c:pt idx="1599">
                  <c:v>-3.879399E-3</c:v>
                </c:pt>
                <c:pt idx="1600">
                  <c:v>1.8747925000000002E-2</c:v>
                </c:pt>
                <c:pt idx="1601">
                  <c:v>-2.6045924999999998E-2</c:v>
                </c:pt>
                <c:pt idx="1602">
                  <c:v>-1.5329125000000001E-2</c:v>
                </c:pt>
                <c:pt idx="1603">
                  <c:v>-7.8420079999999993E-3</c:v>
                </c:pt>
                <c:pt idx="1604">
                  <c:v>-4.0110509999999999E-3</c:v>
                </c:pt>
                <c:pt idx="1605">
                  <c:v>3.7862500000000001E-3</c:v>
                </c:pt>
                <c:pt idx="1606">
                  <c:v>3.7710510000000001E-3</c:v>
                </c:pt>
                <c:pt idx="1607">
                  <c:v>3.7559690000000001E-3</c:v>
                </c:pt>
                <c:pt idx="1608">
                  <c:v>-1.1703012E-2</c:v>
                </c:pt>
                <c:pt idx="1609">
                  <c:v>-7.9325000000000003E-3</c:v>
                </c:pt>
                <c:pt idx="1610">
                  <c:v>-1.2E-4</c:v>
                </c:pt>
                <c:pt idx="1611">
                  <c:v>7.754015999999999E-3</c:v>
                </c:pt>
                <c:pt idx="1612">
                  <c:v>-1.2E-4</c:v>
                </c:pt>
                <c:pt idx="1613">
                  <c:v>-9.495E-3</c:v>
                </c:pt>
                <c:pt idx="1614">
                  <c:v>-8.1200000000000005E-3</c:v>
                </c:pt>
                <c:pt idx="1615">
                  <c:v>-1.2E-4</c:v>
                </c:pt>
                <c:pt idx="1616">
                  <c:v>3.9122580000000001E-3</c:v>
                </c:pt>
                <c:pt idx="1617">
                  <c:v>-1.2E-4</c:v>
                </c:pt>
                <c:pt idx="1618">
                  <c:v>-8.1521279999999998E-3</c:v>
                </c:pt>
                <c:pt idx="1619">
                  <c:v>-1.2E-4</c:v>
                </c:pt>
                <c:pt idx="1620">
                  <c:v>-8.2171659999999997E-3</c:v>
                </c:pt>
                <c:pt idx="1621">
                  <c:v>-1.2E-4</c:v>
                </c:pt>
                <c:pt idx="1622">
                  <c:v>3.9616319999999997E-3</c:v>
                </c:pt>
                <c:pt idx="1623">
                  <c:v>-1.2E-4</c:v>
                </c:pt>
                <c:pt idx="1624">
                  <c:v>-1.6380162E-2</c:v>
                </c:pt>
                <c:pt idx="1625">
                  <c:v>-1.2E-4</c:v>
                </c:pt>
                <c:pt idx="1626">
                  <c:v>-1.2E-4</c:v>
                </c:pt>
                <c:pt idx="1627">
                  <c:v>-4.2522310000000004E-3</c:v>
                </c:pt>
                <c:pt idx="1628">
                  <c:v>8.1787559999999988E-3</c:v>
                </c:pt>
                <c:pt idx="1629">
                  <c:v>3.9952259999999993E-3</c:v>
                </c:pt>
                <c:pt idx="1630">
                  <c:v>2.0371803000000001E-2</c:v>
                </c:pt>
                <c:pt idx="1631">
                  <c:v>-8.1521279999999998E-3</c:v>
                </c:pt>
                <c:pt idx="1632">
                  <c:v>-2.0362914999999999E-2</c:v>
                </c:pt>
                <c:pt idx="1633">
                  <c:v>-8.3844620000000005E-3</c:v>
                </c:pt>
                <c:pt idx="1634">
                  <c:v>1.238E-2</c:v>
                </c:pt>
                <c:pt idx="1635">
                  <c:v>-4.2352259999999999E-3</c:v>
                </c:pt>
                <c:pt idx="1636">
                  <c:v>-4.2522310000000004E-3</c:v>
                </c:pt>
                <c:pt idx="1637">
                  <c:v>-1.2E-4</c:v>
                </c:pt>
                <c:pt idx="1638">
                  <c:v>4.0293779999999993E-3</c:v>
                </c:pt>
                <c:pt idx="1639">
                  <c:v>1.2276693999999999E-2</c:v>
                </c:pt>
                <c:pt idx="1640">
                  <c:v>-1.2E-4</c:v>
                </c:pt>
                <c:pt idx="1641">
                  <c:v>-1.2364898000000001E-2</c:v>
                </c:pt>
                <c:pt idx="1642">
                  <c:v>-8.3844620000000005E-3</c:v>
                </c:pt>
                <c:pt idx="1643">
                  <c:v>4.0466669999999995E-3</c:v>
                </c:pt>
                <c:pt idx="1644">
                  <c:v>-4.2693779999999999E-3</c:v>
                </c:pt>
                <c:pt idx="1645">
                  <c:v>-8.4533339999999998E-3</c:v>
                </c:pt>
                <c:pt idx="1646">
                  <c:v>-3.7935128000000005E-2</c:v>
                </c:pt>
                <c:pt idx="1647">
                  <c:v>2.1714061E-2</c:v>
                </c:pt>
                <c:pt idx="1648">
                  <c:v>8.4270089999999992E-3</c:v>
                </c:pt>
                <c:pt idx="1649">
                  <c:v>-1.2E-4</c:v>
                </c:pt>
                <c:pt idx="1650">
                  <c:v>-1.2831864E-2</c:v>
                </c:pt>
                <c:pt idx="1651">
                  <c:v>4.1718449999999995E-3</c:v>
                </c:pt>
                <c:pt idx="1652">
                  <c:v>-1.2E-4</c:v>
                </c:pt>
                <c:pt idx="1653">
                  <c:v>4.1535039999999997E-3</c:v>
                </c:pt>
                <c:pt idx="1654">
                  <c:v>-8.6306379999999995E-3</c:v>
                </c:pt>
                <c:pt idx="1655">
                  <c:v>-8.7036909999999995E-3</c:v>
                </c:pt>
                <c:pt idx="1656">
                  <c:v>-1.2E-4</c:v>
                </c:pt>
                <c:pt idx="1657">
                  <c:v>4.2090039999999997E-3</c:v>
                </c:pt>
                <c:pt idx="1658">
                  <c:v>-1.3051035000000001E-2</c:v>
                </c:pt>
                <c:pt idx="1659">
                  <c:v>8.6136249999999998E-3</c:v>
                </c:pt>
                <c:pt idx="1660">
                  <c:v>1.2867013E-2</c:v>
                </c:pt>
                <c:pt idx="1661">
                  <c:v>4.1535039999999997E-3</c:v>
                </c:pt>
                <c:pt idx="1662">
                  <c:v>-4.3753189999999999E-3</c:v>
                </c:pt>
                <c:pt idx="1663">
                  <c:v>-1.2E-4</c:v>
                </c:pt>
                <c:pt idx="1664">
                  <c:v>-2.1487521999999998E-2</c:v>
                </c:pt>
                <c:pt idx="1665">
                  <c:v>-4.4868120000000006E-3</c:v>
                </c:pt>
                <c:pt idx="1666">
                  <c:v>1.3037894999999999E-2</c:v>
                </c:pt>
                <c:pt idx="1667">
                  <c:v>-8.7780089999999998E-3</c:v>
                </c:pt>
                <c:pt idx="1668">
                  <c:v>-4.4868120000000006E-3</c:v>
                </c:pt>
                <c:pt idx="1669">
                  <c:v>4.265965E-3</c:v>
                </c:pt>
                <c:pt idx="1670">
                  <c:v>-1.3220437E-2</c:v>
                </c:pt>
                <c:pt idx="1671">
                  <c:v>1.3154335999999999E-2</c:v>
                </c:pt>
                <c:pt idx="1672">
                  <c:v>-1.7587248999999999E-2</c:v>
                </c:pt>
                <c:pt idx="1673">
                  <c:v>-4.5644450000000003E-3</c:v>
                </c:pt>
                <c:pt idx="1674">
                  <c:v>-4.5842859999999999E-3</c:v>
                </c:pt>
                <c:pt idx="1675">
                  <c:v>-1.0882332E-2</c:v>
                </c:pt>
                <c:pt idx="1676">
                  <c:v>2.2921476000000003E-2</c:v>
                </c:pt>
                <c:pt idx="1677">
                  <c:v>-1.3633514000000001E-2</c:v>
                </c:pt>
                <c:pt idx="1678">
                  <c:v>9.0124200000000002E-3</c:v>
                </c:pt>
                <c:pt idx="1679">
                  <c:v>-9.1697740000000003E-3</c:v>
                </c:pt>
                <c:pt idx="1680">
                  <c:v>-1.381863E-2</c:v>
                </c:pt>
                <c:pt idx="1681">
                  <c:v>-4.7496300000000003E-3</c:v>
                </c:pt>
                <c:pt idx="1682">
                  <c:v>-1.2E-4</c:v>
                </c:pt>
                <c:pt idx="1683">
                  <c:v>-4.7711630000000001E-3</c:v>
                </c:pt>
                <c:pt idx="1684">
                  <c:v>4.5528969999999993E-3</c:v>
                </c:pt>
                <c:pt idx="1685">
                  <c:v>-4.7711630000000001E-3</c:v>
                </c:pt>
                <c:pt idx="1686">
                  <c:v>-4.792897E-3</c:v>
                </c:pt>
                <c:pt idx="1687">
                  <c:v>-1.2E-4</c:v>
                </c:pt>
                <c:pt idx="1688">
                  <c:v>4.5748359999999997E-3</c:v>
                </c:pt>
                <c:pt idx="1689">
                  <c:v>-1.8811587999999997E-2</c:v>
                </c:pt>
                <c:pt idx="1690">
                  <c:v>-4.8819050000000006E-3</c:v>
                </c:pt>
                <c:pt idx="1691">
                  <c:v>-1.2E-4</c:v>
                </c:pt>
                <c:pt idx="1692">
                  <c:v>-1.2E-4</c:v>
                </c:pt>
                <c:pt idx="1693">
                  <c:v>4.6646889999999996E-3</c:v>
                </c:pt>
                <c:pt idx="1694">
                  <c:v>4.641905E-3</c:v>
                </c:pt>
                <c:pt idx="1695">
                  <c:v>-9.5986730000000003E-3</c:v>
                </c:pt>
                <c:pt idx="1696">
                  <c:v>-4.9046890000000003E-3</c:v>
                </c:pt>
                <c:pt idx="1697">
                  <c:v>-9.7353850000000009E-3</c:v>
                </c:pt>
                <c:pt idx="1698">
                  <c:v>9.5887379999999994E-3</c:v>
                </c:pt>
                <c:pt idx="1699">
                  <c:v>4.6876919999999994E-3</c:v>
                </c:pt>
                <c:pt idx="1700">
                  <c:v>2.3803445000000003E-2</c:v>
                </c:pt>
                <c:pt idx="1701">
                  <c:v>-1.2E-4</c:v>
                </c:pt>
                <c:pt idx="1702">
                  <c:v>2.3244486000000002E-2</c:v>
                </c:pt>
                <c:pt idx="1703">
                  <c:v>-4.6862100000000005E-3</c:v>
                </c:pt>
                <c:pt idx="1704">
                  <c:v>-2.3055779999999998E-2</c:v>
                </c:pt>
                <c:pt idx="1705">
                  <c:v>1.3964506999999999E-2</c:v>
                </c:pt>
                <c:pt idx="1706">
                  <c:v>2.3028147000000002E-2</c:v>
                </c:pt>
                <c:pt idx="1707">
                  <c:v>4.4048869999999997E-3</c:v>
                </c:pt>
                <c:pt idx="1708">
                  <c:v>1.3393514E-2</c:v>
                </c:pt>
                <c:pt idx="1709">
                  <c:v>2.2102223000000001E-2</c:v>
                </c:pt>
                <c:pt idx="1710">
                  <c:v>4.2278259999999996E-3</c:v>
                </c:pt>
                <c:pt idx="1711">
                  <c:v>-8.7780089999999998E-3</c:v>
                </c:pt>
                <c:pt idx="1712">
                  <c:v>-4.4868120000000006E-3</c:v>
                </c:pt>
                <c:pt idx="1713">
                  <c:v>-1.2E-4</c:v>
                </c:pt>
                <c:pt idx="1714">
                  <c:v>-1.2E-4</c:v>
                </c:pt>
                <c:pt idx="1715">
                  <c:v>-1.3277895E-2</c:v>
                </c:pt>
                <c:pt idx="1716">
                  <c:v>8.7688890000000002E-3</c:v>
                </c:pt>
                <c:pt idx="1717">
                  <c:v>-1.2E-4</c:v>
                </c:pt>
                <c:pt idx="1718">
                  <c:v>-1.3335859E-2</c:v>
                </c:pt>
                <c:pt idx="1719">
                  <c:v>-1.2E-4</c:v>
                </c:pt>
                <c:pt idx="1720">
                  <c:v>-4.5842859999999999E-3</c:v>
                </c:pt>
                <c:pt idx="1721">
                  <c:v>-4.6043050000000004E-3</c:v>
                </c:pt>
                <c:pt idx="1722">
                  <c:v>-2.7147028E-2</c:v>
                </c:pt>
                <c:pt idx="1723">
                  <c:v>1.3768888999999999E-2</c:v>
                </c:pt>
                <c:pt idx="1724">
                  <c:v>-1.381863E-2</c:v>
                </c:pt>
                <c:pt idx="1725">
                  <c:v>9.1392590000000003E-3</c:v>
                </c:pt>
                <c:pt idx="1726">
                  <c:v>-9.2943120000000008E-3</c:v>
                </c:pt>
                <c:pt idx="1727">
                  <c:v>-1.2E-4</c:v>
                </c:pt>
                <c:pt idx="1728">
                  <c:v>-2.7897777999999998E-2</c:v>
                </c:pt>
                <c:pt idx="1729">
                  <c:v>-4.8819050000000006E-3</c:v>
                </c:pt>
                <c:pt idx="1730">
                  <c:v>-1.2E-4</c:v>
                </c:pt>
                <c:pt idx="1731">
                  <c:v>4.6646889999999996E-3</c:v>
                </c:pt>
                <c:pt idx="1732">
                  <c:v>-1.2E-4</c:v>
                </c:pt>
                <c:pt idx="1733">
                  <c:v>-4.8819050000000006E-3</c:v>
                </c:pt>
                <c:pt idx="1734">
                  <c:v>-9.6893780000000002E-3</c:v>
                </c:pt>
                <c:pt idx="1735">
                  <c:v>-9.7818360000000004E-3</c:v>
                </c:pt>
                <c:pt idx="1736">
                  <c:v>-4.9980490000000001E-3</c:v>
                </c:pt>
                <c:pt idx="1737">
                  <c:v>-1.2E-4</c:v>
                </c:pt>
                <c:pt idx="1738">
                  <c:v>-1.2E-4</c:v>
                </c:pt>
                <c:pt idx="1739">
                  <c:v>-2.0807849999999999E-3</c:v>
                </c:pt>
                <c:pt idx="1740">
                  <c:v>-5.1200000000000004E-3</c:v>
                </c:pt>
                <c:pt idx="1741">
                  <c:v>-1.5195376999999999E-2</c:v>
                </c:pt>
                <c:pt idx="1742">
                  <c:v>4.9820409999999996E-3</c:v>
                </c:pt>
                <c:pt idx="1743">
                  <c:v>4.9561419999999993E-3</c:v>
                </c:pt>
                <c:pt idx="1744">
                  <c:v>-1.5271516000000001E-2</c:v>
                </c:pt>
                <c:pt idx="1745">
                  <c:v>-1.2E-4</c:v>
                </c:pt>
                <c:pt idx="1746">
                  <c:v>-5.2482050000000006E-3</c:v>
                </c:pt>
                <c:pt idx="1747">
                  <c:v>4.1117111999999997E-2</c:v>
                </c:pt>
                <c:pt idx="1748">
                  <c:v>-1.2E-4</c:v>
                </c:pt>
                <c:pt idx="1749">
                  <c:v>-1.4971485E-2</c:v>
                </c:pt>
                <c:pt idx="1750">
                  <c:v>-1.2E-4</c:v>
                </c:pt>
                <c:pt idx="1751">
                  <c:v>1.4955376999999999E-2</c:v>
                </c:pt>
                <c:pt idx="1752">
                  <c:v>-2.4872474999999998E-2</c:v>
                </c:pt>
                <c:pt idx="1753">
                  <c:v>1.5108425999999999E-2</c:v>
                </c:pt>
                <c:pt idx="1754">
                  <c:v>-1.0120000000000001E-2</c:v>
                </c:pt>
                <c:pt idx="1755">
                  <c:v>5.5435555999999997E-2</c:v>
                </c:pt>
                <c:pt idx="1756">
                  <c:v>4.7726891E-2</c:v>
                </c:pt>
                <c:pt idx="1757">
                  <c:v>4.4462099999999999E-3</c:v>
                </c:pt>
                <c:pt idx="1758">
                  <c:v>-1.3756364E-2</c:v>
                </c:pt>
                <c:pt idx="1759">
                  <c:v>-1.2E-4</c:v>
                </c:pt>
                <c:pt idx="1760">
                  <c:v>-1.3944885000000001E-2</c:v>
                </c:pt>
                <c:pt idx="1761">
                  <c:v>-1.4138691E-2</c:v>
                </c:pt>
                <c:pt idx="1762">
                  <c:v>-1.4338009000000001E-2</c:v>
                </c:pt>
                <c:pt idx="1763">
                  <c:v>-2.4158461999999999E-2</c:v>
                </c:pt>
                <c:pt idx="1764">
                  <c:v>-1.9824432999999999E-2</c:v>
                </c:pt>
                <c:pt idx="1765">
                  <c:v>3.5055878999999998E-2</c:v>
                </c:pt>
                <c:pt idx="1766">
                  <c:v>4.7343689999999996E-3</c:v>
                </c:pt>
                <c:pt idx="1767">
                  <c:v>-9.7818360000000004E-3</c:v>
                </c:pt>
                <c:pt idx="1768">
                  <c:v>6.3294633000000003E-2</c:v>
                </c:pt>
                <c:pt idx="1769">
                  <c:v>4.5751559999999997E-2</c:v>
                </c:pt>
                <c:pt idx="1770">
                  <c:v>-1.766386E-2</c:v>
                </c:pt>
                <c:pt idx="1771">
                  <c:v>-4.4762858000000003E-2</c:v>
                </c:pt>
                <c:pt idx="1772">
                  <c:v>1.3898690999999999E-2</c:v>
                </c:pt>
                <c:pt idx="1773">
                  <c:v>1.3704885E-2</c:v>
                </c:pt>
                <c:pt idx="1774">
                  <c:v>-3.6483635E-2</c:v>
                </c:pt>
                <c:pt idx="1775">
                  <c:v>4.596981E-3</c:v>
                </c:pt>
                <c:pt idx="1776">
                  <c:v>3.2743847999999999E-2</c:v>
                </c:pt>
                <c:pt idx="1777">
                  <c:v>3.6243634999999996E-2</c:v>
                </c:pt>
                <c:pt idx="1778">
                  <c:v>-3.5207720000000005E-2</c:v>
                </c:pt>
                <c:pt idx="1779">
                  <c:v>-9.2109089999999998E-3</c:v>
                </c:pt>
                <c:pt idx="1780">
                  <c:v>1.3641468E-2</c:v>
                </c:pt>
                <c:pt idx="1781">
                  <c:v>-2.2744434999999997E-2</c:v>
                </c:pt>
                <c:pt idx="1782">
                  <c:v>4.5096299999999997E-3</c:v>
                </c:pt>
                <c:pt idx="1783">
                  <c:v>-9.3365900000000005E-3</c:v>
                </c:pt>
                <c:pt idx="1784">
                  <c:v>-1.4073488E-2</c:v>
                </c:pt>
                <c:pt idx="1785">
                  <c:v>9.3139620000000003E-3</c:v>
                </c:pt>
                <c:pt idx="1786">
                  <c:v>-9.4657939999999996E-3</c:v>
                </c:pt>
                <c:pt idx="1787">
                  <c:v>-1.2E-4</c:v>
                </c:pt>
                <c:pt idx="1788">
                  <c:v>9.3139620000000003E-3</c:v>
                </c:pt>
                <c:pt idx="1789">
                  <c:v>4.5528969999999993E-3</c:v>
                </c:pt>
                <c:pt idx="1790">
                  <c:v>1.8484651000000001E-2</c:v>
                </c:pt>
                <c:pt idx="1791">
                  <c:v>4.4462099999999999E-3</c:v>
                </c:pt>
                <c:pt idx="1792">
                  <c:v>1.3516363999999999E-2</c:v>
                </c:pt>
                <c:pt idx="1793">
                  <c:v>-1.2E-4</c:v>
                </c:pt>
                <c:pt idx="1794">
                  <c:v>8.8486099999999998E-3</c:v>
                </c:pt>
                <c:pt idx="1795">
                  <c:v>8.7688890000000002E-3</c:v>
                </c:pt>
                <c:pt idx="1796">
                  <c:v>-4.5252859999999999E-3</c:v>
                </c:pt>
                <c:pt idx="1797">
                  <c:v>-4.5447790000000005E-3</c:v>
                </c:pt>
                <c:pt idx="1798">
                  <c:v>-2.2342222999999998E-2</c:v>
                </c:pt>
                <c:pt idx="1799">
                  <c:v>8.9709089999999991E-3</c:v>
                </c:pt>
                <c:pt idx="1800">
                  <c:v>8.8890089999999998E-3</c:v>
                </c:pt>
                <c:pt idx="1801">
                  <c:v>1.5951428E-2</c:v>
                </c:pt>
                <c:pt idx="1802">
                  <c:v>-1.2E-4</c:v>
                </c:pt>
                <c:pt idx="1803">
                  <c:v>-4.5842859999999999E-3</c:v>
                </c:pt>
                <c:pt idx="1804">
                  <c:v>8.8486099999999998E-3</c:v>
                </c:pt>
                <c:pt idx="1805">
                  <c:v>-1.3453334000000001E-2</c:v>
                </c:pt>
                <c:pt idx="1806">
                  <c:v>-1.3633514000000001E-2</c:v>
                </c:pt>
                <c:pt idx="1807">
                  <c:v>-1.2E-4</c:v>
                </c:pt>
                <c:pt idx="1808">
                  <c:v>-4.6862100000000005E-3</c:v>
                </c:pt>
                <c:pt idx="1809">
                  <c:v>9.0543120000000001E-3</c:v>
                </c:pt>
                <c:pt idx="1810">
                  <c:v>-9.2109089999999998E-3</c:v>
                </c:pt>
                <c:pt idx="1811">
                  <c:v>1.8228623000000003E-2</c:v>
                </c:pt>
                <c:pt idx="1812">
                  <c:v>2.6907028000000003E-2</c:v>
                </c:pt>
                <c:pt idx="1813">
                  <c:v>1.3037894999999999E-2</c:v>
                </c:pt>
                <c:pt idx="1814">
                  <c:v>-1.3107013000000001E-2</c:v>
                </c:pt>
                <c:pt idx="1815">
                  <c:v>4.265965E-3</c:v>
                </c:pt>
                <c:pt idx="1816">
                  <c:v>-4.4868120000000006E-3</c:v>
                </c:pt>
                <c:pt idx="1817">
                  <c:v>-4.5059650000000007E-3</c:v>
                </c:pt>
                <c:pt idx="1818">
                  <c:v>4.2852859999999993E-3</c:v>
                </c:pt>
                <c:pt idx="1819">
                  <c:v>-2.2049824999999999E-2</c:v>
                </c:pt>
                <c:pt idx="1820">
                  <c:v>-4.6043050000000004E-3</c:v>
                </c:pt>
                <c:pt idx="1821">
                  <c:v>-4.6245050000000001E-3</c:v>
                </c:pt>
                <c:pt idx="1822">
                  <c:v>1.3454661E-2</c:v>
                </c:pt>
                <c:pt idx="1823">
                  <c:v>-9.0485719999999995E-3</c:v>
                </c:pt>
                <c:pt idx="1824">
                  <c:v>-1.8138017999999999E-2</c:v>
                </c:pt>
                <c:pt idx="1825">
                  <c:v>-9.2943120000000008E-3</c:v>
                </c:pt>
                <c:pt idx="1826">
                  <c:v>-1.2E-4</c:v>
                </c:pt>
                <c:pt idx="1827">
                  <c:v>-2.7897777999999998E-2</c:v>
                </c:pt>
                <c:pt idx="1828">
                  <c:v>1.8927620000000003E-2</c:v>
                </c:pt>
                <c:pt idx="1829">
                  <c:v>-1.4138691E-2</c:v>
                </c:pt>
                <c:pt idx="1830">
                  <c:v>4.6193369999999994E-3</c:v>
                </c:pt>
                <c:pt idx="1831">
                  <c:v>-1.2E-4</c:v>
                </c:pt>
                <c:pt idx="1832">
                  <c:v>-1.8987924999999999E-2</c:v>
                </c:pt>
                <c:pt idx="1833">
                  <c:v>-9.7353850000000009E-3</c:v>
                </c:pt>
                <c:pt idx="1834">
                  <c:v>-9.8287380000000001E-3</c:v>
                </c:pt>
                <c:pt idx="1835">
                  <c:v>-1.2E-4</c:v>
                </c:pt>
                <c:pt idx="1836">
                  <c:v>2.9291765000000001E-2</c:v>
                </c:pt>
                <c:pt idx="1837">
                  <c:v>4.641905E-3</c:v>
                </c:pt>
                <c:pt idx="1838">
                  <c:v>4.6193369999999994E-3</c:v>
                </c:pt>
                <c:pt idx="1839">
                  <c:v>-2.8421887E-2</c:v>
                </c:pt>
                <c:pt idx="1840">
                  <c:v>-1.9537475999999998E-2</c:v>
                </c:pt>
                <c:pt idx="1841">
                  <c:v>4.8304949999999998E-3</c:v>
                </c:pt>
                <c:pt idx="1842">
                  <c:v>-1.4898325E-2</c:v>
                </c:pt>
                <c:pt idx="1843">
                  <c:v>-2.512E-2</c:v>
                </c:pt>
                <c:pt idx="1844">
                  <c:v>-1.0376411E-2</c:v>
                </c:pt>
                <c:pt idx="1845">
                  <c:v>-5.3013470000000005E-3</c:v>
                </c:pt>
                <c:pt idx="1846">
                  <c:v>-1.0536667E-2</c:v>
                </c:pt>
                <c:pt idx="1847">
                  <c:v>5.1431580000000001E-3</c:v>
                </c:pt>
                <c:pt idx="1848">
                  <c:v>2.6058010000000003E-2</c:v>
                </c:pt>
                <c:pt idx="1849">
                  <c:v>1.0084081E-2</c:v>
                </c:pt>
                <c:pt idx="1850">
                  <c:v>-1.0221010000000001E-2</c:v>
                </c:pt>
                <c:pt idx="1851">
                  <c:v>-1.0324081000000001E-2</c:v>
                </c:pt>
                <c:pt idx="1852">
                  <c:v>-1.2E-4</c:v>
                </c:pt>
                <c:pt idx="1853">
                  <c:v>-1.2E-4</c:v>
                </c:pt>
                <c:pt idx="1854">
                  <c:v>-4.1357112000000001E-2</c:v>
                </c:pt>
                <c:pt idx="1855">
                  <c:v>5.2563439999999996E-3</c:v>
                </c:pt>
                <c:pt idx="1856">
                  <c:v>2.1270375000000001E-2</c:v>
                </c:pt>
                <c:pt idx="1857">
                  <c:v>3.1293610999999999E-2</c:v>
                </c:pt>
                <c:pt idx="1858">
                  <c:v>2.5260710000000002E-2</c:v>
                </c:pt>
                <c:pt idx="1859">
                  <c:v>1.9681980000000002E-2</c:v>
                </c:pt>
                <c:pt idx="1860">
                  <c:v>1.4443107E-2</c:v>
                </c:pt>
                <c:pt idx="1861">
                  <c:v>1.4234067E-2</c:v>
                </c:pt>
                <c:pt idx="1862">
                  <c:v>-9.5539620000000009E-3</c:v>
                </c:pt>
                <c:pt idx="1863">
                  <c:v>-3.3453335000000001E-2</c:v>
                </c:pt>
                <c:pt idx="1864">
                  <c:v>2.4510541E-2</c:v>
                </c:pt>
                <c:pt idx="1865">
                  <c:v>-1.1658462E-2</c:v>
                </c:pt>
                <c:pt idx="1866">
                  <c:v>-1.2E-4</c:v>
                </c:pt>
                <c:pt idx="1867">
                  <c:v>-1.9921979999999999E-2</c:v>
                </c:pt>
                <c:pt idx="1868">
                  <c:v>-2.5372525E-2</c:v>
                </c:pt>
                <c:pt idx="1869">
                  <c:v>-1.0482694000000001E-2</c:v>
                </c:pt>
                <c:pt idx="1870">
                  <c:v>3.1293610999999999E-2</c:v>
                </c:pt>
                <c:pt idx="1871">
                  <c:v>-1.2E-4</c:v>
                </c:pt>
                <c:pt idx="1872">
                  <c:v>4.9561419999999993E-3</c:v>
                </c:pt>
                <c:pt idx="1873">
                  <c:v>9.9810100000000002E-3</c:v>
                </c:pt>
                <c:pt idx="1874">
                  <c:v>-1.512E-2</c:v>
                </c:pt>
                <c:pt idx="1875">
                  <c:v>-4.0729135999999999E-2</c:v>
                </c:pt>
                <c:pt idx="1876">
                  <c:v>-2.1284021E-2</c:v>
                </c:pt>
                <c:pt idx="1877">
                  <c:v>-5.5254060000000001E-3</c:v>
                </c:pt>
                <c:pt idx="1878">
                  <c:v>-1.2E-4</c:v>
                </c:pt>
                <c:pt idx="1879">
                  <c:v>-5.5547830000000006E-3</c:v>
                </c:pt>
                <c:pt idx="1880">
                  <c:v>5.3444809999999999E-3</c:v>
                </c:pt>
                <c:pt idx="1881">
                  <c:v>5.314783E-3</c:v>
                </c:pt>
                <c:pt idx="1882">
                  <c:v>-1.2E-4</c:v>
                </c:pt>
                <c:pt idx="1883">
                  <c:v>-2.7147028E-2</c:v>
                </c:pt>
                <c:pt idx="1884">
                  <c:v>-2.2342222999999998E-2</c:v>
                </c:pt>
                <c:pt idx="1885">
                  <c:v>2.8289092000000002E-2</c:v>
                </c:pt>
                <c:pt idx="1886">
                  <c:v>5.4048619999999999E-3</c:v>
                </c:pt>
                <c:pt idx="1887">
                  <c:v>-5.614506E-3</c:v>
                </c:pt>
                <c:pt idx="1888">
                  <c:v>2.7504309000000001E-2</c:v>
                </c:pt>
                <c:pt idx="1889">
                  <c:v>-5.4963440000000002E-3</c:v>
                </c:pt>
                <c:pt idx="1890">
                  <c:v>-1.0930811E-2</c:v>
                </c:pt>
                <c:pt idx="1891">
                  <c:v>3.2666883000000001E-2</c:v>
                </c:pt>
                <c:pt idx="1892">
                  <c:v>3.1626033999999997E-2</c:v>
                </c:pt>
                <c:pt idx="1893">
                  <c:v>-5.2482050000000006E-3</c:v>
                </c:pt>
                <c:pt idx="1894">
                  <c:v>-1.0429278E-2</c:v>
                </c:pt>
                <c:pt idx="1895">
                  <c:v>-1.2E-4</c:v>
                </c:pt>
                <c:pt idx="1896">
                  <c:v>1.0296666999999999E-2</c:v>
                </c:pt>
                <c:pt idx="1897">
                  <c:v>-1.2E-4</c:v>
                </c:pt>
                <c:pt idx="1898">
                  <c:v>-1.2E-4</c:v>
                </c:pt>
                <c:pt idx="1899">
                  <c:v>-5.2746390000000002E-3</c:v>
                </c:pt>
                <c:pt idx="1900">
                  <c:v>-3.1208081999999998E-2</c:v>
                </c:pt>
                <c:pt idx="1901">
                  <c:v>-1.6162779999999998E-2</c:v>
                </c:pt>
                <c:pt idx="1902">
                  <c:v>-2.1859130999999997E-2</c:v>
                </c:pt>
                <c:pt idx="1903">
                  <c:v>-1.1231111E-2</c:v>
                </c:pt>
                <c:pt idx="1904">
                  <c:v>-5.7379780000000003E-3</c:v>
                </c:pt>
                <c:pt idx="1905">
                  <c:v>2.2478870000000001E-2</c:v>
                </c:pt>
                <c:pt idx="1906">
                  <c:v>-5.6448620000000005E-3</c:v>
                </c:pt>
                <c:pt idx="1907">
                  <c:v>5.4355559999999994E-3</c:v>
                </c:pt>
                <c:pt idx="1908">
                  <c:v>-1.6694585999999997E-2</c:v>
                </c:pt>
                <c:pt idx="1909">
                  <c:v>1.1115955E-2</c:v>
                </c:pt>
                <c:pt idx="1910">
                  <c:v>-5.675556E-3</c:v>
                </c:pt>
                <c:pt idx="1911">
                  <c:v>1.1053183999999999E-2</c:v>
                </c:pt>
                <c:pt idx="1912">
                  <c:v>-1.1169724000000001E-2</c:v>
                </c:pt>
                <c:pt idx="1913">
                  <c:v>-1.2E-4</c:v>
                </c:pt>
                <c:pt idx="1914">
                  <c:v>1.6639777000000001E-2</c:v>
                </c:pt>
                <c:pt idx="1915">
                  <c:v>1.0869011E-2</c:v>
                </c:pt>
                <c:pt idx="1916">
                  <c:v>1.0749564999999999E-2</c:v>
                </c:pt>
                <c:pt idx="1917">
                  <c:v>1.0632688E-2</c:v>
                </c:pt>
                <c:pt idx="1918">
                  <c:v>2.1156595E-2</c:v>
                </c:pt>
                <c:pt idx="1919">
                  <c:v>-2.0953333999999997E-2</c:v>
                </c:pt>
                <c:pt idx="1920">
                  <c:v>5.1991489999999993E-3</c:v>
                </c:pt>
                <c:pt idx="1921">
                  <c:v>-1.2E-4</c:v>
                </c:pt>
                <c:pt idx="1922">
                  <c:v>1.0462009999999999E-2</c:v>
                </c:pt>
                <c:pt idx="1923">
                  <c:v>1.5586806E-2</c:v>
                </c:pt>
                <c:pt idx="1924">
                  <c:v>-1.0429278E-2</c:v>
                </c:pt>
                <c:pt idx="1925">
                  <c:v>1.5505E-2</c:v>
                </c:pt>
                <c:pt idx="1926">
                  <c:v>1.0136411E-2</c:v>
                </c:pt>
                <c:pt idx="1927">
                  <c:v>1.5108425999999999E-2</c:v>
                </c:pt>
                <c:pt idx="1928">
                  <c:v>4.8799999999999998E-3</c:v>
                </c:pt>
                <c:pt idx="1929">
                  <c:v>7.8401979999999996E-3</c:v>
                </c:pt>
                <c:pt idx="1930">
                  <c:v>-2.5245627999999999E-2</c:v>
                </c:pt>
                <c:pt idx="1931">
                  <c:v>-1.2E-4</c:v>
                </c:pt>
                <c:pt idx="1932">
                  <c:v>-1.0429278E-2</c:v>
                </c:pt>
                <c:pt idx="1933">
                  <c:v>-1.0536667E-2</c:v>
                </c:pt>
                <c:pt idx="1934">
                  <c:v>-1.0646316000000001E-2</c:v>
                </c:pt>
                <c:pt idx="1935">
                  <c:v>-2.1396594999999997E-2</c:v>
                </c:pt>
                <c:pt idx="1936">
                  <c:v>1.6184348000000001E-2</c:v>
                </c:pt>
                <c:pt idx="1937">
                  <c:v>-5.4675940000000001E-3</c:v>
                </c:pt>
                <c:pt idx="1938">
                  <c:v>-2.1625375999999998E-2</c:v>
                </c:pt>
                <c:pt idx="1939">
                  <c:v>1.0869011E-2</c:v>
                </c:pt>
                <c:pt idx="1940">
                  <c:v>1.0749564999999999E-2</c:v>
                </c:pt>
                <c:pt idx="1941">
                  <c:v>-1.0872688E-2</c:v>
                </c:pt>
                <c:pt idx="1942">
                  <c:v>-1.2E-4</c:v>
                </c:pt>
                <c:pt idx="1943">
                  <c:v>-1.0989565E-2</c:v>
                </c:pt>
                <c:pt idx="1944">
                  <c:v>2.1858023000000001E-2</c:v>
                </c:pt>
                <c:pt idx="1945">
                  <c:v>1.0632688E-2</c:v>
                </c:pt>
                <c:pt idx="1946">
                  <c:v>4.2433189999999996E-2</c:v>
                </c:pt>
                <c:pt idx="1947">
                  <c:v>-5.2220410000000002E-3</c:v>
                </c:pt>
                <c:pt idx="1948">
                  <c:v>5.0082049999999999E-3</c:v>
                </c:pt>
                <c:pt idx="1949">
                  <c:v>1.5186122999999999E-2</c:v>
                </c:pt>
                <c:pt idx="1950">
                  <c:v>4.9051260000000001E-3</c:v>
                </c:pt>
                <c:pt idx="1951">
                  <c:v>-1.512E-2</c:v>
                </c:pt>
                <c:pt idx="1952">
                  <c:v>-5.1961419999999999E-3</c:v>
                </c:pt>
                <c:pt idx="1953">
                  <c:v>-1.2E-4</c:v>
                </c:pt>
                <c:pt idx="1954">
                  <c:v>-1.5426123E-2</c:v>
                </c:pt>
                <c:pt idx="1955">
                  <c:v>1.0242694E-2</c:v>
                </c:pt>
                <c:pt idx="1956">
                  <c:v>-5.2482050000000006E-3</c:v>
                </c:pt>
                <c:pt idx="1957">
                  <c:v>-1.2E-4</c:v>
                </c:pt>
                <c:pt idx="1958">
                  <c:v>-5.2746390000000002E-3</c:v>
                </c:pt>
                <c:pt idx="1959">
                  <c:v>-1.2E-4</c:v>
                </c:pt>
                <c:pt idx="1960">
                  <c:v>-1.2E-4</c:v>
                </c:pt>
                <c:pt idx="1961">
                  <c:v>-1.2E-4</c:v>
                </c:pt>
                <c:pt idx="1962">
                  <c:v>-5.3013470000000005E-3</c:v>
                </c:pt>
                <c:pt idx="1963">
                  <c:v>-1.0536667E-2</c:v>
                </c:pt>
                <c:pt idx="1964">
                  <c:v>-1.5909472999999997E-2</c:v>
                </c:pt>
                <c:pt idx="1965">
                  <c:v>-5.4675940000000001E-3</c:v>
                </c:pt>
                <c:pt idx="1966">
                  <c:v>-1.2E-4</c:v>
                </c:pt>
                <c:pt idx="1967">
                  <c:v>5.2563439999999996E-3</c:v>
                </c:pt>
                <c:pt idx="1968">
                  <c:v>-1.2E-4</c:v>
                </c:pt>
                <c:pt idx="1969">
                  <c:v>-1.0815187E-2</c:v>
                </c:pt>
                <c:pt idx="1970">
                  <c:v>-5.5254060000000001E-3</c:v>
                </c:pt>
                <c:pt idx="1971">
                  <c:v>1.6184348000000001E-2</c:v>
                </c:pt>
                <c:pt idx="1972">
                  <c:v>1.5922780000000001E-2</c:v>
                </c:pt>
                <c:pt idx="1973">
                  <c:v>1.0406316000000001E-2</c:v>
                </c:pt>
                <c:pt idx="1974">
                  <c:v>-5.3283330000000002E-3</c:v>
                </c:pt>
                <c:pt idx="1975">
                  <c:v>-5.3556020000000001E-3</c:v>
                </c:pt>
                <c:pt idx="1976">
                  <c:v>-2.6435789999999997E-2</c:v>
                </c:pt>
                <c:pt idx="1977">
                  <c:v>-1.6336217E-2</c:v>
                </c:pt>
                <c:pt idx="1978">
                  <c:v>2.7352528000000001E-2</c:v>
                </c:pt>
                <c:pt idx="1979">
                  <c:v>-5.4675940000000001E-3</c:v>
                </c:pt>
                <c:pt idx="1980">
                  <c:v>2.1385376000000001E-2</c:v>
                </c:pt>
                <c:pt idx="1981">
                  <c:v>1.5669473E-2</c:v>
                </c:pt>
                <c:pt idx="1982">
                  <c:v>3.0968082000000001E-2</c:v>
                </c:pt>
                <c:pt idx="1983">
                  <c:v>1.9980502000000001E-2</c:v>
                </c:pt>
                <c:pt idx="1984">
                  <c:v>2.4510541E-2</c:v>
                </c:pt>
                <c:pt idx="1985">
                  <c:v>2.3918462000000001E-2</c:v>
                </c:pt>
                <c:pt idx="1986">
                  <c:v>-1.2E-4</c:v>
                </c:pt>
                <c:pt idx="1987">
                  <c:v>3.2743847999999999E-2</c:v>
                </c:pt>
                <c:pt idx="1988">
                  <c:v>-4.6654540000000003E-3</c:v>
                </c:pt>
                <c:pt idx="1989">
                  <c:v>5.0108308999999997E-2</c:v>
                </c:pt>
                <c:pt idx="1990">
                  <c:v>4.2278259999999996E-3</c:v>
                </c:pt>
                <c:pt idx="1991">
                  <c:v>1.2867013E-2</c:v>
                </c:pt>
                <c:pt idx="1992">
                  <c:v>-8.6670089999999998E-3</c:v>
                </c:pt>
                <c:pt idx="1993">
                  <c:v>-1.4775173000000001E-2</c:v>
                </c:pt>
                <c:pt idx="1994">
                  <c:v>4.3244449999999997E-3</c:v>
                </c:pt>
                <c:pt idx="1995">
                  <c:v>-4.5447790000000005E-3</c:v>
                </c:pt>
                <c:pt idx="1996">
                  <c:v>-4.0119999000000003E-2</c:v>
                </c:pt>
                <c:pt idx="1997">
                  <c:v>9.1392590000000003E-3</c:v>
                </c:pt>
                <c:pt idx="1998">
                  <c:v>9.0543120000000001E-3</c:v>
                </c:pt>
                <c:pt idx="1999">
                  <c:v>1.3516363999999999E-2</c:v>
                </c:pt>
                <c:pt idx="2000">
                  <c:v>-1.8057220999999998E-2</c:v>
                </c:pt>
                <c:pt idx="2001">
                  <c:v>-4.6862100000000005E-3</c:v>
                </c:pt>
                <c:pt idx="2002">
                  <c:v>-1.3881468000000001E-2</c:v>
                </c:pt>
                <c:pt idx="2003">
                  <c:v>4.5311629999999995E-3</c:v>
                </c:pt>
                <c:pt idx="2004">
                  <c:v>9.1392590000000003E-3</c:v>
                </c:pt>
                <c:pt idx="2005">
                  <c:v>2.7402936000000003E-2</c:v>
                </c:pt>
                <c:pt idx="2006">
                  <c:v>8.8085719999999989E-3</c:v>
                </c:pt>
                <c:pt idx="2007">
                  <c:v>-1.7819115E-2</c:v>
                </c:pt>
                <c:pt idx="2008">
                  <c:v>-9.1290090000000004E-3</c:v>
                </c:pt>
                <c:pt idx="2009">
                  <c:v>-1.2E-4</c:v>
                </c:pt>
                <c:pt idx="2010">
                  <c:v>3.6243634999999996E-2</c:v>
                </c:pt>
                <c:pt idx="2011">
                  <c:v>4.265965E-3</c:v>
                </c:pt>
                <c:pt idx="2012">
                  <c:v>-1.2E-4</c:v>
                </c:pt>
                <c:pt idx="2013">
                  <c:v>1.2980436999999999E-2</c:v>
                </c:pt>
                <c:pt idx="2014">
                  <c:v>2.5742070000000002E-2</c:v>
                </c:pt>
                <c:pt idx="2015">
                  <c:v>8.283361999999999E-3</c:v>
                </c:pt>
                <c:pt idx="2016">
                  <c:v>-2.9286666999999999E-2</c:v>
                </c:pt>
                <c:pt idx="2017">
                  <c:v>1.7047382E-2</c:v>
                </c:pt>
                <c:pt idx="2018">
                  <c:v>1.2538228E-2</c:v>
                </c:pt>
                <c:pt idx="2019">
                  <c:v>-2.0953333999999997E-2</c:v>
                </c:pt>
                <c:pt idx="2020">
                  <c:v>2.9667235E-2</c:v>
                </c:pt>
                <c:pt idx="2021">
                  <c:v>-1.2E-4</c:v>
                </c:pt>
                <c:pt idx="2022">
                  <c:v>1.6408925000000001E-2</c:v>
                </c:pt>
                <c:pt idx="2023">
                  <c:v>-8.2500810000000011E-3</c:v>
                </c:pt>
                <c:pt idx="2024">
                  <c:v>1.6273442000000003E-2</c:v>
                </c:pt>
                <c:pt idx="2025">
                  <c:v>2.4073548E-2</c:v>
                </c:pt>
                <c:pt idx="2026">
                  <c:v>3.8170079999999998E-3</c:v>
                </c:pt>
                <c:pt idx="2027">
                  <c:v>3.8015689999999999E-3</c:v>
                </c:pt>
                <c:pt idx="2028">
                  <c:v>1.159875E-2</c:v>
                </c:pt>
                <c:pt idx="2029">
                  <c:v>-3.9810039999999998E-3</c:v>
                </c:pt>
                <c:pt idx="2030">
                  <c:v>-3.9959690000000003E-3</c:v>
                </c:pt>
                <c:pt idx="2031">
                  <c:v>1.9335252000000001E-2</c:v>
                </c:pt>
                <c:pt idx="2032">
                  <c:v>3.6967940000000002E-3</c:v>
                </c:pt>
                <c:pt idx="2033">
                  <c:v>2.2693689000000003E-2</c:v>
                </c:pt>
                <c:pt idx="2034">
                  <c:v>-3.8374719999999998E-3</c:v>
                </c:pt>
                <c:pt idx="2035">
                  <c:v>-7.5826859999999999E-3</c:v>
                </c:pt>
                <c:pt idx="2036">
                  <c:v>3.6393990000000002E-3</c:v>
                </c:pt>
                <c:pt idx="2037">
                  <c:v>7.3706369999999993E-3</c:v>
                </c:pt>
                <c:pt idx="2038">
                  <c:v>-7.5549440000000001E-3</c:v>
                </c:pt>
                <c:pt idx="2039">
                  <c:v>1.1115955E-2</c:v>
                </c:pt>
                <c:pt idx="2040">
                  <c:v>-1.2E-4</c:v>
                </c:pt>
                <c:pt idx="2041">
                  <c:v>-1.8638518999999999E-2</c:v>
                </c:pt>
                <c:pt idx="2042">
                  <c:v>-4.1629434999999999E-2</c:v>
                </c:pt>
                <c:pt idx="2043">
                  <c:v>-1.1931024E-2</c:v>
                </c:pt>
                <c:pt idx="2044">
                  <c:v>-8.088128E-3</c:v>
                </c:pt>
                <c:pt idx="2045">
                  <c:v>1.1928191999999999E-2</c:v>
                </c:pt>
                <c:pt idx="2046">
                  <c:v>2.3689524E-2</c:v>
                </c:pt>
                <c:pt idx="2047">
                  <c:v>7.6319379999999996E-3</c:v>
                </c:pt>
                <c:pt idx="2048">
                  <c:v>-7.8123080000000004E-3</c:v>
                </c:pt>
                <c:pt idx="2049">
                  <c:v>3.7559690000000001E-3</c:v>
                </c:pt>
                <c:pt idx="2050">
                  <c:v>-1.5564015E-2</c:v>
                </c:pt>
                <c:pt idx="2051">
                  <c:v>-1.5806274999999998E-2</c:v>
                </c:pt>
                <c:pt idx="2052">
                  <c:v>3.864064E-3</c:v>
                </c:pt>
                <c:pt idx="2053">
                  <c:v>3.8482540000000002E-3</c:v>
                </c:pt>
                <c:pt idx="2054">
                  <c:v>2.2515410000000001E-3</c:v>
                </c:pt>
                <c:pt idx="2055">
                  <c:v>-4.1200000000000004E-3</c:v>
                </c:pt>
                <c:pt idx="2056">
                  <c:v>1.1928191999999999E-2</c:v>
                </c:pt>
                <c:pt idx="2057">
                  <c:v>-1.2024762E-2</c:v>
                </c:pt>
                <c:pt idx="2058">
                  <c:v>-1.2E-4</c:v>
                </c:pt>
                <c:pt idx="2059">
                  <c:v>-4.1360640000000001E-3</c:v>
                </c:pt>
                <c:pt idx="2060">
                  <c:v>-1.2216774E-2</c:v>
                </c:pt>
                <c:pt idx="2061">
                  <c:v>-1.2E-4</c:v>
                </c:pt>
                <c:pt idx="2062">
                  <c:v>-8.2832649999999997E-3</c:v>
                </c:pt>
                <c:pt idx="2063">
                  <c:v>-2.8926583999999998E-2</c:v>
                </c:pt>
                <c:pt idx="2064">
                  <c:v>4.1172879999999993E-3</c:v>
                </c:pt>
                <c:pt idx="2065">
                  <c:v>-1.2E-4</c:v>
                </c:pt>
                <c:pt idx="2066">
                  <c:v>2.5196456000000002E-2</c:v>
                </c:pt>
                <c:pt idx="2067">
                  <c:v>-7.0078850999999998E-2</c:v>
                </c:pt>
                <c:pt idx="2068">
                  <c:v>-1.3394336E-2</c:v>
                </c:pt>
                <c:pt idx="2069">
                  <c:v>-1.2E-4</c:v>
                </c:pt>
                <c:pt idx="2070">
                  <c:v>-1.3572915E-2</c:v>
                </c:pt>
                <c:pt idx="2071">
                  <c:v>-1.2E-4</c:v>
                </c:pt>
                <c:pt idx="2072">
                  <c:v>-9.2109089999999998E-3</c:v>
                </c:pt>
                <c:pt idx="2073">
                  <c:v>-1.8468623E-2</c:v>
                </c:pt>
                <c:pt idx="2074">
                  <c:v>-9.4657939999999996E-3</c:v>
                </c:pt>
                <c:pt idx="2075">
                  <c:v>5.1766792999999998E-2</c:v>
                </c:pt>
                <c:pt idx="2076">
                  <c:v>1.3332914999999999E-2</c:v>
                </c:pt>
                <c:pt idx="2077">
                  <c:v>1.3154335999999999E-2</c:v>
                </c:pt>
                <c:pt idx="2078">
                  <c:v>8.6136249999999998E-3</c:v>
                </c:pt>
                <c:pt idx="2079">
                  <c:v>-4.4490040000000003E-3</c:v>
                </c:pt>
                <c:pt idx="2080">
                  <c:v>1.2923478E-2</c:v>
                </c:pt>
                <c:pt idx="2081">
                  <c:v>4.1718449999999995E-3</c:v>
                </c:pt>
                <c:pt idx="2082">
                  <c:v>1.6974018E-2</c:v>
                </c:pt>
                <c:pt idx="2083">
                  <c:v>-1.6926723999999997E-2</c:v>
                </c:pt>
                <c:pt idx="2084">
                  <c:v>-3.4308036E-2</c:v>
                </c:pt>
                <c:pt idx="2085">
                  <c:v>8.7295569999999989E-3</c:v>
                </c:pt>
                <c:pt idx="2086">
                  <c:v>-1.3277895E-2</c:v>
                </c:pt>
                <c:pt idx="2087">
                  <c:v>-1.2E-4</c:v>
                </c:pt>
                <c:pt idx="2088">
                  <c:v>-4.5644450000000003E-3</c:v>
                </c:pt>
                <c:pt idx="2089">
                  <c:v>1.3272856999999999E-2</c:v>
                </c:pt>
                <c:pt idx="2090">
                  <c:v>-8.9305719999999995E-3</c:v>
                </c:pt>
                <c:pt idx="2091">
                  <c:v>-9.0088890000000008E-3</c:v>
                </c:pt>
                <c:pt idx="2092">
                  <c:v>-2.2541524E-2</c:v>
                </c:pt>
                <c:pt idx="2093">
                  <c:v>-1.2E-4</c:v>
                </c:pt>
                <c:pt idx="2094">
                  <c:v>9.0543120000000001E-3</c:v>
                </c:pt>
                <c:pt idx="2095">
                  <c:v>8.9709089999999991E-3</c:v>
                </c:pt>
                <c:pt idx="2096">
                  <c:v>-9.1290090000000004E-3</c:v>
                </c:pt>
                <c:pt idx="2097">
                  <c:v>8.9709089999999991E-3</c:v>
                </c:pt>
                <c:pt idx="2098">
                  <c:v>-1.2E-4</c:v>
                </c:pt>
                <c:pt idx="2099">
                  <c:v>-1.2E-4</c:v>
                </c:pt>
                <c:pt idx="2100">
                  <c:v>8.8890089999999998E-3</c:v>
                </c:pt>
                <c:pt idx="2101">
                  <c:v>3.5594286999999995E-2</c:v>
                </c:pt>
                <c:pt idx="2102">
                  <c:v>-1.3051035000000001E-2</c:v>
                </c:pt>
                <c:pt idx="2103">
                  <c:v>-1.3220437E-2</c:v>
                </c:pt>
                <c:pt idx="2104">
                  <c:v>-4.5447790000000005E-3</c:v>
                </c:pt>
                <c:pt idx="2105">
                  <c:v>4.3244449999999997E-3</c:v>
                </c:pt>
                <c:pt idx="2106">
                  <c:v>2.2003894000000003E-2</c:v>
                </c:pt>
                <c:pt idx="2107">
                  <c:v>-1.7436016999999998E-2</c:v>
                </c:pt>
                <c:pt idx="2108">
                  <c:v>-4.5252859999999999E-3</c:v>
                </c:pt>
                <c:pt idx="2109">
                  <c:v>4.3047789999999999E-3</c:v>
                </c:pt>
                <c:pt idx="2110">
                  <c:v>4.2852859999999993E-3</c:v>
                </c:pt>
                <c:pt idx="2111">
                  <c:v>1.3037894999999999E-2</c:v>
                </c:pt>
                <c:pt idx="2112">
                  <c:v>2.1525023000000001E-2</c:v>
                </c:pt>
                <c:pt idx="2113">
                  <c:v>1.6829153000000003E-2</c:v>
                </c:pt>
                <c:pt idx="2114">
                  <c:v>-1.2E-4</c:v>
                </c:pt>
                <c:pt idx="2115">
                  <c:v>-1.2E-4</c:v>
                </c:pt>
                <c:pt idx="2116">
                  <c:v>4.0466669999999995E-3</c:v>
                </c:pt>
                <c:pt idx="2117">
                  <c:v>-8.4187559999999995E-3</c:v>
                </c:pt>
                <c:pt idx="2118">
                  <c:v>1.1595480999999999E-2</c:v>
                </c:pt>
                <c:pt idx="2119">
                  <c:v>-2.1040501999999999E-2</c:v>
                </c:pt>
                <c:pt idx="2120">
                  <c:v>-8.6670089999999998E-3</c:v>
                </c:pt>
                <c:pt idx="2121">
                  <c:v>-1.7361379E-2</c:v>
                </c:pt>
                <c:pt idx="2122">
                  <c:v>-1.2E-4</c:v>
                </c:pt>
                <c:pt idx="2123">
                  <c:v>-4.5059650000000007E-3</c:v>
                </c:pt>
                <c:pt idx="2124">
                  <c:v>-4.5252859999999999E-3</c:v>
                </c:pt>
                <c:pt idx="2125">
                  <c:v>-1.3394336E-2</c:v>
                </c:pt>
                <c:pt idx="2126">
                  <c:v>-1.8057220999999998E-2</c:v>
                </c:pt>
                <c:pt idx="2127">
                  <c:v>-4.1215890000000005E-2</c:v>
                </c:pt>
                <c:pt idx="2128">
                  <c:v>1.4165713999999999E-2</c:v>
                </c:pt>
                <c:pt idx="2129">
                  <c:v>9.2696710000000002E-3</c:v>
                </c:pt>
                <c:pt idx="2130">
                  <c:v>1.8484651000000001E-2</c:v>
                </c:pt>
                <c:pt idx="2131">
                  <c:v>-1.2E-4</c:v>
                </c:pt>
                <c:pt idx="2132">
                  <c:v>9.0124200000000002E-3</c:v>
                </c:pt>
                <c:pt idx="2133">
                  <c:v>-1.2E-4</c:v>
                </c:pt>
                <c:pt idx="2134">
                  <c:v>8.9297739999999997E-3</c:v>
                </c:pt>
                <c:pt idx="2135">
                  <c:v>-4.6043050000000004E-3</c:v>
                </c:pt>
                <c:pt idx="2136">
                  <c:v>3.1411530999999999E-2</c:v>
                </c:pt>
                <c:pt idx="2137">
                  <c:v>-4.4868120000000006E-3</c:v>
                </c:pt>
                <c:pt idx="2138">
                  <c:v>4.265965E-3</c:v>
                </c:pt>
                <c:pt idx="2139">
                  <c:v>-1.2E-4</c:v>
                </c:pt>
                <c:pt idx="2140">
                  <c:v>-2.1954060999999997E-2</c:v>
                </c:pt>
                <c:pt idx="2141">
                  <c:v>-4.5842859999999999E-3</c:v>
                </c:pt>
                <c:pt idx="2142">
                  <c:v>-1.3572915E-2</c:v>
                </c:pt>
                <c:pt idx="2143">
                  <c:v>-1.2E-4</c:v>
                </c:pt>
                <c:pt idx="2144">
                  <c:v>-1.2E-4</c:v>
                </c:pt>
                <c:pt idx="2145">
                  <c:v>-4.6654540000000003E-3</c:v>
                </c:pt>
                <c:pt idx="2146">
                  <c:v>9.0124200000000002E-3</c:v>
                </c:pt>
                <c:pt idx="2147">
                  <c:v>4.4048869999999997E-3</c:v>
                </c:pt>
                <c:pt idx="2148">
                  <c:v>-1.8138017999999999E-2</c:v>
                </c:pt>
                <c:pt idx="2149">
                  <c:v>-1.3881468000000001E-2</c:v>
                </c:pt>
                <c:pt idx="2150">
                  <c:v>4.5311629999999995E-3</c:v>
                </c:pt>
                <c:pt idx="2151">
                  <c:v>-9.3792590000000009E-3</c:v>
                </c:pt>
                <c:pt idx="2152">
                  <c:v>-2.3484485999999999E-2</c:v>
                </c:pt>
                <c:pt idx="2153">
                  <c:v>-2.4043445E-2</c:v>
                </c:pt>
                <c:pt idx="2154">
                  <c:v>-1.9727843999999998E-2</c:v>
                </c:pt>
                <c:pt idx="2155">
                  <c:v>9.8799999999999999E-3</c:v>
                </c:pt>
                <c:pt idx="2156">
                  <c:v>-3.4773466000000003E-2</c:v>
                </c:pt>
                <c:pt idx="2157">
                  <c:v>-1.5504615000000001E-2</c:v>
                </c:pt>
                <c:pt idx="2158">
                  <c:v>-1.2E-4</c:v>
                </c:pt>
                <c:pt idx="2159">
                  <c:v>1.5505E-2</c:v>
                </c:pt>
                <c:pt idx="2160">
                  <c:v>-1.2E-4</c:v>
                </c:pt>
                <c:pt idx="2161">
                  <c:v>5.0082049999999999E-3</c:v>
                </c:pt>
                <c:pt idx="2162">
                  <c:v>2.5390205000000002E-2</c:v>
                </c:pt>
                <c:pt idx="2163">
                  <c:v>1.9780497000000001E-2</c:v>
                </c:pt>
                <c:pt idx="2164">
                  <c:v>4.7580489999999994E-3</c:v>
                </c:pt>
                <c:pt idx="2165">
                  <c:v>0.101821749</c:v>
                </c:pt>
                <c:pt idx="2166">
                  <c:v>1.7501145000000003E-2</c:v>
                </c:pt>
                <c:pt idx="2167">
                  <c:v>-3.0423031E-2</c:v>
                </c:pt>
                <c:pt idx="2168">
                  <c:v>-9.0485719999999995E-3</c:v>
                </c:pt>
                <c:pt idx="2169">
                  <c:v>1.3393514E-2</c:v>
                </c:pt>
                <c:pt idx="2170">
                  <c:v>4.3244449999999997E-3</c:v>
                </c:pt>
                <c:pt idx="2171">
                  <c:v>2.6428672E-2</c:v>
                </c:pt>
                <c:pt idx="2172">
                  <c:v>8.50069E-3</c:v>
                </c:pt>
                <c:pt idx="2173">
                  <c:v>-8.6670089999999998E-3</c:v>
                </c:pt>
                <c:pt idx="2174">
                  <c:v>-1.2E-4</c:v>
                </c:pt>
                <c:pt idx="2175">
                  <c:v>-8.7406900000000006E-3</c:v>
                </c:pt>
                <c:pt idx="2176">
                  <c:v>-1.2E-4</c:v>
                </c:pt>
                <c:pt idx="2177">
                  <c:v>-4.4678260000000003E-3</c:v>
                </c:pt>
                <c:pt idx="2178">
                  <c:v>-1.7587248999999999E-2</c:v>
                </c:pt>
                <c:pt idx="2179">
                  <c:v>3.5435556E-2</c:v>
                </c:pt>
                <c:pt idx="2180">
                  <c:v>2.5631073000000001E-2</c:v>
                </c:pt>
                <c:pt idx="2181">
                  <c:v>4.0640999999999993E-3</c:v>
                </c:pt>
                <c:pt idx="2182">
                  <c:v>-4.6786667000000004E-2</c:v>
                </c:pt>
                <c:pt idx="2183">
                  <c:v>-4.5447790000000005E-3</c:v>
                </c:pt>
                <c:pt idx="2184">
                  <c:v>4.3244449999999997E-3</c:v>
                </c:pt>
                <c:pt idx="2185">
                  <c:v>-8.9695569999999995E-3</c:v>
                </c:pt>
                <c:pt idx="2186">
                  <c:v>-4.5842859999999999E-3</c:v>
                </c:pt>
                <c:pt idx="2187">
                  <c:v>4.3643049999999997E-3</c:v>
                </c:pt>
                <c:pt idx="2188">
                  <c:v>1.7737144E-2</c:v>
                </c:pt>
                <c:pt idx="2189">
                  <c:v>-1.3277895E-2</c:v>
                </c:pt>
                <c:pt idx="2190">
                  <c:v>8.7688890000000002E-3</c:v>
                </c:pt>
                <c:pt idx="2191">
                  <c:v>-8.9305719999999995E-3</c:v>
                </c:pt>
                <c:pt idx="2192">
                  <c:v>-4.5644450000000003E-3</c:v>
                </c:pt>
                <c:pt idx="2193">
                  <c:v>8.8085719999999989E-3</c:v>
                </c:pt>
                <c:pt idx="2194">
                  <c:v>-8.9695569999999995E-3</c:v>
                </c:pt>
                <c:pt idx="2195">
                  <c:v>1.7737144E-2</c:v>
                </c:pt>
                <c:pt idx="2196">
                  <c:v>4.265965E-3</c:v>
                </c:pt>
                <c:pt idx="2197">
                  <c:v>-4.4868120000000006E-3</c:v>
                </c:pt>
                <c:pt idx="2198">
                  <c:v>4.265965E-3</c:v>
                </c:pt>
                <c:pt idx="2199">
                  <c:v>4.246812E-3</c:v>
                </c:pt>
                <c:pt idx="2200">
                  <c:v>-4.4678260000000003E-3</c:v>
                </c:pt>
                <c:pt idx="2201">
                  <c:v>4.246812E-3</c:v>
                </c:pt>
                <c:pt idx="2202">
                  <c:v>8.5756519999999996E-3</c:v>
                </c:pt>
                <c:pt idx="2203">
                  <c:v>-1.3051035000000001E-2</c:v>
                </c:pt>
                <c:pt idx="2204">
                  <c:v>4.246812E-3</c:v>
                </c:pt>
                <c:pt idx="2205">
                  <c:v>2.5966956000000003E-2</c:v>
                </c:pt>
                <c:pt idx="2206">
                  <c:v>-1.2E-4</c:v>
                </c:pt>
                <c:pt idx="2207">
                  <c:v>-2.5543727999999998E-2</c:v>
                </c:pt>
                <c:pt idx="2208">
                  <c:v>-2.6206956E-2</c:v>
                </c:pt>
                <c:pt idx="2209">
                  <c:v>-4.0298571000000005E-2</c:v>
                </c:pt>
                <c:pt idx="2210">
                  <c:v>-3.2678139000000002E-2</c:v>
                </c:pt>
                <c:pt idx="2211">
                  <c:v>-2.4158461999999999E-2</c:v>
                </c:pt>
                <c:pt idx="2212">
                  <c:v>-1.2E-4</c:v>
                </c:pt>
                <c:pt idx="2213">
                  <c:v>-1.9824432999999999E-2</c:v>
                </c:pt>
                <c:pt idx="2214">
                  <c:v>-1.5195376999999999E-2</c:v>
                </c:pt>
                <c:pt idx="2215">
                  <c:v>1.5186122999999999E-2</c:v>
                </c:pt>
                <c:pt idx="2216">
                  <c:v>-5.1451260000000007E-3</c:v>
                </c:pt>
                <c:pt idx="2217">
                  <c:v>-1.0221010000000001E-2</c:v>
                </c:pt>
                <c:pt idx="2218">
                  <c:v>-5.2220410000000002E-3</c:v>
                </c:pt>
                <c:pt idx="2219">
                  <c:v>-4.1145642000000003E-2</c:v>
                </c:pt>
                <c:pt idx="2220">
                  <c:v>2.1270375000000001E-2</c:v>
                </c:pt>
                <c:pt idx="2221">
                  <c:v>2.0822409E-2</c:v>
                </c:pt>
                <c:pt idx="2222">
                  <c:v>2.5521026000000002E-2</c:v>
                </c:pt>
                <c:pt idx="2223">
                  <c:v>2.4880000000000003E-2</c:v>
                </c:pt>
                <c:pt idx="2224">
                  <c:v>-2.4510242999999998E-2</c:v>
                </c:pt>
                <c:pt idx="2225">
                  <c:v>1.9880000000000002E-2</c:v>
                </c:pt>
                <c:pt idx="2226">
                  <c:v>-1.4825882E-2</c:v>
                </c:pt>
                <c:pt idx="2227">
                  <c:v>-5.0951240000000004E-3</c:v>
                </c:pt>
                <c:pt idx="2228">
                  <c:v>-5.1200000000000004E-3</c:v>
                </c:pt>
                <c:pt idx="2229">
                  <c:v>4.9051260000000001E-3</c:v>
                </c:pt>
                <c:pt idx="2230">
                  <c:v>9.8799999999999999E-3</c:v>
                </c:pt>
                <c:pt idx="2231">
                  <c:v>-1.002099E-2</c:v>
                </c:pt>
                <c:pt idx="2232">
                  <c:v>-5.1200000000000004E-3</c:v>
                </c:pt>
                <c:pt idx="2233">
                  <c:v>-1.5195376999999999E-2</c:v>
                </c:pt>
                <c:pt idx="2234">
                  <c:v>-1.5426123E-2</c:v>
                </c:pt>
                <c:pt idx="2235">
                  <c:v>-2.0845387999999999E-2</c:v>
                </c:pt>
                <c:pt idx="2236">
                  <c:v>5.1710049999999994E-3</c:v>
                </c:pt>
                <c:pt idx="2237">
                  <c:v>5.7774737E-2</c:v>
                </c:pt>
                <c:pt idx="2238">
                  <c:v>3.9680993999999997E-2</c:v>
                </c:pt>
                <c:pt idx="2239">
                  <c:v>-1.2E-4</c:v>
                </c:pt>
                <c:pt idx="2240">
                  <c:v>2.8588134000000001E-2</c:v>
                </c:pt>
                <c:pt idx="2241">
                  <c:v>4.5311629999999995E-3</c:v>
                </c:pt>
                <c:pt idx="2242">
                  <c:v>4.5096299999999997E-3</c:v>
                </c:pt>
                <c:pt idx="2243">
                  <c:v>1.3704885E-2</c:v>
                </c:pt>
                <c:pt idx="2244">
                  <c:v>-3.1938181000000003E-2</c:v>
                </c:pt>
                <c:pt idx="2245">
                  <c:v>1.3964506999999999E-2</c:v>
                </c:pt>
                <c:pt idx="2246">
                  <c:v>3.5837030000000001E-3</c:v>
                </c:pt>
                <c:pt idx="2247">
                  <c:v>9.225793999999999E-3</c:v>
                </c:pt>
                <c:pt idx="2248">
                  <c:v>1.3768888999999999E-2</c:v>
                </c:pt>
                <c:pt idx="2249">
                  <c:v>4.4462099999999999E-3</c:v>
                </c:pt>
                <c:pt idx="2250">
                  <c:v>1.8061818E-2</c:v>
                </c:pt>
                <c:pt idx="2251">
                  <c:v>1.7737144E-2</c:v>
                </c:pt>
                <c:pt idx="2252">
                  <c:v>1.3037894999999999E-2</c:v>
                </c:pt>
                <c:pt idx="2253">
                  <c:v>3.8841038000000001E-2</c:v>
                </c:pt>
                <c:pt idx="2254">
                  <c:v>-1.6786667999999998E-2</c:v>
                </c:pt>
                <c:pt idx="2255">
                  <c:v>-8.5945759999999996E-3</c:v>
                </c:pt>
                <c:pt idx="2256">
                  <c:v>-1.2E-4</c:v>
                </c:pt>
                <c:pt idx="2257">
                  <c:v>4.1535039999999997E-3</c:v>
                </c:pt>
                <c:pt idx="2258">
                  <c:v>4.1353189999999993E-3</c:v>
                </c:pt>
                <c:pt idx="2259">
                  <c:v>-1.2E-4</c:v>
                </c:pt>
                <c:pt idx="2260">
                  <c:v>4.1172879999999993E-3</c:v>
                </c:pt>
                <c:pt idx="2261">
                  <c:v>8.3188180000000004E-3</c:v>
                </c:pt>
                <c:pt idx="2262">
                  <c:v>-4.3040999999999999E-3</c:v>
                </c:pt>
                <c:pt idx="2263">
                  <c:v>-1.2725042000000001E-2</c:v>
                </c:pt>
                <c:pt idx="2264">
                  <c:v>1.6901276E-2</c:v>
                </c:pt>
                <c:pt idx="2265">
                  <c:v>-1.2672301E-2</c:v>
                </c:pt>
                <c:pt idx="2266">
                  <c:v>-4.357288E-3</c:v>
                </c:pt>
                <c:pt idx="2267">
                  <c:v>8.3906379999999989E-3</c:v>
                </c:pt>
                <c:pt idx="2268">
                  <c:v>8.3188180000000004E-3</c:v>
                </c:pt>
                <c:pt idx="2269">
                  <c:v>-1.2E-4</c:v>
                </c:pt>
                <c:pt idx="2270">
                  <c:v>-1.2672301E-2</c:v>
                </c:pt>
                <c:pt idx="2271">
                  <c:v>8.354575999999999E-3</c:v>
                </c:pt>
                <c:pt idx="2272">
                  <c:v>-4.321681E-3</c:v>
                </c:pt>
                <c:pt idx="2273">
                  <c:v>2.5196456000000002E-2</c:v>
                </c:pt>
                <c:pt idx="2274">
                  <c:v>-1.2465679E-2</c:v>
                </c:pt>
                <c:pt idx="2275">
                  <c:v>4.0466669999999995E-3</c:v>
                </c:pt>
                <c:pt idx="2276">
                  <c:v>4.0293779999999993E-3</c:v>
                </c:pt>
                <c:pt idx="2277">
                  <c:v>-8.3844620000000005E-3</c:v>
                </c:pt>
                <c:pt idx="2278">
                  <c:v>-8.4533339999999998E-3</c:v>
                </c:pt>
                <c:pt idx="2279">
                  <c:v>-1.6926723999999997E-2</c:v>
                </c:pt>
                <c:pt idx="2280">
                  <c:v>2.1247522000000001E-2</c:v>
                </c:pt>
                <c:pt idx="2281">
                  <c:v>-1.2E-4</c:v>
                </c:pt>
                <c:pt idx="2282">
                  <c:v>2.4984603000000001E-2</c:v>
                </c:pt>
                <c:pt idx="2283">
                  <c:v>3.9616319999999997E-3</c:v>
                </c:pt>
                <c:pt idx="2284">
                  <c:v>-1.2E-4</c:v>
                </c:pt>
                <c:pt idx="2285">
                  <c:v>-4.1850400000000001E-3</c:v>
                </c:pt>
                <c:pt idx="2286">
                  <c:v>1.620653E-2</c:v>
                </c:pt>
                <c:pt idx="2287">
                  <c:v>-1.2E-4</c:v>
                </c:pt>
                <c:pt idx="2288">
                  <c:v>-3.6264576999999999E-2</c:v>
                </c:pt>
                <c:pt idx="2289">
                  <c:v>4.0466669999999995E-3</c:v>
                </c:pt>
                <c:pt idx="2290">
                  <c:v>2.0626889000000002E-2</c:v>
                </c:pt>
                <c:pt idx="2291">
                  <c:v>-8.2500810000000011E-3</c:v>
                </c:pt>
                <c:pt idx="2292">
                  <c:v>-8.3167210000000009E-3</c:v>
                </c:pt>
                <c:pt idx="2293">
                  <c:v>-4.2522310000000004E-3</c:v>
                </c:pt>
                <c:pt idx="2294">
                  <c:v>8.1787559999999988E-3</c:v>
                </c:pt>
                <c:pt idx="2295">
                  <c:v>-2.0696131999999999E-2</c:v>
                </c:pt>
                <c:pt idx="2296">
                  <c:v>-1.2725042000000001E-2</c:v>
                </c:pt>
                <c:pt idx="2297">
                  <c:v>8.3906379999999989E-3</c:v>
                </c:pt>
                <c:pt idx="2298">
                  <c:v>8.3188180000000004E-3</c:v>
                </c:pt>
                <c:pt idx="2299">
                  <c:v>8.2482010000000001E-3</c:v>
                </c:pt>
                <c:pt idx="2300">
                  <c:v>-1.2568133E-2</c:v>
                </c:pt>
                <c:pt idx="2301">
                  <c:v>-1.2E-4</c:v>
                </c:pt>
                <c:pt idx="2302">
                  <c:v>-1.2725042000000001E-2</c:v>
                </c:pt>
                <c:pt idx="2303">
                  <c:v>2.1156595E-2</c:v>
                </c:pt>
                <c:pt idx="2304">
                  <c:v>2.0713334E-2</c:v>
                </c:pt>
                <c:pt idx="2305">
                  <c:v>8.0432649999999991E-3</c:v>
                </c:pt>
                <c:pt idx="2306">
                  <c:v>-1.2265749000000001E-2</c:v>
                </c:pt>
                <c:pt idx="2307">
                  <c:v>-8.3167210000000009E-3</c:v>
                </c:pt>
                <c:pt idx="2308">
                  <c:v>-8.3844620000000005E-3</c:v>
                </c:pt>
                <c:pt idx="2309">
                  <c:v>-1.762E-2</c:v>
                </c:pt>
                <c:pt idx="2310">
                  <c:v>-8.7036909999999995E-3</c:v>
                </c:pt>
                <c:pt idx="2311">
                  <c:v>4.2090039999999997E-3</c:v>
                </c:pt>
                <c:pt idx="2312">
                  <c:v>-1.3051035000000001E-2</c:v>
                </c:pt>
                <c:pt idx="2313">
                  <c:v>3.0447685000000002E-2</c:v>
                </c:pt>
                <c:pt idx="2314">
                  <c:v>2.1066441000000002E-2</c:v>
                </c:pt>
                <c:pt idx="2315">
                  <c:v>-4.2693779999999999E-3</c:v>
                </c:pt>
                <c:pt idx="2316">
                  <c:v>-2.0953333999999997E-2</c:v>
                </c:pt>
                <c:pt idx="2317">
                  <c:v>-2.1396594999999997E-2</c:v>
                </c:pt>
                <c:pt idx="2318">
                  <c:v>-1.2E-4</c:v>
                </c:pt>
                <c:pt idx="2319">
                  <c:v>-4.4678260000000003E-3</c:v>
                </c:pt>
                <c:pt idx="2320">
                  <c:v>-1.3220437E-2</c:v>
                </c:pt>
                <c:pt idx="2321">
                  <c:v>-8.9695569999999995E-3</c:v>
                </c:pt>
                <c:pt idx="2322">
                  <c:v>-3.5834286999999999E-2</c:v>
                </c:pt>
                <c:pt idx="2323">
                  <c:v>-1.2E-4</c:v>
                </c:pt>
                <c:pt idx="2324">
                  <c:v>4.5096299999999997E-3</c:v>
                </c:pt>
                <c:pt idx="2325">
                  <c:v>-4.7282950000000004E-3</c:v>
                </c:pt>
                <c:pt idx="2326">
                  <c:v>2.3028147000000002E-2</c:v>
                </c:pt>
                <c:pt idx="2327">
                  <c:v>4.9653756E-2</c:v>
                </c:pt>
                <c:pt idx="2328">
                  <c:v>2.5742070000000002E-2</c:v>
                </c:pt>
                <c:pt idx="2329">
                  <c:v>-4.321681E-3</c:v>
                </c:pt>
                <c:pt idx="2330">
                  <c:v>-1.2E-4</c:v>
                </c:pt>
                <c:pt idx="2331">
                  <c:v>4.099409E-3</c:v>
                </c:pt>
                <c:pt idx="2332">
                  <c:v>-4.321681E-3</c:v>
                </c:pt>
                <c:pt idx="2333">
                  <c:v>-1.2E-4</c:v>
                </c:pt>
                <c:pt idx="2334">
                  <c:v>2.0977047000000002E-2</c:v>
                </c:pt>
                <c:pt idx="2335">
                  <c:v>1.6408925000000001E-2</c:v>
                </c:pt>
                <c:pt idx="2336">
                  <c:v>8.0100810000000005E-3</c:v>
                </c:pt>
                <c:pt idx="2337">
                  <c:v>-1.2E-4</c:v>
                </c:pt>
                <c:pt idx="2338">
                  <c:v>-8.1845160000000011E-3</c:v>
                </c:pt>
                <c:pt idx="2339">
                  <c:v>3.9450399999999995E-3</c:v>
                </c:pt>
                <c:pt idx="2340">
                  <c:v>3.9285829999999994E-3</c:v>
                </c:pt>
                <c:pt idx="2341">
                  <c:v>-1.6249032E-2</c:v>
                </c:pt>
                <c:pt idx="2342">
                  <c:v>3.2666883000000001E-2</c:v>
                </c:pt>
                <c:pt idx="2343">
                  <c:v>-1.2E-4</c:v>
                </c:pt>
                <c:pt idx="2344">
                  <c:v>1.1784761999999999E-2</c:v>
                </c:pt>
                <c:pt idx="2345">
                  <c:v>-3.1492551000000001E-2</c:v>
                </c:pt>
                <c:pt idx="2346">
                  <c:v>-4.168583E-3</c:v>
                </c:pt>
                <c:pt idx="2347">
                  <c:v>1.6140162000000003E-2</c:v>
                </c:pt>
                <c:pt idx="2348">
                  <c:v>-8.1200000000000005E-3</c:v>
                </c:pt>
                <c:pt idx="2349">
                  <c:v>-1.2216774E-2</c:v>
                </c:pt>
                <c:pt idx="2350">
                  <c:v>-4.2016320000000003E-3</c:v>
                </c:pt>
                <c:pt idx="2351">
                  <c:v>-2.0611802999999998E-2</c:v>
                </c:pt>
                <c:pt idx="2352">
                  <c:v>4.0640999999999993E-3</c:v>
                </c:pt>
                <c:pt idx="2353">
                  <c:v>1.238E-2</c:v>
                </c:pt>
                <c:pt idx="2354">
                  <c:v>-1.2E-4</c:v>
                </c:pt>
                <c:pt idx="2355">
                  <c:v>1.6340905000000003E-2</c:v>
                </c:pt>
                <c:pt idx="2356">
                  <c:v>7.9771659999999991E-3</c:v>
                </c:pt>
                <c:pt idx="2357">
                  <c:v>3.6024576999999995E-2</c:v>
                </c:pt>
                <c:pt idx="2358">
                  <c:v>2.3135814000000001E-2</c:v>
                </c:pt>
                <c:pt idx="2359">
                  <c:v>2.2607273000000001E-2</c:v>
                </c:pt>
                <c:pt idx="2360">
                  <c:v>-2.2342222999999998E-2</c:v>
                </c:pt>
                <c:pt idx="2361">
                  <c:v>-1.2E-4</c:v>
                </c:pt>
                <c:pt idx="2362">
                  <c:v>1.1243636999999999E-2</c:v>
                </c:pt>
                <c:pt idx="2363">
                  <c:v>-1.1355955000000001E-2</c:v>
                </c:pt>
                <c:pt idx="2364">
                  <c:v>1.8819395000000003E-2</c:v>
                </c:pt>
                <c:pt idx="2365">
                  <c:v>-2.6142305999999997E-2</c:v>
                </c:pt>
                <c:pt idx="2366">
                  <c:v>-2.3020763999999999E-2</c:v>
                </c:pt>
                <c:pt idx="2367">
                  <c:v>2.3317500000000001E-2</c:v>
                </c:pt>
                <c:pt idx="2368">
                  <c:v>2.6597557000000001E-2</c:v>
                </c:pt>
                <c:pt idx="2369">
                  <c:v>7.3149439999999994E-3</c:v>
                </c:pt>
                <c:pt idx="2370">
                  <c:v>-1.8570184E-2</c:v>
                </c:pt>
                <c:pt idx="2371">
                  <c:v>-1.5157594E-2</c:v>
                </c:pt>
                <c:pt idx="2372">
                  <c:v>1.8963969000000001E-2</c:v>
                </c:pt>
                <c:pt idx="2373">
                  <c:v>-8.3597000000000012E-3</c:v>
                </c:pt>
                <c:pt idx="2374">
                  <c:v>1.5147176E-2</c:v>
                </c:pt>
                <c:pt idx="2375">
                  <c:v>-1.1398195E-2</c:v>
                </c:pt>
                <c:pt idx="2376">
                  <c:v>7.4845629999999996E-3</c:v>
                </c:pt>
                <c:pt idx="2377">
                  <c:v>-1.2E-4</c:v>
                </c:pt>
                <c:pt idx="2378">
                  <c:v>1.1200755E-2</c:v>
                </c:pt>
                <c:pt idx="2379">
                  <c:v>-3.8513429999999997E-3</c:v>
                </c:pt>
                <c:pt idx="2380">
                  <c:v>-3.865318E-3</c:v>
                </c:pt>
                <c:pt idx="2381">
                  <c:v>3.6393990000000002E-3</c:v>
                </c:pt>
                <c:pt idx="2382">
                  <c:v>-3.865318E-3</c:v>
                </c:pt>
                <c:pt idx="2383">
                  <c:v>-1.8916991999999997E-2</c:v>
                </c:pt>
                <c:pt idx="2384">
                  <c:v>-2.3108505999999997E-2</c:v>
                </c:pt>
                <c:pt idx="2385">
                  <c:v>7.7231379999999992E-3</c:v>
                </c:pt>
                <c:pt idx="2386">
                  <c:v>-1.2E-4</c:v>
                </c:pt>
                <c:pt idx="2387">
                  <c:v>-1.2E-4</c:v>
                </c:pt>
                <c:pt idx="2388">
                  <c:v>7.6621009999999993E-3</c:v>
                </c:pt>
                <c:pt idx="2389">
                  <c:v>3.741004E-3</c:v>
                </c:pt>
                <c:pt idx="2390">
                  <c:v>1.9110770000000003E-2</c:v>
                </c:pt>
                <c:pt idx="2391">
                  <c:v>2.6295095000000001E-2</c:v>
                </c:pt>
                <c:pt idx="2392">
                  <c:v>-1.1149412000000001E-2</c:v>
                </c:pt>
                <c:pt idx="2393">
                  <c:v>-7.5549440000000001E-3</c:v>
                </c:pt>
                <c:pt idx="2394">
                  <c:v>-1.5101274E-2</c:v>
                </c:pt>
                <c:pt idx="2395">
                  <c:v>7.4845629999999996E-3</c:v>
                </c:pt>
                <c:pt idx="2396">
                  <c:v>-7.6671700000000001E-3</c:v>
                </c:pt>
                <c:pt idx="2397">
                  <c:v>-7.7245630000000003E-3</c:v>
                </c:pt>
                <c:pt idx="2398">
                  <c:v>-3.4602758000000004E-2</c:v>
                </c:pt>
                <c:pt idx="2399">
                  <c:v>-1.9961270999999999E-2</c:v>
                </c:pt>
                <c:pt idx="2400">
                  <c:v>2.4171499000000003E-2</c:v>
                </c:pt>
                <c:pt idx="2401">
                  <c:v>7.7851389999999999E-3</c:v>
                </c:pt>
                <c:pt idx="2402">
                  <c:v>-4.0415690000000001E-3</c:v>
                </c:pt>
                <c:pt idx="2403">
                  <c:v>2.7439055E-2</c:v>
                </c:pt>
                <c:pt idx="2404">
                  <c:v>3.7114180000000002E-3</c:v>
                </c:pt>
                <c:pt idx="2405">
                  <c:v>3.6967940000000002E-3</c:v>
                </c:pt>
                <c:pt idx="2406">
                  <c:v>-1.2E-4</c:v>
                </c:pt>
                <c:pt idx="2407">
                  <c:v>-1.2E-4</c:v>
                </c:pt>
                <c:pt idx="2408">
                  <c:v>3.6822809999999999E-3</c:v>
                </c:pt>
                <c:pt idx="2409">
                  <c:v>-1.2E-4</c:v>
                </c:pt>
                <c:pt idx="2410">
                  <c:v>-1.5271516000000001E-2</c:v>
                </c:pt>
                <c:pt idx="2411">
                  <c:v>-1.5504615000000001E-2</c:v>
                </c:pt>
                <c:pt idx="2412">
                  <c:v>1.159875E-2</c:v>
                </c:pt>
                <c:pt idx="2413">
                  <c:v>-3.9810039999999998E-3</c:v>
                </c:pt>
                <c:pt idx="2414">
                  <c:v>-7.8719380000000002E-3</c:v>
                </c:pt>
                <c:pt idx="2415">
                  <c:v>3.7862500000000001E-3</c:v>
                </c:pt>
                <c:pt idx="2416">
                  <c:v>1.5444201999999999E-2</c:v>
                </c:pt>
                <c:pt idx="2417">
                  <c:v>3.4362758E-2</c:v>
                </c:pt>
                <c:pt idx="2418">
                  <c:v>7.2874070000000001E-3</c:v>
                </c:pt>
                <c:pt idx="2419">
                  <c:v>-1.2E-4</c:v>
                </c:pt>
                <c:pt idx="2420">
                  <c:v>3.5564710000000003E-3</c:v>
                </c:pt>
                <c:pt idx="2421">
                  <c:v>2.1858023000000001E-2</c:v>
                </c:pt>
                <c:pt idx="2422">
                  <c:v>3.2138064000000001E-2</c:v>
                </c:pt>
                <c:pt idx="2423">
                  <c:v>-1.4008889E-2</c:v>
                </c:pt>
                <c:pt idx="2424">
                  <c:v>1.7485634E-2</c:v>
                </c:pt>
                <c:pt idx="2425">
                  <c:v>1.0260623E-2</c:v>
                </c:pt>
                <c:pt idx="2426">
                  <c:v>-6.9693150000000002E-3</c:v>
                </c:pt>
                <c:pt idx="2427">
                  <c:v>3.3282760000000002E-3</c:v>
                </c:pt>
                <c:pt idx="2428">
                  <c:v>3.3164259999999999E-3</c:v>
                </c:pt>
                <c:pt idx="2429">
                  <c:v>1.0153973E-2</c:v>
                </c:pt>
                <c:pt idx="2430">
                  <c:v>6.6596609999999999E-3</c:v>
                </c:pt>
                <c:pt idx="2431">
                  <c:v>1.3348012999999999E-2</c:v>
                </c:pt>
                <c:pt idx="2432">
                  <c:v>1.9813555E-2</c:v>
                </c:pt>
                <c:pt idx="2433">
                  <c:v>-1.2E-4</c:v>
                </c:pt>
                <c:pt idx="2434">
                  <c:v>-1.3149316000000001E-2</c:v>
                </c:pt>
                <c:pt idx="2435">
                  <c:v>-3.4203300000000001E-3</c:v>
                </c:pt>
                <c:pt idx="2436">
                  <c:v>3.1912580000000002E-3</c:v>
                </c:pt>
                <c:pt idx="2437">
                  <c:v>-1.7281715999999999E-2</c:v>
                </c:pt>
                <c:pt idx="2438">
                  <c:v>-1.7069153E-2</c:v>
                </c:pt>
                <c:pt idx="2439">
                  <c:v>1.0224828E-2</c:v>
                </c:pt>
                <c:pt idx="2440">
                  <c:v>-3.532969E-3</c:v>
                </c:pt>
                <c:pt idx="2441">
                  <c:v>-1.2E-4</c:v>
                </c:pt>
                <c:pt idx="2442">
                  <c:v>-6.9693150000000002E-3</c:v>
                </c:pt>
                <c:pt idx="2443">
                  <c:v>-3.568276E-3</c:v>
                </c:pt>
                <c:pt idx="2444">
                  <c:v>-3.5802080000000001E-3</c:v>
                </c:pt>
                <c:pt idx="2445">
                  <c:v>-2.0953333999999997E-2</c:v>
                </c:pt>
                <c:pt idx="2446">
                  <c:v>1.0518297999999999E-2</c:v>
                </c:pt>
                <c:pt idx="2447">
                  <c:v>3.388772E-3</c:v>
                </c:pt>
                <c:pt idx="2448">
                  <c:v>3.3765030000000003E-3</c:v>
                </c:pt>
                <c:pt idx="2449">
                  <c:v>2.0785923000000001E-2</c:v>
                </c:pt>
                <c:pt idx="2450">
                  <c:v>1.0118907999999999E-2</c:v>
                </c:pt>
                <c:pt idx="2451">
                  <c:v>-1.3633514000000001E-2</c:v>
                </c:pt>
                <c:pt idx="2452">
                  <c:v>-1.2E-4</c:v>
                </c:pt>
                <c:pt idx="2453">
                  <c:v>6.7293149999999996E-3</c:v>
                </c:pt>
                <c:pt idx="2454">
                  <c:v>-6.9227210000000006E-3</c:v>
                </c:pt>
                <c:pt idx="2455">
                  <c:v>-1.0393973000000001E-2</c:v>
                </c:pt>
                <c:pt idx="2456">
                  <c:v>3.3402080000000003E-3</c:v>
                </c:pt>
                <c:pt idx="2457">
                  <c:v>6.7765519999999999E-3</c:v>
                </c:pt>
                <c:pt idx="2458">
                  <c:v>3.3046580000000002E-3</c:v>
                </c:pt>
                <c:pt idx="2459">
                  <c:v>-6.9459380000000005E-3</c:v>
                </c:pt>
                <c:pt idx="2460">
                  <c:v>3.3164259999999999E-3</c:v>
                </c:pt>
                <c:pt idx="2461">
                  <c:v>-1.0393973000000001E-2</c:v>
                </c:pt>
                <c:pt idx="2462">
                  <c:v>-3.5802080000000001E-3</c:v>
                </c:pt>
                <c:pt idx="2463">
                  <c:v>-1.2E-4</c:v>
                </c:pt>
                <c:pt idx="2464">
                  <c:v>-1.0536667E-2</c:v>
                </c:pt>
                <c:pt idx="2465">
                  <c:v>-1.766386E-2</c:v>
                </c:pt>
                <c:pt idx="2466">
                  <c:v>-1.2E-4</c:v>
                </c:pt>
                <c:pt idx="2467">
                  <c:v>3.2022859000000001E-2</c:v>
                </c:pt>
                <c:pt idx="2468">
                  <c:v>-1.2E-4</c:v>
                </c:pt>
                <c:pt idx="2469">
                  <c:v>1.0260623E-2</c:v>
                </c:pt>
                <c:pt idx="2470">
                  <c:v>-3.544658E-3</c:v>
                </c:pt>
                <c:pt idx="2471">
                  <c:v>-6.9928519999999999E-3</c:v>
                </c:pt>
                <c:pt idx="2472">
                  <c:v>3.3402080000000003E-3</c:v>
                </c:pt>
                <c:pt idx="2473">
                  <c:v>2.0569655000000003E-2</c:v>
                </c:pt>
                <c:pt idx="2474">
                  <c:v>1.0015135E-2</c:v>
                </c:pt>
                <c:pt idx="2475">
                  <c:v>1.6602407000000003E-2</c:v>
                </c:pt>
                <c:pt idx="2476">
                  <c:v>-3.409474E-3</c:v>
                </c:pt>
                <c:pt idx="2477">
                  <c:v>3.1803300000000003E-3</c:v>
                </c:pt>
                <c:pt idx="2478">
                  <c:v>-1.2E-4</c:v>
                </c:pt>
                <c:pt idx="2479">
                  <c:v>6.4589469999999996E-3</c:v>
                </c:pt>
                <c:pt idx="2480">
                  <c:v>6.4159479999999994E-3</c:v>
                </c:pt>
                <c:pt idx="2481">
                  <c:v>-1.2E-4</c:v>
                </c:pt>
                <c:pt idx="2482">
                  <c:v>3.1267529999999999E-3</c:v>
                </c:pt>
                <c:pt idx="2483">
                  <c:v>-1.9537475999999998E-2</c:v>
                </c:pt>
                <c:pt idx="2484">
                  <c:v>3.1803300000000003E-3</c:v>
                </c:pt>
                <c:pt idx="2485">
                  <c:v>-3.409474E-3</c:v>
                </c:pt>
                <c:pt idx="2486">
                  <c:v>3.1803300000000003E-3</c:v>
                </c:pt>
                <c:pt idx="2487">
                  <c:v>6.4589469999999996E-3</c:v>
                </c:pt>
                <c:pt idx="2488">
                  <c:v>3.147974E-3</c:v>
                </c:pt>
                <c:pt idx="2489">
                  <c:v>-1.6406644999999997E-2</c:v>
                </c:pt>
                <c:pt idx="2490">
                  <c:v>-1.0053775000000001E-2</c:v>
                </c:pt>
                <c:pt idx="2491">
                  <c:v>1.6602407000000003E-2</c:v>
                </c:pt>
                <c:pt idx="2492">
                  <c:v>-1.2E-4</c:v>
                </c:pt>
                <c:pt idx="2493">
                  <c:v>2.619579E-2</c:v>
                </c:pt>
                <c:pt idx="2494">
                  <c:v>1.2700513E-2</c:v>
                </c:pt>
                <c:pt idx="2495">
                  <c:v>1.2538228E-2</c:v>
                </c:pt>
                <c:pt idx="2496">
                  <c:v>-6.3700000000000007E-3</c:v>
                </c:pt>
                <c:pt idx="2497">
                  <c:v>3.0246540000000003E-3</c:v>
                </c:pt>
                <c:pt idx="2498">
                  <c:v>3.0147960000000001E-3</c:v>
                </c:pt>
                <c:pt idx="2499">
                  <c:v>-1.2E-4</c:v>
                </c:pt>
                <c:pt idx="2500">
                  <c:v>-7.6200010000000004E-3</c:v>
                </c:pt>
                <c:pt idx="2501">
                  <c:v>6.2494270000000001E-3</c:v>
                </c:pt>
                <c:pt idx="2502">
                  <c:v>1.2538228E-2</c:v>
                </c:pt>
                <c:pt idx="2503">
                  <c:v>-9.495E-3</c:v>
                </c:pt>
                <c:pt idx="2504">
                  <c:v>-1.2E-4</c:v>
                </c:pt>
                <c:pt idx="2505">
                  <c:v>-9.5837230000000006E-3</c:v>
                </c:pt>
                <c:pt idx="2506">
                  <c:v>-3.3047129999999999E-3</c:v>
                </c:pt>
                <c:pt idx="2507">
                  <c:v>3.074888E-3</c:v>
                </c:pt>
                <c:pt idx="2508">
                  <c:v>-1.2858854000000001E-2</c:v>
                </c:pt>
                <c:pt idx="2509">
                  <c:v>-9.7974189999999999E-3</c:v>
                </c:pt>
                <c:pt idx="2510">
                  <c:v>-1.2E-4</c:v>
                </c:pt>
                <c:pt idx="2511">
                  <c:v>-9.8919869999999997E-3</c:v>
                </c:pt>
                <c:pt idx="2512">
                  <c:v>9.7484210000000002E-3</c:v>
                </c:pt>
                <c:pt idx="2513">
                  <c:v>9.651986999999999E-3</c:v>
                </c:pt>
                <c:pt idx="2514">
                  <c:v>-1.9474838999999997E-2</c:v>
                </c:pt>
                <c:pt idx="2515">
                  <c:v>-3.409474E-3</c:v>
                </c:pt>
                <c:pt idx="2516">
                  <c:v>3.1803300000000003E-3</c:v>
                </c:pt>
                <c:pt idx="2517">
                  <c:v>-3.409474E-3</c:v>
                </c:pt>
                <c:pt idx="2518">
                  <c:v>-1.6621649999999998E-2</c:v>
                </c:pt>
                <c:pt idx="2519">
                  <c:v>9.947114E-3</c:v>
                </c:pt>
                <c:pt idx="2520">
                  <c:v>-1.3409036000000001E-2</c:v>
                </c:pt>
                <c:pt idx="2521">
                  <c:v>-2.032202E-2</c:v>
                </c:pt>
                <c:pt idx="2522">
                  <c:v>-4.479354E-2</c:v>
                </c:pt>
                <c:pt idx="2523">
                  <c:v>1.426849E-2</c:v>
                </c:pt>
                <c:pt idx="2524">
                  <c:v>-7.2121980000000004E-3</c:v>
                </c:pt>
                <c:pt idx="2525">
                  <c:v>7.0228569999999995E-3</c:v>
                </c:pt>
                <c:pt idx="2526">
                  <c:v>-7.2121980000000004E-3</c:v>
                </c:pt>
                <c:pt idx="2527">
                  <c:v>-1.7977143999999997E-2</c:v>
                </c:pt>
                <c:pt idx="2528">
                  <c:v>-1.2E-4</c:v>
                </c:pt>
                <c:pt idx="2529">
                  <c:v>-1.8301817999999997E-2</c:v>
                </c:pt>
                <c:pt idx="2530">
                  <c:v>-1.2E-4</c:v>
                </c:pt>
                <c:pt idx="2531">
                  <c:v>-1.1231111E-2</c:v>
                </c:pt>
                <c:pt idx="2532">
                  <c:v>-7.610637E-3</c:v>
                </c:pt>
                <c:pt idx="2533">
                  <c:v>1.1200755E-2</c:v>
                </c:pt>
                <c:pt idx="2534">
                  <c:v>-1.8776715999999999E-2</c:v>
                </c:pt>
                <c:pt idx="2535">
                  <c:v>3.6822809999999999E-3</c:v>
                </c:pt>
                <c:pt idx="2536">
                  <c:v>-1.5271516000000001E-2</c:v>
                </c:pt>
                <c:pt idx="2537">
                  <c:v>7.5723079999999998E-3</c:v>
                </c:pt>
                <c:pt idx="2538">
                  <c:v>-2.3020763999999999E-2</c:v>
                </c:pt>
                <c:pt idx="2539">
                  <c:v>-1.2E-4</c:v>
                </c:pt>
                <c:pt idx="2540">
                  <c:v>-1.2E-4</c:v>
                </c:pt>
                <c:pt idx="2541">
                  <c:v>3.7862500000000001E-3</c:v>
                </c:pt>
                <c:pt idx="2542">
                  <c:v>2.7117354E-2</c:v>
                </c:pt>
                <c:pt idx="2543">
                  <c:v>7.4557579999999998E-3</c:v>
                </c:pt>
                <c:pt idx="2544">
                  <c:v>1.8676992E-2</c:v>
                </c:pt>
                <c:pt idx="2545">
                  <c:v>3.3090333E-2</c:v>
                </c:pt>
                <c:pt idx="2546">
                  <c:v>1.4165713999999999E-2</c:v>
                </c:pt>
                <c:pt idx="2547">
                  <c:v>-1.7725633999999997E-2</c:v>
                </c:pt>
                <c:pt idx="2548">
                  <c:v>-1.2E-4</c:v>
                </c:pt>
                <c:pt idx="2549">
                  <c:v>-2.1625375999999998E-2</c:v>
                </c:pt>
                <c:pt idx="2550">
                  <c:v>-1.4772014999999999E-2</c:v>
                </c:pt>
                <c:pt idx="2551">
                  <c:v>-3.8374719999999998E-3</c:v>
                </c:pt>
                <c:pt idx="2552">
                  <c:v>2.5999404E-2</c:v>
                </c:pt>
                <c:pt idx="2553">
                  <c:v>-2.5574544999999997E-2</c:v>
                </c:pt>
                <c:pt idx="2554">
                  <c:v>7.3426859999999993E-3</c:v>
                </c:pt>
                <c:pt idx="2555">
                  <c:v>7.2874070000000001E-3</c:v>
                </c:pt>
                <c:pt idx="2556">
                  <c:v>7.2329409999999997E-3</c:v>
                </c:pt>
                <c:pt idx="2557">
                  <c:v>1.447854E-2</c:v>
                </c:pt>
                <c:pt idx="2558">
                  <c:v>-7.3142450000000005E-3</c:v>
                </c:pt>
                <c:pt idx="2559">
                  <c:v>6.401739E-3</c:v>
                </c:pt>
                <c:pt idx="2560">
                  <c:v>1.8061818E-2</c:v>
                </c:pt>
                <c:pt idx="2561">
                  <c:v>-7.2628570000000002E-3</c:v>
                </c:pt>
                <c:pt idx="2562">
                  <c:v>-3.7171219999999998E-3</c:v>
                </c:pt>
                <c:pt idx="2563">
                  <c:v>7.1002169999999998E-3</c:v>
                </c:pt>
                <c:pt idx="2564">
                  <c:v>-1.8041148E-2</c:v>
                </c:pt>
                <c:pt idx="2565">
                  <c:v>-1.471854E-2</c:v>
                </c:pt>
                <c:pt idx="2566">
                  <c:v>-2.9749629E-2</c:v>
                </c:pt>
                <c:pt idx="2567">
                  <c:v>-3.9367940000000004E-3</c:v>
                </c:pt>
                <c:pt idx="2568">
                  <c:v>-1.1614253E-2</c:v>
                </c:pt>
                <c:pt idx="2569">
                  <c:v>-1.9499844999999998E-2</c:v>
                </c:pt>
                <c:pt idx="2570">
                  <c:v>-1.2E-4</c:v>
                </c:pt>
                <c:pt idx="2571">
                  <c:v>2.7547984000000001E-2</c:v>
                </c:pt>
                <c:pt idx="2572">
                  <c:v>3.4495385999999996E-2</c:v>
                </c:pt>
                <c:pt idx="2573">
                  <c:v>1.1032416E-2</c:v>
                </c:pt>
                <c:pt idx="2574">
                  <c:v>-1.2E-4</c:v>
                </c:pt>
                <c:pt idx="2575">
                  <c:v>-2.2178824E-2</c:v>
                </c:pt>
                <c:pt idx="2576">
                  <c:v>-1.8916991999999997E-2</c:v>
                </c:pt>
                <c:pt idx="2577">
                  <c:v>-2.6939923999999997E-2</c:v>
                </c:pt>
                <c:pt idx="2578">
                  <c:v>-1.1931024E-2</c:v>
                </c:pt>
                <c:pt idx="2579">
                  <c:v>2.3784383000000003E-2</c:v>
                </c:pt>
                <c:pt idx="2580">
                  <c:v>-4.0110509999999999E-3</c:v>
                </c:pt>
                <c:pt idx="2581">
                  <c:v>1.9411250000000001E-2</c:v>
                </c:pt>
                <c:pt idx="2582">
                  <c:v>-1.2E-4</c:v>
                </c:pt>
                <c:pt idx="2583">
                  <c:v>-1.9277086999999998E-2</c:v>
                </c:pt>
                <c:pt idx="2584">
                  <c:v>-1.9651249999999999E-2</c:v>
                </c:pt>
                <c:pt idx="2585">
                  <c:v>-2.0040318999999997E-2</c:v>
                </c:pt>
                <c:pt idx="2586">
                  <c:v>-8.2500810000000011E-3</c:v>
                </c:pt>
                <c:pt idx="2587">
                  <c:v>-4.21836E-3</c:v>
                </c:pt>
                <c:pt idx="2588">
                  <c:v>1.2225679E-2</c:v>
                </c:pt>
                <c:pt idx="2589">
                  <c:v>-5.2965530000000004E-2</c:v>
                </c:pt>
                <c:pt idx="2590">
                  <c:v>-3.8746611E-2</c:v>
                </c:pt>
                <c:pt idx="2591">
                  <c:v>-1.2E-4</c:v>
                </c:pt>
                <c:pt idx="2592">
                  <c:v>-1.2E-4</c:v>
                </c:pt>
                <c:pt idx="2593">
                  <c:v>-4.5842859999999999E-3</c:v>
                </c:pt>
                <c:pt idx="2594">
                  <c:v>-1.2E-4</c:v>
                </c:pt>
                <c:pt idx="2595">
                  <c:v>-1.2E-4</c:v>
                </c:pt>
                <c:pt idx="2596">
                  <c:v>3.1270133999999998E-2</c:v>
                </c:pt>
                <c:pt idx="2597">
                  <c:v>8.5756519999999996E-3</c:v>
                </c:pt>
                <c:pt idx="2598">
                  <c:v>2.5742070000000002E-2</c:v>
                </c:pt>
                <c:pt idx="2599">
                  <c:v>1.2485042E-2</c:v>
                </c:pt>
                <c:pt idx="2600">
                  <c:v>1.6477511E-2</c:v>
                </c:pt>
                <c:pt idx="2601">
                  <c:v>1.2124898E-2</c:v>
                </c:pt>
                <c:pt idx="2602">
                  <c:v>-2.0281289999999997E-2</c:v>
                </c:pt>
                <c:pt idx="2603">
                  <c:v>-3.7157037000000004E-2</c:v>
                </c:pt>
                <c:pt idx="2604">
                  <c:v>-4.7128547999999999E-2</c:v>
                </c:pt>
                <c:pt idx="2605">
                  <c:v>1.7817221000000001E-2</c:v>
                </c:pt>
                <c:pt idx="2606">
                  <c:v>-1.7741145E-2</c:v>
                </c:pt>
                <c:pt idx="2607">
                  <c:v>-4.6043050000000004E-3</c:v>
                </c:pt>
                <c:pt idx="2608">
                  <c:v>-4.5165044000000001E-2</c:v>
                </c:pt>
                <c:pt idx="2609">
                  <c:v>-1.2E-4</c:v>
                </c:pt>
                <c:pt idx="2610">
                  <c:v>-1.2E-4</c:v>
                </c:pt>
                <c:pt idx="2611">
                  <c:v>9.3139620000000003E-3</c:v>
                </c:pt>
                <c:pt idx="2612">
                  <c:v>4.1936075999999996E-2</c:v>
                </c:pt>
                <c:pt idx="2613">
                  <c:v>8.8486099999999998E-3</c:v>
                </c:pt>
                <c:pt idx="2614">
                  <c:v>4.3244449999999997E-3</c:v>
                </c:pt>
                <c:pt idx="2615">
                  <c:v>-2.6668671999999997E-2</c:v>
                </c:pt>
                <c:pt idx="2616">
                  <c:v>-4.6654540000000003E-3</c:v>
                </c:pt>
                <c:pt idx="2617">
                  <c:v>-1.2E-4</c:v>
                </c:pt>
                <c:pt idx="2618">
                  <c:v>-9.2524200000000008E-3</c:v>
                </c:pt>
                <c:pt idx="2619">
                  <c:v>2.2921476000000003E-2</c:v>
                </c:pt>
                <c:pt idx="2620">
                  <c:v>-1.3633514000000001E-2</c:v>
                </c:pt>
                <c:pt idx="2621">
                  <c:v>2.7277260000000001E-2</c:v>
                </c:pt>
                <c:pt idx="2622">
                  <c:v>1.3213334E-2</c:v>
                </c:pt>
                <c:pt idx="2623">
                  <c:v>3.388772E-3</c:v>
                </c:pt>
                <c:pt idx="2624">
                  <c:v>4.3047789999999999E-3</c:v>
                </c:pt>
                <c:pt idx="2625">
                  <c:v>-1.3335859E-2</c:v>
                </c:pt>
                <c:pt idx="2626">
                  <c:v>-2.2441428999999999E-2</c:v>
                </c:pt>
                <c:pt idx="2627">
                  <c:v>-2.2951051E-2</c:v>
                </c:pt>
                <c:pt idx="2628">
                  <c:v>-2.3484485999999999E-2</c:v>
                </c:pt>
                <c:pt idx="2629">
                  <c:v>1.9018755000000002E-2</c:v>
                </c:pt>
                <c:pt idx="2630">
                  <c:v>-1.4204507E-2</c:v>
                </c:pt>
                <c:pt idx="2631">
                  <c:v>-9.6438100000000009E-3</c:v>
                </c:pt>
                <c:pt idx="2632">
                  <c:v>3.3533847999999998E-2</c:v>
                </c:pt>
                <c:pt idx="2633">
                  <c:v>-9.422326E-3</c:v>
                </c:pt>
                <c:pt idx="2634">
                  <c:v>-1.2E-4</c:v>
                </c:pt>
                <c:pt idx="2635">
                  <c:v>2.3354179000000003E-2</c:v>
                </c:pt>
                <c:pt idx="2636">
                  <c:v>4.4671559999999999E-3</c:v>
                </c:pt>
                <c:pt idx="2637">
                  <c:v>9.0124200000000002E-3</c:v>
                </c:pt>
                <c:pt idx="2638">
                  <c:v>-1.3694661E-2</c:v>
                </c:pt>
                <c:pt idx="2639">
                  <c:v>1.3641468E-2</c:v>
                </c:pt>
                <c:pt idx="2640">
                  <c:v>8.9297739999999997E-3</c:v>
                </c:pt>
                <c:pt idx="2641">
                  <c:v>-1.2E-4</c:v>
                </c:pt>
                <c:pt idx="2642">
                  <c:v>-4.6043050000000004E-3</c:v>
                </c:pt>
                <c:pt idx="2643">
                  <c:v>3.5916036999999998E-2</c:v>
                </c:pt>
                <c:pt idx="2644">
                  <c:v>3.0314782000000002E-2</c:v>
                </c:pt>
                <c:pt idx="2645">
                  <c:v>-2.1217046999999999E-2</c:v>
                </c:pt>
                <c:pt idx="2646">
                  <c:v>-1.2E-4</c:v>
                </c:pt>
                <c:pt idx="2647">
                  <c:v>3.4362758E-2</c:v>
                </c:pt>
                <c:pt idx="2648">
                  <c:v>-4.2866670000000001E-3</c:v>
                </c:pt>
                <c:pt idx="2649">
                  <c:v>-1.2E-4</c:v>
                </c:pt>
                <c:pt idx="2650">
                  <c:v>-4.3040999999999999E-3</c:v>
                </c:pt>
                <c:pt idx="2651">
                  <c:v>8.283361999999999E-3</c:v>
                </c:pt>
                <c:pt idx="2652">
                  <c:v>-1.2E-4</c:v>
                </c:pt>
                <c:pt idx="2653">
                  <c:v>-1.2E-4</c:v>
                </c:pt>
                <c:pt idx="2654">
                  <c:v>-4.2866670000000001E-3</c:v>
                </c:pt>
                <c:pt idx="2655">
                  <c:v>4.0640999999999993E-3</c:v>
                </c:pt>
                <c:pt idx="2656">
                  <c:v>-4.2866670000000001E-3</c:v>
                </c:pt>
                <c:pt idx="2657">
                  <c:v>-4.3040999999999999E-3</c:v>
                </c:pt>
                <c:pt idx="2658">
                  <c:v>-8.5233619999999996E-3</c:v>
                </c:pt>
                <c:pt idx="2659">
                  <c:v>-1.7069153E-2</c:v>
                </c:pt>
                <c:pt idx="2660">
                  <c:v>1.2811035E-2</c:v>
                </c:pt>
                <c:pt idx="2661">
                  <c:v>4.1353189999999993E-3</c:v>
                </c:pt>
                <c:pt idx="2662">
                  <c:v>1.6829153000000003E-2</c:v>
                </c:pt>
                <c:pt idx="2663">
                  <c:v>2.0713334E-2</c:v>
                </c:pt>
                <c:pt idx="2664">
                  <c:v>-8.2832649999999997E-3</c:v>
                </c:pt>
                <c:pt idx="2665">
                  <c:v>3.9952259999999993E-3</c:v>
                </c:pt>
                <c:pt idx="2666">
                  <c:v>-1.2E-4</c:v>
                </c:pt>
                <c:pt idx="2667">
                  <c:v>-8.3167210000000009E-3</c:v>
                </c:pt>
                <c:pt idx="2668">
                  <c:v>4.0122309999999998E-3</c:v>
                </c:pt>
                <c:pt idx="2669">
                  <c:v>8.1104519999999989E-3</c:v>
                </c:pt>
                <c:pt idx="2670">
                  <c:v>4.4777958999999999E-2</c:v>
                </c:pt>
                <c:pt idx="2671">
                  <c:v>5.8473749999999998E-2</c:v>
                </c:pt>
                <c:pt idx="2672">
                  <c:v>-1.1190111000000001E-2</c:v>
                </c:pt>
                <c:pt idx="2673">
                  <c:v>-3.7433432000000003E-2</c:v>
                </c:pt>
                <c:pt idx="2674">
                  <c:v>7.6319379999999996E-3</c:v>
                </c:pt>
                <c:pt idx="2675">
                  <c:v>2.2956924E-2</c:v>
                </c:pt>
                <c:pt idx="2676">
                  <c:v>1.8676992E-2</c:v>
                </c:pt>
                <c:pt idx="2677">
                  <c:v>7.260074E-3</c:v>
                </c:pt>
                <c:pt idx="2678">
                  <c:v>-7.4460070000000001E-3</c:v>
                </c:pt>
                <c:pt idx="2679">
                  <c:v>3.5700370000000003E-3</c:v>
                </c:pt>
                <c:pt idx="2680">
                  <c:v>-1.2E-4</c:v>
                </c:pt>
                <c:pt idx="2681">
                  <c:v>-1.1149412000000001E-2</c:v>
                </c:pt>
                <c:pt idx="2682">
                  <c:v>3.597472E-3</c:v>
                </c:pt>
                <c:pt idx="2683">
                  <c:v>-2.6045924999999998E-2</c:v>
                </c:pt>
                <c:pt idx="2684">
                  <c:v>-1.1526844E-2</c:v>
                </c:pt>
                <c:pt idx="2685">
                  <c:v>7.5723079999999998E-3</c:v>
                </c:pt>
                <c:pt idx="2686">
                  <c:v>1.0567021999999999E-2</c:v>
                </c:pt>
                <c:pt idx="2687">
                  <c:v>-1.2E-4</c:v>
                </c:pt>
                <c:pt idx="2688">
                  <c:v>-7.7535880000000005E-3</c:v>
                </c:pt>
                <c:pt idx="2689">
                  <c:v>-1.2E-4</c:v>
                </c:pt>
                <c:pt idx="2690">
                  <c:v>-1.2E-4</c:v>
                </c:pt>
                <c:pt idx="2691">
                  <c:v>-1.5504615000000001E-2</c:v>
                </c:pt>
                <c:pt idx="2692">
                  <c:v>-4.0262500000000003E-3</c:v>
                </c:pt>
                <c:pt idx="2693">
                  <c:v>2.3409412000000001E-2</c:v>
                </c:pt>
                <c:pt idx="2694">
                  <c:v>2.2868506E-2</c:v>
                </c:pt>
                <c:pt idx="2695">
                  <c:v>-7.610637E-3</c:v>
                </c:pt>
                <c:pt idx="2696">
                  <c:v>2.2521510000000002E-2</c:v>
                </c:pt>
                <c:pt idx="2697">
                  <c:v>-1.8570184E-2</c:v>
                </c:pt>
                <c:pt idx="2698">
                  <c:v>-1.1398195E-2</c:v>
                </c:pt>
                <c:pt idx="2699">
                  <c:v>-1.2E-4</c:v>
                </c:pt>
                <c:pt idx="2700">
                  <c:v>-1.1526844E-2</c:v>
                </c:pt>
                <c:pt idx="2701">
                  <c:v>1.1418461999999999E-2</c:v>
                </c:pt>
                <c:pt idx="2702">
                  <c:v>-7.7245630000000003E-3</c:v>
                </c:pt>
                <c:pt idx="2703">
                  <c:v>3.4362758E-2</c:v>
                </c:pt>
                <c:pt idx="2704">
                  <c:v>4.0620739999999995E-2</c:v>
                </c:pt>
                <c:pt idx="2705">
                  <c:v>-3.678719E-3</c:v>
                </c:pt>
                <c:pt idx="2706">
                  <c:v>3.4514290000000002E-3</c:v>
                </c:pt>
                <c:pt idx="2707">
                  <c:v>1.0556157E-2</c:v>
                </c:pt>
                <c:pt idx="2708">
                  <c:v>-3.5331269000000005E-2</c:v>
                </c:pt>
                <c:pt idx="2709">
                  <c:v>2.1777810000000002E-2</c:v>
                </c:pt>
                <c:pt idx="2710">
                  <c:v>1.4165713999999999E-2</c:v>
                </c:pt>
                <c:pt idx="2711">
                  <c:v>-2.8289013999999998E-2</c:v>
                </c:pt>
                <c:pt idx="2712">
                  <c:v>7.1263769999999997E-3</c:v>
                </c:pt>
                <c:pt idx="2713">
                  <c:v>-1.2E-4</c:v>
                </c:pt>
                <c:pt idx="2714">
                  <c:v>-3.6091224000000005E-2</c:v>
                </c:pt>
                <c:pt idx="2715">
                  <c:v>2.9730746000000002E-2</c:v>
                </c:pt>
                <c:pt idx="2716">
                  <c:v>-1.8235940999999999E-2</c:v>
                </c:pt>
                <c:pt idx="2717">
                  <c:v>3.5700370000000003E-3</c:v>
                </c:pt>
                <c:pt idx="2718">
                  <c:v>1.0909412E-2</c:v>
                </c:pt>
                <c:pt idx="2719">
                  <c:v>-1.4665455000000001E-2</c:v>
                </c:pt>
                <c:pt idx="2720">
                  <c:v>1.0950111E-2</c:v>
                </c:pt>
                <c:pt idx="2721">
                  <c:v>-5.1214889999999999E-2</c:v>
                </c:pt>
                <c:pt idx="2722">
                  <c:v>7.5723079999999998E-3</c:v>
                </c:pt>
                <c:pt idx="2723">
                  <c:v>-3.0654351E-2</c:v>
                </c:pt>
                <c:pt idx="2724">
                  <c:v>-2.3742046999999999E-2</c:v>
                </c:pt>
                <c:pt idx="2725">
                  <c:v>-4.1522580000000007E-3</c:v>
                </c:pt>
                <c:pt idx="2726">
                  <c:v>-8.2171659999999997E-3</c:v>
                </c:pt>
                <c:pt idx="2727">
                  <c:v>1.2124898E-2</c:v>
                </c:pt>
                <c:pt idx="2728">
                  <c:v>7.9445160000000004E-3</c:v>
                </c:pt>
                <c:pt idx="2729">
                  <c:v>-2.4119999999999999E-2</c:v>
                </c:pt>
                <c:pt idx="2730">
                  <c:v>-6.1595411000000003E-2</c:v>
                </c:pt>
                <c:pt idx="2731">
                  <c:v>-2.1954060999999997E-2</c:v>
                </c:pt>
                <c:pt idx="2732">
                  <c:v>-1.3512857E-2</c:v>
                </c:pt>
                <c:pt idx="2733">
                  <c:v>-6.7993306999999989E-2</c:v>
                </c:pt>
                <c:pt idx="2734">
                  <c:v>4.7343689999999996E-3</c:v>
                </c:pt>
                <c:pt idx="2735">
                  <c:v>5.3020095999999996E-2</c:v>
                </c:pt>
                <c:pt idx="2736">
                  <c:v>-4.5991560000000001E-2</c:v>
                </c:pt>
                <c:pt idx="2737">
                  <c:v>-1.935077E-2</c:v>
                </c:pt>
                <c:pt idx="2738">
                  <c:v>2.4389804000000001E-2</c:v>
                </c:pt>
                <c:pt idx="2739">
                  <c:v>-1.2E-4</c:v>
                </c:pt>
                <c:pt idx="2740">
                  <c:v>-5.2751579E-2</c:v>
                </c:pt>
                <c:pt idx="2741">
                  <c:v>-1.2E-4</c:v>
                </c:pt>
                <c:pt idx="2742">
                  <c:v>1.5031516E-2</c:v>
                </c:pt>
                <c:pt idx="2743">
                  <c:v>-5.0951240000000004E-3</c:v>
                </c:pt>
                <c:pt idx="2744">
                  <c:v>-1.0120000000000001E-2</c:v>
                </c:pt>
                <c:pt idx="2745">
                  <c:v>9.9810100000000002E-3</c:v>
                </c:pt>
                <c:pt idx="2746">
                  <c:v>-1.512E-2</c:v>
                </c:pt>
                <c:pt idx="2747">
                  <c:v>-5.0881420000000004E-2</c:v>
                </c:pt>
                <c:pt idx="2748">
                  <c:v>5.2275939999999995E-3</c:v>
                </c:pt>
                <c:pt idx="2749">
                  <c:v>8.498638E-2</c:v>
                </c:pt>
                <c:pt idx="2750">
                  <c:v>7.733097600000001E-2</c:v>
                </c:pt>
                <c:pt idx="2751">
                  <c:v>-3.7157037000000004E-2</c:v>
                </c:pt>
                <c:pt idx="2752">
                  <c:v>-3.3773848000000002E-2</c:v>
                </c:pt>
                <c:pt idx="2753">
                  <c:v>-2.4995621999999999E-2</c:v>
                </c:pt>
                <c:pt idx="2754">
                  <c:v>-1.2E-4</c:v>
                </c:pt>
                <c:pt idx="2755">
                  <c:v>-4.0936326000000002E-2</c:v>
                </c:pt>
                <c:pt idx="2756">
                  <c:v>3.1794893999999997E-2</c:v>
                </c:pt>
                <c:pt idx="2757">
                  <c:v>-1.2E-4</c:v>
                </c:pt>
                <c:pt idx="2758">
                  <c:v>2.0498556000000001E-2</c:v>
                </c:pt>
                <c:pt idx="2759">
                  <c:v>9.9810100000000002E-3</c:v>
                </c:pt>
                <c:pt idx="2760">
                  <c:v>-1.2E-4</c:v>
                </c:pt>
                <c:pt idx="2761">
                  <c:v>5.4879999999999998E-2</c:v>
                </c:pt>
                <c:pt idx="2762">
                  <c:v>-1.9077346999999998E-2</c:v>
                </c:pt>
                <c:pt idx="2763">
                  <c:v>9.5418359999999997E-3</c:v>
                </c:pt>
                <c:pt idx="2764">
                  <c:v>-1.4474067E-2</c:v>
                </c:pt>
                <c:pt idx="2765">
                  <c:v>3.8714951999999997E-2</c:v>
                </c:pt>
                <c:pt idx="2766">
                  <c:v>2.7917382000000001E-2</c:v>
                </c:pt>
                <c:pt idx="2767">
                  <c:v>-4.6654540000000003E-3</c:v>
                </c:pt>
                <c:pt idx="2768">
                  <c:v>-1.2E-4</c:v>
                </c:pt>
                <c:pt idx="2769">
                  <c:v>-5.4914520000000001E-2</c:v>
                </c:pt>
                <c:pt idx="2770">
                  <c:v>-6.7752846999999991E-2</c:v>
                </c:pt>
                <c:pt idx="2771">
                  <c:v>1.0242694E-2</c:v>
                </c:pt>
                <c:pt idx="2772">
                  <c:v>4.6033846999999996E-2</c:v>
                </c:pt>
                <c:pt idx="2773">
                  <c:v>-9.923922E-3</c:v>
                </c:pt>
                <c:pt idx="2774">
                  <c:v>1.9681980000000002E-2</c:v>
                </c:pt>
                <c:pt idx="2775">
                  <c:v>9.5887379999999994E-3</c:v>
                </c:pt>
                <c:pt idx="2776">
                  <c:v>4.6876919999999994E-3</c:v>
                </c:pt>
                <c:pt idx="2777">
                  <c:v>-9.6893780000000002E-3</c:v>
                </c:pt>
                <c:pt idx="2778">
                  <c:v>-1.4612754E-2</c:v>
                </c:pt>
                <c:pt idx="2779">
                  <c:v>3.4193727E-2</c:v>
                </c:pt>
                <c:pt idx="2780">
                  <c:v>1.8837347000000001E-2</c:v>
                </c:pt>
                <c:pt idx="2781">
                  <c:v>-1.8724650999999998E-2</c:v>
                </c:pt>
                <c:pt idx="2782">
                  <c:v>4.6193369999999994E-3</c:v>
                </c:pt>
                <c:pt idx="2783">
                  <c:v>-1.2E-4</c:v>
                </c:pt>
                <c:pt idx="2784">
                  <c:v>-1.8987924999999999E-2</c:v>
                </c:pt>
                <c:pt idx="2785">
                  <c:v>-1.4543077E-2</c:v>
                </c:pt>
                <c:pt idx="2786">
                  <c:v>-1.2E-4</c:v>
                </c:pt>
                <c:pt idx="2787">
                  <c:v>9.6360979999999992E-3</c:v>
                </c:pt>
                <c:pt idx="2788">
                  <c:v>-3.3936423E-2</c:v>
                </c:pt>
                <c:pt idx="2789">
                  <c:v>-1.0120000000000001E-2</c:v>
                </c:pt>
                <c:pt idx="2790">
                  <c:v>-1.2E-4</c:v>
                </c:pt>
                <c:pt idx="2791">
                  <c:v>9.9810100000000002E-3</c:v>
                </c:pt>
                <c:pt idx="2792">
                  <c:v>-2.0119999999999999E-2</c:v>
                </c:pt>
                <c:pt idx="2793">
                  <c:v>-1.0324081000000001E-2</c:v>
                </c:pt>
                <c:pt idx="2794">
                  <c:v>-5.2746390000000002E-3</c:v>
                </c:pt>
                <c:pt idx="2795">
                  <c:v>1.0242694E-2</c:v>
                </c:pt>
                <c:pt idx="2796">
                  <c:v>5.0082049999999999E-3</c:v>
                </c:pt>
                <c:pt idx="2797">
                  <c:v>2.0288163000000001E-2</c:v>
                </c:pt>
                <c:pt idx="2798">
                  <c:v>4.8799999999999998E-3</c:v>
                </c:pt>
                <c:pt idx="2799">
                  <c:v>9.8302489999999992E-3</c:v>
                </c:pt>
                <c:pt idx="2800">
                  <c:v>3.4362758E-2</c:v>
                </c:pt>
                <c:pt idx="2801">
                  <c:v>9.4038100000000003E-3</c:v>
                </c:pt>
                <c:pt idx="2802">
                  <c:v>-9.5539620000000009E-3</c:v>
                </c:pt>
                <c:pt idx="2803">
                  <c:v>1.4165713999999999E-2</c:v>
                </c:pt>
                <c:pt idx="2804">
                  <c:v>1.8659343000000002E-2</c:v>
                </c:pt>
                <c:pt idx="2805">
                  <c:v>-1.8553179999999999E-2</c:v>
                </c:pt>
                <c:pt idx="2806">
                  <c:v>9.2696710000000002E-3</c:v>
                </c:pt>
                <c:pt idx="2807">
                  <c:v>1.8484651000000001E-2</c:v>
                </c:pt>
                <c:pt idx="2808">
                  <c:v>3.1843470999999998E-2</c:v>
                </c:pt>
                <c:pt idx="2809">
                  <c:v>1.3154335999999999E-2</c:v>
                </c:pt>
                <c:pt idx="2810">
                  <c:v>-1.3220437E-2</c:v>
                </c:pt>
                <c:pt idx="2811">
                  <c:v>3.5278230000000001E-2</c:v>
                </c:pt>
                <c:pt idx="2812">
                  <c:v>-1.2E-4</c:v>
                </c:pt>
                <c:pt idx="2813">
                  <c:v>-2.1765022999999998E-2</c:v>
                </c:pt>
                <c:pt idx="2814">
                  <c:v>-1.2E-4</c:v>
                </c:pt>
                <c:pt idx="2815">
                  <c:v>8.7295569999999989E-3</c:v>
                </c:pt>
                <c:pt idx="2816">
                  <c:v>8.6519300000000004E-3</c:v>
                </c:pt>
                <c:pt idx="2817">
                  <c:v>-8.8156520000000002E-3</c:v>
                </c:pt>
                <c:pt idx="2818">
                  <c:v>-1.3277895E-2</c:v>
                </c:pt>
                <c:pt idx="2819">
                  <c:v>1.7657778000000002E-2</c:v>
                </c:pt>
                <c:pt idx="2820">
                  <c:v>-2.1954060999999997E-2</c:v>
                </c:pt>
                <c:pt idx="2821">
                  <c:v>8.8085719999999989E-3</c:v>
                </c:pt>
                <c:pt idx="2822">
                  <c:v>4.3047789999999999E-3</c:v>
                </c:pt>
                <c:pt idx="2823">
                  <c:v>8.6905719999999988E-3</c:v>
                </c:pt>
                <c:pt idx="2824">
                  <c:v>-1.7587248999999999E-2</c:v>
                </c:pt>
                <c:pt idx="2825">
                  <c:v>-2.2342222999999998E-2</c:v>
                </c:pt>
                <c:pt idx="2826">
                  <c:v>-4.6654540000000003E-3</c:v>
                </c:pt>
                <c:pt idx="2827">
                  <c:v>9.0124200000000002E-3</c:v>
                </c:pt>
                <c:pt idx="2828">
                  <c:v>-9.1697740000000003E-3</c:v>
                </c:pt>
                <c:pt idx="2829">
                  <c:v>9.0124200000000002E-3</c:v>
                </c:pt>
                <c:pt idx="2830">
                  <c:v>-1.8219547999999999E-2</c:v>
                </c:pt>
                <c:pt idx="2831">
                  <c:v>-1.3944885000000001E-2</c:v>
                </c:pt>
                <c:pt idx="2832">
                  <c:v>-9.4657939999999996E-3</c:v>
                </c:pt>
                <c:pt idx="2833">
                  <c:v>-1.2E-4</c:v>
                </c:pt>
                <c:pt idx="2834">
                  <c:v>-4.8369810000000006E-3</c:v>
                </c:pt>
                <c:pt idx="2835">
                  <c:v>4.6193369999999994E-3</c:v>
                </c:pt>
                <c:pt idx="2836">
                  <c:v>-9.5539620000000009E-3</c:v>
                </c:pt>
                <c:pt idx="2837">
                  <c:v>2.8451429E-2</c:v>
                </c:pt>
                <c:pt idx="2838">
                  <c:v>1.3768888999999999E-2</c:v>
                </c:pt>
                <c:pt idx="2839">
                  <c:v>-9.2524200000000008E-3</c:v>
                </c:pt>
                <c:pt idx="2840">
                  <c:v>4.4882949999999998E-3</c:v>
                </c:pt>
                <c:pt idx="2841">
                  <c:v>-1.3881468000000001E-2</c:v>
                </c:pt>
                <c:pt idx="2842">
                  <c:v>-1.4073488E-2</c:v>
                </c:pt>
                <c:pt idx="2843">
                  <c:v>-2.3704905999999998E-2</c:v>
                </c:pt>
                <c:pt idx="2844">
                  <c:v>-3.3936423E-2</c:v>
                </c:pt>
                <c:pt idx="2845">
                  <c:v>4.8799999999999998E-3</c:v>
                </c:pt>
                <c:pt idx="2846">
                  <c:v>4.8551239999999997E-3</c:v>
                </c:pt>
                <c:pt idx="2847">
                  <c:v>4.8304949999999998E-3</c:v>
                </c:pt>
                <c:pt idx="2848">
                  <c:v>2.4510541E-2</c:v>
                </c:pt>
                <c:pt idx="2849">
                  <c:v>4.6876919999999994E-3</c:v>
                </c:pt>
                <c:pt idx="2850">
                  <c:v>1.4234067E-2</c:v>
                </c:pt>
                <c:pt idx="2851">
                  <c:v>-1.4270944000000001E-2</c:v>
                </c:pt>
                <c:pt idx="2852">
                  <c:v>9.4493779999999996E-3</c:v>
                </c:pt>
                <c:pt idx="2853">
                  <c:v>-1.2E-4</c:v>
                </c:pt>
                <c:pt idx="2854">
                  <c:v>2.8316018000000002E-2</c:v>
                </c:pt>
                <c:pt idx="2855">
                  <c:v>-2.3161476E-2</c:v>
                </c:pt>
                <c:pt idx="2856">
                  <c:v>-1.4270944000000001E-2</c:v>
                </c:pt>
                <c:pt idx="2857">
                  <c:v>4.6646889999999996E-3</c:v>
                </c:pt>
                <c:pt idx="2858">
                  <c:v>-4.8819050000000006E-3</c:v>
                </c:pt>
                <c:pt idx="2859">
                  <c:v>-1.4474067E-2</c:v>
                </c:pt>
                <c:pt idx="2860">
                  <c:v>-9.8287380000000001E-3</c:v>
                </c:pt>
                <c:pt idx="2861">
                  <c:v>-9.923922E-3</c:v>
                </c:pt>
                <c:pt idx="2862">
                  <c:v>-5.0704950000000004E-3</c:v>
                </c:pt>
                <c:pt idx="2863">
                  <c:v>4.8551239999999997E-3</c:v>
                </c:pt>
                <c:pt idx="2864">
                  <c:v>-1.9921979999999999E-2</c:v>
                </c:pt>
                <c:pt idx="2865">
                  <c:v>2.0082020000000003E-2</c:v>
                </c:pt>
                <c:pt idx="2866">
                  <c:v>1.4731484999999999E-2</c:v>
                </c:pt>
                <c:pt idx="2867">
                  <c:v>-4.4022438000000004E-2</c:v>
                </c:pt>
                <c:pt idx="2868">
                  <c:v>3.5594286999999995E-2</c:v>
                </c:pt>
                <c:pt idx="2869">
                  <c:v>-9.9722170000000002E-3</c:v>
                </c:pt>
                <c:pt idx="2870">
                  <c:v>1.9780497000000001E-2</c:v>
                </c:pt>
                <c:pt idx="2871">
                  <c:v>1.4514146E-2</c:v>
                </c:pt>
                <c:pt idx="2872">
                  <c:v>-4.927692E-3</c:v>
                </c:pt>
                <c:pt idx="2873">
                  <c:v>4.8189177E-2</c:v>
                </c:pt>
                <c:pt idx="2874">
                  <c:v>-4.7282950000000004E-3</c:v>
                </c:pt>
                <c:pt idx="2875">
                  <c:v>4.5096299999999997E-3</c:v>
                </c:pt>
                <c:pt idx="2876">
                  <c:v>-2.3484485999999999E-2</c:v>
                </c:pt>
                <c:pt idx="2877">
                  <c:v>-1.4474067E-2</c:v>
                </c:pt>
                <c:pt idx="2878">
                  <c:v>-4.9743690000000002E-3</c:v>
                </c:pt>
                <c:pt idx="2879">
                  <c:v>1.4514146E-2</c:v>
                </c:pt>
                <c:pt idx="2880">
                  <c:v>-4.927692E-3</c:v>
                </c:pt>
                <c:pt idx="2881">
                  <c:v>-9.7818360000000004E-3</c:v>
                </c:pt>
                <c:pt idx="2882">
                  <c:v>-1.4754146000000001E-2</c:v>
                </c:pt>
                <c:pt idx="2883">
                  <c:v>-1.002099E-2</c:v>
                </c:pt>
                <c:pt idx="2884">
                  <c:v>-1.0120000000000001E-2</c:v>
                </c:pt>
                <c:pt idx="2885">
                  <c:v>-1.0221010000000001E-2</c:v>
                </c:pt>
                <c:pt idx="2886">
                  <c:v>2.0288163000000001E-2</c:v>
                </c:pt>
                <c:pt idx="2887">
                  <c:v>-3.0119998999999998E-2</c:v>
                </c:pt>
                <c:pt idx="2888">
                  <c:v>-3.1047834999999999E-2</c:v>
                </c:pt>
                <c:pt idx="2889">
                  <c:v>-2.1396594999999997E-2</c:v>
                </c:pt>
                <c:pt idx="2890">
                  <c:v>1.6184348000000001E-2</c:v>
                </c:pt>
                <c:pt idx="2891">
                  <c:v>-1.6162779999999998E-2</c:v>
                </c:pt>
                <c:pt idx="2892">
                  <c:v>5.314783E-3</c:v>
                </c:pt>
                <c:pt idx="2893">
                  <c:v>-5.5254060000000001E-3</c:v>
                </c:pt>
                <c:pt idx="2894">
                  <c:v>-1.6424347999999998E-2</c:v>
                </c:pt>
                <c:pt idx="2895">
                  <c:v>-1.1169724000000001E-2</c:v>
                </c:pt>
                <c:pt idx="2896">
                  <c:v>-5.7065919999999999E-3</c:v>
                </c:pt>
                <c:pt idx="2897">
                  <c:v>-1.2E-4</c:v>
                </c:pt>
                <c:pt idx="2898">
                  <c:v>3.3587864999999995E-2</c:v>
                </c:pt>
                <c:pt idx="2899">
                  <c:v>1.6184348000000001E-2</c:v>
                </c:pt>
                <c:pt idx="2900">
                  <c:v>-1.6162779999999998E-2</c:v>
                </c:pt>
                <c:pt idx="2901">
                  <c:v>-5.5547830000000006E-3</c:v>
                </c:pt>
                <c:pt idx="2902">
                  <c:v>1.6273442000000003E-2</c:v>
                </c:pt>
                <c:pt idx="2903">
                  <c:v>-1.6249032E-2</c:v>
                </c:pt>
                <c:pt idx="2904">
                  <c:v>-5.5844810000000005E-3</c:v>
                </c:pt>
                <c:pt idx="2905">
                  <c:v>2.7352528000000001E-2</c:v>
                </c:pt>
                <c:pt idx="2906">
                  <c:v>5.2275939999999995E-3</c:v>
                </c:pt>
                <c:pt idx="2907">
                  <c:v>1.0518297999999999E-2</c:v>
                </c:pt>
                <c:pt idx="2908">
                  <c:v>-1.5909472999999997E-2</c:v>
                </c:pt>
                <c:pt idx="2909">
                  <c:v>-1.6162779999999998E-2</c:v>
                </c:pt>
                <c:pt idx="2910">
                  <c:v>-2.7293912E-2</c:v>
                </c:pt>
                <c:pt idx="2911">
                  <c:v>-1.1293184E-2</c:v>
                </c:pt>
                <c:pt idx="2912">
                  <c:v>-1.2E-4</c:v>
                </c:pt>
                <c:pt idx="2913">
                  <c:v>5.5297179999999994E-3</c:v>
                </c:pt>
                <c:pt idx="2914">
                  <c:v>2.7969888000000002E-2</c:v>
                </c:pt>
                <c:pt idx="2915">
                  <c:v>-5.5844810000000005E-3</c:v>
                </c:pt>
                <c:pt idx="2916">
                  <c:v>4.3836044999999997E-2</c:v>
                </c:pt>
                <c:pt idx="2917">
                  <c:v>-2.6435789999999997E-2</c:v>
                </c:pt>
                <c:pt idx="2918">
                  <c:v>-5.5254060000000001E-3</c:v>
                </c:pt>
                <c:pt idx="2919">
                  <c:v>-5.5547830000000006E-3</c:v>
                </c:pt>
                <c:pt idx="2920">
                  <c:v>-3.2906883000000005E-2</c:v>
                </c:pt>
                <c:pt idx="2921">
                  <c:v>-1.1419435E-2</c:v>
                </c:pt>
                <c:pt idx="2922">
                  <c:v>-2.8691428999999997E-2</c:v>
                </c:pt>
                <c:pt idx="2923">
                  <c:v>-1.2E-4</c:v>
                </c:pt>
                <c:pt idx="2924">
                  <c:v>-5.8943530000000001E-2</c:v>
                </c:pt>
                <c:pt idx="2925">
                  <c:v>2.4880000000000003E-2</c:v>
                </c:pt>
                <c:pt idx="2926">
                  <c:v>5.9775609999999993E-3</c:v>
                </c:pt>
                <c:pt idx="2927">
                  <c:v>-6.1806059999999999E-3</c:v>
                </c:pt>
                <c:pt idx="2928">
                  <c:v>-1.2315121E-2</c:v>
                </c:pt>
                <c:pt idx="2929">
                  <c:v>1.2225679E-2</c:v>
                </c:pt>
                <c:pt idx="2930">
                  <c:v>-1.2315121E-2</c:v>
                </c:pt>
                <c:pt idx="2931">
                  <c:v>-1.2E-4</c:v>
                </c:pt>
                <c:pt idx="2932">
                  <c:v>-1.2E-4</c:v>
                </c:pt>
                <c:pt idx="2933">
                  <c:v>1.2225679E-2</c:v>
                </c:pt>
                <c:pt idx="2934">
                  <c:v>-1.8412682E-2</c:v>
                </c:pt>
                <c:pt idx="2935">
                  <c:v>-3.7387081000000003E-2</c:v>
                </c:pt>
                <c:pt idx="2936">
                  <c:v>-1.9474838999999997E-2</c:v>
                </c:pt>
                <c:pt idx="2937">
                  <c:v>2.619579E-2</c:v>
                </c:pt>
                <c:pt idx="2938">
                  <c:v>-3.8581540000000004E-2</c:v>
                </c:pt>
                <c:pt idx="2939">
                  <c:v>1.3213334E-2</c:v>
                </c:pt>
                <c:pt idx="2940">
                  <c:v>-3.3677046000000002E-2</c:v>
                </c:pt>
                <c:pt idx="2941">
                  <c:v>-2.0953333999999997E-2</c:v>
                </c:pt>
                <c:pt idx="2942">
                  <c:v>-3.5580994000000005E-2</c:v>
                </c:pt>
                <c:pt idx="2943">
                  <c:v>5.1350588999999995E-2</c:v>
                </c:pt>
                <c:pt idx="2944">
                  <c:v>2.0859021000000002E-2</c:v>
                </c:pt>
                <c:pt idx="2945">
                  <c:v>4.0975890000000001E-2</c:v>
                </c:pt>
                <c:pt idx="2946">
                  <c:v>2.619579E-2</c:v>
                </c:pt>
                <c:pt idx="2947">
                  <c:v>-2.5761025999999999E-2</c:v>
                </c:pt>
                <c:pt idx="2948">
                  <c:v>3.2774737999999998E-2</c:v>
                </c:pt>
                <c:pt idx="2949">
                  <c:v>-1.2858854000000001E-2</c:v>
                </c:pt>
                <c:pt idx="2950">
                  <c:v>3.2138064000000001E-2</c:v>
                </c:pt>
                <c:pt idx="2951">
                  <c:v>6.13E-3</c:v>
                </c:pt>
                <c:pt idx="2952">
                  <c:v>-1.8753540999999999E-2</c:v>
                </c:pt>
                <c:pt idx="2953">
                  <c:v>-1.2778228000000001E-2</c:v>
                </c:pt>
                <c:pt idx="2954">
                  <c:v>1.2700513E-2</c:v>
                </c:pt>
                <c:pt idx="2955">
                  <c:v>6.209114E-3</c:v>
                </c:pt>
                <c:pt idx="2956">
                  <c:v>-6.4093080000000007E-3</c:v>
                </c:pt>
                <c:pt idx="2957">
                  <c:v>-6.4491140000000006E-3</c:v>
                </c:pt>
                <c:pt idx="2958">
                  <c:v>3.8096561000000001E-2</c:v>
                </c:pt>
                <c:pt idx="2959">
                  <c:v>-6.254969E-3</c:v>
                </c:pt>
                <c:pt idx="2960">
                  <c:v>5.5435555999999997E-2</c:v>
                </c:pt>
                <c:pt idx="2961">
                  <c:v>1.7423860000000003E-2</c:v>
                </c:pt>
                <c:pt idx="2962">
                  <c:v>-3.4602758000000004E-2</c:v>
                </c:pt>
                <c:pt idx="2963">
                  <c:v>-2.9881905E-2</c:v>
                </c:pt>
                <c:pt idx="2964">
                  <c:v>-4.3064785000000001E-2</c:v>
                </c:pt>
                <c:pt idx="2965">
                  <c:v>1.2700513E-2</c:v>
                </c:pt>
                <c:pt idx="2966">
                  <c:v>1.2538228E-2</c:v>
                </c:pt>
                <c:pt idx="2967">
                  <c:v>-6.3700000000000007E-3</c:v>
                </c:pt>
                <c:pt idx="2968">
                  <c:v>1.8747925000000002E-2</c:v>
                </c:pt>
                <c:pt idx="2969">
                  <c:v>-1.2465679E-2</c:v>
                </c:pt>
                <c:pt idx="2970">
                  <c:v>-2.512E-2</c:v>
                </c:pt>
                <c:pt idx="2971">
                  <c:v>-6.5302559999999999E-3</c:v>
                </c:pt>
                <c:pt idx="2972">
                  <c:v>-1.3023226000000001E-2</c:v>
                </c:pt>
                <c:pt idx="2973">
                  <c:v>-1.3191896E-2</c:v>
                </c:pt>
                <c:pt idx="2974">
                  <c:v>1.9747551000000002E-2</c:v>
                </c:pt>
                <c:pt idx="2975">
                  <c:v>3.8841038000000001E-2</c:v>
                </c:pt>
                <c:pt idx="2976">
                  <c:v>1.8630001E-2</c:v>
                </c:pt>
                <c:pt idx="2977">
                  <c:v>-1.2389938E-2</c:v>
                </c:pt>
                <c:pt idx="2978">
                  <c:v>-6.3311800000000005E-3</c:v>
                </c:pt>
                <c:pt idx="2979">
                  <c:v>1.8630001E-2</c:v>
                </c:pt>
                <c:pt idx="2980">
                  <c:v>-3.0794847E-2</c:v>
                </c:pt>
                <c:pt idx="2981">
                  <c:v>6.209114E-3</c:v>
                </c:pt>
                <c:pt idx="2982">
                  <c:v>-6.4093080000000007E-3</c:v>
                </c:pt>
                <c:pt idx="2983">
                  <c:v>1.8867341000000003E-2</c:v>
                </c:pt>
                <c:pt idx="2984">
                  <c:v>-1.2E-4</c:v>
                </c:pt>
                <c:pt idx="2985">
                  <c:v>-1.2542360000000001E-2</c:v>
                </c:pt>
                <c:pt idx="2986">
                  <c:v>-1.2E-4</c:v>
                </c:pt>
                <c:pt idx="2987">
                  <c:v>3.7615849999999999E-2</c:v>
                </c:pt>
                <c:pt idx="2988">
                  <c:v>-3.0423031E-2</c:v>
                </c:pt>
                <c:pt idx="2989">
                  <c:v>-2.512E-2</c:v>
                </c:pt>
                <c:pt idx="2990">
                  <c:v>1.2700513E-2</c:v>
                </c:pt>
                <c:pt idx="2991">
                  <c:v>2.5196456000000002E-2</c:v>
                </c:pt>
                <c:pt idx="2992">
                  <c:v>-6.2928400000000001E-3</c:v>
                </c:pt>
                <c:pt idx="2993">
                  <c:v>-1.2E-4</c:v>
                </c:pt>
                <c:pt idx="2994">
                  <c:v>1.8513541000000001E-2</c:v>
                </c:pt>
                <c:pt idx="2995">
                  <c:v>5.9775609999999993E-3</c:v>
                </c:pt>
                <c:pt idx="2996">
                  <c:v>-1.2E-4</c:v>
                </c:pt>
                <c:pt idx="2997">
                  <c:v>-1.2241212E-2</c:v>
                </c:pt>
                <c:pt idx="2998">
                  <c:v>-1.8524908E-2</c:v>
                </c:pt>
                <c:pt idx="2999">
                  <c:v>-6.3700000000000007E-3</c:v>
                </c:pt>
                <c:pt idx="3000">
                  <c:v>1.2458616E-2</c:v>
                </c:pt>
                <c:pt idx="3001">
                  <c:v>1.230236E-2</c:v>
                </c:pt>
                <c:pt idx="3002">
                  <c:v>-6.254969E-3</c:v>
                </c:pt>
                <c:pt idx="3003">
                  <c:v>8.5219760000000006E-3</c:v>
                </c:pt>
                <c:pt idx="3004">
                  <c:v>-1.2E-4</c:v>
                </c:pt>
                <c:pt idx="3005">
                  <c:v>-6.3700000000000007E-3</c:v>
                </c:pt>
                <c:pt idx="3006">
                  <c:v>-6.3013084999999996E-2</c:v>
                </c:pt>
                <c:pt idx="3007">
                  <c:v>-6.8314090000000001E-3</c:v>
                </c:pt>
                <c:pt idx="3008">
                  <c:v>1.3393514E-2</c:v>
                </c:pt>
                <c:pt idx="3009">
                  <c:v>3.3213334999999997E-2</c:v>
                </c:pt>
                <c:pt idx="3010">
                  <c:v>-6.5716130000000005E-3</c:v>
                </c:pt>
                <c:pt idx="3011">
                  <c:v>1.2867013E-2</c:v>
                </c:pt>
                <c:pt idx="3012">
                  <c:v>-1.2940513000000001E-2</c:v>
                </c:pt>
                <c:pt idx="3013">
                  <c:v>-1.2E-4</c:v>
                </c:pt>
                <c:pt idx="3014">
                  <c:v>-6.6135059999999999E-3</c:v>
                </c:pt>
                <c:pt idx="3015">
                  <c:v>-2.6263790999999998E-2</c:v>
                </c:pt>
                <c:pt idx="3016">
                  <c:v>6.5914089999999995E-3</c:v>
                </c:pt>
                <c:pt idx="3017">
                  <c:v>5.3213335E-2</c:v>
                </c:pt>
                <c:pt idx="3018">
                  <c:v>2.5196456000000002E-2</c:v>
                </c:pt>
                <c:pt idx="3019">
                  <c:v>1.8398519000000002E-2</c:v>
                </c:pt>
                <c:pt idx="3020">
                  <c:v>-6.1806059999999999E-3</c:v>
                </c:pt>
                <c:pt idx="3021">
                  <c:v>-1.2E-4</c:v>
                </c:pt>
                <c:pt idx="3022">
                  <c:v>-6.2175609999999999E-3</c:v>
                </c:pt>
                <c:pt idx="3023">
                  <c:v>6.0149689999999994E-3</c:v>
                </c:pt>
                <c:pt idx="3024">
                  <c:v>1.2075120999999999E-2</c:v>
                </c:pt>
                <c:pt idx="3025">
                  <c:v>-1.2168192E-2</c:v>
                </c:pt>
                <c:pt idx="3026">
                  <c:v>-6.2175609999999999E-3</c:v>
                </c:pt>
                <c:pt idx="3027">
                  <c:v>-1.2E-4</c:v>
                </c:pt>
                <c:pt idx="3028">
                  <c:v>6.0149689999999994E-3</c:v>
                </c:pt>
                <c:pt idx="3029">
                  <c:v>-6.2175609999999999E-3</c:v>
                </c:pt>
                <c:pt idx="3030">
                  <c:v>-1.2E-4</c:v>
                </c:pt>
                <c:pt idx="3031">
                  <c:v>6.0149689999999994E-3</c:v>
                </c:pt>
                <c:pt idx="3032">
                  <c:v>-1.2E-4</c:v>
                </c:pt>
                <c:pt idx="3033">
                  <c:v>-2.4510242999999998E-2</c:v>
                </c:pt>
                <c:pt idx="3034">
                  <c:v>6.13E-3</c:v>
                </c:pt>
                <c:pt idx="3035">
                  <c:v>1.230236E-2</c:v>
                </c:pt>
                <c:pt idx="3036">
                  <c:v>1.2149937999999999E-2</c:v>
                </c:pt>
                <c:pt idx="3037">
                  <c:v>1.2001211999999999E-2</c:v>
                </c:pt>
                <c:pt idx="3038">
                  <c:v>5.8680239999999995E-3</c:v>
                </c:pt>
                <c:pt idx="3039">
                  <c:v>-1.2E-4</c:v>
                </c:pt>
                <c:pt idx="3040">
                  <c:v>2.3689524E-2</c:v>
                </c:pt>
                <c:pt idx="3041">
                  <c:v>-1.2E-4</c:v>
                </c:pt>
                <c:pt idx="3042">
                  <c:v>1.1507907E-2</c:v>
                </c:pt>
                <c:pt idx="3043">
                  <c:v>3.4362758E-2</c:v>
                </c:pt>
                <c:pt idx="3044">
                  <c:v>1.6546668E-2</c:v>
                </c:pt>
                <c:pt idx="3045">
                  <c:v>5.3444809999999999E-3</c:v>
                </c:pt>
                <c:pt idx="3046">
                  <c:v>1.0749564999999999E-2</c:v>
                </c:pt>
                <c:pt idx="3047">
                  <c:v>2.1385376000000001E-2</c:v>
                </c:pt>
                <c:pt idx="3048">
                  <c:v>1.0406316000000001E-2</c:v>
                </c:pt>
                <c:pt idx="3049">
                  <c:v>1.0296666999999999E-2</c:v>
                </c:pt>
                <c:pt idx="3050">
                  <c:v>3.0807835000000002E-2</c:v>
                </c:pt>
                <c:pt idx="3051">
                  <c:v>5.9879998999999996E-2</c:v>
                </c:pt>
                <c:pt idx="3052">
                  <c:v>9.3139620000000003E-3</c:v>
                </c:pt>
                <c:pt idx="3053">
                  <c:v>-1.2E-4</c:v>
                </c:pt>
                <c:pt idx="3054">
                  <c:v>-4.2176076E-2</c:v>
                </c:pt>
                <c:pt idx="3055">
                  <c:v>-2.4510242999999998E-2</c:v>
                </c:pt>
                <c:pt idx="3056">
                  <c:v>2.9879999000000001E-2</c:v>
                </c:pt>
                <c:pt idx="3057">
                  <c:v>9.5887379999999994E-3</c:v>
                </c:pt>
                <c:pt idx="3058">
                  <c:v>1.4303076999999999E-2</c:v>
                </c:pt>
                <c:pt idx="3059">
                  <c:v>4.6193369999999994E-3</c:v>
                </c:pt>
                <c:pt idx="3060">
                  <c:v>-2.3704905999999998E-2</c:v>
                </c:pt>
                <c:pt idx="3061">
                  <c:v>-9.7818360000000004E-3</c:v>
                </c:pt>
                <c:pt idx="3062">
                  <c:v>1.4514146E-2</c:v>
                </c:pt>
                <c:pt idx="3063">
                  <c:v>1.4303076999999999E-2</c:v>
                </c:pt>
                <c:pt idx="3064">
                  <c:v>2.5472418E-2</c:v>
                </c:pt>
                <c:pt idx="3065">
                  <c:v>-2.3594179E-2</c:v>
                </c:pt>
                <c:pt idx="3066">
                  <c:v>-2.8966153999999997E-2</c:v>
                </c:pt>
                <c:pt idx="3067">
                  <c:v>-1.2E-4</c:v>
                </c:pt>
                <c:pt idx="3068">
                  <c:v>1.9681980000000002E-2</c:v>
                </c:pt>
                <c:pt idx="3069">
                  <c:v>-4.9743690000000002E-3</c:v>
                </c:pt>
                <c:pt idx="3070">
                  <c:v>-1.4754146000000001E-2</c:v>
                </c:pt>
                <c:pt idx="3071">
                  <c:v>-1.2E-4</c:v>
                </c:pt>
                <c:pt idx="3072">
                  <c:v>-1.4971485E-2</c:v>
                </c:pt>
                <c:pt idx="3073">
                  <c:v>-1.2E-4</c:v>
                </c:pt>
                <c:pt idx="3074">
                  <c:v>-1.0170251E-2</c:v>
                </c:pt>
                <c:pt idx="3075">
                  <c:v>1.0032283999999999E-2</c:v>
                </c:pt>
                <c:pt idx="3076">
                  <c:v>3.0030754E-2</c:v>
                </c:pt>
                <c:pt idx="3077">
                  <c:v>1.9392195000000001E-2</c:v>
                </c:pt>
                <c:pt idx="3078">
                  <c:v>-1.4474067E-2</c:v>
                </c:pt>
                <c:pt idx="3079">
                  <c:v>-9.8287380000000001E-3</c:v>
                </c:pt>
                <c:pt idx="3080">
                  <c:v>-1.9727843999999998E-2</c:v>
                </c:pt>
                <c:pt idx="3081">
                  <c:v>4.8799999999999998E-3</c:v>
                </c:pt>
                <c:pt idx="3082">
                  <c:v>-2.0020496999999998E-2</c:v>
                </c:pt>
                <c:pt idx="3083">
                  <c:v>-5.1961419999999999E-3</c:v>
                </c:pt>
                <c:pt idx="3084">
                  <c:v>4.9820409999999996E-3</c:v>
                </c:pt>
                <c:pt idx="3085">
                  <c:v>2.5260710000000002E-2</c:v>
                </c:pt>
                <c:pt idx="3086">
                  <c:v>9.7809899999999998E-3</c:v>
                </c:pt>
                <c:pt idx="3087">
                  <c:v>9.6839219999999993E-3</c:v>
                </c:pt>
                <c:pt idx="3088">
                  <c:v>4.7343689999999996E-3</c:v>
                </c:pt>
                <c:pt idx="3089">
                  <c:v>-4.9509180000000003E-3</c:v>
                </c:pt>
                <c:pt idx="3090">
                  <c:v>-4.9743690000000002E-3</c:v>
                </c:pt>
                <c:pt idx="3091">
                  <c:v>1.4514146E-2</c:v>
                </c:pt>
                <c:pt idx="3092">
                  <c:v>-1.4543077E-2</c:v>
                </c:pt>
                <c:pt idx="3093">
                  <c:v>1.9392195000000001E-2</c:v>
                </c:pt>
                <c:pt idx="3094">
                  <c:v>2.3803445000000003E-2</c:v>
                </c:pt>
                <c:pt idx="3095">
                  <c:v>-1.4138691E-2</c:v>
                </c:pt>
                <c:pt idx="3096">
                  <c:v>-1.2E-4</c:v>
                </c:pt>
                <c:pt idx="3097">
                  <c:v>-2.3816682999999998E-2</c:v>
                </c:pt>
                <c:pt idx="3098">
                  <c:v>-4.9743690000000002E-3</c:v>
                </c:pt>
                <c:pt idx="3099">
                  <c:v>1.9392195000000001E-2</c:v>
                </c:pt>
                <c:pt idx="3100">
                  <c:v>4.6646889999999996E-3</c:v>
                </c:pt>
                <c:pt idx="3101">
                  <c:v>2.3689524E-2</c:v>
                </c:pt>
                <c:pt idx="3102">
                  <c:v>2.3135814000000001E-2</c:v>
                </c:pt>
                <c:pt idx="3103">
                  <c:v>3.6243634999999996E-2</c:v>
                </c:pt>
                <c:pt idx="3104">
                  <c:v>-2.2049824999999999E-2</c:v>
                </c:pt>
                <c:pt idx="3105">
                  <c:v>1.3332914999999999E-2</c:v>
                </c:pt>
                <c:pt idx="3106">
                  <c:v>2.2003894000000003E-2</c:v>
                </c:pt>
                <c:pt idx="3107">
                  <c:v>4.2090039999999997E-3</c:v>
                </c:pt>
                <c:pt idx="3108">
                  <c:v>-1.2E-4</c:v>
                </c:pt>
                <c:pt idx="3109">
                  <c:v>-4.4303450000000005E-3</c:v>
                </c:pt>
                <c:pt idx="3110">
                  <c:v>-1.3107013000000001E-2</c:v>
                </c:pt>
                <c:pt idx="3111">
                  <c:v>-1.2E-4</c:v>
                </c:pt>
                <c:pt idx="3112">
                  <c:v>1.3037894999999999E-2</c:v>
                </c:pt>
                <c:pt idx="3113">
                  <c:v>1.7196017000000001E-2</c:v>
                </c:pt>
                <c:pt idx="3114">
                  <c:v>4.1353189999999993E-3</c:v>
                </c:pt>
                <c:pt idx="3115">
                  <c:v>-1.7069153E-2</c:v>
                </c:pt>
                <c:pt idx="3116">
                  <c:v>-4.4303450000000005E-3</c:v>
                </c:pt>
                <c:pt idx="3117">
                  <c:v>2.1525023000000001E-2</c:v>
                </c:pt>
                <c:pt idx="3118">
                  <c:v>1.2591863999999999E-2</c:v>
                </c:pt>
                <c:pt idx="3119">
                  <c:v>4.0640999999999993E-3</c:v>
                </c:pt>
                <c:pt idx="3120">
                  <c:v>-4.2866670000000001E-3</c:v>
                </c:pt>
                <c:pt idx="3121">
                  <c:v>-1.2E-4</c:v>
                </c:pt>
                <c:pt idx="3122">
                  <c:v>1.2432301E-2</c:v>
                </c:pt>
                <c:pt idx="3123">
                  <c:v>-4.2522310000000004E-3</c:v>
                </c:pt>
                <c:pt idx="3124">
                  <c:v>-1.2568133E-2</c:v>
                </c:pt>
                <c:pt idx="3125">
                  <c:v>8.283361999999999E-3</c:v>
                </c:pt>
                <c:pt idx="3126">
                  <c:v>-1.2620000000000001E-2</c:v>
                </c:pt>
                <c:pt idx="3127">
                  <c:v>-1.2778228000000001E-2</c:v>
                </c:pt>
                <c:pt idx="3128">
                  <c:v>-3.6872135E-2</c:v>
                </c:pt>
                <c:pt idx="3129">
                  <c:v>1.7898018000000002E-2</c:v>
                </c:pt>
                <c:pt idx="3130">
                  <c:v>-8.9695569999999995E-3</c:v>
                </c:pt>
                <c:pt idx="3131">
                  <c:v>-4.5842859999999999E-3</c:v>
                </c:pt>
                <c:pt idx="3132">
                  <c:v>4.3643049999999997E-3</c:v>
                </c:pt>
                <c:pt idx="3133">
                  <c:v>-2.2441428999999999E-2</c:v>
                </c:pt>
                <c:pt idx="3134">
                  <c:v>4.4462099999999999E-3</c:v>
                </c:pt>
                <c:pt idx="3135">
                  <c:v>8.9709089999999991E-3</c:v>
                </c:pt>
                <c:pt idx="3136">
                  <c:v>1.3393514E-2</c:v>
                </c:pt>
                <c:pt idx="3137">
                  <c:v>-4.5644450000000003E-3</c:v>
                </c:pt>
                <c:pt idx="3138">
                  <c:v>-1.2E-4</c:v>
                </c:pt>
                <c:pt idx="3139">
                  <c:v>4.3442859999999993E-3</c:v>
                </c:pt>
                <c:pt idx="3140">
                  <c:v>-9.0088890000000008E-3</c:v>
                </c:pt>
                <c:pt idx="3141">
                  <c:v>4.3643049999999997E-3</c:v>
                </c:pt>
                <c:pt idx="3142">
                  <c:v>-1.7977143999999997E-2</c:v>
                </c:pt>
                <c:pt idx="3143">
                  <c:v>-1.2E-4</c:v>
                </c:pt>
                <c:pt idx="3144">
                  <c:v>-4.6654540000000003E-3</c:v>
                </c:pt>
                <c:pt idx="3145">
                  <c:v>9.0124200000000002E-3</c:v>
                </c:pt>
                <c:pt idx="3146">
                  <c:v>-1.2E-4</c:v>
                </c:pt>
                <c:pt idx="3147">
                  <c:v>-1.3694661E-2</c:v>
                </c:pt>
                <c:pt idx="3148">
                  <c:v>1.8228623000000003E-2</c:v>
                </c:pt>
                <c:pt idx="3149">
                  <c:v>-9.1290090000000004E-3</c:v>
                </c:pt>
                <c:pt idx="3150">
                  <c:v>1.3516363999999999E-2</c:v>
                </c:pt>
                <c:pt idx="3151">
                  <c:v>-4.6043050000000004E-3</c:v>
                </c:pt>
                <c:pt idx="3152">
                  <c:v>8.8890089999999998E-3</c:v>
                </c:pt>
                <c:pt idx="3153">
                  <c:v>-9.0485719999999995E-3</c:v>
                </c:pt>
                <c:pt idx="3154">
                  <c:v>-4.6245050000000001E-3</c:v>
                </c:pt>
                <c:pt idx="3155">
                  <c:v>-4.5368869999999999E-2</c:v>
                </c:pt>
                <c:pt idx="3156">
                  <c:v>-2.3816682999999998E-2</c:v>
                </c:pt>
                <c:pt idx="3157">
                  <c:v>-1.9537475999999998E-2</c:v>
                </c:pt>
                <c:pt idx="3158">
                  <c:v>-2.4872474999999998E-2</c:v>
                </c:pt>
                <c:pt idx="3159">
                  <c:v>-1.5348426E-2</c:v>
                </c:pt>
                <c:pt idx="3160">
                  <c:v>-1.2E-4</c:v>
                </c:pt>
                <c:pt idx="3161">
                  <c:v>-1.0429278E-2</c:v>
                </c:pt>
                <c:pt idx="3162">
                  <c:v>-1.2E-4</c:v>
                </c:pt>
                <c:pt idx="3163">
                  <c:v>3.6338332000000001E-2</c:v>
                </c:pt>
                <c:pt idx="3164">
                  <c:v>-1.0170251E-2</c:v>
                </c:pt>
                <c:pt idx="3165">
                  <c:v>4.9561419999999993E-3</c:v>
                </c:pt>
                <c:pt idx="3166">
                  <c:v>-1.5271516000000001E-2</c:v>
                </c:pt>
                <c:pt idx="3167">
                  <c:v>-1.5504615000000001E-2</c:v>
                </c:pt>
                <c:pt idx="3168">
                  <c:v>1.0296666999999999E-2</c:v>
                </c:pt>
                <c:pt idx="3169">
                  <c:v>-1.2E-4</c:v>
                </c:pt>
                <c:pt idx="3170">
                  <c:v>1.0189278E-2</c:v>
                </c:pt>
                <c:pt idx="3171">
                  <c:v>3.0492245000000001E-2</c:v>
                </c:pt>
                <c:pt idx="3172">
                  <c:v>9.7809899999999998E-3</c:v>
                </c:pt>
                <c:pt idx="3173">
                  <c:v>-1.4825882E-2</c:v>
                </c:pt>
                <c:pt idx="3174">
                  <c:v>-1.5045373000000001E-2</c:v>
                </c:pt>
                <c:pt idx="3175">
                  <c:v>1.5031516E-2</c:v>
                </c:pt>
                <c:pt idx="3176">
                  <c:v>9.8302489999999992E-3</c:v>
                </c:pt>
                <c:pt idx="3177">
                  <c:v>-1.4898325E-2</c:v>
                </c:pt>
                <c:pt idx="3178">
                  <c:v>-2.512E-2</c:v>
                </c:pt>
                <c:pt idx="3179">
                  <c:v>-1.5504615000000001E-2</c:v>
                </c:pt>
                <c:pt idx="3180">
                  <c:v>1.0296666999999999E-2</c:v>
                </c:pt>
                <c:pt idx="3181">
                  <c:v>1.5343918E-2</c:v>
                </c:pt>
                <c:pt idx="3182">
                  <c:v>-1.0272284E-2</c:v>
                </c:pt>
                <c:pt idx="3183">
                  <c:v>-5.2482050000000006E-3</c:v>
                </c:pt>
                <c:pt idx="3184">
                  <c:v>1.5343918E-2</c:v>
                </c:pt>
                <c:pt idx="3185">
                  <c:v>2.0184568E-2</c:v>
                </c:pt>
                <c:pt idx="3186">
                  <c:v>4.8551239999999997E-3</c:v>
                </c:pt>
                <c:pt idx="3187">
                  <c:v>-1.002099E-2</c:v>
                </c:pt>
                <c:pt idx="3188">
                  <c:v>9.8799999999999999E-3</c:v>
                </c:pt>
                <c:pt idx="3189">
                  <c:v>-1.4971485E-2</c:v>
                </c:pt>
                <c:pt idx="3190">
                  <c:v>2.5005628000000002E-2</c:v>
                </c:pt>
                <c:pt idx="3191">
                  <c:v>-3.0611760000000001E-3</c:v>
                </c:pt>
                <c:pt idx="3192">
                  <c:v>-1.512E-2</c:v>
                </c:pt>
                <c:pt idx="3193">
                  <c:v>-1.2E-4</c:v>
                </c:pt>
                <c:pt idx="3194">
                  <c:v>-2.0424567999999997E-2</c:v>
                </c:pt>
                <c:pt idx="3195">
                  <c:v>-5.3013470000000005E-3</c:v>
                </c:pt>
                <c:pt idx="3196">
                  <c:v>-1.5744999999999999E-2</c:v>
                </c:pt>
                <c:pt idx="3197">
                  <c:v>-1.2E-4</c:v>
                </c:pt>
                <c:pt idx="3198">
                  <c:v>2.1044021000000003E-2</c:v>
                </c:pt>
                <c:pt idx="3199">
                  <c:v>4.6512126000000001E-2</c:v>
                </c:pt>
                <c:pt idx="3200">
                  <c:v>-1.002099E-2</c:v>
                </c:pt>
                <c:pt idx="3201">
                  <c:v>-1.2E-4</c:v>
                </c:pt>
                <c:pt idx="3202">
                  <c:v>-1.2E-4</c:v>
                </c:pt>
                <c:pt idx="3203">
                  <c:v>-1.2E-4</c:v>
                </c:pt>
                <c:pt idx="3204">
                  <c:v>-3.0119998999999998E-2</c:v>
                </c:pt>
                <c:pt idx="3205">
                  <c:v>-2.5893196E-2</c:v>
                </c:pt>
                <c:pt idx="3206">
                  <c:v>-1.5993016999999998E-2</c:v>
                </c:pt>
                <c:pt idx="3207">
                  <c:v>-3.2378064000000005E-2</c:v>
                </c:pt>
                <c:pt idx="3208">
                  <c:v>-1.2E-4</c:v>
                </c:pt>
                <c:pt idx="3209">
                  <c:v>3.3213334999999997E-2</c:v>
                </c:pt>
                <c:pt idx="3210">
                  <c:v>-1.0872688E-2</c:v>
                </c:pt>
                <c:pt idx="3211">
                  <c:v>-5.5547830000000006E-3</c:v>
                </c:pt>
                <c:pt idx="3212">
                  <c:v>5.3444809999999999E-3</c:v>
                </c:pt>
                <c:pt idx="3213">
                  <c:v>-1.2E-4</c:v>
                </c:pt>
                <c:pt idx="3214">
                  <c:v>-1.2E-4</c:v>
                </c:pt>
                <c:pt idx="3215">
                  <c:v>2.1619131E-2</c:v>
                </c:pt>
                <c:pt idx="3216">
                  <c:v>-2.6715744999999999E-2</c:v>
                </c:pt>
                <c:pt idx="3217">
                  <c:v>-1.2E-4</c:v>
                </c:pt>
                <c:pt idx="3218">
                  <c:v>-1.2E-4</c:v>
                </c:pt>
                <c:pt idx="3219">
                  <c:v>-2.1977923E-2</c:v>
                </c:pt>
                <c:pt idx="3220">
                  <c:v>2.7812961000000001E-2</c:v>
                </c:pt>
                <c:pt idx="3221">
                  <c:v>2.7053912000000003E-2</c:v>
                </c:pt>
                <c:pt idx="3222">
                  <c:v>5.1710049999999994E-3</c:v>
                </c:pt>
                <c:pt idx="3223">
                  <c:v>1.5669473E-2</c:v>
                </c:pt>
                <c:pt idx="3224">
                  <c:v>-5.3013470000000005E-3</c:v>
                </c:pt>
                <c:pt idx="3225">
                  <c:v>1.0296666999999999E-2</c:v>
                </c:pt>
                <c:pt idx="3226">
                  <c:v>2.0498556000000001E-2</c:v>
                </c:pt>
                <c:pt idx="3227">
                  <c:v>-1.0221010000000001E-2</c:v>
                </c:pt>
                <c:pt idx="3228">
                  <c:v>-1.2E-4</c:v>
                </c:pt>
                <c:pt idx="3229">
                  <c:v>-1.0324081000000001E-2</c:v>
                </c:pt>
                <c:pt idx="3230">
                  <c:v>-5.2746390000000002E-3</c:v>
                </c:pt>
                <c:pt idx="3231">
                  <c:v>1.0242694E-2</c:v>
                </c:pt>
                <c:pt idx="3232">
                  <c:v>1.5264615E-2</c:v>
                </c:pt>
                <c:pt idx="3233">
                  <c:v>-5.1705050000000006E-3</c:v>
                </c:pt>
                <c:pt idx="3234">
                  <c:v>-2.0424567999999997E-2</c:v>
                </c:pt>
                <c:pt idx="3235">
                  <c:v>1.0242694E-2</c:v>
                </c:pt>
                <c:pt idx="3236">
                  <c:v>-5.2482050000000006E-3</c:v>
                </c:pt>
                <c:pt idx="3237">
                  <c:v>1.0189278E-2</c:v>
                </c:pt>
                <c:pt idx="3238">
                  <c:v>-1.0324081000000001E-2</c:v>
                </c:pt>
                <c:pt idx="3239">
                  <c:v>1.5343918E-2</c:v>
                </c:pt>
                <c:pt idx="3240">
                  <c:v>2.5260710000000002E-2</c:v>
                </c:pt>
                <c:pt idx="3241">
                  <c:v>-1.2E-4</c:v>
                </c:pt>
                <c:pt idx="3242">
                  <c:v>-5.0704950000000004E-3</c:v>
                </c:pt>
                <c:pt idx="3243">
                  <c:v>-1.2E-4</c:v>
                </c:pt>
                <c:pt idx="3244">
                  <c:v>-1.2E-4</c:v>
                </c:pt>
                <c:pt idx="3245">
                  <c:v>1.4805373E-2</c:v>
                </c:pt>
                <c:pt idx="3246">
                  <c:v>2.9291765000000001E-2</c:v>
                </c:pt>
                <c:pt idx="3247">
                  <c:v>-1.4405714E-2</c:v>
                </c:pt>
                <c:pt idx="3248">
                  <c:v>-1.2E-4</c:v>
                </c:pt>
                <c:pt idx="3249">
                  <c:v>-1.2E-4</c:v>
                </c:pt>
                <c:pt idx="3250">
                  <c:v>-0.101569274</c:v>
                </c:pt>
                <c:pt idx="3251">
                  <c:v>-3.7754410000000002E-2</c:v>
                </c:pt>
                <c:pt idx="3252">
                  <c:v>1.6639777000000001E-2</c:v>
                </c:pt>
                <c:pt idx="3253">
                  <c:v>-5.614506E-3</c:v>
                </c:pt>
                <c:pt idx="3254">
                  <c:v>1.6454586E-2</c:v>
                </c:pt>
                <c:pt idx="3255">
                  <c:v>2.053914E-3</c:v>
                </c:pt>
                <c:pt idx="3256">
                  <c:v>-1.2E-4</c:v>
                </c:pt>
                <c:pt idx="3257">
                  <c:v>-1.1169724000000001E-2</c:v>
                </c:pt>
                <c:pt idx="3258">
                  <c:v>-5.7065919999999999E-3</c:v>
                </c:pt>
                <c:pt idx="3259">
                  <c:v>-5.7379780000000003E-3</c:v>
                </c:pt>
                <c:pt idx="3260">
                  <c:v>1.1179435E-2</c:v>
                </c:pt>
                <c:pt idx="3261">
                  <c:v>-1.6879776999999999E-2</c:v>
                </c:pt>
                <c:pt idx="3262">
                  <c:v>1.6925455000000002E-2</c:v>
                </c:pt>
                <c:pt idx="3263">
                  <c:v>-5.7065919999999999E-3</c:v>
                </c:pt>
                <c:pt idx="3264">
                  <c:v>-2.8209887999999999E-2</c:v>
                </c:pt>
                <c:pt idx="3265">
                  <c:v>-1.2E-4</c:v>
                </c:pt>
                <c:pt idx="3266">
                  <c:v>2.8781733E-2</c:v>
                </c:pt>
                <c:pt idx="3267">
                  <c:v>5.4979779999999997E-3</c:v>
                </c:pt>
                <c:pt idx="3268">
                  <c:v>-1.2E-4</c:v>
                </c:pt>
                <c:pt idx="3269">
                  <c:v>5.4665919999999993E-3</c:v>
                </c:pt>
                <c:pt idx="3270">
                  <c:v>-5.675556E-3</c:v>
                </c:pt>
                <c:pt idx="3271">
                  <c:v>3.3399554999999997E-2</c:v>
                </c:pt>
                <c:pt idx="3272">
                  <c:v>4.8528648000000001E-2</c:v>
                </c:pt>
                <c:pt idx="3273">
                  <c:v>1.5343918E-2</c:v>
                </c:pt>
                <c:pt idx="3274">
                  <c:v>-1.2E-4</c:v>
                </c:pt>
                <c:pt idx="3275">
                  <c:v>-1.2E-4</c:v>
                </c:pt>
                <c:pt idx="3276">
                  <c:v>-5.1961419999999999E-3</c:v>
                </c:pt>
                <c:pt idx="3277">
                  <c:v>1.5186122999999999E-2</c:v>
                </c:pt>
                <c:pt idx="3278">
                  <c:v>-5.1451260000000007E-3</c:v>
                </c:pt>
                <c:pt idx="3279">
                  <c:v>1.5031516E-2</c:v>
                </c:pt>
                <c:pt idx="3280">
                  <c:v>-1.5045373000000001E-2</c:v>
                </c:pt>
                <c:pt idx="3281">
                  <c:v>-1.2E-4</c:v>
                </c:pt>
                <c:pt idx="3282">
                  <c:v>4.930505E-3</c:v>
                </c:pt>
                <c:pt idx="3283">
                  <c:v>4.9051260000000001E-3</c:v>
                </c:pt>
                <c:pt idx="3284">
                  <c:v>-1.0120000000000001E-2</c:v>
                </c:pt>
                <c:pt idx="3285">
                  <c:v>-5.1705050000000006E-3</c:v>
                </c:pt>
                <c:pt idx="3286">
                  <c:v>1.0032283999999999E-2</c:v>
                </c:pt>
                <c:pt idx="3287">
                  <c:v>2.5005628000000002E-2</c:v>
                </c:pt>
                <c:pt idx="3288">
                  <c:v>-5.0219610000000001E-3</c:v>
                </c:pt>
                <c:pt idx="3289">
                  <c:v>1.4658325E-2</c:v>
                </c:pt>
                <c:pt idx="3290">
                  <c:v>4.3569322000000001E-2</c:v>
                </c:pt>
                <c:pt idx="3291">
                  <c:v>9.1823259999999993E-3</c:v>
                </c:pt>
                <c:pt idx="3292">
                  <c:v>-4.7282950000000004E-3</c:v>
                </c:pt>
                <c:pt idx="3293">
                  <c:v>-1.2E-4</c:v>
                </c:pt>
                <c:pt idx="3294">
                  <c:v>-1.2E-4</c:v>
                </c:pt>
                <c:pt idx="3295">
                  <c:v>-2.3268146999999999E-2</c:v>
                </c:pt>
                <c:pt idx="3296">
                  <c:v>-2.3816682999999998E-2</c:v>
                </c:pt>
                <c:pt idx="3297">
                  <c:v>1.9297476000000001E-2</c:v>
                </c:pt>
                <c:pt idx="3298">
                  <c:v>1.4165713999999999E-2</c:v>
                </c:pt>
                <c:pt idx="3299">
                  <c:v>-4.8148360000000003E-3</c:v>
                </c:pt>
                <c:pt idx="3300">
                  <c:v>-3.3138868000000002E-2</c:v>
                </c:pt>
                <c:pt idx="3301">
                  <c:v>3.4026342000000001E-2</c:v>
                </c:pt>
                <c:pt idx="3302">
                  <c:v>-1.2E-4</c:v>
                </c:pt>
                <c:pt idx="3303">
                  <c:v>1.8747925000000002E-2</c:v>
                </c:pt>
                <c:pt idx="3304">
                  <c:v>4.1546667999999995E-2</c:v>
                </c:pt>
                <c:pt idx="3305">
                  <c:v>-9.0088890000000008E-3</c:v>
                </c:pt>
                <c:pt idx="3306">
                  <c:v>-1.8057220999999998E-2</c:v>
                </c:pt>
                <c:pt idx="3307">
                  <c:v>-1.2E-4</c:v>
                </c:pt>
                <c:pt idx="3308">
                  <c:v>1.8144839000000003E-2</c:v>
                </c:pt>
                <c:pt idx="3309">
                  <c:v>-1.3572915E-2</c:v>
                </c:pt>
                <c:pt idx="3310">
                  <c:v>-1.3756364E-2</c:v>
                </c:pt>
                <c:pt idx="3311">
                  <c:v>4.4882949999999998E-3</c:v>
                </c:pt>
                <c:pt idx="3312">
                  <c:v>2.7402936000000003E-2</c:v>
                </c:pt>
                <c:pt idx="3313">
                  <c:v>-2.2441428999999999E-2</c:v>
                </c:pt>
                <c:pt idx="3314">
                  <c:v>4.4462099999999999E-3</c:v>
                </c:pt>
                <c:pt idx="3315">
                  <c:v>8.9709089999999991E-3</c:v>
                </c:pt>
                <c:pt idx="3316">
                  <c:v>3.1411530999999999E-2</c:v>
                </c:pt>
                <c:pt idx="3317">
                  <c:v>-1.5840523999999998E-2</c:v>
                </c:pt>
                <c:pt idx="3318">
                  <c:v>-9.1290090000000004E-3</c:v>
                </c:pt>
                <c:pt idx="3319">
                  <c:v>8.9709089999999991E-3</c:v>
                </c:pt>
                <c:pt idx="3320">
                  <c:v>-2.2642521999999998E-2</c:v>
                </c:pt>
                <c:pt idx="3321">
                  <c:v>-2.7769769999999999E-2</c:v>
                </c:pt>
                <c:pt idx="3322">
                  <c:v>-4.859337E-3</c:v>
                </c:pt>
                <c:pt idx="3323">
                  <c:v>2.8451429E-2</c:v>
                </c:pt>
                <c:pt idx="3324">
                  <c:v>-1.4008889E-2</c:v>
                </c:pt>
                <c:pt idx="3325">
                  <c:v>4.5748359999999997E-3</c:v>
                </c:pt>
                <c:pt idx="3326">
                  <c:v>-4.792897E-3</c:v>
                </c:pt>
                <c:pt idx="3327">
                  <c:v>9.2696710000000002E-3</c:v>
                </c:pt>
                <c:pt idx="3328">
                  <c:v>-9.422326E-3</c:v>
                </c:pt>
                <c:pt idx="3329">
                  <c:v>-1.2E-4</c:v>
                </c:pt>
                <c:pt idx="3330">
                  <c:v>-1.2E-4</c:v>
                </c:pt>
                <c:pt idx="3331">
                  <c:v>-4.8148360000000003E-3</c:v>
                </c:pt>
                <c:pt idx="3332">
                  <c:v>-1.8987924999999999E-2</c:v>
                </c:pt>
                <c:pt idx="3333">
                  <c:v>1.4303076999999999E-2</c:v>
                </c:pt>
                <c:pt idx="3334">
                  <c:v>-9.5986730000000003E-3</c:v>
                </c:pt>
                <c:pt idx="3335">
                  <c:v>4.6646889999999996E-3</c:v>
                </c:pt>
                <c:pt idx="3336">
                  <c:v>-1.2E-4</c:v>
                </c:pt>
                <c:pt idx="3337">
                  <c:v>-1.2E-4</c:v>
                </c:pt>
                <c:pt idx="3338">
                  <c:v>-1.916762E-2</c:v>
                </c:pt>
                <c:pt idx="3339">
                  <c:v>-1.9537475999999998E-2</c:v>
                </c:pt>
                <c:pt idx="3340">
                  <c:v>-1.2E-4</c:v>
                </c:pt>
                <c:pt idx="3341">
                  <c:v>-5.0704950000000004E-3</c:v>
                </c:pt>
                <c:pt idx="3342">
                  <c:v>4.8551239999999997E-3</c:v>
                </c:pt>
                <c:pt idx="3343">
                  <c:v>-1.002099E-2</c:v>
                </c:pt>
                <c:pt idx="3344">
                  <c:v>-1.2E-4</c:v>
                </c:pt>
                <c:pt idx="3345">
                  <c:v>-1.2E-4</c:v>
                </c:pt>
                <c:pt idx="3346">
                  <c:v>1.4879999999999999E-2</c:v>
                </c:pt>
                <c:pt idx="3347">
                  <c:v>1.4658325E-2</c:v>
                </c:pt>
                <c:pt idx="3348">
                  <c:v>9.5887379999999994E-3</c:v>
                </c:pt>
                <c:pt idx="3349">
                  <c:v>4.6876919999999994E-3</c:v>
                </c:pt>
                <c:pt idx="3350">
                  <c:v>-4.9046890000000003E-3</c:v>
                </c:pt>
                <c:pt idx="3351">
                  <c:v>-9.7353850000000009E-3</c:v>
                </c:pt>
                <c:pt idx="3352">
                  <c:v>-1.2E-4</c:v>
                </c:pt>
                <c:pt idx="3353">
                  <c:v>4.7343689999999996E-3</c:v>
                </c:pt>
                <c:pt idx="3354">
                  <c:v>-4.9509180000000003E-3</c:v>
                </c:pt>
                <c:pt idx="3355">
                  <c:v>-4.9743690000000002E-3</c:v>
                </c:pt>
                <c:pt idx="3356">
                  <c:v>-1.2E-4</c:v>
                </c:pt>
                <c:pt idx="3357">
                  <c:v>9.6360979999999992E-3</c:v>
                </c:pt>
                <c:pt idx="3358">
                  <c:v>4.7109179999999997E-3</c:v>
                </c:pt>
                <c:pt idx="3359">
                  <c:v>9.4953850000000003E-3</c:v>
                </c:pt>
                <c:pt idx="3360">
                  <c:v>1.4165713999999999E-2</c:v>
                </c:pt>
                <c:pt idx="3361">
                  <c:v>2.3354179000000003E-2</c:v>
                </c:pt>
                <c:pt idx="3362">
                  <c:v>-4.7071560000000005E-3</c:v>
                </c:pt>
                <c:pt idx="3363">
                  <c:v>-2.7769769999999999E-2</c:v>
                </c:pt>
                <c:pt idx="3364">
                  <c:v>-3.3295357000000005E-2</c:v>
                </c:pt>
                <c:pt idx="3365">
                  <c:v>-9.923922E-3</c:v>
                </c:pt>
                <c:pt idx="3366">
                  <c:v>2.9582971000000003E-2</c:v>
                </c:pt>
                <c:pt idx="3367">
                  <c:v>2.3918462000000001E-2</c:v>
                </c:pt>
                <c:pt idx="3368">
                  <c:v>-1.2E-4</c:v>
                </c:pt>
                <c:pt idx="3369">
                  <c:v>-2.3594179E-2</c:v>
                </c:pt>
                <c:pt idx="3370">
                  <c:v>-3.3773848000000002E-2</c:v>
                </c:pt>
                <c:pt idx="3371">
                  <c:v>1.4805373E-2</c:v>
                </c:pt>
                <c:pt idx="3372">
                  <c:v>9.6839219999999993E-3</c:v>
                </c:pt>
                <c:pt idx="3373">
                  <c:v>9.5887379999999994E-3</c:v>
                </c:pt>
                <c:pt idx="3374">
                  <c:v>4.6876919999999994E-3</c:v>
                </c:pt>
                <c:pt idx="3375">
                  <c:v>9.4493779999999996E-3</c:v>
                </c:pt>
                <c:pt idx="3376">
                  <c:v>2.3576683000000001E-2</c:v>
                </c:pt>
                <c:pt idx="3377">
                  <c:v>-1.2E-4</c:v>
                </c:pt>
                <c:pt idx="3378">
                  <c:v>4.5096299999999997E-3</c:v>
                </c:pt>
                <c:pt idx="3379">
                  <c:v>9.0965899999999999E-3</c:v>
                </c:pt>
                <c:pt idx="3380">
                  <c:v>-1.2E-4</c:v>
                </c:pt>
                <c:pt idx="3381">
                  <c:v>-2.8597259999999999E-3</c:v>
                </c:pt>
                <c:pt idx="3382">
                  <c:v>-1.2E-4</c:v>
                </c:pt>
                <c:pt idx="3383">
                  <c:v>1.3833488E-2</c:v>
                </c:pt>
                <c:pt idx="3384">
                  <c:v>1.8228623000000003E-2</c:v>
                </c:pt>
                <c:pt idx="3385">
                  <c:v>-9.1290090000000004E-3</c:v>
                </c:pt>
                <c:pt idx="3386">
                  <c:v>-4.6654540000000003E-3</c:v>
                </c:pt>
                <c:pt idx="3387">
                  <c:v>3.1843470999999998E-2</c:v>
                </c:pt>
                <c:pt idx="3388">
                  <c:v>8.7295569999999989E-3</c:v>
                </c:pt>
                <c:pt idx="3389">
                  <c:v>1.7423860000000003E-2</c:v>
                </c:pt>
                <c:pt idx="3390">
                  <c:v>-8.7406900000000006E-3</c:v>
                </c:pt>
                <c:pt idx="3391">
                  <c:v>-1.2E-4</c:v>
                </c:pt>
                <c:pt idx="3392">
                  <c:v>3.9010433999999997E-2</c:v>
                </c:pt>
                <c:pt idx="3393">
                  <c:v>8.2482010000000001E-3</c:v>
                </c:pt>
                <c:pt idx="3394">
                  <c:v>-1.6717510999999997E-2</c:v>
                </c:pt>
                <c:pt idx="3395">
                  <c:v>1.2538228E-2</c:v>
                </c:pt>
                <c:pt idx="3396">
                  <c:v>3.7380000999999996E-2</c:v>
                </c:pt>
                <c:pt idx="3397">
                  <c:v>7.9121279999999992E-3</c:v>
                </c:pt>
                <c:pt idx="3398">
                  <c:v>-1.2E-4</c:v>
                </c:pt>
                <c:pt idx="3399">
                  <c:v>-4.1040640000000001E-3</c:v>
                </c:pt>
                <c:pt idx="3400">
                  <c:v>-4.1200000000000004E-3</c:v>
                </c:pt>
                <c:pt idx="3401">
                  <c:v>3.8960639999999999E-3</c:v>
                </c:pt>
                <c:pt idx="3402">
                  <c:v>7.8799999999999999E-3</c:v>
                </c:pt>
                <c:pt idx="3403">
                  <c:v>1.5753017000000001E-2</c:v>
                </c:pt>
                <c:pt idx="3404">
                  <c:v>-1.183875E-2</c:v>
                </c:pt>
                <c:pt idx="3405">
                  <c:v>-4.0725690000000007E-3</c:v>
                </c:pt>
                <c:pt idx="3406">
                  <c:v>-4.0882540000000004E-3</c:v>
                </c:pt>
                <c:pt idx="3407">
                  <c:v>-1.6056254999999998E-2</c:v>
                </c:pt>
                <c:pt idx="3408">
                  <c:v>1.2025749000000001E-2</c:v>
                </c:pt>
                <c:pt idx="3409">
                  <c:v>-1.2120000000000001E-2</c:v>
                </c:pt>
                <c:pt idx="3410">
                  <c:v>-8.2171659999999997E-3</c:v>
                </c:pt>
                <c:pt idx="3411">
                  <c:v>-1.2E-4</c:v>
                </c:pt>
                <c:pt idx="3412">
                  <c:v>3.9616319999999997E-3</c:v>
                </c:pt>
                <c:pt idx="3413">
                  <c:v>-2.8575284999999999E-2</c:v>
                </c:pt>
                <c:pt idx="3414">
                  <c:v>-1.2E-4</c:v>
                </c:pt>
                <c:pt idx="3415">
                  <c:v>-1.2E-4</c:v>
                </c:pt>
                <c:pt idx="3416">
                  <c:v>-1.2672301E-2</c:v>
                </c:pt>
                <c:pt idx="3417">
                  <c:v>8.354575999999999E-3</c:v>
                </c:pt>
                <c:pt idx="3418">
                  <c:v>-8.5233619999999996E-3</c:v>
                </c:pt>
                <c:pt idx="3419">
                  <c:v>8.354575999999999E-3</c:v>
                </c:pt>
                <c:pt idx="3420">
                  <c:v>1.2485042E-2</c:v>
                </c:pt>
                <c:pt idx="3421">
                  <c:v>-1.2E-4</c:v>
                </c:pt>
                <c:pt idx="3422">
                  <c:v>-4.2693779999999999E-3</c:v>
                </c:pt>
                <c:pt idx="3423">
                  <c:v>-4.2866670000000001E-3</c:v>
                </c:pt>
                <c:pt idx="3424">
                  <c:v>2.0800502000000002E-2</c:v>
                </c:pt>
                <c:pt idx="3425">
                  <c:v>3.9783599999999994E-3</c:v>
                </c:pt>
                <c:pt idx="3426">
                  <c:v>3.9616319999999997E-3</c:v>
                </c:pt>
                <c:pt idx="3427">
                  <c:v>1.2075120999999999E-2</c:v>
                </c:pt>
                <c:pt idx="3428">
                  <c:v>7.9121279999999992E-3</c:v>
                </c:pt>
                <c:pt idx="3429">
                  <c:v>3.864064E-3</c:v>
                </c:pt>
                <c:pt idx="3430">
                  <c:v>-8.0565080000000004E-3</c:v>
                </c:pt>
                <c:pt idx="3431">
                  <c:v>-2.4119999999999999E-2</c:v>
                </c:pt>
                <c:pt idx="3432">
                  <c:v>-2.8808523999999999E-2</c:v>
                </c:pt>
                <c:pt idx="3433">
                  <c:v>1.2538228E-2</c:v>
                </c:pt>
                <c:pt idx="3434">
                  <c:v>-1.6786667999999998E-2</c:v>
                </c:pt>
                <c:pt idx="3435">
                  <c:v>1.2591863999999999E-2</c:v>
                </c:pt>
                <c:pt idx="3436">
                  <c:v>-4.3040999999999999E-3</c:v>
                </c:pt>
                <c:pt idx="3437">
                  <c:v>8.283361999999999E-3</c:v>
                </c:pt>
                <c:pt idx="3438">
                  <c:v>8.2133339999999992E-3</c:v>
                </c:pt>
                <c:pt idx="3439">
                  <c:v>1.6408925000000001E-2</c:v>
                </c:pt>
                <c:pt idx="3440">
                  <c:v>2.0205202000000002E-2</c:v>
                </c:pt>
                <c:pt idx="3441">
                  <c:v>-4.1040640000000001E-3</c:v>
                </c:pt>
                <c:pt idx="3442">
                  <c:v>-8.1200000000000005E-3</c:v>
                </c:pt>
                <c:pt idx="3443">
                  <c:v>-1.2E-4</c:v>
                </c:pt>
                <c:pt idx="3444">
                  <c:v>7.9445160000000004E-3</c:v>
                </c:pt>
                <c:pt idx="3445">
                  <c:v>-1.8519999999999998E-2</c:v>
                </c:pt>
                <c:pt idx="3446">
                  <c:v>1.2276693999999999E-2</c:v>
                </c:pt>
                <c:pt idx="3447">
                  <c:v>-8.2832649999999997E-3</c:v>
                </c:pt>
                <c:pt idx="3448">
                  <c:v>-1.2E-4</c:v>
                </c:pt>
                <c:pt idx="3449">
                  <c:v>3.9952259999999993E-3</c:v>
                </c:pt>
                <c:pt idx="3450">
                  <c:v>1.2175082E-2</c:v>
                </c:pt>
                <c:pt idx="3451">
                  <c:v>7.9771659999999991E-3</c:v>
                </c:pt>
                <c:pt idx="3452">
                  <c:v>-8.1521279999999998E-3</c:v>
                </c:pt>
                <c:pt idx="3453">
                  <c:v>3.9285829999999994E-3</c:v>
                </c:pt>
                <c:pt idx="3454">
                  <c:v>-1.2216774E-2</c:v>
                </c:pt>
                <c:pt idx="3455">
                  <c:v>-2.8691428999999997E-2</c:v>
                </c:pt>
                <c:pt idx="3456">
                  <c:v>-4.321681E-3</c:v>
                </c:pt>
                <c:pt idx="3457">
                  <c:v>2.0977047000000002E-2</c:v>
                </c:pt>
                <c:pt idx="3458">
                  <c:v>-2.4913387999999998E-2</c:v>
                </c:pt>
                <c:pt idx="3459">
                  <c:v>-4.357288E-3</c:v>
                </c:pt>
                <c:pt idx="3460">
                  <c:v>4.1353189999999993E-3</c:v>
                </c:pt>
                <c:pt idx="3461">
                  <c:v>-1.2E-4</c:v>
                </c:pt>
                <c:pt idx="3462">
                  <c:v>-1.2E-4</c:v>
                </c:pt>
                <c:pt idx="3463">
                  <c:v>-8.5945759999999996E-3</c:v>
                </c:pt>
                <c:pt idx="3464">
                  <c:v>-2.1487521999999998E-2</c:v>
                </c:pt>
                <c:pt idx="3465">
                  <c:v>2.1714061E-2</c:v>
                </c:pt>
                <c:pt idx="3466">
                  <c:v>-1.7214017999999998E-2</c:v>
                </c:pt>
                <c:pt idx="3467">
                  <c:v>-1.7511303999999998E-2</c:v>
                </c:pt>
                <c:pt idx="3468">
                  <c:v>-5.7642126000000002E-2</c:v>
                </c:pt>
                <c:pt idx="3469">
                  <c:v>4.2133520000000001E-2</c:v>
                </c:pt>
                <c:pt idx="3470">
                  <c:v>-3.6156037000000002E-2</c:v>
                </c:pt>
                <c:pt idx="3471">
                  <c:v>2.3244486000000002E-2</c:v>
                </c:pt>
                <c:pt idx="3472">
                  <c:v>4.0975890000000001E-2</c:v>
                </c:pt>
                <c:pt idx="3473">
                  <c:v>-1.3277895E-2</c:v>
                </c:pt>
                <c:pt idx="3474">
                  <c:v>8.7688890000000002E-3</c:v>
                </c:pt>
                <c:pt idx="3475">
                  <c:v>-4.5252859999999999E-3</c:v>
                </c:pt>
                <c:pt idx="3476">
                  <c:v>-8.9695569999999995E-3</c:v>
                </c:pt>
                <c:pt idx="3477">
                  <c:v>-4.5842859999999999E-3</c:v>
                </c:pt>
                <c:pt idx="3478">
                  <c:v>1.7817221000000001E-2</c:v>
                </c:pt>
                <c:pt idx="3479">
                  <c:v>-4.5252859999999999E-3</c:v>
                </c:pt>
                <c:pt idx="3480">
                  <c:v>-1.2E-4</c:v>
                </c:pt>
                <c:pt idx="3481">
                  <c:v>4.3047789999999999E-3</c:v>
                </c:pt>
                <c:pt idx="3482">
                  <c:v>1.7501145000000003E-2</c:v>
                </c:pt>
                <c:pt idx="3483">
                  <c:v>-1.3107013000000001E-2</c:v>
                </c:pt>
                <c:pt idx="3484">
                  <c:v>1.3037894999999999E-2</c:v>
                </c:pt>
                <c:pt idx="3485">
                  <c:v>-1.3107013000000001E-2</c:v>
                </c:pt>
                <c:pt idx="3486">
                  <c:v>-2.2049824999999999E-2</c:v>
                </c:pt>
                <c:pt idx="3487">
                  <c:v>-1.2E-4</c:v>
                </c:pt>
                <c:pt idx="3488">
                  <c:v>-2.2541524E-2</c:v>
                </c:pt>
                <c:pt idx="3489">
                  <c:v>-9.2943120000000008E-3</c:v>
                </c:pt>
                <c:pt idx="3490">
                  <c:v>4.5096299999999997E-3</c:v>
                </c:pt>
                <c:pt idx="3491">
                  <c:v>4.4882949999999998E-3</c:v>
                </c:pt>
                <c:pt idx="3492">
                  <c:v>9.0543120000000001E-3</c:v>
                </c:pt>
                <c:pt idx="3493">
                  <c:v>8.9709089999999991E-3</c:v>
                </c:pt>
                <c:pt idx="3494">
                  <c:v>3.5916036999999998E-2</c:v>
                </c:pt>
                <c:pt idx="3495">
                  <c:v>1.2923478E-2</c:v>
                </c:pt>
                <c:pt idx="3496">
                  <c:v>4.1718449999999995E-3</c:v>
                </c:pt>
                <c:pt idx="3497">
                  <c:v>-4.3935040000000003E-3</c:v>
                </c:pt>
                <c:pt idx="3498">
                  <c:v>5.5673992999999998E-2</c:v>
                </c:pt>
                <c:pt idx="3499">
                  <c:v>-8.2500810000000011E-3</c:v>
                </c:pt>
                <c:pt idx="3500">
                  <c:v>-8.3167210000000009E-3</c:v>
                </c:pt>
                <c:pt idx="3501">
                  <c:v>4.0122309999999998E-3</c:v>
                </c:pt>
                <c:pt idx="3502">
                  <c:v>8.1104519999999989E-3</c:v>
                </c:pt>
                <c:pt idx="3503">
                  <c:v>3.9616319999999997E-3</c:v>
                </c:pt>
                <c:pt idx="3504">
                  <c:v>1.2075120999999999E-2</c:v>
                </c:pt>
                <c:pt idx="3505">
                  <c:v>-1.2E-4</c:v>
                </c:pt>
                <c:pt idx="3506">
                  <c:v>1.1928191999999999E-2</c:v>
                </c:pt>
                <c:pt idx="3507">
                  <c:v>-1.3104760000000001E-3</c:v>
                </c:pt>
                <c:pt idx="3508">
                  <c:v>7.9445160000000004E-3</c:v>
                </c:pt>
                <c:pt idx="3509">
                  <c:v>-4.1200000000000004E-3</c:v>
                </c:pt>
                <c:pt idx="3510">
                  <c:v>3.8960639999999999E-3</c:v>
                </c:pt>
                <c:pt idx="3511">
                  <c:v>7.8799999999999999E-3</c:v>
                </c:pt>
                <c:pt idx="3512">
                  <c:v>7.8165079999999998E-3</c:v>
                </c:pt>
                <c:pt idx="3513">
                  <c:v>-7.9940159999999996E-3</c:v>
                </c:pt>
                <c:pt idx="3514">
                  <c:v>7.8165079999999998E-3</c:v>
                </c:pt>
                <c:pt idx="3515">
                  <c:v>3.8170079999999998E-3</c:v>
                </c:pt>
                <c:pt idx="3516">
                  <c:v>-7.9631379999999998E-3</c:v>
                </c:pt>
                <c:pt idx="3517">
                  <c:v>3.8325690000000005E-3</c:v>
                </c:pt>
                <c:pt idx="3518">
                  <c:v>3.8170079999999998E-3</c:v>
                </c:pt>
                <c:pt idx="3519">
                  <c:v>2.3409412000000001E-2</c:v>
                </c:pt>
                <c:pt idx="3520">
                  <c:v>-1.2E-4</c:v>
                </c:pt>
                <c:pt idx="3521">
                  <c:v>-3.9514179999999999E-3</c:v>
                </c:pt>
                <c:pt idx="3522">
                  <c:v>-1.2E-4</c:v>
                </c:pt>
                <c:pt idx="3523">
                  <c:v>1.5264615E-2</c:v>
                </c:pt>
                <c:pt idx="3524">
                  <c:v>-3.9078790000000004E-3</c:v>
                </c:pt>
                <c:pt idx="3525">
                  <c:v>-7.7245630000000003E-3</c:v>
                </c:pt>
                <c:pt idx="3526">
                  <c:v>-1.1614253E-2</c:v>
                </c:pt>
                <c:pt idx="3527">
                  <c:v>-1.2E-4</c:v>
                </c:pt>
                <c:pt idx="3528">
                  <c:v>-1.2E-4</c:v>
                </c:pt>
                <c:pt idx="3529">
                  <c:v>-1.2E-4</c:v>
                </c:pt>
                <c:pt idx="3530">
                  <c:v>-7.8719380000000002E-3</c:v>
                </c:pt>
                <c:pt idx="3531">
                  <c:v>-4.0262500000000003E-3</c:v>
                </c:pt>
                <c:pt idx="3532">
                  <c:v>3.8015689999999999E-3</c:v>
                </c:pt>
                <c:pt idx="3533">
                  <c:v>-1.2E-4</c:v>
                </c:pt>
                <c:pt idx="3534">
                  <c:v>-4.3088750000000002E-2</c:v>
                </c:pt>
                <c:pt idx="3535">
                  <c:v>-4.2016320000000003E-3</c:v>
                </c:pt>
                <c:pt idx="3536">
                  <c:v>3.9783599999999994E-3</c:v>
                </c:pt>
                <c:pt idx="3537">
                  <c:v>-2.0528162999999999E-2</c:v>
                </c:pt>
                <c:pt idx="3538">
                  <c:v>4.0466669999999995E-3</c:v>
                </c:pt>
                <c:pt idx="3539">
                  <c:v>1.6477511E-2</c:v>
                </c:pt>
                <c:pt idx="3540">
                  <c:v>1.2124898E-2</c:v>
                </c:pt>
                <c:pt idx="3541">
                  <c:v>7.9445160000000004E-3</c:v>
                </c:pt>
                <c:pt idx="3542">
                  <c:v>-1.2E-4</c:v>
                </c:pt>
                <c:pt idx="3543">
                  <c:v>1.188E-2</c:v>
                </c:pt>
                <c:pt idx="3544">
                  <c:v>-8.0251390000000006E-3</c:v>
                </c:pt>
                <c:pt idx="3545">
                  <c:v>7.8481279999999994E-3</c:v>
                </c:pt>
                <c:pt idx="3546">
                  <c:v>7.7851389999999999E-3</c:v>
                </c:pt>
                <c:pt idx="3547">
                  <c:v>-4.0415690000000001E-3</c:v>
                </c:pt>
                <c:pt idx="3548">
                  <c:v>3.1376062999999996E-2</c:v>
                </c:pt>
                <c:pt idx="3549">
                  <c:v>1.5147176E-2</c:v>
                </c:pt>
                <c:pt idx="3550">
                  <c:v>-1.5157594E-2</c:v>
                </c:pt>
                <c:pt idx="3551">
                  <c:v>3.6967940000000002E-3</c:v>
                </c:pt>
                <c:pt idx="3552">
                  <c:v>3.6822809999999999E-3</c:v>
                </c:pt>
                <c:pt idx="3553">
                  <c:v>-2.2847272999999998E-2</c:v>
                </c:pt>
                <c:pt idx="3554">
                  <c:v>-3.9959690000000003E-3</c:v>
                </c:pt>
                <c:pt idx="3555">
                  <c:v>7.6621009999999993E-3</c:v>
                </c:pt>
                <c:pt idx="3556">
                  <c:v>-2.3286022999999999E-2</c:v>
                </c:pt>
                <c:pt idx="3557">
                  <c:v>3.8325690000000005E-3</c:v>
                </c:pt>
                <c:pt idx="3558">
                  <c:v>-1.2E-4</c:v>
                </c:pt>
                <c:pt idx="3559">
                  <c:v>-1.2E-4</c:v>
                </c:pt>
                <c:pt idx="3560">
                  <c:v>-1.2E-4</c:v>
                </c:pt>
                <c:pt idx="3561">
                  <c:v>-1.1931024E-2</c:v>
                </c:pt>
                <c:pt idx="3562">
                  <c:v>3.864064E-3</c:v>
                </c:pt>
                <c:pt idx="3563">
                  <c:v>-1.2E-4</c:v>
                </c:pt>
                <c:pt idx="3564">
                  <c:v>1.9721271000000002E-2</c:v>
                </c:pt>
                <c:pt idx="3565">
                  <c:v>7.6621009999999993E-3</c:v>
                </c:pt>
                <c:pt idx="3566">
                  <c:v>7.6020079999999995E-3</c:v>
                </c:pt>
                <c:pt idx="3567">
                  <c:v>1.5205669999999999E-2</c:v>
                </c:pt>
                <c:pt idx="3568">
                  <c:v>2.2521510000000002E-2</c:v>
                </c:pt>
                <c:pt idx="3569">
                  <c:v>-7.5000740000000007E-3</c:v>
                </c:pt>
                <c:pt idx="3570">
                  <c:v>-4.9527130000000001E-3</c:v>
                </c:pt>
                <c:pt idx="3571">
                  <c:v>-1.2E-4</c:v>
                </c:pt>
                <c:pt idx="3572">
                  <c:v>-1.2E-4</c:v>
                </c:pt>
                <c:pt idx="3573">
                  <c:v>1.1243636999999999E-2</c:v>
                </c:pt>
                <c:pt idx="3574">
                  <c:v>1.1115955E-2</c:v>
                </c:pt>
                <c:pt idx="3575">
                  <c:v>2.2102223000000001E-2</c:v>
                </c:pt>
                <c:pt idx="3576">
                  <c:v>-1.0989565E-2</c:v>
                </c:pt>
                <c:pt idx="3577">
                  <c:v>-3.783004E-3</c:v>
                </c:pt>
                <c:pt idx="3578">
                  <c:v>-3.796471E-3</c:v>
                </c:pt>
                <c:pt idx="3579">
                  <c:v>7.260074E-3</c:v>
                </c:pt>
                <c:pt idx="3580">
                  <c:v>-1.2E-4</c:v>
                </c:pt>
                <c:pt idx="3581">
                  <c:v>-1.2E-4</c:v>
                </c:pt>
                <c:pt idx="3582">
                  <c:v>-3.783004E-3</c:v>
                </c:pt>
                <c:pt idx="3583">
                  <c:v>-1.8502353999999999E-2</c:v>
                </c:pt>
                <c:pt idx="3584">
                  <c:v>1.8606591000000002E-2</c:v>
                </c:pt>
                <c:pt idx="3585">
                  <c:v>-1.4825882E-2</c:v>
                </c:pt>
                <c:pt idx="3586">
                  <c:v>-3.8513429999999997E-3</c:v>
                </c:pt>
                <c:pt idx="3587">
                  <c:v>7.3706369999999993E-3</c:v>
                </c:pt>
                <c:pt idx="3588">
                  <c:v>-1.1272416E-2</c:v>
                </c:pt>
                <c:pt idx="3589">
                  <c:v>3.6393990000000002E-3</c:v>
                </c:pt>
                <c:pt idx="3590">
                  <c:v>1.8606591000000002E-2</c:v>
                </c:pt>
                <c:pt idx="3591">
                  <c:v>3.5564710000000003E-3</c:v>
                </c:pt>
                <c:pt idx="3592">
                  <c:v>3.5430040000000002E-3</c:v>
                </c:pt>
                <c:pt idx="3593">
                  <c:v>2.9077080000000002E-2</c:v>
                </c:pt>
                <c:pt idx="3594">
                  <c:v>3.4260990000000002E-3</c:v>
                </c:pt>
                <c:pt idx="3595">
                  <c:v>3.413569E-3</c:v>
                </c:pt>
                <c:pt idx="3596">
                  <c:v>-1.2E-4</c:v>
                </c:pt>
                <c:pt idx="3597">
                  <c:v>-1.2E-4</c:v>
                </c:pt>
                <c:pt idx="3598">
                  <c:v>-3.6411270000000001E-3</c:v>
                </c:pt>
                <c:pt idx="3599">
                  <c:v>2.4614983E-2</c:v>
                </c:pt>
                <c:pt idx="3600">
                  <c:v>-1.3913103E-2</c:v>
                </c:pt>
                <c:pt idx="3601">
                  <c:v>3.3765030000000003E-3</c:v>
                </c:pt>
                <c:pt idx="3602">
                  <c:v>-3.6043209999999997E-3</c:v>
                </c:pt>
                <c:pt idx="3603">
                  <c:v>-1.2E-4</c:v>
                </c:pt>
                <c:pt idx="3604">
                  <c:v>2.0859021000000002E-2</c:v>
                </c:pt>
                <c:pt idx="3605">
                  <c:v>2.7277260000000001E-2</c:v>
                </c:pt>
                <c:pt idx="3606">
                  <c:v>6.5466669999999999E-3</c:v>
                </c:pt>
                <c:pt idx="3607">
                  <c:v>-1.2E-4</c:v>
                </c:pt>
                <c:pt idx="3608">
                  <c:v>-1.2E-4</c:v>
                </c:pt>
                <c:pt idx="3609">
                  <c:v>-1.2E-4</c:v>
                </c:pt>
                <c:pt idx="3610">
                  <c:v>-3.431258E-3</c:v>
                </c:pt>
                <c:pt idx="3611">
                  <c:v>-6.7645180000000006E-3</c:v>
                </c:pt>
                <c:pt idx="3612">
                  <c:v>-1.6842407E-2</c:v>
                </c:pt>
                <c:pt idx="3613">
                  <c:v>3.2813600000000001E-3</c:v>
                </c:pt>
                <c:pt idx="3614">
                  <c:v>-1.3679322000000001E-2</c:v>
                </c:pt>
                <c:pt idx="3615">
                  <c:v>3.3164259999999999E-3</c:v>
                </c:pt>
                <c:pt idx="3616">
                  <c:v>1.357863E-2</c:v>
                </c:pt>
                <c:pt idx="3617">
                  <c:v>-1.2E-4</c:v>
                </c:pt>
                <c:pt idx="3618">
                  <c:v>-3.4983779999999999E-3</c:v>
                </c:pt>
                <c:pt idx="3619">
                  <c:v>1.6829153000000003E-2</c:v>
                </c:pt>
                <c:pt idx="3620">
                  <c:v>-1.2E-4</c:v>
                </c:pt>
                <c:pt idx="3621">
                  <c:v>-6.7866670000000006E-3</c:v>
                </c:pt>
                <c:pt idx="3622">
                  <c:v>-1.3542819000000001E-2</c:v>
                </c:pt>
                <c:pt idx="3623">
                  <c:v>-1.0324081000000001E-2</c:v>
                </c:pt>
                <c:pt idx="3624">
                  <c:v>-6.9928519999999999E-3</c:v>
                </c:pt>
                <c:pt idx="3625">
                  <c:v>1.3720830999999999E-2</c:v>
                </c:pt>
                <c:pt idx="3626">
                  <c:v>3.2929690000000002E-3</c:v>
                </c:pt>
                <c:pt idx="3627">
                  <c:v>-1.2E-4</c:v>
                </c:pt>
                <c:pt idx="3628">
                  <c:v>-1.2E-4</c:v>
                </c:pt>
                <c:pt idx="3629">
                  <c:v>3.2813600000000001E-3</c:v>
                </c:pt>
                <c:pt idx="3630">
                  <c:v>1.0049490999999999E-2</c:v>
                </c:pt>
                <c:pt idx="3631">
                  <c:v>-1.6898522999999999E-2</c:v>
                </c:pt>
                <c:pt idx="3632">
                  <c:v>-6.9459380000000005E-3</c:v>
                </c:pt>
                <c:pt idx="3633">
                  <c:v>1.0189278E-2</c:v>
                </c:pt>
                <c:pt idx="3634">
                  <c:v>-4.5417690000000002E-3</c:v>
                </c:pt>
                <c:pt idx="3635">
                  <c:v>-7.0404150000000004E-3</c:v>
                </c:pt>
                <c:pt idx="3636">
                  <c:v>-3.6043209999999997E-3</c:v>
                </c:pt>
                <c:pt idx="3637">
                  <c:v>-1.2E-4</c:v>
                </c:pt>
                <c:pt idx="3638">
                  <c:v>-7.1130070000000002E-3</c:v>
                </c:pt>
                <c:pt idx="3639">
                  <c:v>-1.2E-4</c:v>
                </c:pt>
                <c:pt idx="3640">
                  <c:v>-1.2E-4</c:v>
                </c:pt>
                <c:pt idx="3641">
                  <c:v>-1.7725633999999997E-2</c:v>
                </c:pt>
                <c:pt idx="3642">
                  <c:v>-1.0872688E-2</c:v>
                </c:pt>
                <c:pt idx="3643">
                  <c:v>-2.5482317999999997E-2</c:v>
                </c:pt>
                <c:pt idx="3644">
                  <c:v>3.597472E-3</c:v>
                </c:pt>
                <c:pt idx="3645">
                  <c:v>2.2102223000000001E-2</c:v>
                </c:pt>
                <c:pt idx="3646">
                  <c:v>3.503188E-3</c:v>
                </c:pt>
                <c:pt idx="3647">
                  <c:v>-1.8170541999999998E-2</c:v>
                </c:pt>
                <c:pt idx="3648">
                  <c:v>-3.796471E-3</c:v>
                </c:pt>
                <c:pt idx="3649">
                  <c:v>1.4640148E-2</c:v>
                </c:pt>
                <c:pt idx="3650">
                  <c:v>-1.8301817999999997E-2</c:v>
                </c:pt>
                <c:pt idx="3651">
                  <c:v>-7.5274070000000007E-3</c:v>
                </c:pt>
                <c:pt idx="3652">
                  <c:v>-1.1314030000000001E-2</c:v>
                </c:pt>
                <c:pt idx="3653">
                  <c:v>-1.2E-4</c:v>
                </c:pt>
                <c:pt idx="3654">
                  <c:v>3.653585E-3</c:v>
                </c:pt>
                <c:pt idx="3655">
                  <c:v>-1.2E-4</c:v>
                </c:pt>
                <c:pt idx="3656">
                  <c:v>-1.1398195E-2</c:v>
                </c:pt>
                <c:pt idx="3657">
                  <c:v>-3.4340532E-2</c:v>
                </c:pt>
                <c:pt idx="3658">
                  <c:v>-7.9940159999999996E-3</c:v>
                </c:pt>
                <c:pt idx="3659">
                  <c:v>-1.2E-4</c:v>
                </c:pt>
                <c:pt idx="3660">
                  <c:v>-8.0565080000000004E-3</c:v>
                </c:pt>
                <c:pt idx="3661">
                  <c:v>3.8800000000000002E-3</c:v>
                </c:pt>
                <c:pt idx="3662">
                  <c:v>-1.2072192000000001E-2</c:v>
                </c:pt>
                <c:pt idx="3663">
                  <c:v>-4.1522580000000007E-3</c:v>
                </c:pt>
                <c:pt idx="3664">
                  <c:v>-1.6314331999999997E-2</c:v>
                </c:pt>
                <c:pt idx="3665">
                  <c:v>-1.6580905E-2</c:v>
                </c:pt>
                <c:pt idx="3666">
                  <c:v>-2.9408703999999997E-2</c:v>
                </c:pt>
                <c:pt idx="3667">
                  <c:v>1.7121379000000003E-2</c:v>
                </c:pt>
                <c:pt idx="3668">
                  <c:v>-1.2E-4</c:v>
                </c:pt>
                <c:pt idx="3669">
                  <c:v>8.354575999999999E-3</c:v>
                </c:pt>
                <c:pt idx="3670">
                  <c:v>-8.5233619999999996E-3</c:v>
                </c:pt>
                <c:pt idx="3671">
                  <c:v>2.9541017000000003E-2</c:v>
                </c:pt>
                <c:pt idx="3672">
                  <c:v>2.4571358000000001E-2</c:v>
                </c:pt>
                <c:pt idx="3673">
                  <c:v>1.9960321000000003E-2</c:v>
                </c:pt>
                <c:pt idx="3674">
                  <c:v>-1.5868030999999998E-2</c:v>
                </c:pt>
                <c:pt idx="3675">
                  <c:v>-1.2120000000000001E-2</c:v>
                </c:pt>
                <c:pt idx="3676">
                  <c:v>1.6074332E-2</c:v>
                </c:pt>
                <c:pt idx="3677">
                  <c:v>-1.2072192000000001E-2</c:v>
                </c:pt>
                <c:pt idx="3678">
                  <c:v>-3.2378064000000005E-2</c:v>
                </c:pt>
                <c:pt idx="3679">
                  <c:v>8.2133339999999992E-3</c:v>
                </c:pt>
                <c:pt idx="3680">
                  <c:v>-1.2E-4</c:v>
                </c:pt>
                <c:pt idx="3681">
                  <c:v>1.6408925000000001E-2</c:v>
                </c:pt>
                <c:pt idx="3682">
                  <c:v>8.0100810000000005E-3</c:v>
                </c:pt>
                <c:pt idx="3683">
                  <c:v>-1.2216774E-2</c:v>
                </c:pt>
                <c:pt idx="3684">
                  <c:v>-4.2016320000000003E-3</c:v>
                </c:pt>
                <c:pt idx="3685">
                  <c:v>8.0767210000000002E-3</c:v>
                </c:pt>
                <c:pt idx="3686">
                  <c:v>-8.2500810000000011E-3</c:v>
                </c:pt>
                <c:pt idx="3687">
                  <c:v>-1.6513442E-2</c:v>
                </c:pt>
                <c:pt idx="3688">
                  <c:v>4.0466669999999995E-3</c:v>
                </c:pt>
                <c:pt idx="3689">
                  <c:v>4.0293779999999993E-3</c:v>
                </c:pt>
                <c:pt idx="3690">
                  <c:v>-8.3844620000000005E-3</c:v>
                </c:pt>
                <c:pt idx="3691">
                  <c:v>-4.2866670000000001E-3</c:v>
                </c:pt>
                <c:pt idx="3692">
                  <c:v>4.0640999999999993E-3</c:v>
                </c:pt>
                <c:pt idx="3693">
                  <c:v>-1.2E-4</c:v>
                </c:pt>
                <c:pt idx="3694">
                  <c:v>-1.2E-4</c:v>
                </c:pt>
                <c:pt idx="3695">
                  <c:v>-1.2E-4</c:v>
                </c:pt>
                <c:pt idx="3696">
                  <c:v>4.0466669999999995E-3</c:v>
                </c:pt>
                <c:pt idx="3697">
                  <c:v>-9.6635680000000009E-3</c:v>
                </c:pt>
                <c:pt idx="3698">
                  <c:v>-1.7141275999999997E-2</c:v>
                </c:pt>
                <c:pt idx="3699">
                  <c:v>-8.7780089999999998E-3</c:v>
                </c:pt>
                <c:pt idx="3700">
                  <c:v>1.2980436999999999E-2</c:v>
                </c:pt>
                <c:pt idx="3701">
                  <c:v>2.1431725000000002E-2</c:v>
                </c:pt>
                <c:pt idx="3702">
                  <c:v>-1.2778228000000001E-2</c:v>
                </c:pt>
                <c:pt idx="3703">
                  <c:v>4.1535039999999997E-3</c:v>
                </c:pt>
                <c:pt idx="3704">
                  <c:v>-4.3753189999999999E-3</c:v>
                </c:pt>
                <c:pt idx="3705">
                  <c:v>4.1535039999999997E-3</c:v>
                </c:pt>
                <c:pt idx="3706">
                  <c:v>-4.3753189999999999E-3</c:v>
                </c:pt>
                <c:pt idx="3707">
                  <c:v>-4.3935040000000003E-3</c:v>
                </c:pt>
                <c:pt idx="3708">
                  <c:v>4.1718449999999995E-3</c:v>
                </c:pt>
                <c:pt idx="3709">
                  <c:v>-4.3935040000000003E-3</c:v>
                </c:pt>
                <c:pt idx="3710">
                  <c:v>-4.4118450000000002E-3</c:v>
                </c:pt>
                <c:pt idx="3711">
                  <c:v>-1.2E-4</c:v>
                </c:pt>
                <c:pt idx="3712">
                  <c:v>-1.2E-4</c:v>
                </c:pt>
                <c:pt idx="3713">
                  <c:v>-1.2E-4</c:v>
                </c:pt>
                <c:pt idx="3714">
                  <c:v>-1.2E-4</c:v>
                </c:pt>
                <c:pt idx="3715">
                  <c:v>-8.7406900000000006E-3</c:v>
                </c:pt>
                <c:pt idx="3716">
                  <c:v>4.2278259999999996E-3</c:v>
                </c:pt>
                <c:pt idx="3717">
                  <c:v>-4.4490040000000003E-3</c:v>
                </c:pt>
                <c:pt idx="3718">
                  <c:v>-4.4678260000000003E-3</c:v>
                </c:pt>
                <c:pt idx="3719">
                  <c:v>-2.1954060999999997E-2</c:v>
                </c:pt>
                <c:pt idx="3720">
                  <c:v>-2.2441428999999999E-2</c:v>
                </c:pt>
                <c:pt idx="3721">
                  <c:v>-2.2951051E-2</c:v>
                </c:pt>
                <c:pt idx="3722">
                  <c:v>9.225793999999999E-3</c:v>
                </c:pt>
                <c:pt idx="3723">
                  <c:v>9.1392590000000003E-3</c:v>
                </c:pt>
                <c:pt idx="3724">
                  <c:v>-4.7071560000000005E-3</c:v>
                </c:pt>
                <c:pt idx="3725">
                  <c:v>-3.2378064000000005E-2</c:v>
                </c:pt>
                <c:pt idx="3726">
                  <c:v>9.4038100000000003E-3</c:v>
                </c:pt>
                <c:pt idx="3727">
                  <c:v>9.3139620000000003E-3</c:v>
                </c:pt>
                <c:pt idx="3728">
                  <c:v>-1.2E-4</c:v>
                </c:pt>
                <c:pt idx="3729">
                  <c:v>4.5528969999999993E-3</c:v>
                </c:pt>
                <c:pt idx="3730">
                  <c:v>1.3833488E-2</c:v>
                </c:pt>
                <c:pt idx="3731">
                  <c:v>-4.7071560000000005E-3</c:v>
                </c:pt>
                <c:pt idx="3732">
                  <c:v>-4.7282950000000004E-3</c:v>
                </c:pt>
                <c:pt idx="3733">
                  <c:v>-9.3792590000000009E-3</c:v>
                </c:pt>
                <c:pt idx="3734">
                  <c:v>-9.4657939999999996E-3</c:v>
                </c:pt>
                <c:pt idx="3735">
                  <c:v>-1.2E-4</c:v>
                </c:pt>
                <c:pt idx="3736">
                  <c:v>-1.2E-4</c:v>
                </c:pt>
                <c:pt idx="3737">
                  <c:v>9.3139620000000003E-3</c:v>
                </c:pt>
                <c:pt idx="3738">
                  <c:v>4.5528969999999993E-3</c:v>
                </c:pt>
                <c:pt idx="3739">
                  <c:v>4.5311629999999995E-3</c:v>
                </c:pt>
                <c:pt idx="3740">
                  <c:v>9.1392590000000003E-3</c:v>
                </c:pt>
                <c:pt idx="3741">
                  <c:v>2.2815780000000001E-2</c:v>
                </c:pt>
                <c:pt idx="3742">
                  <c:v>3.5754440999999998E-2</c:v>
                </c:pt>
                <c:pt idx="3743">
                  <c:v>4.2090039999999997E-3</c:v>
                </c:pt>
                <c:pt idx="3744">
                  <c:v>1.7121379000000003E-2</c:v>
                </c:pt>
                <c:pt idx="3745">
                  <c:v>-8.5945759999999996E-3</c:v>
                </c:pt>
                <c:pt idx="3746">
                  <c:v>-4.3935040000000003E-3</c:v>
                </c:pt>
                <c:pt idx="3747">
                  <c:v>-1.2E-4</c:v>
                </c:pt>
                <c:pt idx="3748">
                  <c:v>-1.2E-4</c:v>
                </c:pt>
                <c:pt idx="3749">
                  <c:v>4.1718449999999995E-3</c:v>
                </c:pt>
                <c:pt idx="3750">
                  <c:v>1.2700513E-2</c:v>
                </c:pt>
                <c:pt idx="3751">
                  <c:v>4.099409E-3</c:v>
                </c:pt>
                <c:pt idx="3752">
                  <c:v>-1.2E-4</c:v>
                </c:pt>
                <c:pt idx="3753">
                  <c:v>8.283361999999999E-3</c:v>
                </c:pt>
                <c:pt idx="3754">
                  <c:v>2.4880000000000003E-2</c:v>
                </c:pt>
                <c:pt idx="3755">
                  <c:v>1.6140162000000003E-2</c:v>
                </c:pt>
                <c:pt idx="3756">
                  <c:v>-1.2E-4</c:v>
                </c:pt>
                <c:pt idx="3757">
                  <c:v>-8.1200000000000005E-3</c:v>
                </c:pt>
                <c:pt idx="3758">
                  <c:v>-3.2378064000000005E-2</c:v>
                </c:pt>
                <c:pt idx="3759">
                  <c:v>1.238E-2</c:v>
                </c:pt>
                <c:pt idx="3760">
                  <c:v>-4.2352259999999999E-3</c:v>
                </c:pt>
                <c:pt idx="3761">
                  <c:v>2.0541157000000001E-2</c:v>
                </c:pt>
                <c:pt idx="3762">
                  <c:v>6.8971600000000005E-4</c:v>
                </c:pt>
                <c:pt idx="3763">
                  <c:v>-4.2352259999999999E-3</c:v>
                </c:pt>
                <c:pt idx="3764">
                  <c:v>4.0122309999999998E-3</c:v>
                </c:pt>
                <c:pt idx="3765">
                  <c:v>-2.4811357999999999E-2</c:v>
                </c:pt>
                <c:pt idx="3766">
                  <c:v>-1.2E-4</c:v>
                </c:pt>
                <c:pt idx="3767">
                  <c:v>-1.2E-4</c:v>
                </c:pt>
                <c:pt idx="3768">
                  <c:v>-4.3394090000000007E-3</c:v>
                </c:pt>
                <c:pt idx="3769">
                  <c:v>8.354575999999999E-3</c:v>
                </c:pt>
                <c:pt idx="3770">
                  <c:v>4.0816809999999993E-3</c:v>
                </c:pt>
                <c:pt idx="3771">
                  <c:v>8.2482010000000001E-3</c:v>
                </c:pt>
                <c:pt idx="3772">
                  <c:v>-4.2693779999999999E-3</c:v>
                </c:pt>
                <c:pt idx="3773">
                  <c:v>-1.2E-4</c:v>
                </c:pt>
                <c:pt idx="3774">
                  <c:v>1.238E-2</c:v>
                </c:pt>
                <c:pt idx="3775">
                  <c:v>-4.2352259999999999E-3</c:v>
                </c:pt>
                <c:pt idx="3776">
                  <c:v>-2.0781156999999998E-2</c:v>
                </c:pt>
                <c:pt idx="3777">
                  <c:v>-1.2E-4</c:v>
                </c:pt>
                <c:pt idx="3778">
                  <c:v>-1.2E-4</c:v>
                </c:pt>
                <c:pt idx="3779">
                  <c:v>-4.3394090000000007E-3</c:v>
                </c:pt>
                <c:pt idx="3780">
                  <c:v>-2.1306440999999999E-2</c:v>
                </c:pt>
                <c:pt idx="3781">
                  <c:v>-1.2E-4</c:v>
                </c:pt>
                <c:pt idx="3782">
                  <c:v>-1.7436016999999998E-2</c:v>
                </c:pt>
                <c:pt idx="3783">
                  <c:v>1.3095859E-2</c:v>
                </c:pt>
                <c:pt idx="3784">
                  <c:v>4.2278259999999996E-3</c:v>
                </c:pt>
                <c:pt idx="3785">
                  <c:v>-1.7436016999999998E-2</c:v>
                </c:pt>
                <c:pt idx="3786">
                  <c:v>1.7501145000000003E-2</c:v>
                </c:pt>
                <c:pt idx="3787">
                  <c:v>1.2867013E-2</c:v>
                </c:pt>
                <c:pt idx="3788">
                  <c:v>-4.3935040000000003E-3</c:v>
                </c:pt>
                <c:pt idx="3789">
                  <c:v>4.1718449999999995E-3</c:v>
                </c:pt>
                <c:pt idx="3790">
                  <c:v>-8.6670089999999998E-3</c:v>
                </c:pt>
                <c:pt idx="3791">
                  <c:v>-1.2E-4</c:v>
                </c:pt>
                <c:pt idx="3792">
                  <c:v>-4.4303450000000005E-3</c:v>
                </c:pt>
                <c:pt idx="3793">
                  <c:v>-8.7780089999999998E-3</c:v>
                </c:pt>
                <c:pt idx="3794">
                  <c:v>4.246812E-3</c:v>
                </c:pt>
                <c:pt idx="3795">
                  <c:v>-1.2E-4</c:v>
                </c:pt>
                <c:pt idx="3796">
                  <c:v>-8.8156520000000002E-3</c:v>
                </c:pt>
                <c:pt idx="3797">
                  <c:v>1.3037894999999999E-2</c:v>
                </c:pt>
                <c:pt idx="3798">
                  <c:v>-8.7780089999999998E-3</c:v>
                </c:pt>
                <c:pt idx="3799">
                  <c:v>8.6136249999999998E-3</c:v>
                </c:pt>
                <c:pt idx="3800">
                  <c:v>4.2090039999999997E-3</c:v>
                </c:pt>
                <c:pt idx="3801">
                  <c:v>2.1431725000000002E-2</c:v>
                </c:pt>
                <c:pt idx="3802">
                  <c:v>8.3188180000000004E-3</c:v>
                </c:pt>
                <c:pt idx="3803">
                  <c:v>-1.2E-4</c:v>
                </c:pt>
                <c:pt idx="3804">
                  <c:v>-2.1040501999999999E-2</c:v>
                </c:pt>
                <c:pt idx="3805">
                  <c:v>-8.6670089999999998E-3</c:v>
                </c:pt>
                <c:pt idx="3806">
                  <c:v>-1.7361379E-2</c:v>
                </c:pt>
                <c:pt idx="3807">
                  <c:v>-1.2E-4</c:v>
                </c:pt>
                <c:pt idx="3808">
                  <c:v>-3.0821754999999999E-2</c:v>
                </c:pt>
                <c:pt idx="3809">
                  <c:v>8.9297739999999997E-3</c:v>
                </c:pt>
                <c:pt idx="3810">
                  <c:v>-1.2E-4</c:v>
                </c:pt>
                <c:pt idx="3811">
                  <c:v>8.8486099999999998E-3</c:v>
                </c:pt>
                <c:pt idx="3812">
                  <c:v>-9.0088890000000008E-3</c:v>
                </c:pt>
                <c:pt idx="3813">
                  <c:v>-1.2E-4</c:v>
                </c:pt>
                <c:pt idx="3814">
                  <c:v>-2.2541524E-2</c:v>
                </c:pt>
                <c:pt idx="3815">
                  <c:v>-1.2E-4</c:v>
                </c:pt>
                <c:pt idx="3816">
                  <c:v>4.4671559999999999E-3</c:v>
                </c:pt>
                <c:pt idx="3817">
                  <c:v>1.8144839000000003E-2</c:v>
                </c:pt>
                <c:pt idx="3818">
                  <c:v>-9.0886100000000004E-3</c:v>
                </c:pt>
                <c:pt idx="3819">
                  <c:v>-1.3694661E-2</c:v>
                </c:pt>
                <c:pt idx="3820">
                  <c:v>9.0543120000000001E-3</c:v>
                </c:pt>
                <c:pt idx="3821">
                  <c:v>-4.6654540000000003E-3</c:v>
                </c:pt>
                <c:pt idx="3822">
                  <c:v>7.9324099999999998E-4</c:v>
                </c:pt>
                <c:pt idx="3823">
                  <c:v>9.1823259999999993E-3</c:v>
                </c:pt>
                <c:pt idx="3824">
                  <c:v>-1.3944885000000001E-2</c:v>
                </c:pt>
                <c:pt idx="3825">
                  <c:v>4.5528969999999993E-3</c:v>
                </c:pt>
                <c:pt idx="3826">
                  <c:v>-4.7711630000000001E-3</c:v>
                </c:pt>
                <c:pt idx="3827">
                  <c:v>4.5528969999999993E-3</c:v>
                </c:pt>
                <c:pt idx="3828">
                  <c:v>4.5311629999999995E-3</c:v>
                </c:pt>
                <c:pt idx="3829">
                  <c:v>9.1392590000000003E-3</c:v>
                </c:pt>
                <c:pt idx="3830">
                  <c:v>-1.3881468000000001E-2</c:v>
                </c:pt>
                <c:pt idx="3831">
                  <c:v>-4.7711630000000001E-3</c:v>
                </c:pt>
                <c:pt idx="3832">
                  <c:v>4.5528969999999993E-3</c:v>
                </c:pt>
                <c:pt idx="3833">
                  <c:v>-1.8724650999999998E-2</c:v>
                </c:pt>
                <c:pt idx="3834">
                  <c:v>4.6193369999999994E-3</c:v>
                </c:pt>
                <c:pt idx="3835">
                  <c:v>4.596981E-3</c:v>
                </c:pt>
                <c:pt idx="3836">
                  <c:v>-4.8148360000000003E-3</c:v>
                </c:pt>
                <c:pt idx="3837">
                  <c:v>9.3139620000000003E-3</c:v>
                </c:pt>
                <c:pt idx="3838">
                  <c:v>-4.792897E-3</c:v>
                </c:pt>
                <c:pt idx="3839">
                  <c:v>9.2696710000000002E-3</c:v>
                </c:pt>
                <c:pt idx="3840">
                  <c:v>4.5311629999999995E-3</c:v>
                </c:pt>
                <c:pt idx="3841">
                  <c:v>9.1392590000000003E-3</c:v>
                </c:pt>
                <c:pt idx="3842">
                  <c:v>4.4671559999999999E-3</c:v>
                </c:pt>
                <c:pt idx="3843">
                  <c:v>-4.6862100000000005E-3</c:v>
                </c:pt>
                <c:pt idx="3844">
                  <c:v>-1.2E-4</c:v>
                </c:pt>
                <c:pt idx="3845">
                  <c:v>-4.7071560000000005E-3</c:v>
                </c:pt>
                <c:pt idx="3846">
                  <c:v>-1.2E-4</c:v>
                </c:pt>
                <c:pt idx="3847">
                  <c:v>2.7529770000000002E-2</c:v>
                </c:pt>
                <c:pt idx="3848">
                  <c:v>2.2301524000000003E-2</c:v>
                </c:pt>
                <c:pt idx="3849">
                  <c:v>1.7423860000000003E-2</c:v>
                </c:pt>
                <c:pt idx="3850">
                  <c:v>8.50069E-3</c:v>
                </c:pt>
                <c:pt idx="3851">
                  <c:v>2.1247522000000001E-2</c:v>
                </c:pt>
                <c:pt idx="3852">
                  <c:v>-4.3040999999999999E-3</c:v>
                </c:pt>
                <c:pt idx="3853">
                  <c:v>8.283361999999999E-3</c:v>
                </c:pt>
                <c:pt idx="3854">
                  <c:v>8.2133339999999992E-3</c:v>
                </c:pt>
                <c:pt idx="3855">
                  <c:v>1.6408925000000001E-2</c:v>
                </c:pt>
                <c:pt idx="3856">
                  <c:v>-2.0445201999999999E-2</c:v>
                </c:pt>
                <c:pt idx="3857">
                  <c:v>1.6477511E-2</c:v>
                </c:pt>
                <c:pt idx="3858">
                  <c:v>3.9616319999999997E-3</c:v>
                </c:pt>
                <c:pt idx="3859">
                  <c:v>-2.4510242999999998E-2</c:v>
                </c:pt>
                <c:pt idx="3860">
                  <c:v>4.0466669999999995E-3</c:v>
                </c:pt>
                <c:pt idx="3861">
                  <c:v>-1.2E-4</c:v>
                </c:pt>
                <c:pt idx="3862">
                  <c:v>2.0626889000000002E-2</c:v>
                </c:pt>
                <c:pt idx="3863">
                  <c:v>-1.2315121E-2</c:v>
                </c:pt>
                <c:pt idx="3864">
                  <c:v>-1.2E-4</c:v>
                </c:pt>
                <c:pt idx="3865">
                  <c:v>-1.2E-4</c:v>
                </c:pt>
                <c:pt idx="3866">
                  <c:v>2.8686584000000001E-2</c:v>
                </c:pt>
                <c:pt idx="3867">
                  <c:v>2.7880001000000001E-2</c:v>
                </c:pt>
                <c:pt idx="3868">
                  <c:v>1.1553151999999999E-2</c:v>
                </c:pt>
                <c:pt idx="3869">
                  <c:v>7.5723079999999998E-3</c:v>
                </c:pt>
                <c:pt idx="3870">
                  <c:v>3.8047938999999996E-2</c:v>
                </c:pt>
                <c:pt idx="3871">
                  <c:v>-1.2E-4</c:v>
                </c:pt>
                <c:pt idx="3872">
                  <c:v>-1.2E-4</c:v>
                </c:pt>
                <c:pt idx="3873">
                  <c:v>7.2329409999999997E-3</c:v>
                </c:pt>
                <c:pt idx="3874">
                  <c:v>-1.1068905E-2</c:v>
                </c:pt>
                <c:pt idx="3875">
                  <c:v>-2.2260222E-2</c:v>
                </c:pt>
                <c:pt idx="3876">
                  <c:v>-1.2E-4</c:v>
                </c:pt>
                <c:pt idx="3877">
                  <c:v>-1.521434E-2</c:v>
                </c:pt>
                <c:pt idx="3878">
                  <c:v>-7.7828350000000001E-3</c:v>
                </c:pt>
                <c:pt idx="3879">
                  <c:v>1.9185019000000001E-2</c:v>
                </c:pt>
                <c:pt idx="3880">
                  <c:v>1.1243636999999999E-2</c:v>
                </c:pt>
                <c:pt idx="3881">
                  <c:v>5.2314455999999995E-2</c:v>
                </c:pt>
                <c:pt idx="3882">
                  <c:v>2.4791031000000002E-2</c:v>
                </c:pt>
                <c:pt idx="3883">
                  <c:v>3.3522220000000002E-3</c:v>
                </c:pt>
                <c:pt idx="3884">
                  <c:v>1.7181038000000003E-2</c:v>
                </c:pt>
                <c:pt idx="3885">
                  <c:v>3.3893606999999999E-2</c:v>
                </c:pt>
                <c:pt idx="3886">
                  <c:v>-1.2620000000000001E-2</c:v>
                </c:pt>
                <c:pt idx="3887">
                  <c:v>2.0150269000000002E-2</c:v>
                </c:pt>
                <c:pt idx="3888">
                  <c:v>2.3058808E-2</c:v>
                </c:pt>
                <c:pt idx="3889">
                  <c:v>1.2824983999999999E-2</c:v>
                </c:pt>
                <c:pt idx="3890">
                  <c:v>-3.8458657E-2</c:v>
                </c:pt>
                <c:pt idx="3891">
                  <c:v>-1.0086778000000001E-2</c:v>
                </c:pt>
                <c:pt idx="3892">
                  <c:v>-1.3542819000000001E-2</c:v>
                </c:pt>
                <c:pt idx="3893">
                  <c:v>-6.9227210000000006E-3</c:v>
                </c:pt>
                <c:pt idx="3894">
                  <c:v>-6.9693150000000002E-3</c:v>
                </c:pt>
                <c:pt idx="3895">
                  <c:v>3.3282760000000002E-3</c:v>
                </c:pt>
                <c:pt idx="3896">
                  <c:v>6.7528519999999993E-3</c:v>
                </c:pt>
                <c:pt idx="3897">
                  <c:v>-3.4249694000000004E-2</c:v>
                </c:pt>
                <c:pt idx="3898">
                  <c:v>-7.187138E-3</c:v>
                </c:pt>
                <c:pt idx="3899">
                  <c:v>1.4114874999999999E-2</c:v>
                </c:pt>
                <c:pt idx="3900">
                  <c:v>-1.2E-4</c:v>
                </c:pt>
                <c:pt idx="3901">
                  <c:v>-7.137544E-3</c:v>
                </c:pt>
                <c:pt idx="3902">
                  <c:v>-1.0720706999999999E-2</c:v>
                </c:pt>
                <c:pt idx="3903">
                  <c:v>-7.2628570000000002E-3</c:v>
                </c:pt>
                <c:pt idx="3904">
                  <c:v>7.0742449999999998E-3</c:v>
                </c:pt>
                <c:pt idx="3905">
                  <c:v>-1.2E-4</c:v>
                </c:pt>
                <c:pt idx="3906">
                  <c:v>7.0228569999999995E-3</c:v>
                </c:pt>
                <c:pt idx="3907">
                  <c:v>6.9721979999999998E-3</c:v>
                </c:pt>
                <c:pt idx="3908">
                  <c:v>3.4011270000000003E-3</c:v>
                </c:pt>
                <c:pt idx="3909">
                  <c:v>1.7423860000000003E-2</c:v>
                </c:pt>
                <c:pt idx="3910">
                  <c:v>3.0914483000000003E-2</c:v>
                </c:pt>
                <c:pt idx="3911">
                  <c:v>-1.0153445000000001E-2</c:v>
                </c:pt>
                <c:pt idx="3912">
                  <c:v>-3.0525405999999998E-2</c:v>
                </c:pt>
                <c:pt idx="3913">
                  <c:v>2.7754565000000002E-2</c:v>
                </c:pt>
                <c:pt idx="3914">
                  <c:v>3.26983E-3</c:v>
                </c:pt>
                <c:pt idx="3915">
                  <c:v>-2.0390268999999999E-2</c:v>
                </c:pt>
                <c:pt idx="3916">
                  <c:v>-1.2E-4</c:v>
                </c:pt>
                <c:pt idx="3917">
                  <c:v>2.0569655000000003E-2</c:v>
                </c:pt>
                <c:pt idx="3918">
                  <c:v>4.0420538999999998E-2</c:v>
                </c:pt>
                <c:pt idx="3919">
                  <c:v>-9.8602589999999997E-3</c:v>
                </c:pt>
                <c:pt idx="3920">
                  <c:v>-3.3986889999999999E-3</c:v>
                </c:pt>
                <c:pt idx="3921">
                  <c:v>9.7484210000000002E-3</c:v>
                </c:pt>
                <c:pt idx="3922">
                  <c:v>-3.3773290000000001E-3</c:v>
                </c:pt>
                <c:pt idx="3923">
                  <c:v>3.147974E-3</c:v>
                </c:pt>
                <c:pt idx="3924">
                  <c:v>2.5938631E-2</c:v>
                </c:pt>
                <c:pt idx="3925">
                  <c:v>-6.4692059999999999E-3</c:v>
                </c:pt>
                <c:pt idx="3926">
                  <c:v>3.074888E-3</c:v>
                </c:pt>
                <c:pt idx="3927">
                  <c:v>-3.3047129999999999E-3</c:v>
                </c:pt>
                <c:pt idx="3928">
                  <c:v>-6.5097760000000001E-3</c:v>
                </c:pt>
                <c:pt idx="3929">
                  <c:v>6.3108679999999999E-3</c:v>
                </c:pt>
                <c:pt idx="3930">
                  <c:v>-6.5097760000000001E-3</c:v>
                </c:pt>
                <c:pt idx="3931">
                  <c:v>-1.2981736000000001E-2</c:v>
                </c:pt>
                <c:pt idx="3932">
                  <c:v>-1.2E-4</c:v>
                </c:pt>
                <c:pt idx="3933">
                  <c:v>1.2909316000000001E-2</c:v>
                </c:pt>
                <c:pt idx="3934">
                  <c:v>-6.5508680000000005E-3</c:v>
                </c:pt>
                <c:pt idx="3935">
                  <c:v>3.5478705999999999E-2</c:v>
                </c:pt>
                <c:pt idx="3936">
                  <c:v>-3.2450000000000001E-3</c:v>
                </c:pt>
                <c:pt idx="3937">
                  <c:v>1.2419184999999999E-2</c:v>
                </c:pt>
                <c:pt idx="3938">
                  <c:v>3.0839751000000002E-2</c:v>
                </c:pt>
                <c:pt idx="3939">
                  <c:v>5.0931049999999999E-2</c:v>
                </c:pt>
                <c:pt idx="3940">
                  <c:v>1.1308571E-2</c:v>
                </c:pt>
                <c:pt idx="3941">
                  <c:v>-2.8368588E-2</c:v>
                </c:pt>
                <c:pt idx="3942">
                  <c:v>-5.9339530000000005E-3</c:v>
                </c:pt>
                <c:pt idx="3943">
                  <c:v>2.9119766000000002E-2</c:v>
                </c:pt>
                <c:pt idx="3944">
                  <c:v>-2.9609089999999999E-3</c:v>
                </c:pt>
                <c:pt idx="3945">
                  <c:v>-2.969003E-3</c:v>
                </c:pt>
                <c:pt idx="3946">
                  <c:v>-1.2E-4</c:v>
                </c:pt>
                <c:pt idx="3947">
                  <c:v>2.737143E-3</c:v>
                </c:pt>
                <c:pt idx="3948">
                  <c:v>-1.1516011E-2</c:v>
                </c:pt>
                <c:pt idx="3949">
                  <c:v>8.5255339999999995E-3</c:v>
                </c:pt>
                <c:pt idx="3950">
                  <c:v>-2.4057149999999997E-3</c:v>
                </c:pt>
                <c:pt idx="3951">
                  <c:v>-1.2E-4</c:v>
                </c:pt>
                <c:pt idx="3952">
                  <c:v>-1.4612754E-2</c:v>
                </c:pt>
                <c:pt idx="3953">
                  <c:v>-1.2E-4</c:v>
                </c:pt>
                <c:pt idx="3954">
                  <c:v>-1.2E-4</c:v>
                </c:pt>
                <c:pt idx="3955">
                  <c:v>-1.7767059999999998E-2</c:v>
                </c:pt>
                <c:pt idx="3956">
                  <c:v>2.874012E-3</c:v>
                </c:pt>
                <c:pt idx="3957">
                  <c:v>-9.0752230000000003E-3</c:v>
                </c:pt>
                <c:pt idx="3958">
                  <c:v>-1.8192287999999997E-2</c:v>
                </c:pt>
                <c:pt idx="3959">
                  <c:v>-1.5457423E-2</c:v>
                </c:pt>
                <c:pt idx="3960">
                  <c:v>2.995265E-3</c:v>
                </c:pt>
                <c:pt idx="3961">
                  <c:v>-1.2E-4</c:v>
                </c:pt>
                <c:pt idx="3962">
                  <c:v>-1.2542360000000001E-2</c:v>
                </c:pt>
                <c:pt idx="3963">
                  <c:v>-1.2E-4</c:v>
                </c:pt>
                <c:pt idx="3964">
                  <c:v>3.0246540000000003E-3</c:v>
                </c:pt>
                <c:pt idx="3965">
                  <c:v>9.2843879999999993E-3</c:v>
                </c:pt>
                <c:pt idx="3966">
                  <c:v>-1.2542360000000001E-2</c:v>
                </c:pt>
                <c:pt idx="3967">
                  <c:v>6.1693080000000001E-3</c:v>
                </c:pt>
                <c:pt idx="3968">
                  <c:v>-3.2450000000000001E-3</c:v>
                </c:pt>
                <c:pt idx="3969">
                  <c:v>-1.2E-4</c:v>
                </c:pt>
                <c:pt idx="3970">
                  <c:v>1.5553981999999999E-2</c:v>
                </c:pt>
                <c:pt idx="3971">
                  <c:v>-1.2E-4</c:v>
                </c:pt>
                <c:pt idx="3972">
                  <c:v>1.8398519000000002E-2</c:v>
                </c:pt>
                <c:pt idx="3973">
                  <c:v>-1.2241212E-2</c:v>
                </c:pt>
                <c:pt idx="3974">
                  <c:v>-1.2389938E-2</c:v>
                </c:pt>
                <c:pt idx="3975">
                  <c:v>-2.4964720999999999E-2</c:v>
                </c:pt>
                <c:pt idx="3976">
                  <c:v>-1.6043566999999998E-2</c:v>
                </c:pt>
                <c:pt idx="3977">
                  <c:v>-9.8287380000000001E-3</c:v>
                </c:pt>
                <c:pt idx="3978">
                  <c:v>-1.9727843999999998E-2</c:v>
                </c:pt>
                <c:pt idx="3979">
                  <c:v>-5.3453335000000005E-2</c:v>
                </c:pt>
                <c:pt idx="3980">
                  <c:v>3.1570138999999997E-2</c:v>
                </c:pt>
                <c:pt idx="3981">
                  <c:v>-2.0597815999999998E-2</c:v>
                </c:pt>
                <c:pt idx="3982">
                  <c:v>3.364321E-3</c:v>
                </c:pt>
                <c:pt idx="3983">
                  <c:v>-4.1786667999999999E-2</c:v>
                </c:pt>
                <c:pt idx="3984">
                  <c:v>-2.9105507999999999E-2</c:v>
                </c:pt>
                <c:pt idx="3985">
                  <c:v>-2.250806E-2</c:v>
                </c:pt>
                <c:pt idx="3986">
                  <c:v>-3.9367940000000004E-3</c:v>
                </c:pt>
                <c:pt idx="3987">
                  <c:v>5.3519847999999995E-2</c:v>
                </c:pt>
                <c:pt idx="3988">
                  <c:v>-1.1029091E-2</c:v>
                </c:pt>
                <c:pt idx="3989">
                  <c:v>3.2968236999999997E-2</c:v>
                </c:pt>
                <c:pt idx="3990">
                  <c:v>-1.0796157000000001E-2</c:v>
                </c:pt>
                <c:pt idx="3991">
                  <c:v>-2.5299855999999999E-2</c:v>
                </c:pt>
                <c:pt idx="3992">
                  <c:v>-1.1190111000000001E-2</c:v>
                </c:pt>
                <c:pt idx="3993">
                  <c:v>-1.8776715999999999E-2</c:v>
                </c:pt>
                <c:pt idx="3994">
                  <c:v>2.2693689000000003E-2</c:v>
                </c:pt>
                <c:pt idx="3995">
                  <c:v>-1.2E-4</c:v>
                </c:pt>
                <c:pt idx="3996">
                  <c:v>-1.4989888E-2</c:v>
                </c:pt>
                <c:pt idx="3997">
                  <c:v>3.653585E-3</c:v>
                </c:pt>
                <c:pt idx="3998">
                  <c:v>1.4917593999999999E-2</c:v>
                </c:pt>
                <c:pt idx="3999">
                  <c:v>-1.2E-4</c:v>
                </c:pt>
                <c:pt idx="4000">
                  <c:v>-3.8237039999999998E-3</c:v>
                </c:pt>
                <c:pt idx="4001">
                  <c:v>-3.8374719999999998E-3</c:v>
                </c:pt>
                <c:pt idx="4002">
                  <c:v>2.5999404E-2</c:v>
                </c:pt>
                <c:pt idx="4003">
                  <c:v>1.0789090999999999E-2</c:v>
                </c:pt>
                <c:pt idx="4004">
                  <c:v>7.0742449999999998E-3</c:v>
                </c:pt>
                <c:pt idx="4005">
                  <c:v>-3.691429E-3</c:v>
                </c:pt>
                <c:pt idx="4006">
                  <c:v>-3.9546524E-2</c:v>
                </c:pt>
                <c:pt idx="4007">
                  <c:v>7.3426859999999993E-3</c:v>
                </c:pt>
                <c:pt idx="4008">
                  <c:v>2.9509629000000002E-2</c:v>
                </c:pt>
                <c:pt idx="4009">
                  <c:v>7.0742449999999998E-3</c:v>
                </c:pt>
                <c:pt idx="4010">
                  <c:v>-1.2E-4</c:v>
                </c:pt>
                <c:pt idx="4011">
                  <c:v>7.0228569999999995E-3</c:v>
                </c:pt>
                <c:pt idx="4012">
                  <c:v>-7.2121980000000004E-3</c:v>
                </c:pt>
                <c:pt idx="4013">
                  <c:v>-3.691429E-3</c:v>
                </c:pt>
                <c:pt idx="4014">
                  <c:v>3.4642290000000001E-3</c:v>
                </c:pt>
                <c:pt idx="4015">
                  <c:v>-1.0834286E-2</c:v>
                </c:pt>
                <c:pt idx="4016">
                  <c:v>-1.2E-4</c:v>
                </c:pt>
                <c:pt idx="4017">
                  <c:v>3.490108E-3</c:v>
                </c:pt>
                <c:pt idx="4018">
                  <c:v>-1.2E-4</c:v>
                </c:pt>
                <c:pt idx="4019">
                  <c:v>-4.4724316E-2</c:v>
                </c:pt>
                <c:pt idx="4020">
                  <c:v>-1.544567E-2</c:v>
                </c:pt>
                <c:pt idx="4021">
                  <c:v>2.7117354E-2</c:v>
                </c:pt>
                <c:pt idx="4022">
                  <c:v>1.1243636999999999E-2</c:v>
                </c:pt>
                <c:pt idx="4023">
                  <c:v>4.4823821E-2</c:v>
                </c:pt>
                <c:pt idx="4024">
                  <c:v>2.8553835000000003E-2</c:v>
                </c:pt>
                <c:pt idx="4025">
                  <c:v>-1.2E-4</c:v>
                </c:pt>
                <c:pt idx="4026">
                  <c:v>-7.0886410000000006E-3</c:v>
                </c:pt>
                <c:pt idx="4027">
                  <c:v>1.7423860000000003E-2</c:v>
                </c:pt>
                <c:pt idx="4028">
                  <c:v>1.7121379000000003E-2</c:v>
                </c:pt>
                <c:pt idx="4029">
                  <c:v>2.6998644000000002E-2</c:v>
                </c:pt>
                <c:pt idx="4030">
                  <c:v>1.3081321E-2</c:v>
                </c:pt>
                <c:pt idx="4031">
                  <c:v>3.1373290000000003E-3</c:v>
                </c:pt>
                <c:pt idx="4032">
                  <c:v>-1.3107013000000001E-2</c:v>
                </c:pt>
                <c:pt idx="4033">
                  <c:v>-9.9884210000000008E-3</c:v>
                </c:pt>
                <c:pt idx="4034">
                  <c:v>-2.0053554999999997E-2</c:v>
                </c:pt>
                <c:pt idx="4035">
                  <c:v>-1.2E-4</c:v>
                </c:pt>
                <c:pt idx="4036">
                  <c:v>1.0049490999999999E-2</c:v>
                </c:pt>
                <c:pt idx="4037">
                  <c:v>3.2357050000000002E-3</c:v>
                </c:pt>
                <c:pt idx="4038">
                  <c:v>-2.3531370999999999E-2</c:v>
                </c:pt>
                <c:pt idx="4039">
                  <c:v>-3.544658E-3</c:v>
                </c:pt>
                <c:pt idx="4040">
                  <c:v>1.0189278E-2</c:v>
                </c:pt>
                <c:pt idx="4041">
                  <c:v>1.3485442E-2</c:v>
                </c:pt>
                <c:pt idx="4042">
                  <c:v>-3.4757049999999999E-3</c:v>
                </c:pt>
                <c:pt idx="4043">
                  <c:v>9.9810100000000002E-3</c:v>
                </c:pt>
                <c:pt idx="4044">
                  <c:v>3.2133330000000001E-3</c:v>
                </c:pt>
                <c:pt idx="4045">
                  <c:v>6.524518E-3</c:v>
                </c:pt>
                <c:pt idx="4046">
                  <c:v>3.1803300000000003E-3</c:v>
                </c:pt>
                <c:pt idx="4047">
                  <c:v>3.1694740000000002E-3</c:v>
                </c:pt>
                <c:pt idx="4048">
                  <c:v>-9.9560659999999995E-3</c:v>
                </c:pt>
                <c:pt idx="4049">
                  <c:v>-2.6610065999999998E-2</c:v>
                </c:pt>
                <c:pt idx="4050">
                  <c:v>-1.3725442000000001E-2</c:v>
                </c:pt>
                <c:pt idx="4051">
                  <c:v>-1.7361379E-2</c:v>
                </c:pt>
                <c:pt idx="4052">
                  <c:v>3.388772E-3</c:v>
                </c:pt>
                <c:pt idx="4053">
                  <c:v>6.8730069999999996E-3</c:v>
                </c:pt>
                <c:pt idx="4054">
                  <c:v>-1.0536667E-2</c:v>
                </c:pt>
                <c:pt idx="4055">
                  <c:v>2.0932632000000003E-2</c:v>
                </c:pt>
                <c:pt idx="4056">
                  <c:v>1.3625705E-2</c:v>
                </c:pt>
                <c:pt idx="4057">
                  <c:v>1.0049490999999999E-2</c:v>
                </c:pt>
                <c:pt idx="4058">
                  <c:v>2.0014227000000002E-2</c:v>
                </c:pt>
                <c:pt idx="4059">
                  <c:v>3.1694740000000002E-3</c:v>
                </c:pt>
                <c:pt idx="4060">
                  <c:v>6.4373769999999993E-3</c:v>
                </c:pt>
                <c:pt idx="4061">
                  <c:v>6.3946580000000001E-3</c:v>
                </c:pt>
                <c:pt idx="4062">
                  <c:v>-1.2E-4</c:v>
                </c:pt>
                <c:pt idx="4063">
                  <c:v>-6.5924920000000001E-3</c:v>
                </c:pt>
                <c:pt idx="4064">
                  <c:v>-3.3773290000000001E-3</c:v>
                </c:pt>
                <c:pt idx="4065">
                  <c:v>-1.3191896E-2</c:v>
                </c:pt>
                <c:pt idx="4066">
                  <c:v>-1.2E-4</c:v>
                </c:pt>
                <c:pt idx="4067">
                  <c:v>-1.3365033E-2</c:v>
                </c:pt>
                <c:pt idx="4068">
                  <c:v>9.947114E-3</c:v>
                </c:pt>
                <c:pt idx="4069">
                  <c:v>9.8467780000000005E-3</c:v>
                </c:pt>
                <c:pt idx="4070">
                  <c:v>-9.9884210000000008E-3</c:v>
                </c:pt>
                <c:pt idx="4071">
                  <c:v>1.3169036E-2</c:v>
                </c:pt>
                <c:pt idx="4072">
                  <c:v>3.1586890000000001E-3</c:v>
                </c:pt>
                <c:pt idx="4073">
                  <c:v>1.2951895999999999E-2</c:v>
                </c:pt>
                <c:pt idx="4074">
                  <c:v>1.6009032000000003E-2</c:v>
                </c:pt>
                <c:pt idx="4075">
                  <c:v>4.9593649999999994E-3</c:v>
                </c:pt>
                <c:pt idx="4076">
                  <c:v>1.2700513E-2</c:v>
                </c:pt>
                <c:pt idx="4077">
                  <c:v>3.0445570000000003E-3</c:v>
                </c:pt>
                <c:pt idx="4078">
                  <c:v>-3.2745739999999997E-3</c:v>
                </c:pt>
                <c:pt idx="4079">
                  <c:v>3.0445570000000003E-3</c:v>
                </c:pt>
                <c:pt idx="4080">
                  <c:v>1.5652870000000003E-2</c:v>
                </c:pt>
                <c:pt idx="4081">
                  <c:v>-1.2E-4</c:v>
                </c:pt>
                <c:pt idx="4082">
                  <c:v>-1.5647951E-2</c:v>
                </c:pt>
                <c:pt idx="4083">
                  <c:v>9.343723E-3</c:v>
                </c:pt>
                <c:pt idx="4084">
                  <c:v>1.238E-2</c:v>
                </c:pt>
                <c:pt idx="4085">
                  <c:v>-6.2928400000000001E-3</c:v>
                </c:pt>
                <c:pt idx="4086">
                  <c:v>-9.4367700000000006E-3</c:v>
                </c:pt>
                <c:pt idx="4087">
                  <c:v>9.2843879999999993E-3</c:v>
                </c:pt>
                <c:pt idx="4088">
                  <c:v>-1.2542360000000001E-2</c:v>
                </c:pt>
                <c:pt idx="4089">
                  <c:v>-3.2646540000000001E-3</c:v>
                </c:pt>
                <c:pt idx="4090">
                  <c:v>-6.429148E-3</c:v>
                </c:pt>
                <c:pt idx="4091">
                  <c:v>-1.916762E-2</c:v>
                </c:pt>
                <c:pt idx="4092">
                  <c:v>2.2533721000000003E-2</c:v>
                </c:pt>
                <c:pt idx="4093">
                  <c:v>9.3736699999999989E-3</c:v>
                </c:pt>
                <c:pt idx="4094">
                  <c:v>6.1495919999999997E-3</c:v>
                </c:pt>
                <c:pt idx="4095">
                  <c:v>2.995265E-3</c:v>
                </c:pt>
                <c:pt idx="4096">
                  <c:v>2.1619131E-2</c:v>
                </c:pt>
                <c:pt idx="4097">
                  <c:v>2.9195140000000002E-3</c:v>
                </c:pt>
                <c:pt idx="4098">
                  <c:v>-1.2E-4</c:v>
                </c:pt>
                <c:pt idx="4099">
                  <c:v>-1.8301817999999997E-2</c:v>
                </c:pt>
                <c:pt idx="4100">
                  <c:v>-1.2465679E-2</c:v>
                </c:pt>
                <c:pt idx="4101">
                  <c:v>3.0050000000000003E-3</c:v>
                </c:pt>
                <c:pt idx="4102">
                  <c:v>-1.2E-4</c:v>
                </c:pt>
                <c:pt idx="4103">
                  <c:v>-1.2581059E-2</c:v>
                </c:pt>
                <c:pt idx="4104">
                  <c:v>6.1891479999999994E-3</c:v>
                </c:pt>
                <c:pt idx="4105">
                  <c:v>-9.524388E-3</c:v>
                </c:pt>
                <c:pt idx="4106">
                  <c:v>-1.2E-4</c:v>
                </c:pt>
                <c:pt idx="4107">
                  <c:v>-1.2E-4</c:v>
                </c:pt>
                <c:pt idx="4108">
                  <c:v>-1.5942784999999998E-2</c:v>
                </c:pt>
                <c:pt idx="4109">
                  <c:v>-2.2628038E-2</c:v>
                </c:pt>
                <c:pt idx="4110">
                  <c:v>3.1694740000000002E-3</c:v>
                </c:pt>
                <c:pt idx="4111">
                  <c:v>-1.2E-4</c:v>
                </c:pt>
                <c:pt idx="4112">
                  <c:v>-1.2E-4</c:v>
                </c:pt>
                <c:pt idx="4113">
                  <c:v>9.7160659999999989E-3</c:v>
                </c:pt>
                <c:pt idx="4114">
                  <c:v>-2.6094025999999999E-2</c:v>
                </c:pt>
                <c:pt idx="4115">
                  <c:v>-2.3453333E-2</c:v>
                </c:pt>
                <c:pt idx="4116">
                  <c:v>-1.2E-4</c:v>
                </c:pt>
                <c:pt idx="4117">
                  <c:v>-1.2E-4</c:v>
                </c:pt>
                <c:pt idx="4118">
                  <c:v>-1.0358908E-2</c:v>
                </c:pt>
                <c:pt idx="4119">
                  <c:v>1.7121379000000003E-2</c:v>
                </c:pt>
                <c:pt idx="4120">
                  <c:v>-1.0289491E-2</c:v>
                </c:pt>
                <c:pt idx="4121">
                  <c:v>1.0153973E-2</c:v>
                </c:pt>
                <c:pt idx="4122">
                  <c:v>3.26983E-3</c:v>
                </c:pt>
                <c:pt idx="4123">
                  <c:v>4.3798918999999999E-2</c:v>
                </c:pt>
                <c:pt idx="4124">
                  <c:v>1.6061231000000002E-2</c:v>
                </c:pt>
                <c:pt idx="4125">
                  <c:v>9.4341399999999988E-3</c:v>
                </c:pt>
                <c:pt idx="4126">
                  <c:v>6.1891479999999994E-3</c:v>
                </c:pt>
                <c:pt idx="4127">
                  <c:v>-1.2E-4</c:v>
                </c:pt>
                <c:pt idx="4128">
                  <c:v>-9.524388E-3</c:v>
                </c:pt>
                <c:pt idx="4129">
                  <c:v>-2.8601011999999999E-2</c:v>
                </c:pt>
                <c:pt idx="4130">
                  <c:v>3.1373290000000003E-3</c:v>
                </c:pt>
                <c:pt idx="4131">
                  <c:v>-6.6135059999999999E-3</c:v>
                </c:pt>
                <c:pt idx="4132">
                  <c:v>-3.3879739999999998E-3</c:v>
                </c:pt>
                <c:pt idx="4133">
                  <c:v>-9.9560659999999995E-3</c:v>
                </c:pt>
                <c:pt idx="4134">
                  <c:v>-1.2E-4</c:v>
                </c:pt>
                <c:pt idx="4135">
                  <c:v>9.8137750000000003E-3</c:v>
                </c:pt>
                <c:pt idx="4136">
                  <c:v>-3.3986889999999999E-3</c:v>
                </c:pt>
                <c:pt idx="4137">
                  <c:v>3.1694740000000002E-3</c:v>
                </c:pt>
                <c:pt idx="4138">
                  <c:v>1.2994753999999999E-2</c:v>
                </c:pt>
                <c:pt idx="4139">
                  <c:v>1.8217469999999999E-3</c:v>
                </c:pt>
                <c:pt idx="4140">
                  <c:v>9.7160659999999989E-3</c:v>
                </c:pt>
                <c:pt idx="4141">
                  <c:v>6.3735059999999993E-3</c:v>
                </c:pt>
                <c:pt idx="4142">
                  <c:v>6.3316129999999998E-3</c:v>
                </c:pt>
                <c:pt idx="4143">
                  <c:v>-1.2E-4</c:v>
                </c:pt>
                <c:pt idx="4144">
                  <c:v>-1.2E-4</c:v>
                </c:pt>
                <c:pt idx="4145">
                  <c:v>-6.5302559999999999E-3</c:v>
                </c:pt>
                <c:pt idx="4146">
                  <c:v>-1.2E-4</c:v>
                </c:pt>
                <c:pt idx="4147">
                  <c:v>1.2783226E-2</c:v>
                </c:pt>
                <c:pt idx="4148">
                  <c:v>1.2618854000000001E-2</c:v>
                </c:pt>
                <c:pt idx="4149">
                  <c:v>-1.2698616000000001E-2</c:v>
                </c:pt>
                <c:pt idx="4150">
                  <c:v>-3.3047129999999999E-3</c:v>
                </c:pt>
                <c:pt idx="4151">
                  <c:v>-1.2E-4</c:v>
                </c:pt>
                <c:pt idx="4152">
                  <c:v>1.2659551999999999E-2</c:v>
                </c:pt>
                <c:pt idx="4153">
                  <c:v>-9.5837230000000006E-3</c:v>
                </c:pt>
                <c:pt idx="4154">
                  <c:v>-6.4894270000000007E-3</c:v>
                </c:pt>
                <c:pt idx="4155">
                  <c:v>1.2700513E-2</c:v>
                </c:pt>
                <c:pt idx="4156">
                  <c:v>-6.4491140000000006E-3</c:v>
                </c:pt>
                <c:pt idx="4157">
                  <c:v>3.8096561000000001E-2</c:v>
                </c:pt>
                <c:pt idx="4158">
                  <c:v>1.2149937999999999E-2</c:v>
                </c:pt>
                <c:pt idx="4159">
                  <c:v>-6.1806059999999999E-3</c:v>
                </c:pt>
                <c:pt idx="4160">
                  <c:v>-2.1461464E-2</c:v>
                </c:pt>
                <c:pt idx="4161">
                  <c:v>-3.2352649999999998E-3</c:v>
                </c:pt>
                <c:pt idx="4162">
                  <c:v>-1.2620000000000001E-2</c:v>
                </c:pt>
                <c:pt idx="4163">
                  <c:v>1.2538228E-2</c:v>
                </c:pt>
                <c:pt idx="4164">
                  <c:v>1.238E-2</c:v>
                </c:pt>
                <c:pt idx="4165">
                  <c:v>2.96642E-3</c:v>
                </c:pt>
                <c:pt idx="4166">
                  <c:v>-1.2427692000000001E-2</c:v>
                </c:pt>
                <c:pt idx="4167">
                  <c:v>2.995265E-3</c:v>
                </c:pt>
                <c:pt idx="4168">
                  <c:v>2.9855900000000002E-3</c:v>
                </c:pt>
                <c:pt idx="4169">
                  <c:v>-1.2E-4</c:v>
                </c:pt>
                <c:pt idx="4170">
                  <c:v>2.9759750000000001E-3</c:v>
                </c:pt>
                <c:pt idx="4171">
                  <c:v>-6.2928400000000001E-3</c:v>
                </c:pt>
                <c:pt idx="4172">
                  <c:v>-3.22559E-3</c:v>
                </c:pt>
                <c:pt idx="4173">
                  <c:v>-6.3505290000000006E-3</c:v>
                </c:pt>
                <c:pt idx="4174">
                  <c:v>1.2419184999999999E-2</c:v>
                </c:pt>
                <c:pt idx="4175">
                  <c:v>-3.2159749999999998E-3</c:v>
                </c:pt>
                <c:pt idx="4176">
                  <c:v>-1.5647951E-2</c:v>
                </c:pt>
                <c:pt idx="4177">
                  <c:v>-2.2202019999999999E-2</c:v>
                </c:pt>
                <c:pt idx="4178">
                  <c:v>6.3316129999999998E-3</c:v>
                </c:pt>
                <c:pt idx="4179">
                  <c:v>1.5905642000000001E-2</c:v>
                </c:pt>
                <c:pt idx="4180">
                  <c:v>2.5116594000000003E-2</c:v>
                </c:pt>
                <c:pt idx="4181">
                  <c:v>-1.2E-4</c:v>
                </c:pt>
                <c:pt idx="4182">
                  <c:v>2.7572307000000001E-2</c:v>
                </c:pt>
                <c:pt idx="4183">
                  <c:v>2.6826107000000002E-2</c:v>
                </c:pt>
                <c:pt idx="4184">
                  <c:v>-1.2E-4</c:v>
                </c:pt>
                <c:pt idx="4185">
                  <c:v>3.7780875999999998E-2</c:v>
                </c:pt>
                <c:pt idx="4186">
                  <c:v>-1.6973931999999997E-2</c:v>
                </c:pt>
                <c:pt idx="4187">
                  <c:v>-2.9771429999999998E-3</c:v>
                </c:pt>
                <c:pt idx="4188">
                  <c:v>2.5667966E-2</c:v>
                </c:pt>
                <c:pt idx="4189">
                  <c:v>-2.9132959999999997E-3</c:v>
                </c:pt>
                <c:pt idx="4190">
                  <c:v>1.3885602E-2</c:v>
                </c:pt>
                <c:pt idx="4191">
                  <c:v>-2.882431E-3</c:v>
                </c:pt>
                <c:pt idx="4192">
                  <c:v>-1.3970415E-2</c:v>
                </c:pt>
                <c:pt idx="4193">
                  <c:v>-5.7379780000000003E-3</c:v>
                </c:pt>
                <c:pt idx="4194">
                  <c:v>-2.9448589999999998E-3</c:v>
                </c:pt>
                <c:pt idx="4195">
                  <c:v>-1.7117167999999999E-2</c:v>
                </c:pt>
                <c:pt idx="4196">
                  <c:v>-8.7655340000000002E-3</c:v>
                </c:pt>
                <c:pt idx="4197">
                  <c:v>-1.2E-4</c:v>
                </c:pt>
                <c:pt idx="4198">
                  <c:v>5.6939529999999999E-3</c:v>
                </c:pt>
                <c:pt idx="4199">
                  <c:v>-1.7461039999999997E-2</c:v>
                </c:pt>
                <c:pt idx="4200">
                  <c:v>1.1644705999999999E-2</c:v>
                </c:pt>
                <c:pt idx="4201">
                  <c:v>-1.2E-4</c:v>
                </c:pt>
                <c:pt idx="4202">
                  <c:v>8.6009309999999992E-3</c:v>
                </c:pt>
                <c:pt idx="4203">
                  <c:v>-2.0587835999999998E-2</c:v>
                </c:pt>
                <c:pt idx="4204">
                  <c:v>2.8650749999999999E-3</c:v>
                </c:pt>
                <c:pt idx="4205">
                  <c:v>1.1784761999999999E-2</c:v>
                </c:pt>
                <c:pt idx="4206">
                  <c:v>-1.2E-4</c:v>
                </c:pt>
                <c:pt idx="4207">
                  <c:v>1.1644705999999999E-2</c:v>
                </c:pt>
                <c:pt idx="4208">
                  <c:v>-3.0269769999999997E-3</c:v>
                </c:pt>
                <c:pt idx="4209">
                  <c:v>-1.2E-4</c:v>
                </c:pt>
                <c:pt idx="4210">
                  <c:v>2.7954519999999999E-3</c:v>
                </c:pt>
                <c:pt idx="4211">
                  <c:v>-1.2E-4</c:v>
                </c:pt>
                <c:pt idx="4212">
                  <c:v>-1.1747907E-2</c:v>
                </c:pt>
                <c:pt idx="4213">
                  <c:v>-8.9435299999999999E-3</c:v>
                </c:pt>
                <c:pt idx="4214">
                  <c:v>-9.0220780000000011E-3</c:v>
                </c:pt>
                <c:pt idx="4215">
                  <c:v>-3.1140119999999998E-3</c:v>
                </c:pt>
                <c:pt idx="4216">
                  <c:v>-9.1290090000000004E-3</c:v>
                </c:pt>
                <c:pt idx="4217">
                  <c:v>-3.1503029999999997E-3</c:v>
                </c:pt>
                <c:pt idx="4218">
                  <c:v>-1.2278055E-2</c:v>
                </c:pt>
                <c:pt idx="4219">
                  <c:v>2.9569230000000002E-3</c:v>
                </c:pt>
                <c:pt idx="4220">
                  <c:v>-3.1874849999999999E-3</c:v>
                </c:pt>
                <c:pt idx="4221">
                  <c:v>9.1107689999999995E-3</c:v>
                </c:pt>
                <c:pt idx="4222">
                  <c:v>-6.2175609999999999E-3</c:v>
                </c:pt>
                <c:pt idx="4223">
                  <c:v>-4.9199752999999999E-2</c:v>
                </c:pt>
                <c:pt idx="4224">
                  <c:v>-3.8829677999999999E-2</c:v>
                </c:pt>
                <c:pt idx="4225">
                  <c:v>-1.3542819000000001E-2</c:v>
                </c:pt>
                <c:pt idx="4226">
                  <c:v>-3.5213599999999999E-3</c:v>
                </c:pt>
                <c:pt idx="4227">
                  <c:v>-3.4249694000000004E-2</c:v>
                </c:pt>
                <c:pt idx="4228">
                  <c:v>1.4014275999999999E-2</c:v>
                </c:pt>
                <c:pt idx="4229">
                  <c:v>3.364321E-3</c:v>
                </c:pt>
                <c:pt idx="4230">
                  <c:v>-1.2E-4</c:v>
                </c:pt>
                <c:pt idx="4231">
                  <c:v>-3.5922219999999999E-3</c:v>
                </c:pt>
                <c:pt idx="4232">
                  <c:v>-2.1025922999999998E-2</c:v>
                </c:pt>
                <c:pt idx="4233">
                  <c:v>3.4387190000000002E-3</c:v>
                </c:pt>
                <c:pt idx="4234">
                  <c:v>-7.2121980000000004E-3</c:v>
                </c:pt>
                <c:pt idx="4235">
                  <c:v>-7.2628570000000002E-3</c:v>
                </c:pt>
                <c:pt idx="4236">
                  <c:v>2.1462734000000001E-2</c:v>
                </c:pt>
                <c:pt idx="4237">
                  <c:v>3.4011270000000003E-3</c:v>
                </c:pt>
                <c:pt idx="4238">
                  <c:v>2.0932632000000003E-2</c:v>
                </c:pt>
                <c:pt idx="4239">
                  <c:v>3.3164259999999999E-3</c:v>
                </c:pt>
                <c:pt idx="4240">
                  <c:v>-1.0393973000000001E-2</c:v>
                </c:pt>
                <c:pt idx="4241">
                  <c:v>3.3402080000000003E-3</c:v>
                </c:pt>
                <c:pt idx="4242">
                  <c:v>-1.0464828000000001E-2</c:v>
                </c:pt>
                <c:pt idx="4243">
                  <c:v>-2.1025922999999998E-2</c:v>
                </c:pt>
                <c:pt idx="4244">
                  <c:v>-3.678719E-3</c:v>
                </c:pt>
                <c:pt idx="4245">
                  <c:v>7.0228569999999995E-3</c:v>
                </c:pt>
                <c:pt idx="4246">
                  <c:v>1.4064396999999999E-2</c:v>
                </c:pt>
                <c:pt idx="4247">
                  <c:v>2.7852028000000001E-2</c:v>
                </c:pt>
                <c:pt idx="4248">
                  <c:v>2.0288163000000001E-2</c:v>
                </c:pt>
                <c:pt idx="4249">
                  <c:v>6.5466669999999999E-3</c:v>
                </c:pt>
                <c:pt idx="4250">
                  <c:v>-3.431258E-3</c:v>
                </c:pt>
                <c:pt idx="4251">
                  <c:v>-1.0086778000000001E-2</c:v>
                </c:pt>
                <c:pt idx="4252">
                  <c:v>-3.4757049999999999E-3</c:v>
                </c:pt>
                <c:pt idx="4253">
                  <c:v>-1.6955016999999999E-2</c:v>
                </c:pt>
                <c:pt idx="4254">
                  <c:v>-3.544658E-3</c:v>
                </c:pt>
                <c:pt idx="4255">
                  <c:v>-1.2E-4</c:v>
                </c:pt>
                <c:pt idx="4256">
                  <c:v>2.3934984000000003E-2</c:v>
                </c:pt>
                <c:pt idx="4257">
                  <c:v>-1.2E-4</c:v>
                </c:pt>
                <c:pt idx="4258">
                  <c:v>-6.8314090000000001E-3</c:v>
                </c:pt>
                <c:pt idx="4259">
                  <c:v>-3.4983779999999999E-3</c:v>
                </c:pt>
                <c:pt idx="4260">
                  <c:v>-1.2E-4</c:v>
                </c:pt>
                <c:pt idx="4261">
                  <c:v>6.6596609999999999E-3</c:v>
                </c:pt>
                <c:pt idx="4262">
                  <c:v>3.247003E-3</c:v>
                </c:pt>
                <c:pt idx="4263">
                  <c:v>-1.2E-4</c:v>
                </c:pt>
                <c:pt idx="4264">
                  <c:v>3.2357050000000002E-3</c:v>
                </c:pt>
                <c:pt idx="4265">
                  <c:v>6.5689629999999997E-3</c:v>
                </c:pt>
                <c:pt idx="4266">
                  <c:v>-1.2E-4</c:v>
                </c:pt>
                <c:pt idx="4267">
                  <c:v>-1.2E-4</c:v>
                </c:pt>
                <c:pt idx="4268">
                  <c:v>-3.442259E-3</c:v>
                </c:pt>
                <c:pt idx="4269">
                  <c:v>-1.2E-4</c:v>
                </c:pt>
                <c:pt idx="4270">
                  <c:v>6.5466669999999999E-3</c:v>
                </c:pt>
                <c:pt idx="4271">
                  <c:v>1.9747551000000002E-2</c:v>
                </c:pt>
                <c:pt idx="4272">
                  <c:v>1.2867013E-2</c:v>
                </c:pt>
                <c:pt idx="4273">
                  <c:v>-1.2940513000000001E-2</c:v>
                </c:pt>
                <c:pt idx="4274">
                  <c:v>3.2347532999999998E-2</c:v>
                </c:pt>
                <c:pt idx="4275">
                  <c:v>6.1693080000000001E-3</c:v>
                </c:pt>
                <c:pt idx="4276">
                  <c:v>-1.2E-4</c:v>
                </c:pt>
                <c:pt idx="4277">
                  <c:v>-1.2E-4</c:v>
                </c:pt>
                <c:pt idx="4278">
                  <c:v>-1.2E-4</c:v>
                </c:pt>
                <c:pt idx="4279">
                  <c:v>-1.2E-4</c:v>
                </c:pt>
                <c:pt idx="4280">
                  <c:v>-6.4692059999999999E-3</c:v>
                </c:pt>
                <c:pt idx="4281">
                  <c:v>-1.2899552E-2</c:v>
                </c:pt>
                <c:pt idx="4282">
                  <c:v>-4.2191197E-2</c:v>
                </c:pt>
                <c:pt idx="4283">
                  <c:v>1.0015135E-2</c:v>
                </c:pt>
                <c:pt idx="4284">
                  <c:v>-3.3564814000000005E-2</c:v>
                </c:pt>
                <c:pt idx="4285">
                  <c:v>3.3402080000000003E-3</c:v>
                </c:pt>
                <c:pt idx="4286">
                  <c:v>-1.2E-4</c:v>
                </c:pt>
                <c:pt idx="4287">
                  <c:v>-1.2E-4</c:v>
                </c:pt>
                <c:pt idx="4288">
                  <c:v>-5.5292414000000005E-2</c:v>
                </c:pt>
                <c:pt idx="4289">
                  <c:v>-1.471854E-2</c:v>
                </c:pt>
                <c:pt idx="4290">
                  <c:v>-7.5274070000000007E-3</c:v>
                </c:pt>
                <c:pt idx="4291">
                  <c:v>-4.1164775000000001E-2</c:v>
                </c:pt>
                <c:pt idx="4292">
                  <c:v>3.4899453999999996E-2</c:v>
                </c:pt>
                <c:pt idx="4293">
                  <c:v>3.6393990000000002E-3</c:v>
                </c:pt>
                <c:pt idx="4294">
                  <c:v>1.8606591000000002E-2</c:v>
                </c:pt>
                <c:pt idx="4295">
                  <c:v>3.5564710000000003E-3</c:v>
                </c:pt>
                <c:pt idx="4296">
                  <c:v>-7.4460070000000001E-3</c:v>
                </c:pt>
                <c:pt idx="4297">
                  <c:v>-1.2E-4</c:v>
                </c:pt>
                <c:pt idx="4298">
                  <c:v>-1.8570184E-2</c:v>
                </c:pt>
                <c:pt idx="4299">
                  <c:v>3.6393990000000002E-3</c:v>
                </c:pt>
                <c:pt idx="4300">
                  <c:v>-1.1355955000000001E-2</c:v>
                </c:pt>
                <c:pt idx="4301">
                  <c:v>-2.2847272999999998E-2</c:v>
                </c:pt>
                <c:pt idx="4302">
                  <c:v>1.5383875999999999E-2</c:v>
                </c:pt>
                <c:pt idx="4303">
                  <c:v>7.5135879999999999E-3</c:v>
                </c:pt>
                <c:pt idx="4304">
                  <c:v>-1.1483637E-2</c:v>
                </c:pt>
                <c:pt idx="4305">
                  <c:v>-3.9514179999999999E-3</c:v>
                </c:pt>
                <c:pt idx="4306">
                  <c:v>7.5723079999999998E-3</c:v>
                </c:pt>
                <c:pt idx="4307">
                  <c:v>1.1330382E-2</c:v>
                </c:pt>
                <c:pt idx="4308">
                  <c:v>2.6295095000000001E-2</c:v>
                </c:pt>
                <c:pt idx="4309">
                  <c:v>7.2329409999999997E-3</c:v>
                </c:pt>
                <c:pt idx="4310">
                  <c:v>-1.2E-4</c:v>
                </c:pt>
                <c:pt idx="4311">
                  <c:v>2.5427445E-2</c:v>
                </c:pt>
                <c:pt idx="4312">
                  <c:v>-1.7913593999999998E-2</c:v>
                </c:pt>
                <c:pt idx="4313">
                  <c:v>-7.3663770000000003E-3</c:v>
                </c:pt>
                <c:pt idx="4314">
                  <c:v>-1.1068905E-2</c:v>
                </c:pt>
                <c:pt idx="4315">
                  <c:v>3.5700370000000003E-3</c:v>
                </c:pt>
                <c:pt idx="4316">
                  <c:v>-5.1590588999999999E-2</c:v>
                </c:pt>
                <c:pt idx="4317">
                  <c:v>1.1507907E-2</c:v>
                </c:pt>
                <c:pt idx="4318">
                  <c:v>-1.1614253E-2</c:v>
                </c:pt>
                <c:pt idx="4319">
                  <c:v>-1.2E-4</c:v>
                </c:pt>
                <c:pt idx="4320">
                  <c:v>-7.8719380000000002E-3</c:v>
                </c:pt>
                <c:pt idx="4321">
                  <c:v>-1.9651249999999999E-2</c:v>
                </c:pt>
                <c:pt idx="4322">
                  <c:v>-8.088128E-3</c:v>
                </c:pt>
                <c:pt idx="4323">
                  <c:v>7.9121279999999992E-3</c:v>
                </c:pt>
                <c:pt idx="4324">
                  <c:v>1.9800319E-2</c:v>
                </c:pt>
                <c:pt idx="4325">
                  <c:v>-1.9651249999999999E-2</c:v>
                </c:pt>
                <c:pt idx="4326">
                  <c:v>-1.2072192000000001E-2</c:v>
                </c:pt>
                <c:pt idx="4327">
                  <c:v>-1.6249032E-2</c:v>
                </c:pt>
                <c:pt idx="4328">
                  <c:v>1.6273442000000003E-2</c:v>
                </c:pt>
                <c:pt idx="4329">
                  <c:v>3.9952259999999993E-3</c:v>
                </c:pt>
                <c:pt idx="4330">
                  <c:v>-1.2E-4</c:v>
                </c:pt>
                <c:pt idx="4331">
                  <c:v>-1.6513442E-2</c:v>
                </c:pt>
                <c:pt idx="4332">
                  <c:v>1.6546668E-2</c:v>
                </c:pt>
                <c:pt idx="4333">
                  <c:v>-2.4710164E-2</c:v>
                </c:pt>
                <c:pt idx="4334">
                  <c:v>-1.6926723999999997E-2</c:v>
                </c:pt>
                <c:pt idx="4335">
                  <c:v>-8.6670089999999998E-3</c:v>
                </c:pt>
                <c:pt idx="4336">
                  <c:v>-3.8913102000000005E-2</c:v>
                </c:pt>
                <c:pt idx="4337">
                  <c:v>-1.2E-4</c:v>
                </c:pt>
                <c:pt idx="4338">
                  <c:v>-2.2541524E-2</c:v>
                </c:pt>
                <c:pt idx="4339">
                  <c:v>-4.7071560000000005E-3</c:v>
                </c:pt>
                <c:pt idx="4340">
                  <c:v>4.4882949999999998E-3</c:v>
                </c:pt>
                <c:pt idx="4341">
                  <c:v>-1.8468623E-2</c:v>
                </c:pt>
                <c:pt idx="4342">
                  <c:v>-4.792897E-3</c:v>
                </c:pt>
                <c:pt idx="4343">
                  <c:v>-4.8148360000000003E-3</c:v>
                </c:pt>
                <c:pt idx="4344">
                  <c:v>-9.5539620000000009E-3</c:v>
                </c:pt>
                <c:pt idx="4345">
                  <c:v>-1.916762E-2</c:v>
                </c:pt>
                <c:pt idx="4346">
                  <c:v>-2.9246214E-2</c:v>
                </c:pt>
                <c:pt idx="4347">
                  <c:v>-1.0120000000000001E-2</c:v>
                </c:pt>
                <c:pt idx="4348">
                  <c:v>4.930505E-3</c:v>
                </c:pt>
                <c:pt idx="4349">
                  <c:v>9.9302509999999993E-3</c:v>
                </c:pt>
                <c:pt idx="4350">
                  <c:v>9.8302489999999992E-3</c:v>
                </c:pt>
                <c:pt idx="4351">
                  <c:v>1.9584433000000002E-2</c:v>
                </c:pt>
                <c:pt idx="4352">
                  <c:v>-1.9443670999999999E-2</c:v>
                </c:pt>
                <c:pt idx="4353">
                  <c:v>9.7322169999999996E-3</c:v>
                </c:pt>
                <c:pt idx="4354">
                  <c:v>-2.4510242999999998E-2</c:v>
                </c:pt>
                <c:pt idx="4355">
                  <c:v>-5.1200000000000004E-3</c:v>
                </c:pt>
                <c:pt idx="4356">
                  <c:v>3.5055878999999998E-2</c:v>
                </c:pt>
                <c:pt idx="4357">
                  <c:v>4.7343689999999996E-3</c:v>
                </c:pt>
                <c:pt idx="4358">
                  <c:v>2.4034589000000002E-2</c:v>
                </c:pt>
                <c:pt idx="4359">
                  <c:v>2.3464906000000001E-2</c:v>
                </c:pt>
                <c:pt idx="4360">
                  <c:v>2.2921476000000003E-2</c:v>
                </c:pt>
                <c:pt idx="4361">
                  <c:v>-2.7147028E-2</c:v>
                </c:pt>
                <c:pt idx="4362">
                  <c:v>-9.3792590000000009E-3</c:v>
                </c:pt>
                <c:pt idx="4363">
                  <c:v>9.225793999999999E-3</c:v>
                </c:pt>
                <c:pt idx="4364">
                  <c:v>4.5096299999999997E-3</c:v>
                </c:pt>
                <c:pt idx="4365">
                  <c:v>-4.7282950000000004E-3</c:v>
                </c:pt>
                <c:pt idx="4366">
                  <c:v>9.1392590000000003E-3</c:v>
                </c:pt>
                <c:pt idx="4367">
                  <c:v>-1.3881468000000001E-2</c:v>
                </c:pt>
                <c:pt idx="4368">
                  <c:v>-1.4073488E-2</c:v>
                </c:pt>
                <c:pt idx="4369">
                  <c:v>-2.8421887E-2</c:v>
                </c:pt>
                <c:pt idx="4370">
                  <c:v>-6.8081164E-2</c:v>
                </c:pt>
                <c:pt idx="4371">
                  <c:v>-2.6161666E-2</c:v>
                </c:pt>
                <c:pt idx="4372">
                  <c:v>1.0575187E-2</c:v>
                </c:pt>
                <c:pt idx="4373">
                  <c:v>-5.411005E-3</c:v>
                </c:pt>
                <c:pt idx="4374">
                  <c:v>-1.2E-4</c:v>
                </c:pt>
                <c:pt idx="4375">
                  <c:v>5.8390639000000001E-2</c:v>
                </c:pt>
                <c:pt idx="4376">
                  <c:v>1.9980502000000001E-2</c:v>
                </c:pt>
                <c:pt idx="4377">
                  <c:v>1.9584433000000002E-2</c:v>
                </c:pt>
                <c:pt idx="4378">
                  <c:v>3.8527341999999999E-2</c:v>
                </c:pt>
                <c:pt idx="4379">
                  <c:v>-4.7711630000000001E-3</c:v>
                </c:pt>
                <c:pt idx="4380">
                  <c:v>-1.2E-4</c:v>
                </c:pt>
                <c:pt idx="4381">
                  <c:v>-4.792897E-3</c:v>
                </c:pt>
                <c:pt idx="4382">
                  <c:v>4.5748359999999997E-3</c:v>
                </c:pt>
                <c:pt idx="4383">
                  <c:v>-9.4657939999999996E-3</c:v>
                </c:pt>
                <c:pt idx="4384">
                  <c:v>-3.3138868000000002E-2</c:v>
                </c:pt>
                <c:pt idx="4385">
                  <c:v>2.4270243E-2</c:v>
                </c:pt>
                <c:pt idx="4386">
                  <c:v>9.4038100000000003E-3</c:v>
                </c:pt>
                <c:pt idx="4387">
                  <c:v>4.596981E-3</c:v>
                </c:pt>
                <c:pt idx="4388">
                  <c:v>4.5748359999999997E-3</c:v>
                </c:pt>
                <c:pt idx="4389">
                  <c:v>-4.792897E-3</c:v>
                </c:pt>
                <c:pt idx="4390">
                  <c:v>-1.2E-4</c:v>
                </c:pt>
                <c:pt idx="4391">
                  <c:v>-1.2E-4</c:v>
                </c:pt>
                <c:pt idx="4392">
                  <c:v>-1.4204507E-2</c:v>
                </c:pt>
                <c:pt idx="4393">
                  <c:v>4.7580489999999994E-3</c:v>
                </c:pt>
                <c:pt idx="4394">
                  <c:v>2.4151844000000002E-2</c:v>
                </c:pt>
                <c:pt idx="4395">
                  <c:v>1.4098009E-2</c:v>
                </c:pt>
                <c:pt idx="4396">
                  <c:v>4.5528969999999993E-3</c:v>
                </c:pt>
                <c:pt idx="4397">
                  <c:v>9.1823259999999993E-3</c:v>
                </c:pt>
                <c:pt idx="4398">
                  <c:v>-1.2E-4</c:v>
                </c:pt>
                <c:pt idx="4399">
                  <c:v>-1.2E-4</c:v>
                </c:pt>
                <c:pt idx="4400">
                  <c:v>1.3704885E-2</c:v>
                </c:pt>
                <c:pt idx="4401">
                  <c:v>2.2607273000000001E-2</c:v>
                </c:pt>
                <c:pt idx="4402">
                  <c:v>4.3244449999999997E-3</c:v>
                </c:pt>
                <c:pt idx="4403">
                  <c:v>1.7579115000000003E-2</c:v>
                </c:pt>
                <c:pt idx="4404">
                  <c:v>1.7271304000000001E-2</c:v>
                </c:pt>
                <c:pt idx="4405">
                  <c:v>-8.6670089999999998E-3</c:v>
                </c:pt>
                <c:pt idx="4406">
                  <c:v>-3.0292412999999997E-2</c:v>
                </c:pt>
                <c:pt idx="4407">
                  <c:v>8.7688890000000002E-3</c:v>
                </c:pt>
                <c:pt idx="4408">
                  <c:v>4.2852859999999993E-3</c:v>
                </c:pt>
                <c:pt idx="4409">
                  <c:v>-1.2E-4</c:v>
                </c:pt>
                <c:pt idx="4410">
                  <c:v>3.0581755000000002E-2</c:v>
                </c:pt>
                <c:pt idx="4411">
                  <c:v>-1.2E-4</c:v>
                </c:pt>
                <c:pt idx="4412">
                  <c:v>2.9667235E-2</c:v>
                </c:pt>
                <c:pt idx="4413">
                  <c:v>-1.6648924999999998E-2</c:v>
                </c:pt>
                <c:pt idx="4414">
                  <c:v>2.5090084000000002E-2</c:v>
                </c:pt>
                <c:pt idx="4415">
                  <c:v>3.9783599999999994E-3</c:v>
                </c:pt>
                <c:pt idx="4416">
                  <c:v>2.4369796000000003E-2</c:v>
                </c:pt>
                <c:pt idx="4417">
                  <c:v>1.1832192E-2</c:v>
                </c:pt>
                <c:pt idx="4418">
                  <c:v>-1.2E-4</c:v>
                </c:pt>
                <c:pt idx="4419">
                  <c:v>7.754015999999999E-3</c:v>
                </c:pt>
                <c:pt idx="4420">
                  <c:v>-1.183875E-2</c:v>
                </c:pt>
                <c:pt idx="4421">
                  <c:v>-4.0725690000000007E-3</c:v>
                </c:pt>
                <c:pt idx="4422">
                  <c:v>-4.0882540000000004E-3</c:v>
                </c:pt>
                <c:pt idx="4423">
                  <c:v>-1.2E-4</c:v>
                </c:pt>
                <c:pt idx="4424">
                  <c:v>3.864064E-3</c:v>
                </c:pt>
                <c:pt idx="4425">
                  <c:v>3.8482540000000002E-3</c:v>
                </c:pt>
                <c:pt idx="4426">
                  <c:v>-8.0251390000000006E-3</c:v>
                </c:pt>
                <c:pt idx="4427">
                  <c:v>-1.2E-4</c:v>
                </c:pt>
                <c:pt idx="4428">
                  <c:v>-1.2072192000000001E-2</c:v>
                </c:pt>
                <c:pt idx="4429">
                  <c:v>-8.1845160000000011E-3</c:v>
                </c:pt>
                <c:pt idx="4430">
                  <c:v>-1.6380162E-2</c:v>
                </c:pt>
                <c:pt idx="4431">
                  <c:v>-8.3844620000000005E-3</c:v>
                </c:pt>
                <c:pt idx="4432">
                  <c:v>8.2133339999999992E-3</c:v>
                </c:pt>
                <c:pt idx="4433">
                  <c:v>4.0122309999999998E-3</c:v>
                </c:pt>
                <c:pt idx="4434">
                  <c:v>8.1104519999999989E-3</c:v>
                </c:pt>
                <c:pt idx="4435">
                  <c:v>1.2124898E-2</c:v>
                </c:pt>
                <c:pt idx="4436">
                  <c:v>-1.6249032E-2</c:v>
                </c:pt>
                <c:pt idx="4437">
                  <c:v>-1.2E-4</c:v>
                </c:pt>
                <c:pt idx="4438">
                  <c:v>1.2175082E-2</c:v>
                </c:pt>
                <c:pt idx="4439">
                  <c:v>-1.6314331999999997E-2</c:v>
                </c:pt>
                <c:pt idx="4440">
                  <c:v>3.9952259999999993E-3</c:v>
                </c:pt>
                <c:pt idx="4441">
                  <c:v>-8.3167210000000009E-3</c:v>
                </c:pt>
                <c:pt idx="4442">
                  <c:v>8.1444619999999999E-3</c:v>
                </c:pt>
                <c:pt idx="4443">
                  <c:v>2.4470164000000003E-2</c:v>
                </c:pt>
                <c:pt idx="4444">
                  <c:v>1.5880001000000001E-2</c:v>
                </c:pt>
                <c:pt idx="4445">
                  <c:v>3.1376062999999996E-2</c:v>
                </c:pt>
                <c:pt idx="4446">
                  <c:v>7.5135879999999999E-3</c:v>
                </c:pt>
                <c:pt idx="4447">
                  <c:v>-1.9059395E-2</c:v>
                </c:pt>
                <c:pt idx="4448">
                  <c:v>-1.9425018999999998E-2</c:v>
                </c:pt>
                <c:pt idx="4449">
                  <c:v>7.754015999999999E-3</c:v>
                </c:pt>
                <c:pt idx="4450">
                  <c:v>-4.0262500000000003E-3</c:v>
                </c:pt>
                <c:pt idx="4451">
                  <c:v>-7.9631379999999998E-3</c:v>
                </c:pt>
                <c:pt idx="4452">
                  <c:v>3.8325690000000005E-3</c:v>
                </c:pt>
                <c:pt idx="4453">
                  <c:v>-4.057008E-3</c:v>
                </c:pt>
                <c:pt idx="4454">
                  <c:v>-1.2E-4</c:v>
                </c:pt>
                <c:pt idx="4455">
                  <c:v>1.9642846000000002E-2</c:v>
                </c:pt>
                <c:pt idx="4456">
                  <c:v>-4.0725690000000007E-3</c:v>
                </c:pt>
                <c:pt idx="4457">
                  <c:v>2.3689524E-2</c:v>
                </c:pt>
                <c:pt idx="4458">
                  <c:v>3.7559690000000001E-3</c:v>
                </c:pt>
                <c:pt idx="4459">
                  <c:v>2.3046023000000002E-2</c:v>
                </c:pt>
                <c:pt idx="4460">
                  <c:v>2.6295095000000001E-2</c:v>
                </c:pt>
                <c:pt idx="4461">
                  <c:v>2.1938824000000003E-2</c:v>
                </c:pt>
                <c:pt idx="4462">
                  <c:v>-7.3142450000000005E-3</c:v>
                </c:pt>
                <c:pt idx="4463">
                  <c:v>3.503188E-3</c:v>
                </c:pt>
                <c:pt idx="4464">
                  <c:v>-1.0950325E-2</c:v>
                </c:pt>
                <c:pt idx="4465">
                  <c:v>-3.7696349999999999E-3</c:v>
                </c:pt>
                <c:pt idx="4466">
                  <c:v>-7.4460070000000001E-3</c:v>
                </c:pt>
                <c:pt idx="4467">
                  <c:v>3.5700370000000003E-3</c:v>
                </c:pt>
                <c:pt idx="4468">
                  <c:v>-1.1149412000000001E-2</c:v>
                </c:pt>
                <c:pt idx="4469">
                  <c:v>-1.1272416E-2</c:v>
                </c:pt>
                <c:pt idx="4470">
                  <c:v>-3.879399E-3</c:v>
                </c:pt>
                <c:pt idx="4471">
                  <c:v>2.2521510000000002E-2</c:v>
                </c:pt>
                <c:pt idx="4472">
                  <c:v>-1.1190111000000001E-2</c:v>
                </c:pt>
                <c:pt idx="4473">
                  <c:v>1.4805373E-2</c:v>
                </c:pt>
                <c:pt idx="4474">
                  <c:v>1.4585882E-2</c:v>
                </c:pt>
                <c:pt idx="4475">
                  <c:v>3.503188E-3</c:v>
                </c:pt>
                <c:pt idx="4476">
                  <c:v>-1.2E-4</c:v>
                </c:pt>
                <c:pt idx="4477">
                  <c:v>-1.2E-4</c:v>
                </c:pt>
                <c:pt idx="4478">
                  <c:v>-1.0950325E-2</c:v>
                </c:pt>
                <c:pt idx="4479">
                  <c:v>-3.7696349999999999E-3</c:v>
                </c:pt>
                <c:pt idx="4480">
                  <c:v>3.5430040000000002E-3</c:v>
                </c:pt>
                <c:pt idx="4481">
                  <c:v>-1.471854E-2</c:v>
                </c:pt>
                <c:pt idx="4482">
                  <c:v>-7.7897780999999999E-2</c:v>
                </c:pt>
                <c:pt idx="4483">
                  <c:v>2.7992451000000002E-2</c:v>
                </c:pt>
                <c:pt idx="4484">
                  <c:v>-1.5744999999999999E-2</c:v>
                </c:pt>
                <c:pt idx="4485">
                  <c:v>-4.0882540000000004E-3</c:v>
                </c:pt>
                <c:pt idx="4486">
                  <c:v>1.1832192E-2</c:v>
                </c:pt>
                <c:pt idx="4487">
                  <c:v>-1.5868030999999998E-2</c:v>
                </c:pt>
                <c:pt idx="4488">
                  <c:v>-1.2E-4</c:v>
                </c:pt>
                <c:pt idx="4489">
                  <c:v>-1.2E-4</c:v>
                </c:pt>
                <c:pt idx="4490">
                  <c:v>3.8800000000000002E-3</c:v>
                </c:pt>
                <c:pt idx="4491">
                  <c:v>-4.1040640000000001E-3</c:v>
                </c:pt>
                <c:pt idx="4492">
                  <c:v>-3.6119998E-2</c:v>
                </c:pt>
                <c:pt idx="4493">
                  <c:v>-1.2E-4</c:v>
                </c:pt>
                <c:pt idx="4494">
                  <c:v>-4.2693779999999999E-3</c:v>
                </c:pt>
                <c:pt idx="4495">
                  <c:v>-1.2E-4</c:v>
                </c:pt>
                <c:pt idx="4496">
                  <c:v>-3.3453335000000001E-2</c:v>
                </c:pt>
                <c:pt idx="4497">
                  <c:v>-1.3051035000000001E-2</c:v>
                </c:pt>
                <c:pt idx="4498">
                  <c:v>8.6136249999999998E-3</c:v>
                </c:pt>
                <c:pt idx="4499">
                  <c:v>8.5380089999999992E-3</c:v>
                </c:pt>
                <c:pt idx="4500">
                  <c:v>3.8506610999999996E-2</c:v>
                </c:pt>
                <c:pt idx="4501">
                  <c:v>-8.3844620000000005E-3</c:v>
                </c:pt>
                <c:pt idx="4502">
                  <c:v>-1.2E-4</c:v>
                </c:pt>
                <c:pt idx="4503">
                  <c:v>-1.2620000000000001E-2</c:v>
                </c:pt>
                <c:pt idx="4504">
                  <c:v>-2.1217046999999999E-2</c:v>
                </c:pt>
                <c:pt idx="4505">
                  <c:v>-2.1671724999999999E-2</c:v>
                </c:pt>
                <c:pt idx="4506">
                  <c:v>-1.3335859E-2</c:v>
                </c:pt>
                <c:pt idx="4507">
                  <c:v>1.3272856999999999E-2</c:v>
                </c:pt>
                <c:pt idx="4508">
                  <c:v>4.2852859999999993E-3</c:v>
                </c:pt>
                <c:pt idx="4509">
                  <c:v>3.4967720000000001E-2</c:v>
                </c:pt>
                <c:pt idx="4510">
                  <c:v>8.354575999999999E-3</c:v>
                </c:pt>
                <c:pt idx="4511">
                  <c:v>3.3493446999999996E-2</c:v>
                </c:pt>
                <c:pt idx="4512">
                  <c:v>-4.1850400000000001E-3</c:v>
                </c:pt>
                <c:pt idx="4513">
                  <c:v>-3.277306E-2</c:v>
                </c:pt>
                <c:pt idx="4514">
                  <c:v>-3.3875273000000004E-2</c:v>
                </c:pt>
                <c:pt idx="4515">
                  <c:v>-2.1954060999999997E-2</c:v>
                </c:pt>
                <c:pt idx="4516">
                  <c:v>-1.7977143999999997E-2</c:v>
                </c:pt>
                <c:pt idx="4517">
                  <c:v>-1.8301817999999997E-2</c:v>
                </c:pt>
                <c:pt idx="4518">
                  <c:v>-9.3792590000000009E-3</c:v>
                </c:pt>
                <c:pt idx="4519">
                  <c:v>-1.8811587999999997E-2</c:v>
                </c:pt>
                <c:pt idx="4520">
                  <c:v>-2.8691428999999997E-2</c:v>
                </c:pt>
                <c:pt idx="4521">
                  <c:v>-9.923922E-3</c:v>
                </c:pt>
                <c:pt idx="4522">
                  <c:v>-6.4476438999999997E-2</c:v>
                </c:pt>
                <c:pt idx="4523">
                  <c:v>-1.2E-4</c:v>
                </c:pt>
                <c:pt idx="4524">
                  <c:v>1.5753017000000001E-2</c:v>
                </c:pt>
                <c:pt idx="4525">
                  <c:v>-1.0536667E-2</c:v>
                </c:pt>
                <c:pt idx="4526">
                  <c:v>-3.1698947000000005E-2</c:v>
                </c:pt>
                <c:pt idx="4527">
                  <c:v>2.9227826000000002E-2</c:v>
                </c:pt>
                <c:pt idx="4528">
                  <c:v>2.6617968000000002E-2</c:v>
                </c:pt>
                <c:pt idx="4529">
                  <c:v>5.7171667999999995E-2</c:v>
                </c:pt>
                <c:pt idx="4530">
                  <c:v>3.4362758E-2</c:v>
                </c:pt>
                <c:pt idx="4531">
                  <c:v>9.4038100000000003E-3</c:v>
                </c:pt>
                <c:pt idx="4532">
                  <c:v>-2.3704905999999998E-2</c:v>
                </c:pt>
                <c:pt idx="4533">
                  <c:v>-9.7818360000000004E-3</c:v>
                </c:pt>
                <c:pt idx="4534">
                  <c:v>-9.8760979999999998E-3</c:v>
                </c:pt>
                <c:pt idx="4535">
                  <c:v>4.8061079999999999E-3</c:v>
                </c:pt>
                <c:pt idx="4536">
                  <c:v>1.4585882E-2</c:v>
                </c:pt>
                <c:pt idx="4537">
                  <c:v>-4.9509180000000003E-3</c:v>
                </c:pt>
                <c:pt idx="4538">
                  <c:v>-4.9743690000000002E-3</c:v>
                </c:pt>
                <c:pt idx="4539">
                  <c:v>4.7580489999999994E-3</c:v>
                </c:pt>
                <c:pt idx="4540">
                  <c:v>-1.4683107000000001E-2</c:v>
                </c:pt>
                <c:pt idx="4541">
                  <c:v>-1.4898325E-2</c:v>
                </c:pt>
                <c:pt idx="4542">
                  <c:v>-3.5120000000000005E-2</c:v>
                </c:pt>
                <c:pt idx="4543">
                  <c:v>-3.638943E-2</c:v>
                </c:pt>
                <c:pt idx="4544">
                  <c:v>-1.2E-4</c:v>
                </c:pt>
                <c:pt idx="4545">
                  <c:v>-1.2E-4</c:v>
                </c:pt>
                <c:pt idx="4546">
                  <c:v>-1.2E-4</c:v>
                </c:pt>
                <c:pt idx="4547">
                  <c:v>-2.7001720999999999E-2</c:v>
                </c:pt>
                <c:pt idx="4548">
                  <c:v>-1.2E-4</c:v>
                </c:pt>
                <c:pt idx="4549">
                  <c:v>-1.1169724000000001E-2</c:v>
                </c:pt>
                <c:pt idx="4550">
                  <c:v>5.4665919999999993E-3</c:v>
                </c:pt>
                <c:pt idx="4551">
                  <c:v>5.4355559999999994E-3</c:v>
                </c:pt>
                <c:pt idx="4552">
                  <c:v>2.7504309000000001E-2</c:v>
                </c:pt>
                <c:pt idx="4553">
                  <c:v>3.7514409999999998E-2</c:v>
                </c:pt>
                <c:pt idx="4554">
                  <c:v>-1.2E-4</c:v>
                </c:pt>
                <c:pt idx="4555">
                  <c:v>-2.0845387999999999E-2</c:v>
                </c:pt>
                <c:pt idx="4556">
                  <c:v>1.0462009999999999E-2</c:v>
                </c:pt>
                <c:pt idx="4557">
                  <c:v>-1.2E-4</c:v>
                </c:pt>
                <c:pt idx="4558">
                  <c:v>-1.5826805999999999E-2</c:v>
                </c:pt>
                <c:pt idx="4559">
                  <c:v>-2.1396594999999997E-2</c:v>
                </c:pt>
                <c:pt idx="4560">
                  <c:v>-1.2E-4</c:v>
                </c:pt>
                <c:pt idx="4561">
                  <c:v>-1.6424347999999998E-2</c:v>
                </c:pt>
                <c:pt idx="4562">
                  <c:v>-5.6448620000000005E-3</c:v>
                </c:pt>
                <c:pt idx="4563">
                  <c:v>-1.2E-4</c:v>
                </c:pt>
                <c:pt idx="4564">
                  <c:v>-1.2E-4</c:v>
                </c:pt>
                <c:pt idx="4565">
                  <c:v>5.4355559999999994E-3</c:v>
                </c:pt>
                <c:pt idx="4566">
                  <c:v>-1.6694585999999997E-2</c:v>
                </c:pt>
                <c:pt idx="4567">
                  <c:v>-0.129333482</c:v>
                </c:pt>
                <c:pt idx="4568">
                  <c:v>-1.9474838999999997E-2</c:v>
                </c:pt>
                <c:pt idx="4569">
                  <c:v>-1.3277895E-2</c:v>
                </c:pt>
                <c:pt idx="4570">
                  <c:v>-5.3453335000000005E-2</c:v>
                </c:pt>
                <c:pt idx="4571">
                  <c:v>4.2133520000000001E-2</c:v>
                </c:pt>
                <c:pt idx="4572">
                  <c:v>-6.8767570000000007E-3</c:v>
                </c:pt>
                <c:pt idx="4573">
                  <c:v>1.3485442E-2</c:v>
                </c:pt>
                <c:pt idx="4574">
                  <c:v>-2.0254227E-2</c:v>
                </c:pt>
                <c:pt idx="4575">
                  <c:v>-2.7517259999999998E-2</c:v>
                </c:pt>
                <c:pt idx="4576">
                  <c:v>1.3964506999999999E-2</c:v>
                </c:pt>
                <c:pt idx="4577">
                  <c:v>-1.2E-4</c:v>
                </c:pt>
                <c:pt idx="4578">
                  <c:v>6.8244439999999998E-3</c:v>
                </c:pt>
                <c:pt idx="4579">
                  <c:v>5.5052414000000001E-2</c:v>
                </c:pt>
                <c:pt idx="4580">
                  <c:v>3.9095687999999996E-2</c:v>
                </c:pt>
                <c:pt idx="4581">
                  <c:v>6.1693080000000001E-3</c:v>
                </c:pt>
                <c:pt idx="4582">
                  <c:v>6.13E-3</c:v>
                </c:pt>
                <c:pt idx="4583">
                  <c:v>-1.2542360000000001E-2</c:v>
                </c:pt>
                <c:pt idx="4584">
                  <c:v>-1.2698616000000001E-2</c:v>
                </c:pt>
                <c:pt idx="4585">
                  <c:v>-1.2858854000000001E-2</c:v>
                </c:pt>
                <c:pt idx="4586">
                  <c:v>-2.5926451E-2</c:v>
                </c:pt>
                <c:pt idx="4587">
                  <c:v>-1.2E-4</c:v>
                </c:pt>
                <c:pt idx="4588">
                  <c:v>4.6237616999999995E-2</c:v>
                </c:pt>
                <c:pt idx="4589">
                  <c:v>1.2538228E-2</c:v>
                </c:pt>
                <c:pt idx="4590">
                  <c:v>-1.2620000000000001E-2</c:v>
                </c:pt>
                <c:pt idx="4591">
                  <c:v>-1.2E-4</c:v>
                </c:pt>
                <c:pt idx="4592">
                  <c:v>1.8867341000000003E-2</c:v>
                </c:pt>
                <c:pt idx="4593">
                  <c:v>-1.8753540999999999E-2</c:v>
                </c:pt>
                <c:pt idx="4594">
                  <c:v>6.209114E-3</c:v>
                </c:pt>
                <c:pt idx="4595">
                  <c:v>1.2458616E-2</c:v>
                </c:pt>
                <c:pt idx="4596">
                  <c:v>6.0911799999999999E-3</c:v>
                </c:pt>
                <c:pt idx="4597">
                  <c:v>-1.2465679E-2</c:v>
                </c:pt>
                <c:pt idx="4598">
                  <c:v>-1.2E-4</c:v>
                </c:pt>
                <c:pt idx="4599">
                  <c:v>-1.8870000999999997E-2</c:v>
                </c:pt>
                <c:pt idx="4600">
                  <c:v>-1.9228281E-2</c:v>
                </c:pt>
                <c:pt idx="4601">
                  <c:v>-1.3107013000000001E-2</c:v>
                </c:pt>
                <c:pt idx="4602">
                  <c:v>-1.2E-4</c:v>
                </c:pt>
                <c:pt idx="4603">
                  <c:v>-1.3277895E-2</c:v>
                </c:pt>
                <c:pt idx="4604">
                  <c:v>-2.6786667E-2</c:v>
                </c:pt>
                <c:pt idx="4605">
                  <c:v>-1.2E-4</c:v>
                </c:pt>
                <c:pt idx="4606">
                  <c:v>3.4126574999999999E-2</c:v>
                </c:pt>
                <c:pt idx="4607">
                  <c:v>-1.2E-4</c:v>
                </c:pt>
                <c:pt idx="4608">
                  <c:v>-3.9855101000000004E-2</c:v>
                </c:pt>
                <c:pt idx="4609">
                  <c:v>-3.4602758000000004E-2</c:v>
                </c:pt>
                <c:pt idx="4610">
                  <c:v>-1.2E-4</c:v>
                </c:pt>
                <c:pt idx="4611">
                  <c:v>-7.2628570000000002E-3</c:v>
                </c:pt>
                <c:pt idx="4612">
                  <c:v>-7.3142450000000005E-3</c:v>
                </c:pt>
                <c:pt idx="4613">
                  <c:v>4.3358261999999995E-2</c:v>
                </c:pt>
                <c:pt idx="4614">
                  <c:v>6.8244439999999998E-3</c:v>
                </c:pt>
                <c:pt idx="4615">
                  <c:v>-3.4602758000000004E-2</c:v>
                </c:pt>
                <c:pt idx="4616">
                  <c:v>-1.2E-4</c:v>
                </c:pt>
                <c:pt idx="4617">
                  <c:v>-1.2E-4</c:v>
                </c:pt>
                <c:pt idx="4618">
                  <c:v>-1.4405714E-2</c:v>
                </c:pt>
                <c:pt idx="4619">
                  <c:v>-1.2E-4</c:v>
                </c:pt>
                <c:pt idx="4620">
                  <c:v>-1.4612754E-2</c:v>
                </c:pt>
                <c:pt idx="4621">
                  <c:v>1.4585882E-2</c:v>
                </c:pt>
                <c:pt idx="4622">
                  <c:v>-7.3663770000000003E-3</c:v>
                </c:pt>
                <c:pt idx="4623">
                  <c:v>-7.4192700000000004E-3</c:v>
                </c:pt>
                <c:pt idx="4624">
                  <c:v>-2.2178824E-2</c:v>
                </c:pt>
                <c:pt idx="4625">
                  <c:v>-5.2751579E-2</c:v>
                </c:pt>
                <c:pt idx="4626">
                  <c:v>-2.3929523999999997E-2</c:v>
                </c:pt>
                <c:pt idx="4627">
                  <c:v>0.13809138399999998</c:v>
                </c:pt>
                <c:pt idx="4628">
                  <c:v>2.1308572000000001E-2</c:v>
                </c:pt>
                <c:pt idx="4629">
                  <c:v>6.8730069999999996E-3</c:v>
                </c:pt>
                <c:pt idx="4630">
                  <c:v>-5.5675556000000001E-2</c:v>
                </c:pt>
                <c:pt idx="4631">
                  <c:v>-1.4825882E-2</c:v>
                </c:pt>
                <c:pt idx="4632">
                  <c:v>-2.250806E-2</c:v>
                </c:pt>
                <c:pt idx="4633">
                  <c:v>-7.7535880000000005E-3</c:v>
                </c:pt>
                <c:pt idx="4634">
                  <c:v>1.5264615E-2</c:v>
                </c:pt>
                <c:pt idx="4635">
                  <c:v>-7.6957580000000005E-3</c:v>
                </c:pt>
                <c:pt idx="4636">
                  <c:v>-1.2E-4</c:v>
                </c:pt>
                <c:pt idx="4637">
                  <c:v>3.8047938999999996E-2</c:v>
                </c:pt>
                <c:pt idx="4638">
                  <c:v>1.4585882E-2</c:v>
                </c:pt>
                <c:pt idx="4639">
                  <c:v>-1.2E-4</c:v>
                </c:pt>
                <c:pt idx="4640">
                  <c:v>2.1619131E-2</c:v>
                </c:pt>
                <c:pt idx="4641">
                  <c:v>2.8248793000000001E-2</c:v>
                </c:pt>
                <c:pt idx="4642">
                  <c:v>-1.2E-4</c:v>
                </c:pt>
                <c:pt idx="4643">
                  <c:v>-7.0165520000000006E-3</c:v>
                </c:pt>
                <c:pt idx="4644">
                  <c:v>-7.0644440000000005E-3</c:v>
                </c:pt>
                <c:pt idx="4645">
                  <c:v>-2.1099020999999999E-2</c:v>
                </c:pt>
                <c:pt idx="4646">
                  <c:v>-5.7262857E-2</c:v>
                </c:pt>
                <c:pt idx="4647">
                  <c:v>-7.6957580000000005E-3</c:v>
                </c:pt>
                <c:pt idx="4648">
                  <c:v>7.5135879999999999E-3</c:v>
                </c:pt>
                <c:pt idx="4649">
                  <c:v>-7.6957580000000005E-3</c:v>
                </c:pt>
                <c:pt idx="4650">
                  <c:v>-1.2E-4</c:v>
                </c:pt>
                <c:pt idx="4651">
                  <c:v>-2.3020763999999999E-2</c:v>
                </c:pt>
                <c:pt idx="4652">
                  <c:v>3.1130000000000001E-2</c:v>
                </c:pt>
                <c:pt idx="4653">
                  <c:v>-7.6957580000000005E-3</c:v>
                </c:pt>
                <c:pt idx="4654">
                  <c:v>-1.5387176000000001E-2</c:v>
                </c:pt>
                <c:pt idx="4655">
                  <c:v>-1.2E-4</c:v>
                </c:pt>
                <c:pt idx="4656">
                  <c:v>-1.2E-4</c:v>
                </c:pt>
                <c:pt idx="4657">
                  <c:v>-7.8719380000000002E-3</c:v>
                </c:pt>
                <c:pt idx="4658">
                  <c:v>-7.9325000000000003E-3</c:v>
                </c:pt>
                <c:pt idx="4659">
                  <c:v>-1.5868030999999998E-2</c:v>
                </c:pt>
                <c:pt idx="4660">
                  <c:v>-1.2E-4</c:v>
                </c:pt>
                <c:pt idx="4661">
                  <c:v>-1.2E-4</c:v>
                </c:pt>
                <c:pt idx="4662">
                  <c:v>-1.2E-4</c:v>
                </c:pt>
                <c:pt idx="4663">
                  <c:v>-1.6120000999999998E-2</c:v>
                </c:pt>
                <c:pt idx="4664">
                  <c:v>-1.2E-4</c:v>
                </c:pt>
                <c:pt idx="4665">
                  <c:v>-1.2E-4</c:v>
                </c:pt>
                <c:pt idx="4666">
                  <c:v>-1.2E-4</c:v>
                </c:pt>
                <c:pt idx="4667">
                  <c:v>-8.2500810000000011E-3</c:v>
                </c:pt>
                <c:pt idx="4668">
                  <c:v>3.2666883000000001E-2</c:v>
                </c:pt>
                <c:pt idx="4669">
                  <c:v>-8.0565080000000004E-3</c:v>
                </c:pt>
                <c:pt idx="4670">
                  <c:v>-1.2E-4</c:v>
                </c:pt>
                <c:pt idx="4671">
                  <c:v>-8.1200000000000005E-3</c:v>
                </c:pt>
                <c:pt idx="4672">
                  <c:v>-8.1845160000000011E-3</c:v>
                </c:pt>
                <c:pt idx="4673">
                  <c:v>8.0100810000000005E-3</c:v>
                </c:pt>
                <c:pt idx="4674">
                  <c:v>-1.2E-4</c:v>
                </c:pt>
                <c:pt idx="4675">
                  <c:v>-1.6249032E-2</c:v>
                </c:pt>
                <c:pt idx="4676">
                  <c:v>-1.6513442E-2</c:v>
                </c:pt>
                <c:pt idx="4677">
                  <c:v>-1.6786667999999998E-2</c:v>
                </c:pt>
                <c:pt idx="4678">
                  <c:v>-1.2E-4</c:v>
                </c:pt>
                <c:pt idx="4679">
                  <c:v>-8.5945759999999996E-3</c:v>
                </c:pt>
                <c:pt idx="4680">
                  <c:v>8.4270089999999992E-3</c:v>
                </c:pt>
                <c:pt idx="4681">
                  <c:v>-5.0967456000000001E-2</c:v>
                </c:pt>
                <c:pt idx="4682">
                  <c:v>-6.2619999999999995E-2</c:v>
                </c:pt>
                <c:pt idx="4683">
                  <c:v>-5.7262857E-2</c:v>
                </c:pt>
                <c:pt idx="4684">
                  <c:v>-1.2E-4</c:v>
                </c:pt>
                <c:pt idx="4685">
                  <c:v>-2.032202E-2</c:v>
                </c:pt>
                <c:pt idx="4686">
                  <c:v>1.0189278E-2</c:v>
                </c:pt>
                <c:pt idx="4687">
                  <c:v>-5.1140410000000004E-2</c:v>
                </c:pt>
                <c:pt idx="4688">
                  <c:v>-2.1625375999999998E-2</c:v>
                </c:pt>
                <c:pt idx="4689">
                  <c:v>0.15372616</c:v>
                </c:pt>
                <c:pt idx="4690">
                  <c:v>-2.8691428999999997E-2</c:v>
                </c:pt>
                <c:pt idx="4691">
                  <c:v>-8.8355296E-2</c:v>
                </c:pt>
                <c:pt idx="4692">
                  <c:v>2.1385376000000001E-2</c:v>
                </c:pt>
                <c:pt idx="4693">
                  <c:v>1.0406316000000001E-2</c:v>
                </c:pt>
                <c:pt idx="4694">
                  <c:v>2.0713334E-2</c:v>
                </c:pt>
                <c:pt idx="4695">
                  <c:v>-1.2E-4</c:v>
                </c:pt>
                <c:pt idx="4696">
                  <c:v>-5.1140410000000004E-2</c:v>
                </c:pt>
                <c:pt idx="4697">
                  <c:v>-2.1625375999999998E-2</c:v>
                </c:pt>
                <c:pt idx="4698">
                  <c:v>-1.2E-4</c:v>
                </c:pt>
                <c:pt idx="4699">
                  <c:v>-1.1109011E-2</c:v>
                </c:pt>
                <c:pt idx="4700">
                  <c:v>-1.1231111E-2</c:v>
                </c:pt>
                <c:pt idx="4701">
                  <c:v>-4.5063821000000004E-2</c:v>
                </c:pt>
                <c:pt idx="4702">
                  <c:v>-4.7178824000000001E-2</c:v>
                </c:pt>
                <c:pt idx="4703">
                  <c:v>-1.2E-4</c:v>
                </c:pt>
                <c:pt idx="4704">
                  <c:v>-1.2465679E-2</c:v>
                </c:pt>
                <c:pt idx="4705">
                  <c:v>-5.0120001000000004E-2</c:v>
                </c:pt>
                <c:pt idx="4706">
                  <c:v>-0.10538315899999999</c:v>
                </c:pt>
                <c:pt idx="4707">
                  <c:v>5.8703529999999997E-2</c:v>
                </c:pt>
                <c:pt idx="4708">
                  <c:v>8.3213335999999999E-2</c:v>
                </c:pt>
                <c:pt idx="4709">
                  <c:v>2.5521026000000002E-2</c:v>
                </c:pt>
                <c:pt idx="4710">
                  <c:v>-3.7620001E-2</c:v>
                </c:pt>
                <c:pt idx="4711">
                  <c:v>-1.2E-4</c:v>
                </c:pt>
                <c:pt idx="4712">
                  <c:v>-1.2E-4</c:v>
                </c:pt>
                <c:pt idx="4713">
                  <c:v>-1.2E-4</c:v>
                </c:pt>
                <c:pt idx="4714">
                  <c:v>-1.3107013000000001E-2</c:v>
                </c:pt>
                <c:pt idx="4715">
                  <c:v>-9.2225261999999988E-2</c:v>
                </c:pt>
                <c:pt idx="4716">
                  <c:v>-7.2583765999999994E-2</c:v>
                </c:pt>
                <c:pt idx="4717">
                  <c:v>4.6754999999999998E-2</c:v>
                </c:pt>
                <c:pt idx="4718">
                  <c:v>2.9730746000000002E-2</c:v>
                </c:pt>
                <c:pt idx="4719">
                  <c:v>0.15930029699999998</c:v>
                </c:pt>
                <c:pt idx="4720">
                  <c:v>-3.7620001E-2</c:v>
                </c:pt>
                <c:pt idx="4721">
                  <c:v>2.5854026000000002E-2</c:v>
                </c:pt>
                <c:pt idx="4722">
                  <c:v>2.5196456000000002E-2</c:v>
                </c:pt>
                <c:pt idx="4723">
                  <c:v>4.9262715999999998E-2</c:v>
                </c:pt>
                <c:pt idx="4724">
                  <c:v>1.1644705999999999E-2</c:v>
                </c:pt>
                <c:pt idx="4725">
                  <c:v>-4.6631628000000001E-2</c:v>
                </c:pt>
                <c:pt idx="4726">
                  <c:v>-7.3290728999999999E-2</c:v>
                </c:pt>
                <c:pt idx="4727">
                  <c:v>1.3037894999999999E-2</c:v>
                </c:pt>
                <c:pt idx="4728">
                  <c:v>-1.2E-4</c:v>
                </c:pt>
                <c:pt idx="4729">
                  <c:v>1.2867013E-2</c:v>
                </c:pt>
                <c:pt idx="4730">
                  <c:v>-2.5761025999999999E-2</c:v>
                </c:pt>
                <c:pt idx="4731">
                  <c:v>-3.9593683000000005E-2</c:v>
                </c:pt>
                <c:pt idx="4732">
                  <c:v>-1.381863E-2</c:v>
                </c:pt>
                <c:pt idx="4733">
                  <c:v>-1.2E-4</c:v>
                </c:pt>
                <c:pt idx="4734">
                  <c:v>-1.2E-4</c:v>
                </c:pt>
                <c:pt idx="4735">
                  <c:v>-4.1786667999999999E-2</c:v>
                </c:pt>
                <c:pt idx="4736">
                  <c:v>1.4372754E-2</c:v>
                </c:pt>
                <c:pt idx="4737">
                  <c:v>-1.4405714E-2</c:v>
                </c:pt>
                <c:pt idx="4738">
                  <c:v>-1.2E-4</c:v>
                </c:pt>
                <c:pt idx="4739">
                  <c:v>-2.9105507999999999E-2</c:v>
                </c:pt>
                <c:pt idx="4740">
                  <c:v>-2.9970745999999999E-2</c:v>
                </c:pt>
                <c:pt idx="4741">
                  <c:v>-1.5504615000000001E-2</c:v>
                </c:pt>
                <c:pt idx="4742">
                  <c:v>1.5505E-2</c:v>
                </c:pt>
                <c:pt idx="4743">
                  <c:v>-1.5504615000000001E-2</c:v>
                </c:pt>
                <c:pt idx="4744">
                  <c:v>3.1130000000000001E-2</c:v>
                </c:pt>
                <c:pt idx="4745">
                  <c:v>3.0183031000000003E-2</c:v>
                </c:pt>
                <c:pt idx="4746">
                  <c:v>-2.9531764999999998E-2</c:v>
                </c:pt>
                <c:pt idx="4747">
                  <c:v>-1.5271516000000001E-2</c:v>
                </c:pt>
                <c:pt idx="4748">
                  <c:v>1.5264615E-2</c:v>
                </c:pt>
                <c:pt idx="4749">
                  <c:v>-1.2E-4</c:v>
                </c:pt>
                <c:pt idx="4750">
                  <c:v>-1.2E-4</c:v>
                </c:pt>
                <c:pt idx="4751">
                  <c:v>-1.2E-4</c:v>
                </c:pt>
                <c:pt idx="4752">
                  <c:v>-1.2E-4</c:v>
                </c:pt>
                <c:pt idx="4753">
                  <c:v>-1.2E-4</c:v>
                </c:pt>
                <c:pt idx="4754">
                  <c:v>-1.5271516000000001E-2</c:v>
                </c:pt>
                <c:pt idx="4755">
                  <c:v>-1.5504615000000001E-2</c:v>
                </c:pt>
                <c:pt idx="4756">
                  <c:v>-1.5744999999999999E-2</c:v>
                </c:pt>
                <c:pt idx="4757">
                  <c:v>-1.2E-4</c:v>
                </c:pt>
                <c:pt idx="4758">
                  <c:v>-3.1866034000000001E-2</c:v>
                </c:pt>
                <c:pt idx="4759">
                  <c:v>-1.2E-4</c:v>
                </c:pt>
                <c:pt idx="4760">
                  <c:v>-1.2E-4</c:v>
                </c:pt>
                <c:pt idx="4761">
                  <c:v>1.6273442000000003E-2</c:v>
                </c:pt>
                <c:pt idx="4762">
                  <c:v>1.6009032000000003E-2</c:v>
                </c:pt>
                <c:pt idx="4763">
                  <c:v>1.5753017000000001E-2</c:v>
                </c:pt>
                <c:pt idx="4764">
                  <c:v>3.1130000000000001E-2</c:v>
                </c:pt>
                <c:pt idx="4765">
                  <c:v>-1.5271516000000001E-2</c:v>
                </c:pt>
                <c:pt idx="4766">
                  <c:v>-1.5504615000000001E-2</c:v>
                </c:pt>
                <c:pt idx="4767">
                  <c:v>-3.1370000000000002E-2</c:v>
                </c:pt>
                <c:pt idx="4768">
                  <c:v>4.8267094999999996E-2</c:v>
                </c:pt>
                <c:pt idx="4769">
                  <c:v>-1.5504615000000001E-2</c:v>
                </c:pt>
                <c:pt idx="4770">
                  <c:v>-1.5744999999999999E-2</c:v>
                </c:pt>
                <c:pt idx="4771">
                  <c:v>-1.5993016999999998E-2</c:v>
                </c:pt>
                <c:pt idx="4772">
                  <c:v>-1.2E-4</c:v>
                </c:pt>
                <c:pt idx="4773">
                  <c:v>-3.2378064000000005E-2</c:v>
                </c:pt>
                <c:pt idx="4774">
                  <c:v>-6.6786669999999992E-2</c:v>
                </c:pt>
                <c:pt idx="4775">
                  <c:v>-1.7977143999999997E-2</c:v>
                </c:pt>
                <c:pt idx="4776">
                  <c:v>1.8061818E-2</c:v>
                </c:pt>
                <c:pt idx="4777">
                  <c:v>-3.5834286999999999E-2</c:v>
                </c:pt>
                <c:pt idx="4778">
                  <c:v>-3.7157037000000004E-2</c:v>
                </c:pt>
                <c:pt idx="4779">
                  <c:v>1.9110770000000003E-2</c:v>
                </c:pt>
                <c:pt idx="4780">
                  <c:v>0.150823398</c:v>
                </c:pt>
                <c:pt idx="4781">
                  <c:v>8.1847212000000003E-2</c:v>
                </c:pt>
                <c:pt idx="4782">
                  <c:v>-1.5271516000000001E-2</c:v>
                </c:pt>
                <c:pt idx="4783">
                  <c:v>-7.704308E-2</c:v>
                </c:pt>
                <c:pt idx="4784">
                  <c:v>-3.3453335000000001E-2</c:v>
                </c:pt>
                <c:pt idx="4785">
                  <c:v>3.4362758E-2</c:v>
                </c:pt>
                <c:pt idx="4786">
                  <c:v>-5.0120001000000004E-2</c:v>
                </c:pt>
                <c:pt idx="4787">
                  <c:v>1.7423860000000003E-2</c:v>
                </c:pt>
                <c:pt idx="4788">
                  <c:v>-1.7361379E-2</c:v>
                </c:pt>
                <c:pt idx="4789">
                  <c:v>3.4967720000000001E-2</c:v>
                </c:pt>
                <c:pt idx="4790">
                  <c:v>5.0727455999999997E-2</c:v>
                </c:pt>
                <c:pt idx="4791">
                  <c:v>4.8267094999999996E-2</c:v>
                </c:pt>
                <c:pt idx="4792">
                  <c:v>-1.2E-4</c:v>
                </c:pt>
                <c:pt idx="4793">
                  <c:v>-1.2E-4</c:v>
                </c:pt>
                <c:pt idx="4794">
                  <c:v>-1.2E-4</c:v>
                </c:pt>
                <c:pt idx="4795">
                  <c:v>-1.2E-4</c:v>
                </c:pt>
                <c:pt idx="4796">
                  <c:v>3.0649231000000002E-2</c:v>
                </c:pt>
                <c:pt idx="4797">
                  <c:v>-1.2E-4</c:v>
                </c:pt>
                <c:pt idx="4798">
                  <c:v>-1.5045373000000001E-2</c:v>
                </c:pt>
                <c:pt idx="4799">
                  <c:v>-1.2E-4</c:v>
                </c:pt>
                <c:pt idx="4800">
                  <c:v>-1.5271516000000001E-2</c:v>
                </c:pt>
                <c:pt idx="4801">
                  <c:v>-1.5504615000000001E-2</c:v>
                </c:pt>
                <c:pt idx="4802">
                  <c:v>-3.1370000000000002E-2</c:v>
                </c:pt>
                <c:pt idx="4803">
                  <c:v>-6.4636127000000002E-2</c:v>
                </c:pt>
                <c:pt idx="4804">
                  <c:v>-1.2E-4</c:v>
                </c:pt>
                <c:pt idx="4805">
                  <c:v>3.4362758E-2</c:v>
                </c:pt>
                <c:pt idx="4806">
                  <c:v>3.3213334999999997E-2</c:v>
                </c:pt>
                <c:pt idx="4807">
                  <c:v>-1.2E-4</c:v>
                </c:pt>
                <c:pt idx="4808">
                  <c:v>-3.2378064000000005E-2</c:v>
                </c:pt>
                <c:pt idx="4809">
                  <c:v>-1.2E-4</c:v>
                </c:pt>
                <c:pt idx="4810">
                  <c:v>1.6546668E-2</c:v>
                </c:pt>
                <c:pt idx="4811">
                  <c:v>3.2666883000000001E-2</c:v>
                </c:pt>
                <c:pt idx="4812">
                  <c:v>-4.7739048999999999E-2</c:v>
                </c:pt>
                <c:pt idx="4813">
                  <c:v>-1.2E-4</c:v>
                </c:pt>
                <c:pt idx="4814">
                  <c:v>1.6546668E-2</c:v>
                </c:pt>
                <c:pt idx="4815">
                  <c:v>3.2666883000000001E-2</c:v>
                </c:pt>
                <c:pt idx="4816">
                  <c:v>-4.7739048999999999E-2</c:v>
                </c:pt>
                <c:pt idx="4817">
                  <c:v>-1.2E-4</c:v>
                </c:pt>
                <c:pt idx="4818">
                  <c:v>-1.2E-4</c:v>
                </c:pt>
                <c:pt idx="4819">
                  <c:v>-1.2E-4</c:v>
                </c:pt>
                <c:pt idx="4820">
                  <c:v>-3.3453335000000001E-2</c:v>
                </c:pt>
                <c:pt idx="4821">
                  <c:v>-3.4602758000000004E-2</c:v>
                </c:pt>
                <c:pt idx="4822">
                  <c:v>-1.2E-4</c:v>
                </c:pt>
                <c:pt idx="4823">
                  <c:v>-1.7977143999999997E-2</c:v>
                </c:pt>
                <c:pt idx="4824">
                  <c:v>-1.8301817999999997E-2</c:v>
                </c:pt>
                <c:pt idx="4825">
                  <c:v>-3.7157037000000004E-2</c:v>
                </c:pt>
                <c:pt idx="4826">
                  <c:v>-1.935077E-2</c:v>
                </c:pt>
                <c:pt idx="4827">
                  <c:v>-5.8943530000000001E-2</c:v>
                </c:pt>
                <c:pt idx="4828">
                  <c:v>-6.2619999999999995E-2</c:v>
                </c:pt>
                <c:pt idx="4829">
                  <c:v>-0.13345334</c:v>
                </c:pt>
                <c:pt idx="4830">
                  <c:v>2.5521026000000002E-2</c:v>
                </c:pt>
                <c:pt idx="4831">
                  <c:v>0.12488</c:v>
                </c:pt>
                <c:pt idx="4832">
                  <c:v>-2.2342222999999998E-2</c:v>
                </c:pt>
                <c:pt idx="4833">
                  <c:v>2.2607273000000001E-2</c:v>
                </c:pt>
                <c:pt idx="4834">
                  <c:v>-2.2342222999999998E-2</c:v>
                </c:pt>
                <c:pt idx="4835">
                  <c:v>-2.2847272999999998E-2</c:v>
                </c:pt>
                <c:pt idx="4836">
                  <c:v>-4.6631628000000001E-2</c:v>
                </c:pt>
                <c:pt idx="4837">
                  <c:v>-2.4510242999999998E-2</c:v>
                </c:pt>
                <c:pt idx="4838">
                  <c:v>2.4880000000000003E-2</c:v>
                </c:pt>
                <c:pt idx="4839">
                  <c:v>-2.4510242999999998E-2</c:v>
                </c:pt>
                <c:pt idx="4840">
                  <c:v>7.4880003000000001E-2</c:v>
                </c:pt>
                <c:pt idx="4841">
                  <c:v>-1.2E-4</c:v>
                </c:pt>
                <c:pt idx="4842">
                  <c:v>-4.6631628000000001E-2</c:v>
                </c:pt>
                <c:pt idx="4843">
                  <c:v>-1.2E-4</c:v>
                </c:pt>
                <c:pt idx="4844">
                  <c:v>2.4270243E-2</c:v>
                </c:pt>
                <c:pt idx="4845">
                  <c:v>-1.2E-4</c:v>
                </c:pt>
                <c:pt idx="4846">
                  <c:v>-2.3929523999999997E-2</c:v>
                </c:pt>
                <c:pt idx="4847">
                  <c:v>-1.2E-4</c:v>
                </c:pt>
                <c:pt idx="4848">
                  <c:v>2.4270243E-2</c:v>
                </c:pt>
                <c:pt idx="4849">
                  <c:v>-2.3929523999999997E-2</c:v>
                </c:pt>
                <c:pt idx="4850">
                  <c:v>-4.8900486E-2</c:v>
                </c:pt>
                <c:pt idx="4851">
                  <c:v>2.5521026000000002E-2</c:v>
                </c:pt>
                <c:pt idx="4852">
                  <c:v>-2.512E-2</c:v>
                </c:pt>
                <c:pt idx="4853">
                  <c:v>-1.2E-4</c:v>
                </c:pt>
                <c:pt idx="4854">
                  <c:v>-1.2E-4</c:v>
                </c:pt>
                <c:pt idx="4855">
                  <c:v>-2.5761025999999999E-2</c:v>
                </c:pt>
                <c:pt idx="4856">
                  <c:v>-2.6435789999999997E-2</c:v>
                </c:pt>
                <c:pt idx="4857">
                  <c:v>-8.1201076999999997E-2</c:v>
                </c:pt>
                <c:pt idx="4858">
                  <c:v>-1.2E-4</c:v>
                </c:pt>
                <c:pt idx="4859">
                  <c:v>-1.2E-4</c:v>
                </c:pt>
                <c:pt idx="4860">
                  <c:v>-1.2E-4</c:v>
                </c:pt>
                <c:pt idx="4861">
                  <c:v>-2.9531764999999998E-2</c:v>
                </c:pt>
                <c:pt idx="4862">
                  <c:v>-1.2E-4</c:v>
                </c:pt>
                <c:pt idx="4863">
                  <c:v>3.0183031000000003E-2</c:v>
                </c:pt>
                <c:pt idx="4864">
                  <c:v>5.8703529999999997E-2</c:v>
                </c:pt>
                <c:pt idx="4865">
                  <c:v>5.5435555999999997E-2</c:v>
                </c:pt>
                <c:pt idx="4866">
                  <c:v>-1.2E-4</c:v>
                </c:pt>
                <c:pt idx="4867">
                  <c:v>-2.6435789999999997E-2</c:v>
                </c:pt>
                <c:pt idx="4868">
                  <c:v>2.6907028000000003E-2</c:v>
                </c:pt>
                <c:pt idx="4869">
                  <c:v>-2.6435789999999997E-2</c:v>
                </c:pt>
                <c:pt idx="4870">
                  <c:v>2.6907028000000003E-2</c:v>
                </c:pt>
                <c:pt idx="4871">
                  <c:v>5.2511578999999996E-2</c:v>
                </c:pt>
                <c:pt idx="4872">
                  <c:v>-2.512E-2</c:v>
                </c:pt>
                <c:pt idx="4873">
                  <c:v>-1.2E-4</c:v>
                </c:pt>
                <c:pt idx="4874">
                  <c:v>-1.2E-4</c:v>
                </c:pt>
                <c:pt idx="4875">
                  <c:v>2.5521026000000002E-2</c:v>
                </c:pt>
                <c:pt idx="4876">
                  <c:v>-2.512E-2</c:v>
                </c:pt>
                <c:pt idx="4877">
                  <c:v>2.5521026000000002E-2</c:v>
                </c:pt>
                <c:pt idx="4878">
                  <c:v>-2.512E-2</c:v>
                </c:pt>
                <c:pt idx="4879">
                  <c:v>-2.5761025999999999E-2</c:v>
                </c:pt>
                <c:pt idx="4880">
                  <c:v>-5.2751579E-2</c:v>
                </c:pt>
                <c:pt idx="4881">
                  <c:v>-1.2E-4</c:v>
                </c:pt>
                <c:pt idx="4882">
                  <c:v>2.7657778000000001E-2</c:v>
                </c:pt>
                <c:pt idx="4883">
                  <c:v>-0.29741729900000002</c:v>
                </c:pt>
                <c:pt idx="4884">
                  <c:v>0.15372616</c:v>
                </c:pt>
                <c:pt idx="4885">
                  <c:v>-0.100120001</c:v>
                </c:pt>
                <c:pt idx="4886">
                  <c:v>-0.11123111199999999</c:v>
                </c:pt>
                <c:pt idx="4887">
                  <c:v>-1.2E-4</c:v>
                </c:pt>
                <c:pt idx="4888">
                  <c:v>4.1546667999999995E-2</c:v>
                </c:pt>
                <c:pt idx="4889">
                  <c:v>7.9879998000000008E-2</c:v>
                </c:pt>
                <c:pt idx="4890">
                  <c:v>3.6917037E-2</c:v>
                </c:pt>
                <c:pt idx="4891">
                  <c:v>3.5594286999999995E-2</c:v>
                </c:pt>
                <c:pt idx="4892">
                  <c:v>3.4362758E-2</c:v>
                </c:pt>
                <c:pt idx="4893">
                  <c:v>-1.2E-4</c:v>
                </c:pt>
                <c:pt idx="4894">
                  <c:v>-1.2E-4</c:v>
                </c:pt>
                <c:pt idx="4895">
                  <c:v>-3.3453335000000001E-2</c:v>
                </c:pt>
                <c:pt idx="4896">
                  <c:v>-1.2E-4</c:v>
                </c:pt>
                <c:pt idx="4897">
                  <c:v>3.4362758E-2</c:v>
                </c:pt>
                <c:pt idx="4898">
                  <c:v>-6.6786669999999992E-2</c:v>
                </c:pt>
                <c:pt idx="4899">
                  <c:v>3.5594286999999995E-2</c:v>
                </c:pt>
                <c:pt idx="4900">
                  <c:v>-3.4602758000000004E-2</c:v>
                </c:pt>
                <c:pt idx="4901">
                  <c:v>-1.2E-4</c:v>
                </c:pt>
                <c:pt idx="4902">
                  <c:v>-1.2E-4</c:v>
                </c:pt>
                <c:pt idx="4903">
                  <c:v>7.1308574999999999E-2</c:v>
                </c:pt>
                <c:pt idx="4904">
                  <c:v>-1.2E-4</c:v>
                </c:pt>
                <c:pt idx="4905">
                  <c:v>-1.2E-4</c:v>
                </c:pt>
                <c:pt idx="4906">
                  <c:v>9.988000100000001E-2</c:v>
                </c:pt>
                <c:pt idx="4907">
                  <c:v>6.0486062E-2</c:v>
                </c:pt>
                <c:pt idx="4908">
                  <c:v>2.8451429E-2</c:v>
                </c:pt>
                <c:pt idx="4909">
                  <c:v>-1.2E-4</c:v>
                </c:pt>
                <c:pt idx="4910">
                  <c:v>-5.5675556000000001E-2</c:v>
                </c:pt>
                <c:pt idx="4911">
                  <c:v>-1.2E-4</c:v>
                </c:pt>
                <c:pt idx="4912">
                  <c:v>-2.9531764999999998E-2</c:v>
                </c:pt>
                <c:pt idx="4913">
                  <c:v>-1.2E-4</c:v>
                </c:pt>
                <c:pt idx="4914">
                  <c:v>-3.0423031E-2</c:v>
                </c:pt>
                <c:pt idx="4915">
                  <c:v>-1.2E-4</c:v>
                </c:pt>
                <c:pt idx="4916">
                  <c:v>-6.2619999999999995E-2</c:v>
                </c:pt>
                <c:pt idx="4917">
                  <c:v>3.3213334999999997E-2</c:v>
                </c:pt>
                <c:pt idx="4918">
                  <c:v>-1.2E-4</c:v>
                </c:pt>
                <c:pt idx="4919">
                  <c:v>-1.2E-4</c:v>
                </c:pt>
                <c:pt idx="4920">
                  <c:v>-3.2378064000000005E-2</c:v>
                </c:pt>
                <c:pt idx="4921">
                  <c:v>6.6546670000000002E-2</c:v>
                </c:pt>
                <c:pt idx="4922">
                  <c:v>-6.2619999999999995E-2</c:v>
                </c:pt>
                <c:pt idx="4923">
                  <c:v>3.3213334999999997E-2</c:v>
                </c:pt>
                <c:pt idx="4924">
                  <c:v>-1.2E-4</c:v>
                </c:pt>
                <c:pt idx="4925">
                  <c:v>9.6654191E-2</c:v>
                </c:pt>
                <c:pt idx="4926">
                  <c:v>-2.9531764999999998E-2</c:v>
                </c:pt>
                <c:pt idx="4927">
                  <c:v>3.0183031000000003E-2</c:v>
                </c:pt>
                <c:pt idx="4928">
                  <c:v>-2.9531764999999998E-2</c:v>
                </c:pt>
                <c:pt idx="4929">
                  <c:v>3.0183031000000003E-2</c:v>
                </c:pt>
                <c:pt idx="4930">
                  <c:v>-5.8943530000000001E-2</c:v>
                </c:pt>
                <c:pt idx="4931">
                  <c:v>3.1130000000000001E-2</c:v>
                </c:pt>
                <c:pt idx="4932">
                  <c:v>-1.2E-4</c:v>
                </c:pt>
                <c:pt idx="4933">
                  <c:v>-1.2E-4</c:v>
                </c:pt>
                <c:pt idx="4934">
                  <c:v>-1.2E-4</c:v>
                </c:pt>
                <c:pt idx="4935">
                  <c:v>-1.2E-4</c:v>
                </c:pt>
                <c:pt idx="4936">
                  <c:v>-6.0726062000000004E-2</c:v>
                </c:pt>
                <c:pt idx="4937">
                  <c:v>3.2138064000000001E-2</c:v>
                </c:pt>
                <c:pt idx="4938">
                  <c:v>-1.2E-4</c:v>
                </c:pt>
                <c:pt idx="4939">
                  <c:v>-1.2E-4</c:v>
                </c:pt>
                <c:pt idx="4940">
                  <c:v>-1.2E-4</c:v>
                </c:pt>
                <c:pt idx="4941">
                  <c:v>-6.2619999999999995E-2</c:v>
                </c:pt>
                <c:pt idx="4942">
                  <c:v>3.3213334999999997E-2</c:v>
                </c:pt>
                <c:pt idx="4943">
                  <c:v>-1.2E-4</c:v>
                </c:pt>
                <c:pt idx="4944">
                  <c:v>3.2138064000000001E-2</c:v>
                </c:pt>
                <c:pt idx="4945">
                  <c:v>3.1130000000000001E-2</c:v>
                </c:pt>
                <c:pt idx="4946">
                  <c:v>-3.0423031E-2</c:v>
                </c:pt>
                <c:pt idx="4947">
                  <c:v>-1.2E-4</c:v>
                </c:pt>
                <c:pt idx="4948">
                  <c:v>3.1130000000000001E-2</c:v>
                </c:pt>
                <c:pt idx="4949">
                  <c:v>-1.2E-4</c:v>
                </c:pt>
                <c:pt idx="4950">
                  <c:v>6.0486062E-2</c:v>
                </c:pt>
                <c:pt idx="4951">
                  <c:v>0.114165715</c:v>
                </c:pt>
                <c:pt idx="4952">
                  <c:v>-5.1402052000000004E-2</c:v>
                </c:pt>
                <c:pt idx="4953">
                  <c:v>-1.2E-4</c:v>
                </c:pt>
                <c:pt idx="4954">
                  <c:v>-2.7147028E-2</c:v>
                </c:pt>
                <c:pt idx="4955">
                  <c:v>-2.7897777999999998E-2</c:v>
                </c:pt>
                <c:pt idx="4956">
                  <c:v>-1.2E-4</c:v>
                </c:pt>
                <c:pt idx="4957">
                  <c:v>-5.7262857E-2</c:v>
                </c:pt>
                <c:pt idx="4958">
                  <c:v>6.0486062E-2</c:v>
                </c:pt>
                <c:pt idx="4959">
                  <c:v>-1.2E-4</c:v>
                </c:pt>
                <c:pt idx="4960">
                  <c:v>-1.2E-4</c:v>
                </c:pt>
                <c:pt idx="4961">
                  <c:v>-1.2E-4</c:v>
                </c:pt>
                <c:pt idx="4962">
                  <c:v>-2.8691428999999997E-2</c:v>
                </c:pt>
                <c:pt idx="4963">
                  <c:v>2.9291765000000001E-2</c:v>
                </c:pt>
                <c:pt idx="4964">
                  <c:v>8.5594288000000004E-2</c:v>
                </c:pt>
                <c:pt idx="4965">
                  <c:v>-1.2E-4</c:v>
                </c:pt>
                <c:pt idx="4966">
                  <c:v>2.619579E-2</c:v>
                </c:pt>
                <c:pt idx="4967">
                  <c:v>-0.179607184</c:v>
                </c:pt>
                <c:pt idx="4968">
                  <c:v>-0.12512000000000001</c:v>
                </c:pt>
                <c:pt idx="4969">
                  <c:v>7.1308574999999999E-2</c:v>
                </c:pt>
                <c:pt idx="4970">
                  <c:v>-6.6786669999999992E-2</c:v>
                </c:pt>
                <c:pt idx="4971">
                  <c:v>0.107022858</c:v>
                </c:pt>
                <c:pt idx="4972">
                  <c:v>3.2138064000000001E-2</c:v>
                </c:pt>
                <c:pt idx="4973">
                  <c:v>6.2379999999999998E-2</c:v>
                </c:pt>
                <c:pt idx="4974">
                  <c:v>2.9291765000000001E-2</c:v>
                </c:pt>
                <c:pt idx="4975">
                  <c:v>2.8451429E-2</c:v>
                </c:pt>
                <c:pt idx="4976">
                  <c:v>-1.2E-4</c:v>
                </c:pt>
                <c:pt idx="4977">
                  <c:v>-0.11123111199999999</c:v>
                </c:pt>
                <c:pt idx="4978">
                  <c:v>-9.3869999999999995E-2</c:v>
                </c:pt>
                <c:pt idx="4979">
                  <c:v>0.137811034</c:v>
                </c:pt>
                <c:pt idx="4980">
                  <c:v>-0.181938187</c:v>
                </c:pt>
                <c:pt idx="4981">
                  <c:v>-3.7157037000000004E-2</c:v>
                </c:pt>
                <c:pt idx="4982">
                  <c:v>-3.8581540000000004E-2</c:v>
                </c:pt>
                <c:pt idx="4983">
                  <c:v>0.119879997</c:v>
                </c:pt>
                <c:pt idx="4984">
                  <c:v>0.24987999999999999</c:v>
                </c:pt>
                <c:pt idx="4985">
                  <c:v>-8.5834287999999995E-2</c:v>
                </c:pt>
                <c:pt idx="4986">
                  <c:v>-9.3869999999999995E-2</c:v>
                </c:pt>
                <c:pt idx="4987">
                  <c:v>0.137811034</c:v>
                </c:pt>
                <c:pt idx="4988">
                  <c:v>-1.2E-4</c:v>
                </c:pt>
                <c:pt idx="4989">
                  <c:v>3.0183031000000003E-2</c:v>
                </c:pt>
                <c:pt idx="4990">
                  <c:v>-5.8943530000000001E-2</c:v>
                </c:pt>
                <c:pt idx="4991">
                  <c:v>-1.2E-4</c:v>
                </c:pt>
                <c:pt idx="4992">
                  <c:v>-3.1370000000000002E-2</c:v>
                </c:pt>
                <c:pt idx="4993">
                  <c:v>3.2138064000000001E-2</c:v>
                </c:pt>
                <c:pt idx="4994">
                  <c:v>-1.2E-4</c:v>
                </c:pt>
                <c:pt idx="4995">
                  <c:v>-6.2619999999999995E-2</c:v>
                </c:pt>
                <c:pt idx="4996">
                  <c:v>-1.2E-4</c:v>
                </c:pt>
                <c:pt idx="4997">
                  <c:v>3.3213334999999997E-2</c:v>
                </c:pt>
                <c:pt idx="4998">
                  <c:v>-3.2378064000000005E-2</c:v>
                </c:pt>
                <c:pt idx="4999">
                  <c:v>3.3213334999999997E-2</c:v>
                </c:pt>
                <c:pt idx="5000">
                  <c:v>3.2138064000000001E-2</c:v>
                </c:pt>
                <c:pt idx="5001">
                  <c:v>3.1130000000000001E-2</c:v>
                </c:pt>
                <c:pt idx="5002">
                  <c:v>-1.2E-4</c:v>
                </c:pt>
                <c:pt idx="5003">
                  <c:v>-1.2E-4</c:v>
                </c:pt>
                <c:pt idx="5004">
                  <c:v>3.0183031000000003E-2</c:v>
                </c:pt>
                <c:pt idx="5005">
                  <c:v>-1.2E-4</c:v>
                </c:pt>
                <c:pt idx="5006">
                  <c:v>5.8703529999999997E-2</c:v>
                </c:pt>
                <c:pt idx="5007">
                  <c:v>5.5435555999999997E-2</c:v>
                </c:pt>
                <c:pt idx="5008">
                  <c:v>-1.2E-4</c:v>
                </c:pt>
                <c:pt idx="5009">
                  <c:v>-2.6435789999999997E-2</c:v>
                </c:pt>
                <c:pt idx="5010">
                  <c:v>-1.2E-4</c:v>
                </c:pt>
                <c:pt idx="5011">
                  <c:v>-2.7147028E-2</c:v>
                </c:pt>
                <c:pt idx="5012">
                  <c:v>-1.2E-4</c:v>
                </c:pt>
                <c:pt idx="5013">
                  <c:v>-5.5675556000000001E-2</c:v>
                </c:pt>
                <c:pt idx="5014">
                  <c:v>-1.2E-4</c:v>
                </c:pt>
                <c:pt idx="5015">
                  <c:v>-2.9531764999999998E-2</c:v>
                </c:pt>
                <c:pt idx="5016">
                  <c:v>-1.2E-4</c:v>
                </c:pt>
                <c:pt idx="5017">
                  <c:v>-3.0423031E-2</c:v>
                </c:pt>
                <c:pt idx="5018">
                  <c:v>-1.2E-4</c:v>
                </c:pt>
                <c:pt idx="5019">
                  <c:v>-6.2619999999999995E-2</c:v>
                </c:pt>
                <c:pt idx="5020">
                  <c:v>-3.3453335000000001E-2</c:v>
                </c:pt>
                <c:pt idx="5021">
                  <c:v>-1.2E-4</c:v>
                </c:pt>
                <c:pt idx="5022">
                  <c:v>-3.4602758000000004E-2</c:v>
                </c:pt>
                <c:pt idx="5023">
                  <c:v>-1.2E-4</c:v>
                </c:pt>
                <c:pt idx="5024">
                  <c:v>-3.5834286999999999E-2</c:v>
                </c:pt>
                <c:pt idx="5025">
                  <c:v>-3.7157037000000004E-2</c:v>
                </c:pt>
                <c:pt idx="5026">
                  <c:v>7.680308000000001E-2</c:v>
                </c:pt>
                <c:pt idx="5027">
                  <c:v>7.1308574999999999E-2</c:v>
                </c:pt>
                <c:pt idx="5028">
                  <c:v>-1.2E-4</c:v>
                </c:pt>
                <c:pt idx="5029">
                  <c:v>-1.2E-4</c:v>
                </c:pt>
                <c:pt idx="5030">
                  <c:v>-3.3453335000000001E-2</c:v>
                </c:pt>
                <c:pt idx="5031">
                  <c:v>3.4362758E-2</c:v>
                </c:pt>
                <c:pt idx="5032">
                  <c:v>-3.3453335000000001E-2</c:v>
                </c:pt>
                <c:pt idx="5033">
                  <c:v>-1.2E-4</c:v>
                </c:pt>
                <c:pt idx="5034">
                  <c:v>6.8845517000000009E-2</c:v>
                </c:pt>
                <c:pt idx="5035">
                  <c:v>6.4396127000000011E-2</c:v>
                </c:pt>
                <c:pt idx="5036">
                  <c:v>-1.2E-4</c:v>
                </c:pt>
                <c:pt idx="5037">
                  <c:v>-1.2E-4</c:v>
                </c:pt>
                <c:pt idx="5038">
                  <c:v>3.0183031000000003E-2</c:v>
                </c:pt>
                <c:pt idx="5039">
                  <c:v>-1.2E-4</c:v>
                </c:pt>
                <c:pt idx="5040">
                  <c:v>2.9291765000000001E-2</c:v>
                </c:pt>
                <c:pt idx="5041">
                  <c:v>-1.2E-4</c:v>
                </c:pt>
                <c:pt idx="5042">
                  <c:v>-2.8691428999999997E-2</c:v>
                </c:pt>
                <c:pt idx="5043">
                  <c:v>2.9291765000000001E-2</c:v>
                </c:pt>
                <c:pt idx="5044">
                  <c:v>2.8451429E-2</c:v>
                </c:pt>
                <c:pt idx="5045">
                  <c:v>-1.2E-4</c:v>
                </c:pt>
                <c:pt idx="5046">
                  <c:v>-5.5675556000000001E-2</c:v>
                </c:pt>
                <c:pt idx="5047">
                  <c:v>2.9291765000000001E-2</c:v>
                </c:pt>
                <c:pt idx="5048">
                  <c:v>-2.8691428999999997E-2</c:v>
                </c:pt>
                <c:pt idx="5049">
                  <c:v>-1.2E-4</c:v>
                </c:pt>
                <c:pt idx="5050">
                  <c:v>-1.2E-4</c:v>
                </c:pt>
                <c:pt idx="5051">
                  <c:v>-1.2E-4</c:v>
                </c:pt>
                <c:pt idx="5052">
                  <c:v>-5.8943530000000001E-2</c:v>
                </c:pt>
                <c:pt idx="5053">
                  <c:v>3.1130000000000001E-2</c:v>
                </c:pt>
                <c:pt idx="5054">
                  <c:v>3.0183031000000003E-2</c:v>
                </c:pt>
                <c:pt idx="5055">
                  <c:v>-1.2E-4</c:v>
                </c:pt>
                <c:pt idx="5056">
                  <c:v>2.9291765000000001E-2</c:v>
                </c:pt>
                <c:pt idx="5057">
                  <c:v>2.8451429E-2</c:v>
                </c:pt>
                <c:pt idx="5058">
                  <c:v>-1.2E-4</c:v>
                </c:pt>
                <c:pt idx="5059">
                  <c:v>2.7657778000000001E-2</c:v>
                </c:pt>
                <c:pt idx="5060">
                  <c:v>0.27015025799999998</c:v>
                </c:pt>
                <c:pt idx="5061">
                  <c:v>0.12753957399999999</c:v>
                </c:pt>
                <c:pt idx="5062">
                  <c:v>7.5351699000000008E-2</c:v>
                </c:pt>
                <c:pt idx="5063">
                  <c:v>-8.7839298999999996E-2</c:v>
                </c:pt>
                <c:pt idx="5064">
                  <c:v>-0.11550461599999999</c:v>
                </c:pt>
                <c:pt idx="5065">
                  <c:v>-6.5337390999999995E-2</c:v>
                </c:pt>
                <c:pt idx="5066">
                  <c:v>6.9647445000000002E-2</c:v>
                </c:pt>
                <c:pt idx="5067">
                  <c:v>6.5097391000000004E-2</c:v>
                </c:pt>
                <c:pt idx="5068">
                  <c:v>0.122328981</c:v>
                </c:pt>
                <c:pt idx="5069">
                  <c:v>-3.6483635E-2</c:v>
                </c:pt>
                <c:pt idx="5070">
                  <c:v>-1.2E-4</c:v>
                </c:pt>
                <c:pt idx="5071">
                  <c:v>1.8747925000000002E-2</c:v>
                </c:pt>
                <c:pt idx="5072">
                  <c:v>1.8398519000000002E-2</c:v>
                </c:pt>
                <c:pt idx="5073">
                  <c:v>-1.2E-4</c:v>
                </c:pt>
                <c:pt idx="5074">
                  <c:v>-1.2E-4</c:v>
                </c:pt>
                <c:pt idx="5075">
                  <c:v>-3.6483635E-2</c:v>
                </c:pt>
                <c:pt idx="5076">
                  <c:v>1.8747925000000002E-2</c:v>
                </c:pt>
                <c:pt idx="5077">
                  <c:v>-3.7157037000000004E-2</c:v>
                </c:pt>
                <c:pt idx="5078">
                  <c:v>-1.2E-4</c:v>
                </c:pt>
                <c:pt idx="5079">
                  <c:v>1.9110770000000003E-2</c:v>
                </c:pt>
                <c:pt idx="5080">
                  <c:v>1.8747925000000002E-2</c:v>
                </c:pt>
                <c:pt idx="5081">
                  <c:v>-1.2E-4</c:v>
                </c:pt>
                <c:pt idx="5082">
                  <c:v>-3.7157037000000004E-2</c:v>
                </c:pt>
                <c:pt idx="5083">
                  <c:v>-1.2E-4</c:v>
                </c:pt>
                <c:pt idx="5084">
                  <c:v>-1.2E-4</c:v>
                </c:pt>
                <c:pt idx="5085">
                  <c:v>-1.2E-4</c:v>
                </c:pt>
                <c:pt idx="5086">
                  <c:v>-1.935077E-2</c:v>
                </c:pt>
                <c:pt idx="5087">
                  <c:v>-1.9727843999999998E-2</c:v>
                </c:pt>
                <c:pt idx="5088">
                  <c:v>-4.0119999000000003E-2</c:v>
                </c:pt>
                <c:pt idx="5089">
                  <c:v>-1.2E-4</c:v>
                </c:pt>
                <c:pt idx="5090">
                  <c:v>-2.0953333999999997E-2</c:v>
                </c:pt>
                <c:pt idx="5091">
                  <c:v>-1.2E-4</c:v>
                </c:pt>
                <c:pt idx="5092">
                  <c:v>2.1156595E-2</c:v>
                </c:pt>
                <c:pt idx="5093">
                  <c:v>-4.1786667999999999E-2</c:v>
                </c:pt>
                <c:pt idx="5094">
                  <c:v>2.1619131E-2</c:v>
                </c:pt>
                <c:pt idx="5095">
                  <c:v>-1.2E-4</c:v>
                </c:pt>
                <c:pt idx="5096">
                  <c:v>8.498638E-2</c:v>
                </c:pt>
                <c:pt idx="5097">
                  <c:v>5.8703529999999997E-2</c:v>
                </c:pt>
                <c:pt idx="5098">
                  <c:v>-1.8638518999999999E-2</c:v>
                </c:pt>
                <c:pt idx="5099">
                  <c:v>-1.8987924999999999E-2</c:v>
                </c:pt>
                <c:pt idx="5100">
                  <c:v>-1.2E-4</c:v>
                </c:pt>
                <c:pt idx="5101">
                  <c:v>-3.8581540000000004E-2</c:v>
                </c:pt>
                <c:pt idx="5102">
                  <c:v>-1.2E-4</c:v>
                </c:pt>
                <c:pt idx="5103">
                  <c:v>-4.0119999000000003E-2</c:v>
                </c:pt>
                <c:pt idx="5104">
                  <c:v>4.1546667999999995E-2</c:v>
                </c:pt>
                <c:pt idx="5105">
                  <c:v>-2.0119999999999999E-2</c:v>
                </c:pt>
                <c:pt idx="5106">
                  <c:v>2.0288163000000001E-2</c:v>
                </c:pt>
                <c:pt idx="5107">
                  <c:v>-2.0119999999999999E-2</c:v>
                </c:pt>
                <c:pt idx="5108">
                  <c:v>6.1104489999999997E-2</c:v>
                </c:pt>
                <c:pt idx="5109">
                  <c:v>-1.935077E-2</c:v>
                </c:pt>
                <c:pt idx="5110">
                  <c:v>5.8703529999999997E-2</c:v>
                </c:pt>
                <c:pt idx="5111">
                  <c:v>0.148028149</c:v>
                </c:pt>
                <c:pt idx="5112">
                  <c:v>6.4396127000000011E-2</c:v>
                </c:pt>
                <c:pt idx="5113">
                  <c:v>0.19684970299999999</c:v>
                </c:pt>
                <c:pt idx="5114">
                  <c:v>-0.101385825</c:v>
                </c:pt>
                <c:pt idx="5115">
                  <c:v>-1.2E-4</c:v>
                </c:pt>
                <c:pt idx="5116">
                  <c:v>4.2133520000000001E-2</c:v>
                </c:pt>
                <c:pt idx="5117">
                  <c:v>6.7447565000000001E-2</c:v>
                </c:pt>
                <c:pt idx="5118">
                  <c:v>1.2538228E-2</c:v>
                </c:pt>
                <c:pt idx="5119">
                  <c:v>0.18737999999999999</c:v>
                </c:pt>
                <c:pt idx="5120">
                  <c:v>-1.2E-4</c:v>
                </c:pt>
                <c:pt idx="5121">
                  <c:v>-4.2225265000000005E-2</c:v>
                </c:pt>
                <c:pt idx="5122">
                  <c:v>-0.142977149</c:v>
                </c:pt>
                <c:pt idx="5123">
                  <c:v>3.834154E-2</c:v>
                </c:pt>
                <c:pt idx="5124">
                  <c:v>8.6299754000000006E-2</c:v>
                </c:pt>
                <c:pt idx="5125">
                  <c:v>2.2607273000000001E-2</c:v>
                </c:pt>
                <c:pt idx="5126">
                  <c:v>-2.2342222999999998E-2</c:v>
                </c:pt>
                <c:pt idx="5127">
                  <c:v>-1.1483637E-2</c:v>
                </c:pt>
                <c:pt idx="5128">
                  <c:v>3.4362758E-2</c:v>
                </c:pt>
                <c:pt idx="5129">
                  <c:v>-2.2342222999999998E-2</c:v>
                </c:pt>
                <c:pt idx="5130">
                  <c:v>-2.2847272999999998E-2</c:v>
                </c:pt>
                <c:pt idx="5131">
                  <c:v>-2.3375813999999998E-2</c:v>
                </c:pt>
                <c:pt idx="5132">
                  <c:v>-1.2E-4</c:v>
                </c:pt>
                <c:pt idx="5133">
                  <c:v>-3.5834286999999999E-2</c:v>
                </c:pt>
                <c:pt idx="5134">
                  <c:v>2.4571358000000001E-2</c:v>
                </c:pt>
                <c:pt idx="5135">
                  <c:v>2.3976385000000003E-2</c:v>
                </c:pt>
                <c:pt idx="5136">
                  <c:v>-7.0708238999999992E-2</c:v>
                </c:pt>
                <c:pt idx="5137">
                  <c:v>-2.5436456E-2</c:v>
                </c:pt>
                <c:pt idx="5138">
                  <c:v>-1.3107013000000001E-2</c:v>
                </c:pt>
                <c:pt idx="5139">
                  <c:v>3.9353683E-2</c:v>
                </c:pt>
                <c:pt idx="5140">
                  <c:v>3.7854682000000001E-2</c:v>
                </c:pt>
                <c:pt idx="5141">
                  <c:v>-3.6705364000000004E-2</c:v>
                </c:pt>
                <c:pt idx="5142">
                  <c:v>-1.2778228000000001E-2</c:v>
                </c:pt>
                <c:pt idx="5143">
                  <c:v>1.2700513E-2</c:v>
                </c:pt>
                <c:pt idx="5144">
                  <c:v>-1.2778228000000001E-2</c:v>
                </c:pt>
                <c:pt idx="5145">
                  <c:v>-1.2940513000000001E-2</c:v>
                </c:pt>
                <c:pt idx="5146">
                  <c:v>1.2867013E-2</c:v>
                </c:pt>
                <c:pt idx="5147">
                  <c:v>-1.2E-4</c:v>
                </c:pt>
                <c:pt idx="5148">
                  <c:v>-1.2E-4</c:v>
                </c:pt>
                <c:pt idx="5149">
                  <c:v>-1.2E-4</c:v>
                </c:pt>
                <c:pt idx="5150">
                  <c:v>-1.2E-4</c:v>
                </c:pt>
                <c:pt idx="5151">
                  <c:v>-1.2940513000000001E-2</c:v>
                </c:pt>
                <c:pt idx="5152">
                  <c:v>-1.2E-4</c:v>
                </c:pt>
                <c:pt idx="5153">
                  <c:v>-1.3107013000000001E-2</c:v>
                </c:pt>
                <c:pt idx="5154">
                  <c:v>2.619579E-2</c:v>
                </c:pt>
                <c:pt idx="5155">
                  <c:v>1.2700513E-2</c:v>
                </c:pt>
                <c:pt idx="5156">
                  <c:v>-2.5436456E-2</c:v>
                </c:pt>
                <c:pt idx="5157">
                  <c:v>-3.9081038000000005E-2</c:v>
                </c:pt>
                <c:pt idx="5158">
                  <c:v>-2.7147028E-2</c:v>
                </c:pt>
                <c:pt idx="5159">
                  <c:v>-1.2E-4</c:v>
                </c:pt>
                <c:pt idx="5160">
                  <c:v>-1.4008889E-2</c:v>
                </c:pt>
                <c:pt idx="5161">
                  <c:v>-1.4204507E-2</c:v>
                </c:pt>
                <c:pt idx="5162">
                  <c:v>-1.2E-4</c:v>
                </c:pt>
                <c:pt idx="5163">
                  <c:v>-1.4405714E-2</c:v>
                </c:pt>
                <c:pt idx="5164">
                  <c:v>-4.3598261999999999E-2</c:v>
                </c:pt>
                <c:pt idx="5165">
                  <c:v>1.5031516E-2</c:v>
                </c:pt>
                <c:pt idx="5166">
                  <c:v>1.4805373E-2</c:v>
                </c:pt>
                <c:pt idx="5167">
                  <c:v>-1.2E-4</c:v>
                </c:pt>
                <c:pt idx="5168">
                  <c:v>5.8703529999999997E-2</c:v>
                </c:pt>
                <c:pt idx="5169">
                  <c:v>2.7657778000000001E-2</c:v>
                </c:pt>
                <c:pt idx="5170">
                  <c:v>1.3393514E-2</c:v>
                </c:pt>
                <c:pt idx="5171">
                  <c:v>-2.6786667E-2</c:v>
                </c:pt>
                <c:pt idx="5172">
                  <c:v>-5.4914520000000001E-2</c:v>
                </c:pt>
                <c:pt idx="5173">
                  <c:v>-2.9105507999999999E-2</c:v>
                </c:pt>
                <c:pt idx="5174">
                  <c:v>5.9581491E-2</c:v>
                </c:pt>
                <c:pt idx="5175">
                  <c:v>-1.4204507E-2</c:v>
                </c:pt>
                <c:pt idx="5176">
                  <c:v>-5.7262857E-2</c:v>
                </c:pt>
                <c:pt idx="5177">
                  <c:v>-1.2E-4</c:v>
                </c:pt>
                <c:pt idx="5178">
                  <c:v>6.0486062E-2</c:v>
                </c:pt>
                <c:pt idx="5179">
                  <c:v>1.4165713999999999E-2</c:v>
                </c:pt>
                <c:pt idx="5180">
                  <c:v>1.3964506999999999E-2</c:v>
                </c:pt>
                <c:pt idx="5181">
                  <c:v>-2.7897777999999998E-2</c:v>
                </c:pt>
                <c:pt idx="5182">
                  <c:v>4.2737143999999998E-2</c:v>
                </c:pt>
                <c:pt idx="5183">
                  <c:v>8.2071780000000011E-2</c:v>
                </c:pt>
                <c:pt idx="5184">
                  <c:v>2.5196456000000002E-2</c:v>
                </c:pt>
                <c:pt idx="5185">
                  <c:v>-1.2E-4</c:v>
                </c:pt>
                <c:pt idx="5186">
                  <c:v>-2.4811357999999999E-2</c:v>
                </c:pt>
                <c:pt idx="5187">
                  <c:v>1.2538228E-2</c:v>
                </c:pt>
                <c:pt idx="5188">
                  <c:v>-1.2620000000000001E-2</c:v>
                </c:pt>
                <c:pt idx="5189">
                  <c:v>-0.11404404899999999</c:v>
                </c:pt>
                <c:pt idx="5190">
                  <c:v>1.4165713999999999E-2</c:v>
                </c:pt>
                <c:pt idx="5191">
                  <c:v>-1.2E-4</c:v>
                </c:pt>
                <c:pt idx="5192">
                  <c:v>-1.2E-4</c:v>
                </c:pt>
                <c:pt idx="5193">
                  <c:v>4.2133520000000001E-2</c:v>
                </c:pt>
                <c:pt idx="5194">
                  <c:v>-1.3633514000000001E-2</c:v>
                </c:pt>
                <c:pt idx="5195">
                  <c:v>2.7277260000000001E-2</c:v>
                </c:pt>
                <c:pt idx="5196">
                  <c:v>3.9879998999999999E-2</c:v>
                </c:pt>
                <c:pt idx="5197">
                  <c:v>-1.2940513000000001E-2</c:v>
                </c:pt>
                <c:pt idx="5198">
                  <c:v>-3.9081038000000005E-2</c:v>
                </c:pt>
                <c:pt idx="5199">
                  <c:v>-6.7687564999999991E-2</c:v>
                </c:pt>
                <c:pt idx="5200">
                  <c:v>4.3358261999999995E-2</c:v>
                </c:pt>
                <c:pt idx="5201">
                  <c:v>-2.7897777999999998E-2</c:v>
                </c:pt>
                <c:pt idx="5202">
                  <c:v>-1.4405714E-2</c:v>
                </c:pt>
                <c:pt idx="5203">
                  <c:v>-1.4612754E-2</c:v>
                </c:pt>
                <c:pt idx="5204">
                  <c:v>4.3997648E-2</c:v>
                </c:pt>
                <c:pt idx="5205">
                  <c:v>-1.4204507E-2</c:v>
                </c:pt>
                <c:pt idx="5206">
                  <c:v>-1.2E-4</c:v>
                </c:pt>
                <c:pt idx="5207">
                  <c:v>-2.8691428999999997E-2</c:v>
                </c:pt>
                <c:pt idx="5208">
                  <c:v>7.3409415000000006E-2</c:v>
                </c:pt>
                <c:pt idx="5209">
                  <c:v>1.357863E-2</c:v>
                </c:pt>
                <c:pt idx="5210">
                  <c:v>-2.7147028E-2</c:v>
                </c:pt>
                <c:pt idx="5211">
                  <c:v>1.3768888999999999E-2</c:v>
                </c:pt>
                <c:pt idx="5212">
                  <c:v>-1.381863E-2</c:v>
                </c:pt>
                <c:pt idx="5213">
                  <c:v>2.7657778000000001E-2</c:v>
                </c:pt>
                <c:pt idx="5214">
                  <c:v>1.3393514E-2</c:v>
                </c:pt>
                <c:pt idx="5215">
                  <c:v>5.3213335E-2</c:v>
                </c:pt>
                <c:pt idx="5216">
                  <c:v>-1.2778228000000001E-2</c:v>
                </c:pt>
                <c:pt idx="5217">
                  <c:v>-1.2940513000000001E-2</c:v>
                </c:pt>
                <c:pt idx="5218">
                  <c:v>-1.2E-4</c:v>
                </c:pt>
                <c:pt idx="5219">
                  <c:v>-3.9081038000000005E-2</c:v>
                </c:pt>
                <c:pt idx="5220">
                  <c:v>-1.2E-4</c:v>
                </c:pt>
                <c:pt idx="5221">
                  <c:v>-1.2E-4</c:v>
                </c:pt>
                <c:pt idx="5222">
                  <c:v>-1.2E-4</c:v>
                </c:pt>
                <c:pt idx="5223">
                  <c:v>5.3934054999999995E-2</c:v>
                </c:pt>
                <c:pt idx="5224">
                  <c:v>-2.5761025999999999E-2</c:v>
                </c:pt>
                <c:pt idx="5225">
                  <c:v>-1.2E-4</c:v>
                </c:pt>
                <c:pt idx="5226">
                  <c:v>-2.6435789999999997E-2</c:v>
                </c:pt>
                <c:pt idx="5227">
                  <c:v>0.27015025799999998</c:v>
                </c:pt>
                <c:pt idx="5228">
                  <c:v>-7.4588083999999999E-2</c:v>
                </c:pt>
                <c:pt idx="5229">
                  <c:v>2.2868506E-2</c:v>
                </c:pt>
                <c:pt idx="5230">
                  <c:v>-2.259191E-2</c:v>
                </c:pt>
                <c:pt idx="5231">
                  <c:v>1.1374252999999999E-2</c:v>
                </c:pt>
                <c:pt idx="5232">
                  <c:v>2.2607273000000001E-2</c:v>
                </c:pt>
                <c:pt idx="5233">
                  <c:v>3.3213334999999997E-2</c:v>
                </c:pt>
                <c:pt idx="5234">
                  <c:v>-1.2E-4</c:v>
                </c:pt>
                <c:pt idx="5235">
                  <c:v>3.2138064000000001E-2</c:v>
                </c:pt>
                <c:pt idx="5236">
                  <c:v>-4.1786667999999999E-2</c:v>
                </c:pt>
                <c:pt idx="5237">
                  <c:v>-1.2E-4</c:v>
                </c:pt>
                <c:pt idx="5238">
                  <c:v>-1.2E-4</c:v>
                </c:pt>
                <c:pt idx="5239">
                  <c:v>3.2488694999999998E-2</c:v>
                </c:pt>
                <c:pt idx="5240">
                  <c:v>3.1458947000000001E-2</c:v>
                </c:pt>
                <c:pt idx="5241">
                  <c:v>-1.2E-4</c:v>
                </c:pt>
                <c:pt idx="5242">
                  <c:v>-1.2E-4</c:v>
                </c:pt>
                <c:pt idx="5243">
                  <c:v>-2.0528162999999999E-2</c:v>
                </c:pt>
                <c:pt idx="5244">
                  <c:v>5.1963332000000001E-2</c:v>
                </c:pt>
                <c:pt idx="5245">
                  <c:v>-1.9921979999999999E-2</c:v>
                </c:pt>
                <c:pt idx="5246">
                  <c:v>-1.0221010000000001E-2</c:v>
                </c:pt>
                <c:pt idx="5247">
                  <c:v>7.1308574999999999E-2</c:v>
                </c:pt>
                <c:pt idx="5248">
                  <c:v>3.797524E-2</c:v>
                </c:pt>
                <c:pt idx="5249">
                  <c:v>9.0543120000000001E-3</c:v>
                </c:pt>
                <c:pt idx="5250">
                  <c:v>-9.2109089999999998E-3</c:v>
                </c:pt>
                <c:pt idx="5251">
                  <c:v>-3.6817246000000005E-2</c:v>
                </c:pt>
                <c:pt idx="5252">
                  <c:v>-1.2E-4</c:v>
                </c:pt>
                <c:pt idx="5253">
                  <c:v>-1.2E-4</c:v>
                </c:pt>
                <c:pt idx="5254">
                  <c:v>-2.8691428999999997E-2</c:v>
                </c:pt>
                <c:pt idx="5255">
                  <c:v>-2.9531764999999998E-2</c:v>
                </c:pt>
                <c:pt idx="5256">
                  <c:v>3.0183031000000003E-2</c:v>
                </c:pt>
                <c:pt idx="5257">
                  <c:v>3.9095687999999996E-2</c:v>
                </c:pt>
                <c:pt idx="5258">
                  <c:v>-2.8421887E-2</c:v>
                </c:pt>
                <c:pt idx="5259">
                  <c:v>9.5887379999999994E-3</c:v>
                </c:pt>
                <c:pt idx="5260">
                  <c:v>9.4953850000000003E-3</c:v>
                </c:pt>
                <c:pt idx="5261">
                  <c:v>9.4038100000000003E-3</c:v>
                </c:pt>
                <c:pt idx="5262">
                  <c:v>-2.8421887E-2</c:v>
                </c:pt>
                <c:pt idx="5263">
                  <c:v>2.9006214000000002E-2</c:v>
                </c:pt>
                <c:pt idx="5264">
                  <c:v>2.8181887000000003E-2</c:v>
                </c:pt>
                <c:pt idx="5265">
                  <c:v>-1.2E-4</c:v>
                </c:pt>
                <c:pt idx="5266">
                  <c:v>-2.7642936E-2</c:v>
                </c:pt>
                <c:pt idx="5267">
                  <c:v>-9.5539620000000009E-3</c:v>
                </c:pt>
                <c:pt idx="5268">
                  <c:v>4.7499048999999995E-2</c:v>
                </c:pt>
                <c:pt idx="5269">
                  <c:v>-2.7392726999999999E-2</c:v>
                </c:pt>
                <c:pt idx="5270">
                  <c:v>5.5954764999999997E-2</c:v>
                </c:pt>
                <c:pt idx="5271">
                  <c:v>8.7295569999999989E-3</c:v>
                </c:pt>
                <c:pt idx="5272">
                  <c:v>-2.6435789999999997E-2</c:v>
                </c:pt>
                <c:pt idx="5273">
                  <c:v>-4.5165044000000001E-2</c:v>
                </c:pt>
                <c:pt idx="5274">
                  <c:v>-2.8421887E-2</c:v>
                </c:pt>
                <c:pt idx="5275">
                  <c:v>9.5887379999999994E-3</c:v>
                </c:pt>
                <c:pt idx="5276">
                  <c:v>-1.2E-4</c:v>
                </c:pt>
                <c:pt idx="5277">
                  <c:v>-8.6658463999999991E-2</c:v>
                </c:pt>
                <c:pt idx="5278">
                  <c:v>-6.3277894000000001E-2</c:v>
                </c:pt>
                <c:pt idx="5279">
                  <c:v>2.2351910000000003E-2</c:v>
                </c:pt>
                <c:pt idx="5280">
                  <c:v>6.5814069000000003E-2</c:v>
                </c:pt>
                <c:pt idx="5281">
                  <c:v>-4.1357112000000001E-2</c:v>
                </c:pt>
                <c:pt idx="5282">
                  <c:v>5.3643442E-2</c:v>
                </c:pt>
                <c:pt idx="5283">
                  <c:v>-1.0324081000000001E-2</c:v>
                </c:pt>
                <c:pt idx="5284">
                  <c:v>3.0807835000000002E-2</c:v>
                </c:pt>
                <c:pt idx="5285">
                  <c:v>-1.2E-4</c:v>
                </c:pt>
                <c:pt idx="5286">
                  <c:v>2.9879999000000001E-2</c:v>
                </c:pt>
                <c:pt idx="5287">
                  <c:v>-2.9246214E-2</c:v>
                </c:pt>
                <c:pt idx="5288">
                  <c:v>-3.0119998999999998E-2</c:v>
                </c:pt>
                <c:pt idx="5289">
                  <c:v>2.0498556000000001E-2</c:v>
                </c:pt>
                <c:pt idx="5290">
                  <c:v>-3.0423031E-2</c:v>
                </c:pt>
                <c:pt idx="5291">
                  <c:v>-2.0953333999999997E-2</c:v>
                </c:pt>
                <c:pt idx="5292">
                  <c:v>-2.1396594999999997E-2</c:v>
                </c:pt>
                <c:pt idx="5293">
                  <c:v>1.0749564999999999E-2</c:v>
                </c:pt>
                <c:pt idx="5294">
                  <c:v>4.2890752999999997E-2</c:v>
                </c:pt>
                <c:pt idx="5295">
                  <c:v>1.0189278E-2</c:v>
                </c:pt>
                <c:pt idx="5296">
                  <c:v>7.1308574999999999E-2</c:v>
                </c:pt>
                <c:pt idx="5297">
                  <c:v>9.4038100000000003E-3</c:v>
                </c:pt>
                <c:pt idx="5298">
                  <c:v>-1.8987924999999999E-2</c:v>
                </c:pt>
                <c:pt idx="5299">
                  <c:v>-1.2E-4</c:v>
                </c:pt>
                <c:pt idx="5300">
                  <c:v>-9.7353850000000009E-3</c:v>
                </c:pt>
                <c:pt idx="5301">
                  <c:v>-1.2E-4</c:v>
                </c:pt>
                <c:pt idx="5302">
                  <c:v>9.5887379999999994E-3</c:v>
                </c:pt>
                <c:pt idx="5303">
                  <c:v>1.9110770000000003E-2</c:v>
                </c:pt>
                <c:pt idx="5304">
                  <c:v>9.3139620000000003E-3</c:v>
                </c:pt>
                <c:pt idx="5305">
                  <c:v>-1.2E-4</c:v>
                </c:pt>
                <c:pt idx="5306">
                  <c:v>-2.8157381999999998E-2</c:v>
                </c:pt>
                <c:pt idx="5307">
                  <c:v>-2.8966153999999997E-2</c:v>
                </c:pt>
                <c:pt idx="5308">
                  <c:v>-1.2E-4</c:v>
                </c:pt>
                <c:pt idx="5309">
                  <c:v>-1.002099E-2</c:v>
                </c:pt>
                <c:pt idx="5310">
                  <c:v>9.8799999999999999E-3</c:v>
                </c:pt>
                <c:pt idx="5311">
                  <c:v>9.7809899999999998E-3</c:v>
                </c:pt>
                <c:pt idx="5312">
                  <c:v>-9.923922E-3</c:v>
                </c:pt>
                <c:pt idx="5313">
                  <c:v>-2.9822971E-2</c:v>
                </c:pt>
                <c:pt idx="5314">
                  <c:v>-3.0732244999999998E-2</c:v>
                </c:pt>
                <c:pt idx="5315">
                  <c:v>-1.2E-4</c:v>
                </c:pt>
                <c:pt idx="5316">
                  <c:v>-3.1698947000000005E-2</c:v>
                </c:pt>
                <c:pt idx="5317">
                  <c:v>-5.4467824000000005E-2</c:v>
                </c:pt>
                <c:pt idx="5318">
                  <c:v>3.4362758E-2</c:v>
                </c:pt>
                <c:pt idx="5319">
                  <c:v>-1.2E-4</c:v>
                </c:pt>
                <c:pt idx="5320">
                  <c:v>-1.1231111E-2</c:v>
                </c:pt>
                <c:pt idx="5321">
                  <c:v>2.2351910000000003E-2</c:v>
                </c:pt>
                <c:pt idx="5322">
                  <c:v>-3.3087035000000001E-2</c:v>
                </c:pt>
                <c:pt idx="5323">
                  <c:v>-2.2847272999999998E-2</c:v>
                </c:pt>
                <c:pt idx="5324">
                  <c:v>1.1507907E-2</c:v>
                </c:pt>
                <c:pt idx="5325">
                  <c:v>1.1374252999999999E-2</c:v>
                </c:pt>
                <c:pt idx="5326">
                  <c:v>1.1243636999999999E-2</c:v>
                </c:pt>
                <c:pt idx="5327">
                  <c:v>-3.3827864999999999E-2</c:v>
                </c:pt>
                <c:pt idx="5328">
                  <c:v>1.1507907E-2</c:v>
                </c:pt>
                <c:pt idx="5329">
                  <c:v>-2.3108505999999997E-2</c:v>
                </c:pt>
                <c:pt idx="5330">
                  <c:v>4.6938823999999997E-2</c:v>
                </c:pt>
                <c:pt idx="5331">
                  <c:v>3.3587864999999995E-2</c:v>
                </c:pt>
                <c:pt idx="5332">
                  <c:v>-4.3598261999999999E-2</c:v>
                </c:pt>
                <c:pt idx="5333">
                  <c:v>-1.1483637E-2</c:v>
                </c:pt>
                <c:pt idx="5334">
                  <c:v>-1.2E-4</c:v>
                </c:pt>
                <c:pt idx="5335">
                  <c:v>2.2868506E-2</c:v>
                </c:pt>
                <c:pt idx="5336">
                  <c:v>-2.259191E-2</c:v>
                </c:pt>
                <c:pt idx="5337">
                  <c:v>-1.1614253E-2</c:v>
                </c:pt>
                <c:pt idx="5338">
                  <c:v>-1.1747907E-2</c:v>
                </c:pt>
                <c:pt idx="5339">
                  <c:v>-1.2E-4</c:v>
                </c:pt>
                <c:pt idx="5340">
                  <c:v>-4.7178824000000001E-2</c:v>
                </c:pt>
                <c:pt idx="5341">
                  <c:v>-3.7157037000000004E-2</c:v>
                </c:pt>
                <c:pt idx="5342">
                  <c:v>-1.2E-4</c:v>
                </c:pt>
                <c:pt idx="5343">
                  <c:v>-2.5761025999999999E-2</c:v>
                </c:pt>
                <c:pt idx="5344">
                  <c:v>3.9353683E-2</c:v>
                </c:pt>
                <c:pt idx="5345">
                  <c:v>3.7854682000000001E-2</c:v>
                </c:pt>
                <c:pt idx="5346">
                  <c:v>-3.6705364000000004E-2</c:v>
                </c:pt>
                <c:pt idx="5347">
                  <c:v>-1.2E-4</c:v>
                </c:pt>
                <c:pt idx="5348">
                  <c:v>-0.101385825</c:v>
                </c:pt>
                <c:pt idx="5349">
                  <c:v>-1.4204507E-2</c:v>
                </c:pt>
                <c:pt idx="5350">
                  <c:v>-1.2E-4</c:v>
                </c:pt>
                <c:pt idx="5351">
                  <c:v>1.4165713999999999E-2</c:v>
                </c:pt>
                <c:pt idx="5352">
                  <c:v>2.8049014000000001E-2</c:v>
                </c:pt>
                <c:pt idx="5353">
                  <c:v>-1.381863E-2</c:v>
                </c:pt>
                <c:pt idx="5354">
                  <c:v>2.7657778000000001E-2</c:v>
                </c:pt>
                <c:pt idx="5355">
                  <c:v>-1.3633514000000001E-2</c:v>
                </c:pt>
                <c:pt idx="5356">
                  <c:v>-2.7517259999999998E-2</c:v>
                </c:pt>
                <c:pt idx="5357">
                  <c:v>-1.4204507E-2</c:v>
                </c:pt>
                <c:pt idx="5358">
                  <c:v>-4.2977144000000002E-2</c:v>
                </c:pt>
                <c:pt idx="5359">
                  <c:v>-1.5045373000000001E-2</c:v>
                </c:pt>
                <c:pt idx="5360">
                  <c:v>-4.5574547E-2</c:v>
                </c:pt>
                <c:pt idx="5361">
                  <c:v>-1.2E-4</c:v>
                </c:pt>
                <c:pt idx="5362">
                  <c:v>1.5753017000000001E-2</c:v>
                </c:pt>
                <c:pt idx="5363">
                  <c:v>1.5505E-2</c:v>
                </c:pt>
                <c:pt idx="5364">
                  <c:v>-1.2E-4</c:v>
                </c:pt>
                <c:pt idx="5365">
                  <c:v>3.0649231000000002E-2</c:v>
                </c:pt>
                <c:pt idx="5366">
                  <c:v>-2.9970745999999999E-2</c:v>
                </c:pt>
                <c:pt idx="5367">
                  <c:v>-1.5504615000000001E-2</c:v>
                </c:pt>
                <c:pt idx="5368">
                  <c:v>-1.2E-4</c:v>
                </c:pt>
                <c:pt idx="5369">
                  <c:v>-3.1370000000000002E-2</c:v>
                </c:pt>
                <c:pt idx="5370">
                  <c:v>-1.6249032E-2</c:v>
                </c:pt>
                <c:pt idx="5371">
                  <c:v>-4.9300329000000004E-2</c:v>
                </c:pt>
                <c:pt idx="5372">
                  <c:v>-1.2E-4</c:v>
                </c:pt>
                <c:pt idx="5373">
                  <c:v>-1.2E-4</c:v>
                </c:pt>
                <c:pt idx="5374">
                  <c:v>-1.2E-4</c:v>
                </c:pt>
                <c:pt idx="5375">
                  <c:v>-1.2E-4</c:v>
                </c:pt>
                <c:pt idx="5376">
                  <c:v>-1.2E-4</c:v>
                </c:pt>
                <c:pt idx="5377">
                  <c:v>1.7121379000000003E-2</c:v>
                </c:pt>
                <c:pt idx="5378">
                  <c:v>5.0727455999999997E-2</c:v>
                </c:pt>
                <c:pt idx="5379">
                  <c:v>-1.6249032E-2</c:v>
                </c:pt>
                <c:pt idx="5380">
                  <c:v>-1.6513442E-2</c:v>
                </c:pt>
                <c:pt idx="5381">
                  <c:v>-1.2E-4</c:v>
                </c:pt>
                <c:pt idx="5382">
                  <c:v>-1.6786667999999998E-2</c:v>
                </c:pt>
                <c:pt idx="5383">
                  <c:v>-3.4018304999999999E-2</c:v>
                </c:pt>
                <c:pt idx="5384">
                  <c:v>-1.766386E-2</c:v>
                </c:pt>
                <c:pt idx="5385">
                  <c:v>-3.5834286999999999E-2</c:v>
                </c:pt>
                <c:pt idx="5386">
                  <c:v>-1.2E-4</c:v>
                </c:pt>
                <c:pt idx="5387">
                  <c:v>-1.2E-4</c:v>
                </c:pt>
                <c:pt idx="5388">
                  <c:v>-3.7157037000000004E-2</c:v>
                </c:pt>
                <c:pt idx="5389">
                  <c:v>5.7572307999999996E-2</c:v>
                </c:pt>
                <c:pt idx="5390">
                  <c:v>1.8061818E-2</c:v>
                </c:pt>
                <c:pt idx="5391">
                  <c:v>-7.1548574999999989E-2</c:v>
                </c:pt>
                <c:pt idx="5392">
                  <c:v>1.9110770000000003E-2</c:v>
                </c:pt>
                <c:pt idx="5393">
                  <c:v>-5.6723774000000005E-2</c:v>
                </c:pt>
                <c:pt idx="5394">
                  <c:v>1.9880000000000002E-2</c:v>
                </c:pt>
                <c:pt idx="5395">
                  <c:v>1.9487844000000001E-2</c:v>
                </c:pt>
                <c:pt idx="5396">
                  <c:v>-1.935077E-2</c:v>
                </c:pt>
                <c:pt idx="5397">
                  <c:v>1.9487844000000001E-2</c:v>
                </c:pt>
                <c:pt idx="5398">
                  <c:v>-1.2E-4</c:v>
                </c:pt>
                <c:pt idx="5399">
                  <c:v>-1.2E-4</c:v>
                </c:pt>
                <c:pt idx="5400">
                  <c:v>-1.935077E-2</c:v>
                </c:pt>
                <c:pt idx="5401">
                  <c:v>1.9487844000000001E-2</c:v>
                </c:pt>
                <c:pt idx="5402">
                  <c:v>-1.2E-4</c:v>
                </c:pt>
                <c:pt idx="5403">
                  <c:v>-1.2E-4</c:v>
                </c:pt>
                <c:pt idx="5404">
                  <c:v>-1.935077E-2</c:v>
                </c:pt>
                <c:pt idx="5405">
                  <c:v>-1.2E-4</c:v>
                </c:pt>
                <c:pt idx="5406">
                  <c:v>1.9487844000000001E-2</c:v>
                </c:pt>
                <c:pt idx="5407">
                  <c:v>-3.8581540000000004E-2</c:v>
                </c:pt>
                <c:pt idx="5408">
                  <c:v>-1.2E-4</c:v>
                </c:pt>
                <c:pt idx="5409">
                  <c:v>3.9879998999999999E-2</c:v>
                </c:pt>
                <c:pt idx="5410">
                  <c:v>3.834154E-2</c:v>
                </c:pt>
                <c:pt idx="5411">
                  <c:v>-1.2E-4</c:v>
                </c:pt>
                <c:pt idx="5412">
                  <c:v>1.8398519000000002E-2</c:v>
                </c:pt>
                <c:pt idx="5413">
                  <c:v>3.6243634999999996E-2</c:v>
                </c:pt>
                <c:pt idx="5414">
                  <c:v>-1.766386E-2</c:v>
                </c:pt>
                <c:pt idx="5415">
                  <c:v>-1.7977143999999997E-2</c:v>
                </c:pt>
                <c:pt idx="5416">
                  <c:v>-1.2E-4</c:v>
                </c:pt>
                <c:pt idx="5417">
                  <c:v>-1.2E-4</c:v>
                </c:pt>
                <c:pt idx="5418">
                  <c:v>-3.6483635E-2</c:v>
                </c:pt>
                <c:pt idx="5419">
                  <c:v>-1.2E-4</c:v>
                </c:pt>
                <c:pt idx="5420">
                  <c:v>3.7615849999999999E-2</c:v>
                </c:pt>
                <c:pt idx="5421">
                  <c:v>-1.8301817999999997E-2</c:v>
                </c:pt>
                <c:pt idx="5422">
                  <c:v>-1.2E-4</c:v>
                </c:pt>
                <c:pt idx="5423">
                  <c:v>-1.2E-4</c:v>
                </c:pt>
                <c:pt idx="5424">
                  <c:v>-3.7157037000000004E-2</c:v>
                </c:pt>
                <c:pt idx="5425">
                  <c:v>-1.935077E-2</c:v>
                </c:pt>
                <c:pt idx="5426">
                  <c:v>3.9095687999999996E-2</c:v>
                </c:pt>
                <c:pt idx="5427">
                  <c:v>1.8747925000000002E-2</c:v>
                </c:pt>
                <c:pt idx="5428">
                  <c:v>-3.7157037000000004E-2</c:v>
                </c:pt>
                <c:pt idx="5429">
                  <c:v>-1.2E-4</c:v>
                </c:pt>
                <c:pt idx="5430">
                  <c:v>-1.2E-4</c:v>
                </c:pt>
                <c:pt idx="5431">
                  <c:v>-1.2E-4</c:v>
                </c:pt>
                <c:pt idx="5432">
                  <c:v>-3.8581540000000004E-2</c:v>
                </c:pt>
                <c:pt idx="5433">
                  <c:v>1.9880000000000002E-2</c:v>
                </c:pt>
                <c:pt idx="5434">
                  <c:v>-9.8159216999999993E-2</c:v>
                </c:pt>
                <c:pt idx="5435">
                  <c:v>2.1619131E-2</c:v>
                </c:pt>
                <c:pt idx="5436">
                  <c:v>-1.2E-4</c:v>
                </c:pt>
                <c:pt idx="5437">
                  <c:v>-2.1396594999999997E-2</c:v>
                </c:pt>
                <c:pt idx="5438">
                  <c:v>-2.1859130999999997E-2</c:v>
                </c:pt>
                <c:pt idx="5439">
                  <c:v>4.4324445999999997E-2</c:v>
                </c:pt>
                <c:pt idx="5440">
                  <c:v>2.1156595E-2</c:v>
                </c:pt>
                <c:pt idx="5441">
                  <c:v>-1.2E-4</c:v>
                </c:pt>
                <c:pt idx="5442">
                  <c:v>6.2379999999999998E-2</c:v>
                </c:pt>
                <c:pt idx="5443">
                  <c:v>-1.2E-4</c:v>
                </c:pt>
                <c:pt idx="5444">
                  <c:v>-1.2E-4</c:v>
                </c:pt>
                <c:pt idx="5445">
                  <c:v>-1.9727843999999998E-2</c:v>
                </c:pt>
                <c:pt idx="5446">
                  <c:v>-1.2E-4</c:v>
                </c:pt>
                <c:pt idx="5447">
                  <c:v>-1.2E-4</c:v>
                </c:pt>
                <c:pt idx="5448">
                  <c:v>-1.2E-4</c:v>
                </c:pt>
                <c:pt idx="5449">
                  <c:v>1.9880000000000002E-2</c:v>
                </c:pt>
                <c:pt idx="5450">
                  <c:v>-1.9727843999999998E-2</c:v>
                </c:pt>
                <c:pt idx="5451">
                  <c:v>1.9880000000000002E-2</c:v>
                </c:pt>
                <c:pt idx="5452">
                  <c:v>1.9487844000000001E-2</c:v>
                </c:pt>
                <c:pt idx="5453">
                  <c:v>-1.2E-4</c:v>
                </c:pt>
                <c:pt idx="5454">
                  <c:v>7.680308000000001E-2</c:v>
                </c:pt>
                <c:pt idx="5455">
                  <c:v>-1.2E-4</c:v>
                </c:pt>
                <c:pt idx="5456">
                  <c:v>3.5594286999999995E-2</c:v>
                </c:pt>
                <c:pt idx="5457">
                  <c:v>5.160414E-2</c:v>
                </c:pt>
                <c:pt idx="5458">
                  <c:v>0.147420987</c:v>
                </c:pt>
                <c:pt idx="5459">
                  <c:v>-2.8691428999999997E-2</c:v>
                </c:pt>
                <c:pt idx="5460">
                  <c:v>-1.4825882E-2</c:v>
                </c:pt>
                <c:pt idx="5461">
                  <c:v>1.4805373E-2</c:v>
                </c:pt>
                <c:pt idx="5462">
                  <c:v>2.9291765000000001E-2</c:v>
                </c:pt>
                <c:pt idx="5463">
                  <c:v>-5.7262857E-2</c:v>
                </c:pt>
                <c:pt idx="5464">
                  <c:v>-4.5574547E-2</c:v>
                </c:pt>
                <c:pt idx="5465">
                  <c:v>1.5753017000000001E-2</c:v>
                </c:pt>
                <c:pt idx="5466">
                  <c:v>-1.2E-4</c:v>
                </c:pt>
                <c:pt idx="5467">
                  <c:v>-3.1370000000000002E-2</c:v>
                </c:pt>
                <c:pt idx="5468">
                  <c:v>-1.2E-4</c:v>
                </c:pt>
                <c:pt idx="5469">
                  <c:v>8.0525158999999999E-2</c:v>
                </c:pt>
                <c:pt idx="5470">
                  <c:v>-1.5045373000000001E-2</c:v>
                </c:pt>
                <c:pt idx="5471">
                  <c:v>-3.0423031E-2</c:v>
                </c:pt>
                <c:pt idx="5472">
                  <c:v>-1.2E-4</c:v>
                </c:pt>
                <c:pt idx="5473">
                  <c:v>-3.1370000000000002E-2</c:v>
                </c:pt>
                <c:pt idx="5474">
                  <c:v>1.6009032000000003E-2</c:v>
                </c:pt>
                <c:pt idx="5475">
                  <c:v>-1.5993016999999998E-2</c:v>
                </c:pt>
                <c:pt idx="5476">
                  <c:v>-1.6249032E-2</c:v>
                </c:pt>
                <c:pt idx="5477">
                  <c:v>-1.6513442E-2</c:v>
                </c:pt>
                <c:pt idx="5478">
                  <c:v>-1.2E-4</c:v>
                </c:pt>
                <c:pt idx="5479">
                  <c:v>-3.3453335000000001E-2</c:v>
                </c:pt>
                <c:pt idx="5480">
                  <c:v>-1.2E-4</c:v>
                </c:pt>
                <c:pt idx="5481">
                  <c:v>1.7121379000000003E-2</c:v>
                </c:pt>
                <c:pt idx="5482">
                  <c:v>-1.7069153E-2</c:v>
                </c:pt>
                <c:pt idx="5483">
                  <c:v>-5.1844140000000004E-2</c:v>
                </c:pt>
                <c:pt idx="5484">
                  <c:v>-7.2847269999999992E-2</c:v>
                </c:pt>
                <c:pt idx="5485">
                  <c:v>5.8703529999999997E-2</c:v>
                </c:pt>
                <c:pt idx="5486">
                  <c:v>-1.2E-4</c:v>
                </c:pt>
                <c:pt idx="5487">
                  <c:v>-3.7157037000000004E-2</c:v>
                </c:pt>
                <c:pt idx="5488">
                  <c:v>-1.2E-4</c:v>
                </c:pt>
                <c:pt idx="5489">
                  <c:v>1.9110770000000003E-2</c:v>
                </c:pt>
                <c:pt idx="5490">
                  <c:v>-1.2E-4</c:v>
                </c:pt>
                <c:pt idx="5491">
                  <c:v>-1.2E-4</c:v>
                </c:pt>
                <c:pt idx="5492">
                  <c:v>-1.2E-4</c:v>
                </c:pt>
                <c:pt idx="5493">
                  <c:v>-1.8987924999999999E-2</c:v>
                </c:pt>
                <c:pt idx="5494">
                  <c:v>-1.935077E-2</c:v>
                </c:pt>
                <c:pt idx="5495">
                  <c:v>-1.2E-4</c:v>
                </c:pt>
                <c:pt idx="5496">
                  <c:v>-1.2E-4</c:v>
                </c:pt>
                <c:pt idx="5497">
                  <c:v>-1.2E-4</c:v>
                </c:pt>
                <c:pt idx="5498">
                  <c:v>1.9487844000000001E-2</c:v>
                </c:pt>
                <c:pt idx="5499">
                  <c:v>-1.935077E-2</c:v>
                </c:pt>
                <c:pt idx="5500">
                  <c:v>-1.2E-4</c:v>
                </c:pt>
                <c:pt idx="5501">
                  <c:v>-1.2E-4</c:v>
                </c:pt>
                <c:pt idx="5502">
                  <c:v>1.9487844000000001E-2</c:v>
                </c:pt>
                <c:pt idx="5503">
                  <c:v>-1.935077E-2</c:v>
                </c:pt>
                <c:pt idx="5504">
                  <c:v>-1.9727843999999998E-2</c:v>
                </c:pt>
                <c:pt idx="5505">
                  <c:v>1.9880000000000002E-2</c:v>
                </c:pt>
                <c:pt idx="5506">
                  <c:v>-1.2E-4</c:v>
                </c:pt>
                <c:pt idx="5507">
                  <c:v>0.176350593</c:v>
                </c:pt>
                <c:pt idx="5508">
                  <c:v>-1.6786667999999998E-2</c:v>
                </c:pt>
                <c:pt idx="5509">
                  <c:v>-1.7069153E-2</c:v>
                </c:pt>
                <c:pt idx="5510">
                  <c:v>-5.1844140000000004E-2</c:v>
                </c:pt>
                <c:pt idx="5511">
                  <c:v>3.6243634999999996E-2</c:v>
                </c:pt>
                <c:pt idx="5512">
                  <c:v>1.7423860000000003E-2</c:v>
                </c:pt>
                <c:pt idx="5513">
                  <c:v>-1.2E-4</c:v>
                </c:pt>
                <c:pt idx="5514">
                  <c:v>-1.7361379E-2</c:v>
                </c:pt>
                <c:pt idx="5515">
                  <c:v>-1.766386E-2</c:v>
                </c:pt>
                <c:pt idx="5516">
                  <c:v>1.7737144E-2</c:v>
                </c:pt>
                <c:pt idx="5517">
                  <c:v>1.7423860000000003E-2</c:v>
                </c:pt>
                <c:pt idx="5518">
                  <c:v>0.120569653</c:v>
                </c:pt>
                <c:pt idx="5519">
                  <c:v>1.5264615E-2</c:v>
                </c:pt>
                <c:pt idx="5520">
                  <c:v>-1.2E-4</c:v>
                </c:pt>
                <c:pt idx="5521">
                  <c:v>-6.0726062000000004E-2</c:v>
                </c:pt>
                <c:pt idx="5522">
                  <c:v>0.14504128599999999</c:v>
                </c:pt>
                <c:pt idx="5523">
                  <c:v>-7.0542538000000002E-2</c:v>
                </c:pt>
                <c:pt idx="5524">
                  <c:v>-1.2E-4</c:v>
                </c:pt>
                <c:pt idx="5525">
                  <c:v>-7.5877578000000001E-2</c:v>
                </c:pt>
                <c:pt idx="5526">
                  <c:v>-1.6513442E-2</c:v>
                </c:pt>
                <c:pt idx="5527">
                  <c:v>1.6546668E-2</c:v>
                </c:pt>
                <c:pt idx="5528">
                  <c:v>-3.2906883000000005E-2</c:v>
                </c:pt>
                <c:pt idx="5529">
                  <c:v>-1.2E-4</c:v>
                </c:pt>
                <c:pt idx="5530">
                  <c:v>-1.2E-4</c:v>
                </c:pt>
                <c:pt idx="5531">
                  <c:v>-3.4018304999999999E-2</c:v>
                </c:pt>
                <c:pt idx="5532">
                  <c:v>1.7423860000000003E-2</c:v>
                </c:pt>
                <c:pt idx="5533">
                  <c:v>-1.2E-4</c:v>
                </c:pt>
                <c:pt idx="5534">
                  <c:v>0.120569653</c:v>
                </c:pt>
                <c:pt idx="5535">
                  <c:v>3.0649231000000002E-2</c:v>
                </c:pt>
                <c:pt idx="5536">
                  <c:v>-1.5045373000000001E-2</c:v>
                </c:pt>
                <c:pt idx="5537">
                  <c:v>3.0183031000000003E-2</c:v>
                </c:pt>
                <c:pt idx="5538">
                  <c:v>-1.2E-4</c:v>
                </c:pt>
                <c:pt idx="5539">
                  <c:v>-2.9531764999999998E-2</c:v>
                </c:pt>
                <c:pt idx="5540">
                  <c:v>-1.2E-4</c:v>
                </c:pt>
                <c:pt idx="5541">
                  <c:v>-1.2E-4</c:v>
                </c:pt>
                <c:pt idx="5542">
                  <c:v>-1.5271516000000001E-2</c:v>
                </c:pt>
                <c:pt idx="5543">
                  <c:v>-1.5504615000000001E-2</c:v>
                </c:pt>
                <c:pt idx="5544">
                  <c:v>-1.2E-4</c:v>
                </c:pt>
                <c:pt idx="5545">
                  <c:v>1.5505E-2</c:v>
                </c:pt>
                <c:pt idx="5546">
                  <c:v>-1.2E-4</c:v>
                </c:pt>
                <c:pt idx="5547">
                  <c:v>-1.2E-4</c:v>
                </c:pt>
                <c:pt idx="5548">
                  <c:v>1.5264615E-2</c:v>
                </c:pt>
                <c:pt idx="5549">
                  <c:v>6.0486062E-2</c:v>
                </c:pt>
                <c:pt idx="5550">
                  <c:v>-1.2E-4</c:v>
                </c:pt>
                <c:pt idx="5551">
                  <c:v>-2.8691428999999997E-2</c:v>
                </c:pt>
                <c:pt idx="5552">
                  <c:v>8.811529600000001E-2</c:v>
                </c:pt>
                <c:pt idx="5553">
                  <c:v>-2.7147028E-2</c:v>
                </c:pt>
                <c:pt idx="5554">
                  <c:v>6.9324448000000011E-2</c:v>
                </c:pt>
                <c:pt idx="5555">
                  <c:v>2.5854026000000002E-2</c:v>
                </c:pt>
                <c:pt idx="5556">
                  <c:v>-1.2E-4</c:v>
                </c:pt>
                <c:pt idx="5557">
                  <c:v>5.0512913E-2</c:v>
                </c:pt>
                <c:pt idx="5558">
                  <c:v>-1.2168192E-2</c:v>
                </c:pt>
                <c:pt idx="5559">
                  <c:v>-2.4510242999999998E-2</c:v>
                </c:pt>
                <c:pt idx="5560">
                  <c:v>-1.2E-4</c:v>
                </c:pt>
                <c:pt idx="5561">
                  <c:v>2.4880000000000003E-2</c:v>
                </c:pt>
                <c:pt idx="5562">
                  <c:v>-1.2315121E-2</c:v>
                </c:pt>
                <c:pt idx="5563">
                  <c:v>-1.2E-4</c:v>
                </c:pt>
                <c:pt idx="5564">
                  <c:v>7.3954075000000008E-2</c:v>
                </c:pt>
                <c:pt idx="5565">
                  <c:v>-1.2E-4</c:v>
                </c:pt>
                <c:pt idx="5566">
                  <c:v>-1.2E-4</c:v>
                </c:pt>
                <c:pt idx="5567">
                  <c:v>-1.1614253E-2</c:v>
                </c:pt>
                <c:pt idx="5568">
                  <c:v>-1.1747907E-2</c:v>
                </c:pt>
                <c:pt idx="5569">
                  <c:v>1.1644705999999999E-2</c:v>
                </c:pt>
                <c:pt idx="5570">
                  <c:v>-1.1747907E-2</c:v>
                </c:pt>
                <c:pt idx="5571">
                  <c:v>-5.8943530000000001E-2</c:v>
                </c:pt>
                <c:pt idx="5572">
                  <c:v>1.238E-2</c:v>
                </c:pt>
                <c:pt idx="5573">
                  <c:v>2.4571358000000001E-2</c:v>
                </c:pt>
                <c:pt idx="5574">
                  <c:v>-1.2168192E-2</c:v>
                </c:pt>
                <c:pt idx="5575">
                  <c:v>1.2075120999999999E-2</c:v>
                </c:pt>
                <c:pt idx="5576">
                  <c:v>1.1928191999999999E-2</c:v>
                </c:pt>
                <c:pt idx="5577">
                  <c:v>-1.2024762E-2</c:v>
                </c:pt>
                <c:pt idx="5578">
                  <c:v>-1.2E-4</c:v>
                </c:pt>
                <c:pt idx="5579">
                  <c:v>-2.4216385E-2</c:v>
                </c:pt>
                <c:pt idx="5580">
                  <c:v>-1.2465679E-2</c:v>
                </c:pt>
                <c:pt idx="5581">
                  <c:v>-1.2E-4</c:v>
                </c:pt>
                <c:pt idx="5582">
                  <c:v>2.4880000000000003E-2</c:v>
                </c:pt>
                <c:pt idx="5583">
                  <c:v>-1.2E-4</c:v>
                </c:pt>
                <c:pt idx="5584">
                  <c:v>3.6465364E-2</c:v>
                </c:pt>
                <c:pt idx="5585">
                  <c:v>1.1644705999999999E-2</c:v>
                </c:pt>
                <c:pt idx="5586">
                  <c:v>1.1507907E-2</c:v>
                </c:pt>
                <c:pt idx="5587">
                  <c:v>3.4362758E-2</c:v>
                </c:pt>
                <c:pt idx="5588">
                  <c:v>-3.3453335000000001E-2</c:v>
                </c:pt>
                <c:pt idx="5589">
                  <c:v>-1.1614253E-2</c:v>
                </c:pt>
                <c:pt idx="5590">
                  <c:v>-2.3375813999999998E-2</c:v>
                </c:pt>
                <c:pt idx="5591">
                  <c:v>-1.2E-4</c:v>
                </c:pt>
                <c:pt idx="5592">
                  <c:v>-1.2024762E-2</c:v>
                </c:pt>
                <c:pt idx="5593">
                  <c:v>-3.6264576999999999E-2</c:v>
                </c:pt>
                <c:pt idx="5594">
                  <c:v>-1.2E-4</c:v>
                </c:pt>
                <c:pt idx="5595">
                  <c:v>1.238E-2</c:v>
                </c:pt>
                <c:pt idx="5596">
                  <c:v>-1.2E-4</c:v>
                </c:pt>
                <c:pt idx="5597">
                  <c:v>-1.2465679E-2</c:v>
                </c:pt>
                <c:pt idx="5598">
                  <c:v>-2.512E-2</c:v>
                </c:pt>
                <c:pt idx="5599">
                  <c:v>-1.2E-4</c:v>
                </c:pt>
                <c:pt idx="5600">
                  <c:v>1.2700513E-2</c:v>
                </c:pt>
                <c:pt idx="5601">
                  <c:v>-1.2778228000000001E-2</c:v>
                </c:pt>
                <c:pt idx="5602">
                  <c:v>-1.2E-4</c:v>
                </c:pt>
                <c:pt idx="5603">
                  <c:v>-1.2940513000000001E-2</c:v>
                </c:pt>
                <c:pt idx="5604">
                  <c:v>-1.3107013000000001E-2</c:v>
                </c:pt>
                <c:pt idx="5605">
                  <c:v>3.9353683E-2</c:v>
                </c:pt>
                <c:pt idx="5606">
                  <c:v>1.2538228E-2</c:v>
                </c:pt>
                <c:pt idx="5607">
                  <c:v>2.4880000000000003E-2</c:v>
                </c:pt>
                <c:pt idx="5608">
                  <c:v>-2.4510242999999998E-2</c:v>
                </c:pt>
                <c:pt idx="5609">
                  <c:v>-1.2E-4</c:v>
                </c:pt>
                <c:pt idx="5610">
                  <c:v>-2.512E-2</c:v>
                </c:pt>
                <c:pt idx="5611">
                  <c:v>-2.5761025999999999E-2</c:v>
                </c:pt>
                <c:pt idx="5612">
                  <c:v>-1.3277895E-2</c:v>
                </c:pt>
                <c:pt idx="5613">
                  <c:v>-1.2E-4</c:v>
                </c:pt>
                <c:pt idx="5614">
                  <c:v>-1.2E-4</c:v>
                </c:pt>
                <c:pt idx="5615">
                  <c:v>-1.3453334000000001E-2</c:v>
                </c:pt>
                <c:pt idx="5616">
                  <c:v>-2.7147028E-2</c:v>
                </c:pt>
                <c:pt idx="5617">
                  <c:v>1.3768888999999999E-2</c:v>
                </c:pt>
                <c:pt idx="5618">
                  <c:v>-1.2E-4</c:v>
                </c:pt>
                <c:pt idx="5619">
                  <c:v>1.357863E-2</c:v>
                </c:pt>
                <c:pt idx="5620">
                  <c:v>-1.2E-4</c:v>
                </c:pt>
                <c:pt idx="5621">
                  <c:v>-4.0660539000000002E-2</c:v>
                </c:pt>
                <c:pt idx="5622">
                  <c:v>-1.4204507E-2</c:v>
                </c:pt>
                <c:pt idx="5623">
                  <c:v>-1.2E-4</c:v>
                </c:pt>
                <c:pt idx="5624">
                  <c:v>-4.2977144000000002E-2</c:v>
                </c:pt>
                <c:pt idx="5625">
                  <c:v>2.9730746000000002E-2</c:v>
                </c:pt>
                <c:pt idx="5626">
                  <c:v>1.4372754E-2</c:v>
                </c:pt>
                <c:pt idx="5627">
                  <c:v>-1.4405714E-2</c:v>
                </c:pt>
                <c:pt idx="5628">
                  <c:v>-1.2E-4</c:v>
                </c:pt>
                <c:pt idx="5629">
                  <c:v>1.4372754E-2</c:v>
                </c:pt>
                <c:pt idx="5630">
                  <c:v>-1.4405714E-2</c:v>
                </c:pt>
                <c:pt idx="5631">
                  <c:v>1.4372754E-2</c:v>
                </c:pt>
                <c:pt idx="5632">
                  <c:v>1.4165713999999999E-2</c:v>
                </c:pt>
                <c:pt idx="5633">
                  <c:v>1.3964506999999999E-2</c:v>
                </c:pt>
                <c:pt idx="5634">
                  <c:v>-1.4008889E-2</c:v>
                </c:pt>
                <c:pt idx="5635">
                  <c:v>-1.2E-4</c:v>
                </c:pt>
                <c:pt idx="5636">
                  <c:v>1.3964506999999999E-2</c:v>
                </c:pt>
                <c:pt idx="5637">
                  <c:v>5.5435555999999997E-2</c:v>
                </c:pt>
                <c:pt idx="5638">
                  <c:v>-1.3277895E-2</c:v>
                </c:pt>
                <c:pt idx="5639">
                  <c:v>2.6546667000000003E-2</c:v>
                </c:pt>
                <c:pt idx="5640">
                  <c:v>-2.6094025999999999E-2</c:v>
                </c:pt>
                <c:pt idx="5641">
                  <c:v>-1.3453334000000001E-2</c:v>
                </c:pt>
                <c:pt idx="5642">
                  <c:v>-1.3633514000000001E-2</c:v>
                </c:pt>
                <c:pt idx="5643">
                  <c:v>-1.381863E-2</c:v>
                </c:pt>
                <c:pt idx="5644">
                  <c:v>-1.4008889E-2</c:v>
                </c:pt>
                <c:pt idx="5645">
                  <c:v>1.3964506999999999E-2</c:v>
                </c:pt>
                <c:pt idx="5646">
                  <c:v>-1.2E-4</c:v>
                </c:pt>
                <c:pt idx="5647">
                  <c:v>-2.7897777999999998E-2</c:v>
                </c:pt>
                <c:pt idx="5648">
                  <c:v>1.4165713999999999E-2</c:v>
                </c:pt>
                <c:pt idx="5649">
                  <c:v>-1.4204507E-2</c:v>
                </c:pt>
                <c:pt idx="5650">
                  <c:v>-2.8691428999999997E-2</c:v>
                </c:pt>
                <c:pt idx="5651">
                  <c:v>-1.2E-4</c:v>
                </c:pt>
                <c:pt idx="5652">
                  <c:v>-1.2E-4</c:v>
                </c:pt>
                <c:pt idx="5653">
                  <c:v>2.9291765000000001E-2</c:v>
                </c:pt>
                <c:pt idx="5654">
                  <c:v>-1.2E-4</c:v>
                </c:pt>
                <c:pt idx="5655">
                  <c:v>-4.2977144000000002E-2</c:v>
                </c:pt>
                <c:pt idx="5656">
                  <c:v>-1.2E-4</c:v>
                </c:pt>
                <c:pt idx="5657">
                  <c:v>-1.5045373000000001E-2</c:v>
                </c:pt>
                <c:pt idx="5658">
                  <c:v>1.5031516E-2</c:v>
                </c:pt>
                <c:pt idx="5659">
                  <c:v>-1.5045373000000001E-2</c:v>
                </c:pt>
                <c:pt idx="5660">
                  <c:v>-1.2E-4</c:v>
                </c:pt>
                <c:pt idx="5661">
                  <c:v>-3.0423031E-2</c:v>
                </c:pt>
                <c:pt idx="5662">
                  <c:v>-1.2E-4</c:v>
                </c:pt>
                <c:pt idx="5663">
                  <c:v>-1.5744999999999999E-2</c:v>
                </c:pt>
                <c:pt idx="5664">
                  <c:v>-1.2E-4</c:v>
                </c:pt>
                <c:pt idx="5665">
                  <c:v>1.5753017000000001E-2</c:v>
                </c:pt>
                <c:pt idx="5666">
                  <c:v>-1.5744999999999999E-2</c:v>
                </c:pt>
                <c:pt idx="5667">
                  <c:v>-1.2E-4</c:v>
                </c:pt>
                <c:pt idx="5668">
                  <c:v>-1.5993016999999998E-2</c:v>
                </c:pt>
                <c:pt idx="5669">
                  <c:v>8.0525158999999999E-2</c:v>
                </c:pt>
                <c:pt idx="5670">
                  <c:v>-1.5045373000000001E-2</c:v>
                </c:pt>
                <c:pt idx="5671">
                  <c:v>1.5031516E-2</c:v>
                </c:pt>
                <c:pt idx="5672">
                  <c:v>-1.5045373000000001E-2</c:v>
                </c:pt>
                <c:pt idx="5673">
                  <c:v>1.5031516E-2</c:v>
                </c:pt>
                <c:pt idx="5674">
                  <c:v>-1.2E-4</c:v>
                </c:pt>
                <c:pt idx="5675">
                  <c:v>-2.9970745999999999E-2</c:v>
                </c:pt>
                <c:pt idx="5676">
                  <c:v>-1.2E-4</c:v>
                </c:pt>
                <c:pt idx="5677">
                  <c:v>3.0649231000000002E-2</c:v>
                </c:pt>
                <c:pt idx="5678">
                  <c:v>1.4805373E-2</c:v>
                </c:pt>
                <c:pt idx="5679">
                  <c:v>-1.4825882E-2</c:v>
                </c:pt>
                <c:pt idx="5680">
                  <c:v>-1.2E-4</c:v>
                </c:pt>
                <c:pt idx="5681">
                  <c:v>-1.2E-4</c:v>
                </c:pt>
                <c:pt idx="5682">
                  <c:v>-1.5045373000000001E-2</c:v>
                </c:pt>
                <c:pt idx="5683">
                  <c:v>-1.2E-4</c:v>
                </c:pt>
                <c:pt idx="5684">
                  <c:v>6.0486062E-2</c:v>
                </c:pt>
                <c:pt idx="5685">
                  <c:v>1.4165713999999999E-2</c:v>
                </c:pt>
                <c:pt idx="5686">
                  <c:v>2.8049014000000001E-2</c:v>
                </c:pt>
                <c:pt idx="5687">
                  <c:v>5.4674519999999997E-2</c:v>
                </c:pt>
                <c:pt idx="5688">
                  <c:v>-1.3107013000000001E-2</c:v>
                </c:pt>
                <c:pt idx="5689">
                  <c:v>-1.2E-4</c:v>
                </c:pt>
                <c:pt idx="5690">
                  <c:v>-2.6435789999999997E-2</c:v>
                </c:pt>
                <c:pt idx="5691">
                  <c:v>1.3393514E-2</c:v>
                </c:pt>
                <c:pt idx="5692">
                  <c:v>2.6546667000000003E-2</c:v>
                </c:pt>
                <c:pt idx="5693">
                  <c:v>3.8841038000000001E-2</c:v>
                </c:pt>
                <c:pt idx="5694">
                  <c:v>-1.2620000000000001E-2</c:v>
                </c:pt>
                <c:pt idx="5695">
                  <c:v>-1.2778228000000001E-2</c:v>
                </c:pt>
                <c:pt idx="5696">
                  <c:v>-6.4222567999999994E-2</c:v>
                </c:pt>
                <c:pt idx="5697">
                  <c:v>-1.2E-4</c:v>
                </c:pt>
                <c:pt idx="5698">
                  <c:v>5.4674519999999997E-2</c:v>
                </c:pt>
                <c:pt idx="5699">
                  <c:v>-2.6094025999999999E-2</c:v>
                </c:pt>
                <c:pt idx="5700">
                  <c:v>-1.2E-4</c:v>
                </c:pt>
                <c:pt idx="5701">
                  <c:v>-1.3453334000000001E-2</c:v>
                </c:pt>
                <c:pt idx="5702">
                  <c:v>1.3393514E-2</c:v>
                </c:pt>
                <c:pt idx="5703">
                  <c:v>-1.2E-4</c:v>
                </c:pt>
                <c:pt idx="5704">
                  <c:v>-4.0119999000000003E-2</c:v>
                </c:pt>
                <c:pt idx="5705">
                  <c:v>-1.2E-4</c:v>
                </c:pt>
                <c:pt idx="5706">
                  <c:v>-1.4008889E-2</c:v>
                </c:pt>
                <c:pt idx="5707">
                  <c:v>-1.2E-4</c:v>
                </c:pt>
                <c:pt idx="5708">
                  <c:v>-1.2E-4</c:v>
                </c:pt>
                <c:pt idx="5709">
                  <c:v>-1.2E-4</c:v>
                </c:pt>
                <c:pt idx="5710">
                  <c:v>-2.8289013999999998E-2</c:v>
                </c:pt>
                <c:pt idx="5711">
                  <c:v>-1.2E-4</c:v>
                </c:pt>
                <c:pt idx="5712">
                  <c:v>-1.2E-4</c:v>
                </c:pt>
                <c:pt idx="5713">
                  <c:v>-1.2E-4</c:v>
                </c:pt>
                <c:pt idx="5714">
                  <c:v>-1.2E-4</c:v>
                </c:pt>
                <c:pt idx="5715">
                  <c:v>-1.4612754E-2</c:v>
                </c:pt>
                <c:pt idx="5716">
                  <c:v>-1.2E-4</c:v>
                </c:pt>
                <c:pt idx="5717">
                  <c:v>1.4585882E-2</c:v>
                </c:pt>
                <c:pt idx="5718">
                  <c:v>-1.2E-4</c:v>
                </c:pt>
                <c:pt idx="5719">
                  <c:v>-4.3598261999999999E-2</c:v>
                </c:pt>
                <c:pt idx="5720">
                  <c:v>-1.2E-4</c:v>
                </c:pt>
                <c:pt idx="5721">
                  <c:v>-1.2E-4</c:v>
                </c:pt>
                <c:pt idx="5722">
                  <c:v>-1.2E-4</c:v>
                </c:pt>
                <c:pt idx="5723">
                  <c:v>-1.5271516000000001E-2</c:v>
                </c:pt>
                <c:pt idx="5724">
                  <c:v>-1.2E-4</c:v>
                </c:pt>
                <c:pt idx="5725">
                  <c:v>-6.1658462000000004E-2</c:v>
                </c:pt>
                <c:pt idx="5726">
                  <c:v>1.6273442000000003E-2</c:v>
                </c:pt>
                <c:pt idx="5727">
                  <c:v>1.6009032000000003E-2</c:v>
                </c:pt>
                <c:pt idx="5728">
                  <c:v>-1.5993016999999998E-2</c:v>
                </c:pt>
                <c:pt idx="5729">
                  <c:v>3.2138064000000001E-2</c:v>
                </c:pt>
                <c:pt idx="5730">
                  <c:v>-3.1370000000000002E-2</c:v>
                </c:pt>
                <c:pt idx="5731">
                  <c:v>-1.6249032E-2</c:v>
                </c:pt>
                <c:pt idx="5732">
                  <c:v>-1.2E-4</c:v>
                </c:pt>
                <c:pt idx="5733">
                  <c:v>1.6273442000000003E-2</c:v>
                </c:pt>
                <c:pt idx="5734">
                  <c:v>-1.6249032E-2</c:v>
                </c:pt>
                <c:pt idx="5735">
                  <c:v>-6.5693767E-2</c:v>
                </c:pt>
                <c:pt idx="5736">
                  <c:v>1.7423860000000003E-2</c:v>
                </c:pt>
                <c:pt idx="5737">
                  <c:v>-3.4602758000000004E-2</c:v>
                </c:pt>
                <c:pt idx="5738">
                  <c:v>-3.5834286999999999E-2</c:v>
                </c:pt>
                <c:pt idx="5739">
                  <c:v>1.8398519000000002E-2</c:v>
                </c:pt>
                <c:pt idx="5740">
                  <c:v>-1.2E-4</c:v>
                </c:pt>
                <c:pt idx="5741">
                  <c:v>-1.2E-4</c:v>
                </c:pt>
                <c:pt idx="5742">
                  <c:v>-1.2E-4</c:v>
                </c:pt>
                <c:pt idx="5743">
                  <c:v>-1.2E-4</c:v>
                </c:pt>
                <c:pt idx="5744">
                  <c:v>1.8061818E-2</c:v>
                </c:pt>
                <c:pt idx="5745">
                  <c:v>-1.2E-4</c:v>
                </c:pt>
                <c:pt idx="5746">
                  <c:v>3.5594286999999995E-2</c:v>
                </c:pt>
                <c:pt idx="5747">
                  <c:v>3.4362758E-2</c:v>
                </c:pt>
                <c:pt idx="5748">
                  <c:v>-1.6786667999999998E-2</c:v>
                </c:pt>
                <c:pt idx="5749">
                  <c:v>-1.7069153E-2</c:v>
                </c:pt>
                <c:pt idx="5750">
                  <c:v>-1.2E-4</c:v>
                </c:pt>
                <c:pt idx="5751">
                  <c:v>-3.4602758000000004E-2</c:v>
                </c:pt>
                <c:pt idx="5752">
                  <c:v>-1.7977143999999997E-2</c:v>
                </c:pt>
                <c:pt idx="5753">
                  <c:v>-1.2E-4</c:v>
                </c:pt>
                <c:pt idx="5754">
                  <c:v>-1.2E-4</c:v>
                </c:pt>
                <c:pt idx="5755">
                  <c:v>-1.2E-4</c:v>
                </c:pt>
                <c:pt idx="5756">
                  <c:v>5.4425454999999998E-2</c:v>
                </c:pt>
                <c:pt idx="5757">
                  <c:v>6.8845517000000009E-2</c:v>
                </c:pt>
                <c:pt idx="5758">
                  <c:v>-3.2378064000000005E-2</c:v>
                </c:pt>
                <c:pt idx="5759">
                  <c:v>-1.2E-4</c:v>
                </c:pt>
                <c:pt idx="5760">
                  <c:v>3.3213334999999997E-2</c:v>
                </c:pt>
                <c:pt idx="5761">
                  <c:v>-3.2378064000000005E-2</c:v>
                </c:pt>
                <c:pt idx="5762">
                  <c:v>6.6546670000000002E-2</c:v>
                </c:pt>
                <c:pt idx="5763">
                  <c:v>1.5505E-2</c:v>
                </c:pt>
                <c:pt idx="5764">
                  <c:v>-1.5504615000000001E-2</c:v>
                </c:pt>
                <c:pt idx="5765">
                  <c:v>-3.1370000000000002E-2</c:v>
                </c:pt>
                <c:pt idx="5766">
                  <c:v>-1.2E-4</c:v>
                </c:pt>
                <c:pt idx="5767">
                  <c:v>-1.2E-4</c:v>
                </c:pt>
                <c:pt idx="5768">
                  <c:v>-3.2378064000000005E-2</c:v>
                </c:pt>
                <c:pt idx="5769">
                  <c:v>1.6546668E-2</c:v>
                </c:pt>
                <c:pt idx="5770">
                  <c:v>-1.2E-4</c:v>
                </c:pt>
                <c:pt idx="5771">
                  <c:v>6.545376700000001E-2</c:v>
                </c:pt>
                <c:pt idx="5772">
                  <c:v>-4.6273847E-2</c:v>
                </c:pt>
                <c:pt idx="5773">
                  <c:v>-6.4636127000000002E-2</c:v>
                </c:pt>
                <c:pt idx="5774">
                  <c:v>3.4362758E-2</c:v>
                </c:pt>
                <c:pt idx="5775">
                  <c:v>1.6546668E-2</c:v>
                </c:pt>
                <c:pt idx="5776">
                  <c:v>-3.2906883000000005E-2</c:v>
                </c:pt>
                <c:pt idx="5777">
                  <c:v>-1.2E-4</c:v>
                </c:pt>
                <c:pt idx="5778">
                  <c:v>1.6829153000000003E-2</c:v>
                </c:pt>
                <c:pt idx="5779">
                  <c:v>-1.2E-4</c:v>
                </c:pt>
                <c:pt idx="5780">
                  <c:v>-1.2E-4</c:v>
                </c:pt>
                <c:pt idx="5781">
                  <c:v>-1.6786667999999998E-2</c:v>
                </c:pt>
                <c:pt idx="5782">
                  <c:v>0.135473221</c:v>
                </c:pt>
                <c:pt idx="5783">
                  <c:v>-1.2E-4</c:v>
                </c:pt>
                <c:pt idx="5784">
                  <c:v>1.4805373E-2</c:v>
                </c:pt>
                <c:pt idx="5785">
                  <c:v>4.3997648E-2</c:v>
                </c:pt>
                <c:pt idx="5786">
                  <c:v>-1.2E-4</c:v>
                </c:pt>
                <c:pt idx="5787">
                  <c:v>-2.8289013999999998E-2</c:v>
                </c:pt>
                <c:pt idx="5788">
                  <c:v>-2.9105507999999999E-2</c:v>
                </c:pt>
                <c:pt idx="5789">
                  <c:v>-1.5045373000000001E-2</c:v>
                </c:pt>
                <c:pt idx="5790">
                  <c:v>1.5031516E-2</c:v>
                </c:pt>
                <c:pt idx="5791">
                  <c:v>-1.5045373000000001E-2</c:v>
                </c:pt>
                <c:pt idx="5792">
                  <c:v>-1.2E-4</c:v>
                </c:pt>
                <c:pt idx="5793">
                  <c:v>-1.5271516000000001E-2</c:v>
                </c:pt>
                <c:pt idx="5794">
                  <c:v>1.5264615E-2</c:v>
                </c:pt>
                <c:pt idx="5795">
                  <c:v>-1.5271516000000001E-2</c:v>
                </c:pt>
                <c:pt idx="5796">
                  <c:v>-1.2E-4</c:v>
                </c:pt>
                <c:pt idx="5797">
                  <c:v>4.6033846999999996E-2</c:v>
                </c:pt>
                <c:pt idx="5798">
                  <c:v>-1.4825882E-2</c:v>
                </c:pt>
                <c:pt idx="5799">
                  <c:v>-1.5045373000000001E-2</c:v>
                </c:pt>
                <c:pt idx="5800">
                  <c:v>1.5031516E-2</c:v>
                </c:pt>
                <c:pt idx="5801">
                  <c:v>1.4805373E-2</c:v>
                </c:pt>
                <c:pt idx="5802">
                  <c:v>-1.2E-4</c:v>
                </c:pt>
                <c:pt idx="5803">
                  <c:v>-1.4825882E-2</c:v>
                </c:pt>
                <c:pt idx="5804">
                  <c:v>1.4805373E-2</c:v>
                </c:pt>
                <c:pt idx="5805">
                  <c:v>5.8703529999999997E-2</c:v>
                </c:pt>
                <c:pt idx="5806">
                  <c:v>2.7657778000000001E-2</c:v>
                </c:pt>
                <c:pt idx="5807">
                  <c:v>5.3934054999999995E-2</c:v>
                </c:pt>
                <c:pt idx="5808">
                  <c:v>1.2700513E-2</c:v>
                </c:pt>
                <c:pt idx="5809">
                  <c:v>-1.2E-4</c:v>
                </c:pt>
                <c:pt idx="5810">
                  <c:v>-1.2778228000000001E-2</c:v>
                </c:pt>
                <c:pt idx="5811">
                  <c:v>-7.704308E-2</c:v>
                </c:pt>
                <c:pt idx="5812">
                  <c:v>-1.4008889E-2</c:v>
                </c:pt>
                <c:pt idx="5813">
                  <c:v>-1.2E-4</c:v>
                </c:pt>
                <c:pt idx="5814">
                  <c:v>1.3964506999999999E-2</c:v>
                </c:pt>
                <c:pt idx="5815">
                  <c:v>-1.2E-4</c:v>
                </c:pt>
                <c:pt idx="5816">
                  <c:v>4.1546667999999995E-2</c:v>
                </c:pt>
                <c:pt idx="5817">
                  <c:v>-2.6786667E-2</c:v>
                </c:pt>
                <c:pt idx="5818">
                  <c:v>-1.381863E-2</c:v>
                </c:pt>
                <c:pt idx="5819">
                  <c:v>-1.2E-4</c:v>
                </c:pt>
                <c:pt idx="5820">
                  <c:v>2.7657778000000001E-2</c:v>
                </c:pt>
                <c:pt idx="5821">
                  <c:v>-2.7147028E-2</c:v>
                </c:pt>
                <c:pt idx="5822">
                  <c:v>-1.2E-4</c:v>
                </c:pt>
                <c:pt idx="5823">
                  <c:v>-1.2E-4</c:v>
                </c:pt>
                <c:pt idx="5824">
                  <c:v>1.3768888999999999E-2</c:v>
                </c:pt>
                <c:pt idx="5825">
                  <c:v>4.0975890000000001E-2</c:v>
                </c:pt>
                <c:pt idx="5826">
                  <c:v>-1.3277895E-2</c:v>
                </c:pt>
                <c:pt idx="5827">
                  <c:v>-1.3453334000000001E-2</c:v>
                </c:pt>
                <c:pt idx="5828">
                  <c:v>1.3393514E-2</c:v>
                </c:pt>
                <c:pt idx="5829">
                  <c:v>-5.3453335000000005E-2</c:v>
                </c:pt>
                <c:pt idx="5830">
                  <c:v>-1.4204507E-2</c:v>
                </c:pt>
                <c:pt idx="5831">
                  <c:v>-1.4405714E-2</c:v>
                </c:pt>
                <c:pt idx="5832">
                  <c:v>-1.4612754E-2</c:v>
                </c:pt>
                <c:pt idx="5833">
                  <c:v>1.4585882E-2</c:v>
                </c:pt>
                <c:pt idx="5834">
                  <c:v>1.4372754E-2</c:v>
                </c:pt>
                <c:pt idx="5835">
                  <c:v>-1.2E-4</c:v>
                </c:pt>
                <c:pt idx="5836">
                  <c:v>-2.8691428999999997E-2</c:v>
                </c:pt>
                <c:pt idx="5837">
                  <c:v>4.3997648E-2</c:v>
                </c:pt>
                <c:pt idx="5838">
                  <c:v>-2.8289013999999998E-2</c:v>
                </c:pt>
                <c:pt idx="5839">
                  <c:v>-1.2E-4</c:v>
                </c:pt>
                <c:pt idx="5840">
                  <c:v>-1.2E-4</c:v>
                </c:pt>
                <c:pt idx="5841">
                  <c:v>-1.2E-4</c:v>
                </c:pt>
                <c:pt idx="5842">
                  <c:v>1.4372754E-2</c:v>
                </c:pt>
                <c:pt idx="5843">
                  <c:v>2.8451429E-2</c:v>
                </c:pt>
                <c:pt idx="5844">
                  <c:v>5.5435555999999997E-2</c:v>
                </c:pt>
                <c:pt idx="5845">
                  <c:v>-1.2E-4</c:v>
                </c:pt>
                <c:pt idx="5846">
                  <c:v>-3.9593683000000005E-2</c:v>
                </c:pt>
                <c:pt idx="5847">
                  <c:v>-2.7517259999999998E-2</c:v>
                </c:pt>
                <c:pt idx="5848">
                  <c:v>2.8049014000000001E-2</c:v>
                </c:pt>
                <c:pt idx="5849">
                  <c:v>-2.7517259999999998E-2</c:v>
                </c:pt>
                <c:pt idx="5850">
                  <c:v>-1.2E-4</c:v>
                </c:pt>
                <c:pt idx="5851">
                  <c:v>-2.8289013999999998E-2</c:v>
                </c:pt>
                <c:pt idx="5852">
                  <c:v>1.4372754E-2</c:v>
                </c:pt>
                <c:pt idx="5853">
                  <c:v>-1.4405714E-2</c:v>
                </c:pt>
                <c:pt idx="5854">
                  <c:v>-1.2E-4</c:v>
                </c:pt>
                <c:pt idx="5855">
                  <c:v>0.11582203100000001</c:v>
                </c:pt>
                <c:pt idx="5856">
                  <c:v>6.4815066000000005E-2</c:v>
                </c:pt>
                <c:pt idx="5857">
                  <c:v>7.3050729000000009E-2</c:v>
                </c:pt>
                <c:pt idx="5858">
                  <c:v>-2.2847272999999998E-2</c:v>
                </c:pt>
                <c:pt idx="5859">
                  <c:v>-2.3375813999999998E-2</c:v>
                </c:pt>
                <c:pt idx="5860">
                  <c:v>-1.2E-4</c:v>
                </c:pt>
                <c:pt idx="5861">
                  <c:v>-1.2E-4</c:v>
                </c:pt>
                <c:pt idx="5862">
                  <c:v>-2.3929523999999997E-2</c:v>
                </c:pt>
                <c:pt idx="5863">
                  <c:v>-2.4510242999999998E-2</c:v>
                </c:pt>
                <c:pt idx="5864">
                  <c:v>1.238E-2</c:v>
                </c:pt>
                <c:pt idx="5865">
                  <c:v>-1.2E-4</c:v>
                </c:pt>
                <c:pt idx="5866">
                  <c:v>3.6917037E-2</c:v>
                </c:pt>
                <c:pt idx="5867">
                  <c:v>3.5594286999999995E-2</c:v>
                </c:pt>
                <c:pt idx="5868">
                  <c:v>-1.2E-4</c:v>
                </c:pt>
                <c:pt idx="5869">
                  <c:v>-2.3108505999999997E-2</c:v>
                </c:pt>
                <c:pt idx="5870">
                  <c:v>2.3409412000000001E-2</c:v>
                </c:pt>
                <c:pt idx="5871">
                  <c:v>1.1374252999999999E-2</c:v>
                </c:pt>
                <c:pt idx="5872">
                  <c:v>5.6698183999999999E-2</c:v>
                </c:pt>
                <c:pt idx="5873">
                  <c:v>-3.2378064000000005E-2</c:v>
                </c:pt>
                <c:pt idx="5874">
                  <c:v>-1.1231111E-2</c:v>
                </c:pt>
                <c:pt idx="5875">
                  <c:v>-1.1355955000000001E-2</c:v>
                </c:pt>
                <c:pt idx="5876">
                  <c:v>-2.2847272999999998E-2</c:v>
                </c:pt>
                <c:pt idx="5877">
                  <c:v>1.1507907E-2</c:v>
                </c:pt>
                <c:pt idx="5878">
                  <c:v>-1.2E-4</c:v>
                </c:pt>
                <c:pt idx="5879">
                  <c:v>-1.1614253E-2</c:v>
                </c:pt>
                <c:pt idx="5880">
                  <c:v>-2.3375813999999998E-2</c:v>
                </c:pt>
                <c:pt idx="5881">
                  <c:v>3.5594286999999995E-2</c:v>
                </c:pt>
                <c:pt idx="5882">
                  <c:v>-1.1614253E-2</c:v>
                </c:pt>
                <c:pt idx="5883">
                  <c:v>-1.2E-4</c:v>
                </c:pt>
                <c:pt idx="5884">
                  <c:v>-1.2E-4</c:v>
                </c:pt>
                <c:pt idx="5885">
                  <c:v>-1.1747907E-2</c:v>
                </c:pt>
                <c:pt idx="5886">
                  <c:v>-1.2E-4</c:v>
                </c:pt>
                <c:pt idx="5887">
                  <c:v>-1.1884706E-2</c:v>
                </c:pt>
                <c:pt idx="5888">
                  <c:v>-2.3929523999999997E-2</c:v>
                </c:pt>
                <c:pt idx="5889">
                  <c:v>-1.2315121E-2</c:v>
                </c:pt>
                <c:pt idx="5890">
                  <c:v>-2.4811357999999999E-2</c:v>
                </c:pt>
                <c:pt idx="5891">
                  <c:v>-3.8094682000000005E-2</c:v>
                </c:pt>
                <c:pt idx="5892">
                  <c:v>-1.2E-4</c:v>
                </c:pt>
                <c:pt idx="5893">
                  <c:v>-1.2E-4</c:v>
                </c:pt>
                <c:pt idx="5894">
                  <c:v>3.9353683E-2</c:v>
                </c:pt>
                <c:pt idx="5895">
                  <c:v>-1.2778228000000001E-2</c:v>
                </c:pt>
                <c:pt idx="5896">
                  <c:v>2.5521026000000002E-2</c:v>
                </c:pt>
                <c:pt idx="5897">
                  <c:v>-2.512E-2</c:v>
                </c:pt>
                <c:pt idx="5898">
                  <c:v>-2.5761025999999999E-2</c:v>
                </c:pt>
                <c:pt idx="5899">
                  <c:v>-2.6435789999999997E-2</c:v>
                </c:pt>
                <c:pt idx="5900">
                  <c:v>4.0420538999999998E-2</c:v>
                </c:pt>
                <c:pt idx="5901">
                  <c:v>1.2867013E-2</c:v>
                </c:pt>
                <c:pt idx="5902">
                  <c:v>-2.5761025999999999E-2</c:v>
                </c:pt>
                <c:pt idx="5903">
                  <c:v>-1.2E-4</c:v>
                </c:pt>
                <c:pt idx="5904">
                  <c:v>-1.3277895E-2</c:v>
                </c:pt>
                <c:pt idx="5905">
                  <c:v>1.3213334E-2</c:v>
                </c:pt>
                <c:pt idx="5906">
                  <c:v>-1.2E-4</c:v>
                </c:pt>
                <c:pt idx="5907">
                  <c:v>-2.6435789999999997E-2</c:v>
                </c:pt>
                <c:pt idx="5908">
                  <c:v>1.3393514E-2</c:v>
                </c:pt>
                <c:pt idx="5909">
                  <c:v>-1.3453334000000001E-2</c:v>
                </c:pt>
                <c:pt idx="5910">
                  <c:v>-1.3633514000000001E-2</c:v>
                </c:pt>
                <c:pt idx="5911">
                  <c:v>1.357863E-2</c:v>
                </c:pt>
                <c:pt idx="5912">
                  <c:v>-4.0660539000000002E-2</c:v>
                </c:pt>
                <c:pt idx="5913">
                  <c:v>-4.2373520000000005E-2</c:v>
                </c:pt>
                <c:pt idx="5914">
                  <c:v>-1.2E-4</c:v>
                </c:pt>
                <c:pt idx="5915">
                  <c:v>-1.2E-4</c:v>
                </c:pt>
                <c:pt idx="5916">
                  <c:v>-1.4825882E-2</c:v>
                </c:pt>
                <c:pt idx="5917">
                  <c:v>1.4805373E-2</c:v>
                </c:pt>
                <c:pt idx="5918">
                  <c:v>-1.4825882E-2</c:v>
                </c:pt>
                <c:pt idx="5919">
                  <c:v>2.9730746000000002E-2</c:v>
                </c:pt>
                <c:pt idx="5920">
                  <c:v>2.8865508000000002E-2</c:v>
                </c:pt>
                <c:pt idx="5921">
                  <c:v>-2.8289013999999998E-2</c:v>
                </c:pt>
                <c:pt idx="5922">
                  <c:v>5.7851015999999998E-2</c:v>
                </c:pt>
                <c:pt idx="5923">
                  <c:v>-1.381863E-2</c:v>
                </c:pt>
                <c:pt idx="5924">
                  <c:v>-1.4008889E-2</c:v>
                </c:pt>
                <c:pt idx="5925">
                  <c:v>-1.4204507E-2</c:v>
                </c:pt>
                <c:pt idx="5926">
                  <c:v>-5.7262857E-2</c:v>
                </c:pt>
                <c:pt idx="5927">
                  <c:v>-1.2E-4</c:v>
                </c:pt>
                <c:pt idx="5928">
                  <c:v>-1.2E-4</c:v>
                </c:pt>
                <c:pt idx="5929">
                  <c:v>1.5031516E-2</c:v>
                </c:pt>
                <c:pt idx="5930">
                  <c:v>-4.4896119000000005E-2</c:v>
                </c:pt>
                <c:pt idx="5931">
                  <c:v>-4.6995000000000002E-2</c:v>
                </c:pt>
                <c:pt idx="5932">
                  <c:v>-6.5693767E-2</c:v>
                </c:pt>
                <c:pt idx="5933">
                  <c:v>0.12268701800000001</c:v>
                </c:pt>
                <c:pt idx="5934">
                  <c:v>-1.5744999999999999E-2</c:v>
                </c:pt>
                <c:pt idx="5935">
                  <c:v>-3.1866034000000001E-2</c:v>
                </c:pt>
                <c:pt idx="5936">
                  <c:v>-1.2E-4</c:v>
                </c:pt>
                <c:pt idx="5937">
                  <c:v>1.6273442000000003E-2</c:v>
                </c:pt>
                <c:pt idx="5938">
                  <c:v>-1.6249032E-2</c:v>
                </c:pt>
                <c:pt idx="5939">
                  <c:v>-3.2906883000000005E-2</c:v>
                </c:pt>
                <c:pt idx="5940">
                  <c:v>3.3778304999999995E-2</c:v>
                </c:pt>
                <c:pt idx="5941">
                  <c:v>-3.2906883000000005E-2</c:v>
                </c:pt>
                <c:pt idx="5942">
                  <c:v>-1.7069153E-2</c:v>
                </c:pt>
                <c:pt idx="5943">
                  <c:v>-1.7361379E-2</c:v>
                </c:pt>
                <c:pt idx="5944">
                  <c:v>-1.766386E-2</c:v>
                </c:pt>
                <c:pt idx="5945">
                  <c:v>-1.7977143999999997E-2</c:v>
                </c:pt>
                <c:pt idx="5946">
                  <c:v>-1.8301817999999997E-2</c:v>
                </c:pt>
                <c:pt idx="5947">
                  <c:v>3.6917037E-2</c:v>
                </c:pt>
                <c:pt idx="5948">
                  <c:v>-3.5834286999999999E-2</c:v>
                </c:pt>
                <c:pt idx="5949">
                  <c:v>1.8398519000000002E-2</c:v>
                </c:pt>
                <c:pt idx="5950">
                  <c:v>1.8061818E-2</c:v>
                </c:pt>
                <c:pt idx="5951">
                  <c:v>1.7737144E-2</c:v>
                </c:pt>
                <c:pt idx="5952">
                  <c:v>8.7599299000000005E-2</c:v>
                </c:pt>
                <c:pt idx="5953">
                  <c:v>1.6009032000000003E-2</c:v>
                </c:pt>
                <c:pt idx="5954">
                  <c:v>-1.5993016999999998E-2</c:v>
                </c:pt>
                <c:pt idx="5955">
                  <c:v>-3.2378064000000005E-2</c:v>
                </c:pt>
                <c:pt idx="5956">
                  <c:v>-1.2E-4</c:v>
                </c:pt>
                <c:pt idx="5957">
                  <c:v>-1.6786667999999998E-2</c:v>
                </c:pt>
                <c:pt idx="5958">
                  <c:v>3.3778304999999995E-2</c:v>
                </c:pt>
                <c:pt idx="5959">
                  <c:v>-1.6513442E-2</c:v>
                </c:pt>
                <c:pt idx="5960">
                  <c:v>-1.2E-4</c:v>
                </c:pt>
                <c:pt idx="5961">
                  <c:v>-1.6786667999999998E-2</c:v>
                </c:pt>
                <c:pt idx="5962">
                  <c:v>8.4625765000000006E-2</c:v>
                </c:pt>
                <c:pt idx="5963">
                  <c:v>-3.1370000000000002E-2</c:v>
                </c:pt>
                <c:pt idx="5964">
                  <c:v>-1.2E-4</c:v>
                </c:pt>
                <c:pt idx="5965">
                  <c:v>1.6009032000000003E-2</c:v>
                </c:pt>
                <c:pt idx="5966">
                  <c:v>-3.1866034000000001E-2</c:v>
                </c:pt>
                <c:pt idx="5967">
                  <c:v>-1.2E-4</c:v>
                </c:pt>
                <c:pt idx="5968">
                  <c:v>4.9060329E-2</c:v>
                </c:pt>
                <c:pt idx="5969">
                  <c:v>-1.2E-4</c:v>
                </c:pt>
                <c:pt idx="5970">
                  <c:v>-3.1370000000000002E-2</c:v>
                </c:pt>
                <c:pt idx="5971">
                  <c:v>-1.6249032E-2</c:v>
                </c:pt>
                <c:pt idx="5972">
                  <c:v>-1.2E-4</c:v>
                </c:pt>
                <c:pt idx="5973">
                  <c:v>-8.2087211999999993E-2</c:v>
                </c:pt>
                <c:pt idx="5974">
                  <c:v>-1.7977143999999997E-2</c:v>
                </c:pt>
                <c:pt idx="5975">
                  <c:v>3.6243634999999996E-2</c:v>
                </c:pt>
                <c:pt idx="5976">
                  <c:v>-1.766386E-2</c:v>
                </c:pt>
                <c:pt idx="5977">
                  <c:v>-1.2E-4</c:v>
                </c:pt>
                <c:pt idx="5978">
                  <c:v>0.107022858</c:v>
                </c:pt>
                <c:pt idx="5979">
                  <c:v>1.6009032000000003E-2</c:v>
                </c:pt>
                <c:pt idx="5980">
                  <c:v>3.1626033999999997E-2</c:v>
                </c:pt>
                <c:pt idx="5981">
                  <c:v>-1.2E-4</c:v>
                </c:pt>
                <c:pt idx="5982">
                  <c:v>-1.5504615000000001E-2</c:v>
                </c:pt>
                <c:pt idx="5983">
                  <c:v>-7.8244999999999995E-2</c:v>
                </c:pt>
                <c:pt idx="5984">
                  <c:v>-3.4018304999999999E-2</c:v>
                </c:pt>
                <c:pt idx="5985">
                  <c:v>1.7423860000000003E-2</c:v>
                </c:pt>
                <c:pt idx="5986">
                  <c:v>-1.7361379E-2</c:v>
                </c:pt>
                <c:pt idx="5987">
                  <c:v>3.4967720000000001E-2</c:v>
                </c:pt>
                <c:pt idx="5988">
                  <c:v>-1.7069153E-2</c:v>
                </c:pt>
                <c:pt idx="5989">
                  <c:v>-3.4602758000000004E-2</c:v>
                </c:pt>
                <c:pt idx="5990">
                  <c:v>1.7737144E-2</c:v>
                </c:pt>
                <c:pt idx="5991">
                  <c:v>-1.2E-4</c:v>
                </c:pt>
                <c:pt idx="5992">
                  <c:v>1.7423860000000003E-2</c:v>
                </c:pt>
                <c:pt idx="5993">
                  <c:v>-3.4602758000000004E-2</c:v>
                </c:pt>
                <c:pt idx="5994">
                  <c:v>3.5594286999999995E-2</c:v>
                </c:pt>
                <c:pt idx="5995">
                  <c:v>-1.7361379E-2</c:v>
                </c:pt>
                <c:pt idx="5996">
                  <c:v>-1.766386E-2</c:v>
                </c:pt>
                <c:pt idx="5997">
                  <c:v>1.7737144E-2</c:v>
                </c:pt>
                <c:pt idx="5998">
                  <c:v>-1.766386E-2</c:v>
                </c:pt>
                <c:pt idx="5999">
                  <c:v>-3.5834286999999999E-2</c:v>
                </c:pt>
                <c:pt idx="6000">
                  <c:v>-1.8638518999999999E-2</c:v>
                </c:pt>
                <c:pt idx="6001">
                  <c:v>-1.2E-4</c:v>
                </c:pt>
                <c:pt idx="6002">
                  <c:v>-3.7855850000000003E-2</c:v>
                </c:pt>
                <c:pt idx="6003">
                  <c:v>-1.2E-4</c:v>
                </c:pt>
                <c:pt idx="6004">
                  <c:v>-1.2E-4</c:v>
                </c:pt>
                <c:pt idx="6005">
                  <c:v>-7.8551374999999993E-2</c:v>
                </c:pt>
                <c:pt idx="6006">
                  <c:v>-1.2E-4</c:v>
                </c:pt>
                <c:pt idx="6007">
                  <c:v>4.2433189999999996E-2</c:v>
                </c:pt>
                <c:pt idx="6008">
                  <c:v>-2.0528162999999999E-2</c:v>
                </c:pt>
                <c:pt idx="6009">
                  <c:v>-2.0953333999999997E-2</c:v>
                </c:pt>
                <c:pt idx="6010">
                  <c:v>2.1156595E-2</c:v>
                </c:pt>
                <c:pt idx="6011">
                  <c:v>-1.2E-4</c:v>
                </c:pt>
                <c:pt idx="6012">
                  <c:v>-1.2E-4</c:v>
                </c:pt>
                <c:pt idx="6013">
                  <c:v>-1.2E-4</c:v>
                </c:pt>
                <c:pt idx="6014">
                  <c:v>-1.2E-4</c:v>
                </c:pt>
                <c:pt idx="6015">
                  <c:v>-1.2E-4</c:v>
                </c:pt>
                <c:pt idx="6016">
                  <c:v>-1.2E-4</c:v>
                </c:pt>
                <c:pt idx="6017">
                  <c:v>-2.0953333999999997E-2</c:v>
                </c:pt>
                <c:pt idx="6018">
                  <c:v>-1.2E-4</c:v>
                </c:pt>
                <c:pt idx="6019">
                  <c:v>2.1156595E-2</c:v>
                </c:pt>
                <c:pt idx="6020">
                  <c:v>-6.2619999999999995E-2</c:v>
                </c:pt>
                <c:pt idx="6021">
                  <c:v>-2.2342222999999998E-2</c:v>
                </c:pt>
                <c:pt idx="6022">
                  <c:v>2.2607273000000001E-2</c:v>
                </c:pt>
                <c:pt idx="6023">
                  <c:v>-1.2E-4</c:v>
                </c:pt>
                <c:pt idx="6024">
                  <c:v>2.2102223000000001E-2</c:v>
                </c:pt>
                <c:pt idx="6025">
                  <c:v>2.1619131E-2</c:v>
                </c:pt>
                <c:pt idx="6026">
                  <c:v>-2.1396594999999997E-2</c:v>
                </c:pt>
                <c:pt idx="6027">
                  <c:v>-1.2E-4</c:v>
                </c:pt>
                <c:pt idx="6028">
                  <c:v>-2.1859130999999997E-2</c:v>
                </c:pt>
                <c:pt idx="6029">
                  <c:v>-1.2E-4</c:v>
                </c:pt>
                <c:pt idx="6030">
                  <c:v>-1.2E-4</c:v>
                </c:pt>
                <c:pt idx="6031">
                  <c:v>-1.2E-4</c:v>
                </c:pt>
                <c:pt idx="6032">
                  <c:v>-1.2E-4</c:v>
                </c:pt>
                <c:pt idx="6033">
                  <c:v>-1.2E-4</c:v>
                </c:pt>
                <c:pt idx="6034">
                  <c:v>-2.2342222999999998E-2</c:v>
                </c:pt>
                <c:pt idx="6035">
                  <c:v>-1.2E-4</c:v>
                </c:pt>
                <c:pt idx="6036">
                  <c:v>-4.5574547E-2</c:v>
                </c:pt>
                <c:pt idx="6037">
                  <c:v>2.3689524E-2</c:v>
                </c:pt>
                <c:pt idx="6038">
                  <c:v>-1.2E-4</c:v>
                </c:pt>
                <c:pt idx="6039">
                  <c:v>-1.2E-4</c:v>
                </c:pt>
                <c:pt idx="6040">
                  <c:v>-4.6631628000000001E-2</c:v>
                </c:pt>
                <c:pt idx="6041">
                  <c:v>-1.2E-4</c:v>
                </c:pt>
                <c:pt idx="6042">
                  <c:v>-2.4510242999999998E-2</c:v>
                </c:pt>
                <c:pt idx="6043">
                  <c:v>-5.0120001000000004E-2</c:v>
                </c:pt>
                <c:pt idx="6044">
                  <c:v>2.619579E-2</c:v>
                </c:pt>
                <c:pt idx="6045">
                  <c:v>-1.2E-4</c:v>
                </c:pt>
                <c:pt idx="6046">
                  <c:v>-1.2E-4</c:v>
                </c:pt>
                <c:pt idx="6047">
                  <c:v>-2.5761025999999999E-2</c:v>
                </c:pt>
                <c:pt idx="6048">
                  <c:v>-1.2E-4</c:v>
                </c:pt>
                <c:pt idx="6049">
                  <c:v>-1.2E-4</c:v>
                </c:pt>
                <c:pt idx="6050">
                  <c:v>-1.2E-4</c:v>
                </c:pt>
                <c:pt idx="6051">
                  <c:v>2.619579E-2</c:v>
                </c:pt>
                <c:pt idx="6052">
                  <c:v>7.680308000000001E-2</c:v>
                </c:pt>
                <c:pt idx="6053">
                  <c:v>-1.2E-4</c:v>
                </c:pt>
                <c:pt idx="6054">
                  <c:v>-1.2E-4</c:v>
                </c:pt>
                <c:pt idx="6055">
                  <c:v>2.3689524E-2</c:v>
                </c:pt>
                <c:pt idx="6056">
                  <c:v>9.2903255000000004E-2</c:v>
                </c:pt>
                <c:pt idx="6057">
                  <c:v>-4.267319E-2</c:v>
                </c:pt>
                <c:pt idx="6058">
                  <c:v>2.2102223000000001E-2</c:v>
                </c:pt>
                <c:pt idx="6059">
                  <c:v>-1.2E-4</c:v>
                </c:pt>
                <c:pt idx="6060">
                  <c:v>4.3358261999999995E-2</c:v>
                </c:pt>
                <c:pt idx="6061">
                  <c:v>-1.2E-4</c:v>
                </c:pt>
                <c:pt idx="6062">
                  <c:v>-1.2E-4</c:v>
                </c:pt>
                <c:pt idx="6063">
                  <c:v>6.2379999999999998E-2</c:v>
                </c:pt>
                <c:pt idx="6064">
                  <c:v>-1.2E-4</c:v>
                </c:pt>
                <c:pt idx="6065">
                  <c:v>1.9487844000000001E-2</c:v>
                </c:pt>
                <c:pt idx="6066">
                  <c:v>-1.2E-4</c:v>
                </c:pt>
                <c:pt idx="6067">
                  <c:v>1.9110770000000003E-2</c:v>
                </c:pt>
                <c:pt idx="6068">
                  <c:v>1.8747925000000002E-2</c:v>
                </c:pt>
                <c:pt idx="6069">
                  <c:v>1.8398519000000002E-2</c:v>
                </c:pt>
                <c:pt idx="6070">
                  <c:v>-1.2E-4</c:v>
                </c:pt>
                <c:pt idx="6071">
                  <c:v>-1.8301817999999997E-2</c:v>
                </c:pt>
                <c:pt idx="6072">
                  <c:v>1.8398519000000002E-2</c:v>
                </c:pt>
                <c:pt idx="6073">
                  <c:v>-3.6483635E-2</c:v>
                </c:pt>
                <c:pt idx="6074">
                  <c:v>-1.2E-4</c:v>
                </c:pt>
                <c:pt idx="6075">
                  <c:v>1.8747925000000002E-2</c:v>
                </c:pt>
                <c:pt idx="6076">
                  <c:v>-1.2E-4</c:v>
                </c:pt>
                <c:pt idx="6077">
                  <c:v>-1.8638518999999999E-2</c:v>
                </c:pt>
                <c:pt idx="6078">
                  <c:v>1.8747925000000002E-2</c:v>
                </c:pt>
                <c:pt idx="6079">
                  <c:v>-1.8638518999999999E-2</c:v>
                </c:pt>
                <c:pt idx="6080">
                  <c:v>1.8747925000000002E-2</c:v>
                </c:pt>
                <c:pt idx="6081">
                  <c:v>-1.8638518999999999E-2</c:v>
                </c:pt>
                <c:pt idx="6082">
                  <c:v>1.8747925000000002E-2</c:v>
                </c:pt>
                <c:pt idx="6083">
                  <c:v>-1.2E-4</c:v>
                </c:pt>
                <c:pt idx="6084">
                  <c:v>5.5435555999999997E-2</c:v>
                </c:pt>
                <c:pt idx="6085">
                  <c:v>8.7599299000000005E-2</c:v>
                </c:pt>
                <c:pt idx="6086">
                  <c:v>-1.6249032E-2</c:v>
                </c:pt>
                <c:pt idx="6087">
                  <c:v>-4.9300329000000004E-2</c:v>
                </c:pt>
                <c:pt idx="6088">
                  <c:v>-1.7361379E-2</c:v>
                </c:pt>
                <c:pt idx="6089">
                  <c:v>-3.5207720000000005E-2</c:v>
                </c:pt>
                <c:pt idx="6090">
                  <c:v>7.2607270000000002E-2</c:v>
                </c:pt>
                <c:pt idx="6091">
                  <c:v>-1.7069153E-2</c:v>
                </c:pt>
                <c:pt idx="6092">
                  <c:v>-1.2E-4</c:v>
                </c:pt>
                <c:pt idx="6093">
                  <c:v>-1.2E-4</c:v>
                </c:pt>
                <c:pt idx="6094">
                  <c:v>-3.4602758000000004E-2</c:v>
                </c:pt>
                <c:pt idx="6095">
                  <c:v>-1.2E-4</c:v>
                </c:pt>
                <c:pt idx="6096">
                  <c:v>-1.7977143999999997E-2</c:v>
                </c:pt>
                <c:pt idx="6097">
                  <c:v>1.8061818E-2</c:v>
                </c:pt>
                <c:pt idx="6098">
                  <c:v>-1.7977143999999997E-2</c:v>
                </c:pt>
                <c:pt idx="6099">
                  <c:v>3.6243634999999996E-2</c:v>
                </c:pt>
                <c:pt idx="6100">
                  <c:v>-1.2E-4</c:v>
                </c:pt>
                <c:pt idx="6101">
                  <c:v>-3.5207720000000005E-2</c:v>
                </c:pt>
                <c:pt idx="6102">
                  <c:v>-1.2E-4</c:v>
                </c:pt>
                <c:pt idx="6103">
                  <c:v>-1.2E-4</c:v>
                </c:pt>
                <c:pt idx="6104">
                  <c:v>1.8061818E-2</c:v>
                </c:pt>
                <c:pt idx="6105">
                  <c:v>3.5594286999999995E-2</c:v>
                </c:pt>
                <c:pt idx="6106">
                  <c:v>-1.7361379E-2</c:v>
                </c:pt>
                <c:pt idx="6107">
                  <c:v>-5.2751579E-2</c:v>
                </c:pt>
                <c:pt idx="6108">
                  <c:v>1.8398519000000002E-2</c:v>
                </c:pt>
                <c:pt idx="6109">
                  <c:v>1.8061818E-2</c:v>
                </c:pt>
                <c:pt idx="6110">
                  <c:v>-1.7977143999999997E-2</c:v>
                </c:pt>
                <c:pt idx="6111">
                  <c:v>-1.2E-4</c:v>
                </c:pt>
                <c:pt idx="6112">
                  <c:v>1.8061818E-2</c:v>
                </c:pt>
                <c:pt idx="6113">
                  <c:v>-1.7977143999999997E-2</c:v>
                </c:pt>
                <c:pt idx="6114">
                  <c:v>1.8061818E-2</c:v>
                </c:pt>
                <c:pt idx="6115">
                  <c:v>1.7737144E-2</c:v>
                </c:pt>
                <c:pt idx="6116">
                  <c:v>-1.2E-4</c:v>
                </c:pt>
                <c:pt idx="6117">
                  <c:v>-3.5207720000000005E-2</c:v>
                </c:pt>
                <c:pt idx="6118">
                  <c:v>1.8061818E-2</c:v>
                </c:pt>
                <c:pt idx="6119">
                  <c:v>-3.5834286999999999E-2</c:v>
                </c:pt>
                <c:pt idx="6120">
                  <c:v>3.6917037E-2</c:v>
                </c:pt>
                <c:pt idx="6121">
                  <c:v>-1.7977143999999997E-2</c:v>
                </c:pt>
                <c:pt idx="6122">
                  <c:v>-3.6483635E-2</c:v>
                </c:pt>
                <c:pt idx="6123">
                  <c:v>3.7615849999999999E-2</c:v>
                </c:pt>
                <c:pt idx="6124">
                  <c:v>1.8061818E-2</c:v>
                </c:pt>
                <c:pt idx="6125">
                  <c:v>-1.2E-4</c:v>
                </c:pt>
                <c:pt idx="6126">
                  <c:v>3.5594286999999995E-2</c:v>
                </c:pt>
                <c:pt idx="6127">
                  <c:v>-6.9085516999999999E-2</c:v>
                </c:pt>
                <c:pt idx="6128">
                  <c:v>1.8398519000000002E-2</c:v>
                </c:pt>
                <c:pt idx="6129">
                  <c:v>-3.6483635E-2</c:v>
                </c:pt>
                <c:pt idx="6130">
                  <c:v>-1.2E-4</c:v>
                </c:pt>
                <c:pt idx="6131">
                  <c:v>-1.2E-4</c:v>
                </c:pt>
                <c:pt idx="6132">
                  <c:v>7.5351699000000008E-2</c:v>
                </c:pt>
                <c:pt idx="6133">
                  <c:v>-1.766386E-2</c:v>
                </c:pt>
                <c:pt idx="6134">
                  <c:v>-1.2E-4</c:v>
                </c:pt>
                <c:pt idx="6135">
                  <c:v>-1.7977143999999997E-2</c:v>
                </c:pt>
                <c:pt idx="6136">
                  <c:v>3.6243634999999996E-2</c:v>
                </c:pt>
                <c:pt idx="6137">
                  <c:v>-1.2E-4</c:v>
                </c:pt>
                <c:pt idx="6138">
                  <c:v>0.105143159</c:v>
                </c:pt>
                <c:pt idx="6139">
                  <c:v>1.5753017000000001E-2</c:v>
                </c:pt>
                <c:pt idx="6140">
                  <c:v>3.1130000000000001E-2</c:v>
                </c:pt>
                <c:pt idx="6141">
                  <c:v>-1.5271516000000001E-2</c:v>
                </c:pt>
                <c:pt idx="6142">
                  <c:v>-4.6273847E-2</c:v>
                </c:pt>
                <c:pt idx="6143">
                  <c:v>1.6009032000000003E-2</c:v>
                </c:pt>
                <c:pt idx="6144">
                  <c:v>-3.1866034000000001E-2</c:v>
                </c:pt>
                <c:pt idx="6145">
                  <c:v>1.6273442000000003E-2</c:v>
                </c:pt>
                <c:pt idx="6146">
                  <c:v>-1.6249032E-2</c:v>
                </c:pt>
                <c:pt idx="6147">
                  <c:v>-1.2E-4</c:v>
                </c:pt>
                <c:pt idx="6148">
                  <c:v>4.9060329E-2</c:v>
                </c:pt>
                <c:pt idx="6149">
                  <c:v>1.5505E-2</c:v>
                </c:pt>
                <c:pt idx="6150">
                  <c:v>4.6033846999999996E-2</c:v>
                </c:pt>
                <c:pt idx="6151">
                  <c:v>-1.2E-4</c:v>
                </c:pt>
                <c:pt idx="6152">
                  <c:v>-1.4825882E-2</c:v>
                </c:pt>
                <c:pt idx="6153">
                  <c:v>-2.9970745999999999E-2</c:v>
                </c:pt>
                <c:pt idx="6154">
                  <c:v>-1.5504615000000001E-2</c:v>
                </c:pt>
                <c:pt idx="6155">
                  <c:v>3.1130000000000001E-2</c:v>
                </c:pt>
                <c:pt idx="6156">
                  <c:v>1.5031516E-2</c:v>
                </c:pt>
                <c:pt idx="6157">
                  <c:v>-1.5045373000000001E-2</c:v>
                </c:pt>
                <c:pt idx="6158">
                  <c:v>-1.2E-4</c:v>
                </c:pt>
                <c:pt idx="6159">
                  <c:v>-1.2E-4</c:v>
                </c:pt>
                <c:pt idx="6160">
                  <c:v>1.5031516E-2</c:v>
                </c:pt>
                <c:pt idx="6161">
                  <c:v>1.4805373E-2</c:v>
                </c:pt>
                <c:pt idx="6162">
                  <c:v>-5.8943530000000001E-2</c:v>
                </c:pt>
                <c:pt idx="6163">
                  <c:v>1.5505E-2</c:v>
                </c:pt>
                <c:pt idx="6164">
                  <c:v>-1.5504615000000001E-2</c:v>
                </c:pt>
                <c:pt idx="6165">
                  <c:v>-3.1370000000000002E-2</c:v>
                </c:pt>
                <c:pt idx="6166">
                  <c:v>-1.2E-4</c:v>
                </c:pt>
                <c:pt idx="6167">
                  <c:v>-1.2E-4</c:v>
                </c:pt>
                <c:pt idx="6168">
                  <c:v>-1.2E-4</c:v>
                </c:pt>
                <c:pt idx="6169">
                  <c:v>3.2138064000000001E-2</c:v>
                </c:pt>
                <c:pt idx="6170">
                  <c:v>-1.5744999999999999E-2</c:v>
                </c:pt>
                <c:pt idx="6171">
                  <c:v>-1.2E-4</c:v>
                </c:pt>
                <c:pt idx="6172">
                  <c:v>-1.5993016999999998E-2</c:v>
                </c:pt>
                <c:pt idx="6173">
                  <c:v>-1.2E-4</c:v>
                </c:pt>
                <c:pt idx="6174">
                  <c:v>-1.2E-4</c:v>
                </c:pt>
                <c:pt idx="6175">
                  <c:v>-3.2378064000000005E-2</c:v>
                </c:pt>
                <c:pt idx="6176">
                  <c:v>-3.3453335000000001E-2</c:v>
                </c:pt>
                <c:pt idx="6177">
                  <c:v>5.160414E-2</c:v>
                </c:pt>
                <c:pt idx="6178">
                  <c:v>-1.2E-4</c:v>
                </c:pt>
                <c:pt idx="6179">
                  <c:v>-1.2E-4</c:v>
                </c:pt>
                <c:pt idx="6180">
                  <c:v>-1.2E-4</c:v>
                </c:pt>
                <c:pt idx="6181">
                  <c:v>-1.2E-4</c:v>
                </c:pt>
                <c:pt idx="6182">
                  <c:v>3.2666883000000001E-2</c:v>
                </c:pt>
                <c:pt idx="6183">
                  <c:v>-1.5993016999999998E-2</c:v>
                </c:pt>
                <c:pt idx="6184">
                  <c:v>1.6009032000000003E-2</c:v>
                </c:pt>
                <c:pt idx="6185">
                  <c:v>1.5753017000000001E-2</c:v>
                </c:pt>
                <c:pt idx="6186">
                  <c:v>1.5505E-2</c:v>
                </c:pt>
                <c:pt idx="6187">
                  <c:v>-3.0889231E-2</c:v>
                </c:pt>
                <c:pt idx="6188">
                  <c:v>-3.1866034000000001E-2</c:v>
                </c:pt>
                <c:pt idx="6189">
                  <c:v>-1.2E-4</c:v>
                </c:pt>
                <c:pt idx="6190">
                  <c:v>-3.2906883000000005E-2</c:v>
                </c:pt>
                <c:pt idx="6191">
                  <c:v>1.6829153000000003E-2</c:v>
                </c:pt>
                <c:pt idx="6192">
                  <c:v>-1.2E-4</c:v>
                </c:pt>
                <c:pt idx="6193">
                  <c:v>-1.6786667999999998E-2</c:v>
                </c:pt>
                <c:pt idx="6194">
                  <c:v>-1.2E-4</c:v>
                </c:pt>
                <c:pt idx="6195">
                  <c:v>3.3778304999999995E-2</c:v>
                </c:pt>
                <c:pt idx="6196">
                  <c:v>1.6273442000000003E-2</c:v>
                </c:pt>
                <c:pt idx="6197">
                  <c:v>-4.8507095E-2</c:v>
                </c:pt>
                <c:pt idx="6198">
                  <c:v>-1.2E-4</c:v>
                </c:pt>
                <c:pt idx="6199">
                  <c:v>1.6829153000000003E-2</c:v>
                </c:pt>
                <c:pt idx="6200">
                  <c:v>-1.6786667999999998E-2</c:v>
                </c:pt>
                <c:pt idx="6201">
                  <c:v>1.6829153000000003E-2</c:v>
                </c:pt>
                <c:pt idx="6202">
                  <c:v>-1.2E-4</c:v>
                </c:pt>
                <c:pt idx="6203">
                  <c:v>-1.6786667999999998E-2</c:v>
                </c:pt>
                <c:pt idx="6204">
                  <c:v>5.0727455999999997E-2</c:v>
                </c:pt>
                <c:pt idx="6205">
                  <c:v>4.8267094999999996E-2</c:v>
                </c:pt>
                <c:pt idx="6206">
                  <c:v>-6.1658462000000004E-2</c:v>
                </c:pt>
                <c:pt idx="6207">
                  <c:v>-1.6513442E-2</c:v>
                </c:pt>
                <c:pt idx="6208">
                  <c:v>4.9880001E-2</c:v>
                </c:pt>
                <c:pt idx="6209">
                  <c:v>-1.5993016999999998E-2</c:v>
                </c:pt>
                <c:pt idx="6210">
                  <c:v>3.2138064000000001E-2</c:v>
                </c:pt>
                <c:pt idx="6211">
                  <c:v>-1.5744999999999999E-2</c:v>
                </c:pt>
                <c:pt idx="6212">
                  <c:v>1.5753017000000001E-2</c:v>
                </c:pt>
                <c:pt idx="6213">
                  <c:v>1.5505E-2</c:v>
                </c:pt>
                <c:pt idx="6214">
                  <c:v>-1.2E-4</c:v>
                </c:pt>
                <c:pt idx="6215">
                  <c:v>-1.5504615000000001E-2</c:v>
                </c:pt>
                <c:pt idx="6216">
                  <c:v>-3.1370000000000002E-2</c:v>
                </c:pt>
                <c:pt idx="6217">
                  <c:v>-1.2E-4</c:v>
                </c:pt>
                <c:pt idx="6218">
                  <c:v>1.6009032000000003E-2</c:v>
                </c:pt>
                <c:pt idx="6219">
                  <c:v>-4.7739048999999999E-2</c:v>
                </c:pt>
                <c:pt idx="6220">
                  <c:v>-1.6786667999999998E-2</c:v>
                </c:pt>
                <c:pt idx="6221">
                  <c:v>1.6829153000000003E-2</c:v>
                </c:pt>
                <c:pt idx="6222">
                  <c:v>1.6546668E-2</c:v>
                </c:pt>
                <c:pt idx="6223">
                  <c:v>-3.2906883000000005E-2</c:v>
                </c:pt>
                <c:pt idx="6224">
                  <c:v>-1.2E-4</c:v>
                </c:pt>
                <c:pt idx="6225">
                  <c:v>1.6829153000000003E-2</c:v>
                </c:pt>
                <c:pt idx="6226">
                  <c:v>4.9880001E-2</c:v>
                </c:pt>
                <c:pt idx="6227">
                  <c:v>-1.5993016999999998E-2</c:v>
                </c:pt>
                <c:pt idx="6228">
                  <c:v>-1.6249032E-2</c:v>
                </c:pt>
                <c:pt idx="6229">
                  <c:v>-1.6513442E-2</c:v>
                </c:pt>
                <c:pt idx="6230">
                  <c:v>-1.6786667999999998E-2</c:v>
                </c:pt>
                <c:pt idx="6231">
                  <c:v>-1.2E-4</c:v>
                </c:pt>
                <c:pt idx="6232">
                  <c:v>-1.2E-4</c:v>
                </c:pt>
                <c:pt idx="6233">
                  <c:v>3.3778304999999995E-2</c:v>
                </c:pt>
                <c:pt idx="6234">
                  <c:v>-1.6513442E-2</c:v>
                </c:pt>
                <c:pt idx="6235">
                  <c:v>1.6546668E-2</c:v>
                </c:pt>
                <c:pt idx="6236">
                  <c:v>-1.6513442E-2</c:v>
                </c:pt>
                <c:pt idx="6237">
                  <c:v>-1.2E-4</c:v>
                </c:pt>
                <c:pt idx="6238">
                  <c:v>-3.3453335000000001E-2</c:v>
                </c:pt>
                <c:pt idx="6239">
                  <c:v>-1.2E-4</c:v>
                </c:pt>
                <c:pt idx="6240">
                  <c:v>3.4362758E-2</c:v>
                </c:pt>
                <c:pt idx="6241">
                  <c:v>-1.2E-4</c:v>
                </c:pt>
                <c:pt idx="6242">
                  <c:v>-1.6786667999999998E-2</c:v>
                </c:pt>
                <c:pt idx="6243">
                  <c:v>-5.0967456000000001E-2</c:v>
                </c:pt>
                <c:pt idx="6244">
                  <c:v>-1.7977143999999997E-2</c:v>
                </c:pt>
                <c:pt idx="6245">
                  <c:v>-1.2E-4</c:v>
                </c:pt>
                <c:pt idx="6246">
                  <c:v>-3.6483635E-2</c:v>
                </c:pt>
                <c:pt idx="6247">
                  <c:v>-1.8987924999999999E-2</c:v>
                </c:pt>
                <c:pt idx="6248">
                  <c:v>3.834154E-2</c:v>
                </c:pt>
                <c:pt idx="6249">
                  <c:v>-3.7157037000000004E-2</c:v>
                </c:pt>
                <c:pt idx="6250">
                  <c:v>-1.935077E-2</c:v>
                </c:pt>
                <c:pt idx="6251">
                  <c:v>-3.9335688000000001E-2</c:v>
                </c:pt>
                <c:pt idx="6252">
                  <c:v>-0.20420164000000002</c:v>
                </c:pt>
                <c:pt idx="6253">
                  <c:v>-5.1402052000000004E-2</c:v>
                </c:pt>
                <c:pt idx="6254">
                  <c:v>0.13501512899999998</c:v>
                </c:pt>
                <c:pt idx="6255">
                  <c:v>-7.1548574999999989E-2</c:v>
                </c:pt>
                <c:pt idx="6256">
                  <c:v>-7.704308E-2</c:v>
                </c:pt>
                <c:pt idx="6257">
                  <c:v>-0.13900889600000002</c:v>
                </c:pt>
                <c:pt idx="6258">
                  <c:v>6.4396127000000011E-2</c:v>
                </c:pt>
                <c:pt idx="6259">
                  <c:v>-1.2E-4</c:v>
                </c:pt>
                <c:pt idx="6260">
                  <c:v>3.0183031000000003E-2</c:v>
                </c:pt>
                <c:pt idx="6261">
                  <c:v>0.117527059</c:v>
                </c:pt>
                <c:pt idx="6262">
                  <c:v>-2.6435789999999997E-2</c:v>
                </c:pt>
                <c:pt idx="6263">
                  <c:v>-5.4174054999999999E-2</c:v>
                </c:pt>
                <c:pt idx="6264">
                  <c:v>-1.2E-4</c:v>
                </c:pt>
                <c:pt idx="6265">
                  <c:v>5.7022856999999996E-2</c:v>
                </c:pt>
                <c:pt idx="6266">
                  <c:v>-2.7147028E-2</c:v>
                </c:pt>
                <c:pt idx="6267">
                  <c:v>-2.7897777999999998E-2</c:v>
                </c:pt>
                <c:pt idx="6268">
                  <c:v>-1.2E-4</c:v>
                </c:pt>
                <c:pt idx="6269">
                  <c:v>-2.8691428999999997E-2</c:v>
                </c:pt>
                <c:pt idx="6270">
                  <c:v>-1.2E-4</c:v>
                </c:pt>
                <c:pt idx="6271">
                  <c:v>-1.2E-4</c:v>
                </c:pt>
                <c:pt idx="6272">
                  <c:v>-1.2E-4</c:v>
                </c:pt>
                <c:pt idx="6273">
                  <c:v>-1.2E-4</c:v>
                </c:pt>
                <c:pt idx="6274">
                  <c:v>-1.2E-4</c:v>
                </c:pt>
                <c:pt idx="6275">
                  <c:v>-2.9531764999999998E-2</c:v>
                </c:pt>
                <c:pt idx="6276">
                  <c:v>6.0486062E-2</c:v>
                </c:pt>
                <c:pt idx="6277">
                  <c:v>-5.7262857E-2</c:v>
                </c:pt>
                <c:pt idx="6278">
                  <c:v>-1.2E-4</c:v>
                </c:pt>
                <c:pt idx="6279">
                  <c:v>3.0183031000000003E-2</c:v>
                </c:pt>
                <c:pt idx="6280">
                  <c:v>-2.9531764999999998E-2</c:v>
                </c:pt>
                <c:pt idx="6281">
                  <c:v>-3.0423031E-2</c:v>
                </c:pt>
                <c:pt idx="6282">
                  <c:v>-1.2E-4</c:v>
                </c:pt>
                <c:pt idx="6283">
                  <c:v>3.1130000000000001E-2</c:v>
                </c:pt>
                <c:pt idx="6284">
                  <c:v>-6.0726062000000004E-2</c:v>
                </c:pt>
                <c:pt idx="6285">
                  <c:v>-3.2378064000000005E-2</c:v>
                </c:pt>
                <c:pt idx="6286">
                  <c:v>-1.2E-4</c:v>
                </c:pt>
                <c:pt idx="6287">
                  <c:v>-1.2E-4</c:v>
                </c:pt>
                <c:pt idx="6288">
                  <c:v>6.6546670000000002E-2</c:v>
                </c:pt>
                <c:pt idx="6289">
                  <c:v>-3.1370000000000002E-2</c:v>
                </c:pt>
                <c:pt idx="6290">
                  <c:v>-3.2378064000000005E-2</c:v>
                </c:pt>
                <c:pt idx="6291">
                  <c:v>0.13321333999999999</c:v>
                </c:pt>
                <c:pt idx="6292">
                  <c:v>5.8703529999999997E-2</c:v>
                </c:pt>
                <c:pt idx="6293">
                  <c:v>-2.7897777999999998E-2</c:v>
                </c:pt>
                <c:pt idx="6294">
                  <c:v>-1.2E-4</c:v>
                </c:pt>
                <c:pt idx="6295">
                  <c:v>5.7022856999999996E-2</c:v>
                </c:pt>
                <c:pt idx="6296">
                  <c:v>-2.7147028E-2</c:v>
                </c:pt>
                <c:pt idx="6297">
                  <c:v>-1.2E-4</c:v>
                </c:pt>
                <c:pt idx="6298">
                  <c:v>-2.7897777999999998E-2</c:v>
                </c:pt>
                <c:pt idx="6299">
                  <c:v>-1.2E-4</c:v>
                </c:pt>
                <c:pt idx="6300">
                  <c:v>-2.8691428999999997E-2</c:v>
                </c:pt>
                <c:pt idx="6301">
                  <c:v>-1.2E-4</c:v>
                </c:pt>
                <c:pt idx="6302">
                  <c:v>-1.2E-4</c:v>
                </c:pt>
                <c:pt idx="6303">
                  <c:v>-1.2E-4</c:v>
                </c:pt>
                <c:pt idx="6304">
                  <c:v>5.8703529999999997E-2</c:v>
                </c:pt>
                <c:pt idx="6305">
                  <c:v>-2.7897777999999998E-2</c:v>
                </c:pt>
                <c:pt idx="6306">
                  <c:v>-1.2E-4</c:v>
                </c:pt>
                <c:pt idx="6307">
                  <c:v>2.8451429E-2</c:v>
                </c:pt>
                <c:pt idx="6308">
                  <c:v>-5.5675556000000001E-2</c:v>
                </c:pt>
                <c:pt idx="6309">
                  <c:v>-2.9531764999999998E-2</c:v>
                </c:pt>
                <c:pt idx="6310">
                  <c:v>-1.2E-4</c:v>
                </c:pt>
                <c:pt idx="6311">
                  <c:v>-1.2E-4</c:v>
                </c:pt>
                <c:pt idx="6312">
                  <c:v>-3.0423031E-2</c:v>
                </c:pt>
                <c:pt idx="6313">
                  <c:v>3.1130000000000001E-2</c:v>
                </c:pt>
                <c:pt idx="6314">
                  <c:v>-1.2E-4</c:v>
                </c:pt>
                <c:pt idx="6315">
                  <c:v>-3.0423031E-2</c:v>
                </c:pt>
                <c:pt idx="6316">
                  <c:v>-1.2E-4</c:v>
                </c:pt>
                <c:pt idx="6317">
                  <c:v>-3.1370000000000002E-2</c:v>
                </c:pt>
                <c:pt idx="6318">
                  <c:v>3.2138064000000001E-2</c:v>
                </c:pt>
                <c:pt idx="6319">
                  <c:v>-3.1370000000000002E-2</c:v>
                </c:pt>
                <c:pt idx="6320">
                  <c:v>3.2138064000000001E-2</c:v>
                </c:pt>
                <c:pt idx="6321">
                  <c:v>-1.2E-4</c:v>
                </c:pt>
                <c:pt idx="6322">
                  <c:v>-1.2E-4</c:v>
                </c:pt>
                <c:pt idx="6323">
                  <c:v>-1.2E-4</c:v>
                </c:pt>
                <c:pt idx="6324">
                  <c:v>-1.2E-4</c:v>
                </c:pt>
                <c:pt idx="6325">
                  <c:v>-1.2E-4</c:v>
                </c:pt>
                <c:pt idx="6326">
                  <c:v>-1.2E-4</c:v>
                </c:pt>
                <c:pt idx="6327">
                  <c:v>-1.2E-4</c:v>
                </c:pt>
                <c:pt idx="6328">
                  <c:v>-3.1370000000000002E-2</c:v>
                </c:pt>
                <c:pt idx="6329">
                  <c:v>3.2138064000000001E-2</c:v>
                </c:pt>
                <c:pt idx="6330">
                  <c:v>-1.2E-4</c:v>
                </c:pt>
                <c:pt idx="6331">
                  <c:v>3.1130000000000001E-2</c:v>
                </c:pt>
                <c:pt idx="6332">
                  <c:v>3.0183031000000003E-2</c:v>
                </c:pt>
                <c:pt idx="6333">
                  <c:v>-1.2E-4</c:v>
                </c:pt>
                <c:pt idx="6334">
                  <c:v>2.9291765000000001E-2</c:v>
                </c:pt>
                <c:pt idx="6335">
                  <c:v>2.8451429E-2</c:v>
                </c:pt>
                <c:pt idx="6336">
                  <c:v>5.5435555999999997E-2</c:v>
                </c:pt>
                <c:pt idx="6337">
                  <c:v>2.619579E-2</c:v>
                </c:pt>
                <c:pt idx="6338">
                  <c:v>-2.5761025999999999E-2</c:v>
                </c:pt>
                <c:pt idx="6339">
                  <c:v>-1.2E-4</c:v>
                </c:pt>
                <c:pt idx="6340">
                  <c:v>0.157774731</c:v>
                </c:pt>
                <c:pt idx="6341">
                  <c:v>-4.5574547E-2</c:v>
                </c:pt>
                <c:pt idx="6342">
                  <c:v>4.7499048999999995E-2</c:v>
                </c:pt>
                <c:pt idx="6343">
                  <c:v>6.8061820000000009E-2</c:v>
                </c:pt>
                <c:pt idx="6344">
                  <c:v>-1.2E-4</c:v>
                </c:pt>
                <c:pt idx="6345">
                  <c:v>-1.2E-4</c:v>
                </c:pt>
                <c:pt idx="6346">
                  <c:v>-4.267319E-2</c:v>
                </c:pt>
                <c:pt idx="6347">
                  <c:v>-1.2E-4</c:v>
                </c:pt>
                <c:pt idx="6348">
                  <c:v>-2.2342222999999998E-2</c:v>
                </c:pt>
                <c:pt idx="6349">
                  <c:v>4.5334546999999996E-2</c:v>
                </c:pt>
                <c:pt idx="6350">
                  <c:v>-1.2E-4</c:v>
                </c:pt>
                <c:pt idx="6351">
                  <c:v>-2.1859130999999997E-2</c:v>
                </c:pt>
                <c:pt idx="6352">
                  <c:v>-1.2E-4</c:v>
                </c:pt>
                <c:pt idx="6353">
                  <c:v>2.2102223000000001E-2</c:v>
                </c:pt>
                <c:pt idx="6354">
                  <c:v>-1.2E-4</c:v>
                </c:pt>
                <c:pt idx="6355">
                  <c:v>2.1619131E-2</c:v>
                </c:pt>
                <c:pt idx="6356">
                  <c:v>-1.2E-4</c:v>
                </c:pt>
                <c:pt idx="6357">
                  <c:v>-1.2E-4</c:v>
                </c:pt>
                <c:pt idx="6358">
                  <c:v>2.1156595E-2</c:v>
                </c:pt>
                <c:pt idx="6359">
                  <c:v>2.0713334E-2</c:v>
                </c:pt>
                <c:pt idx="6360">
                  <c:v>0.10192082000000001</c:v>
                </c:pt>
                <c:pt idx="6361">
                  <c:v>-1.2E-4</c:v>
                </c:pt>
                <c:pt idx="6362">
                  <c:v>-1.8638518999999999E-2</c:v>
                </c:pt>
                <c:pt idx="6363">
                  <c:v>-3.7855850000000003E-2</c:v>
                </c:pt>
                <c:pt idx="6364">
                  <c:v>1.9487844000000001E-2</c:v>
                </c:pt>
                <c:pt idx="6365">
                  <c:v>-1.2E-4</c:v>
                </c:pt>
                <c:pt idx="6366">
                  <c:v>-1.2E-4</c:v>
                </c:pt>
                <c:pt idx="6367">
                  <c:v>-1.2E-4</c:v>
                </c:pt>
                <c:pt idx="6368">
                  <c:v>-3.8581540000000004E-2</c:v>
                </c:pt>
                <c:pt idx="6369">
                  <c:v>3.9879998999999999E-2</c:v>
                </c:pt>
                <c:pt idx="6370">
                  <c:v>-1.2E-4</c:v>
                </c:pt>
                <c:pt idx="6371">
                  <c:v>3.834154E-2</c:v>
                </c:pt>
                <c:pt idx="6372">
                  <c:v>-1.2E-4</c:v>
                </c:pt>
                <c:pt idx="6373">
                  <c:v>-1.8638518999999999E-2</c:v>
                </c:pt>
                <c:pt idx="6374">
                  <c:v>-1.2E-4</c:v>
                </c:pt>
                <c:pt idx="6375">
                  <c:v>-5.6723774000000005E-2</c:v>
                </c:pt>
                <c:pt idx="6376">
                  <c:v>1.9880000000000002E-2</c:v>
                </c:pt>
                <c:pt idx="6377">
                  <c:v>-1.9727843999999998E-2</c:v>
                </c:pt>
                <c:pt idx="6378">
                  <c:v>-1.2E-4</c:v>
                </c:pt>
                <c:pt idx="6379">
                  <c:v>-1.2E-4</c:v>
                </c:pt>
                <c:pt idx="6380">
                  <c:v>-4.0119999000000003E-2</c:v>
                </c:pt>
                <c:pt idx="6381">
                  <c:v>-1.2E-4</c:v>
                </c:pt>
                <c:pt idx="6382">
                  <c:v>-1.2E-4</c:v>
                </c:pt>
                <c:pt idx="6383">
                  <c:v>-1.2E-4</c:v>
                </c:pt>
                <c:pt idx="6384">
                  <c:v>-1.2E-4</c:v>
                </c:pt>
                <c:pt idx="6385">
                  <c:v>-1.2E-4</c:v>
                </c:pt>
                <c:pt idx="6386">
                  <c:v>4.1546667999999995E-2</c:v>
                </c:pt>
                <c:pt idx="6387">
                  <c:v>1.9880000000000002E-2</c:v>
                </c:pt>
                <c:pt idx="6388">
                  <c:v>-1.2E-4</c:v>
                </c:pt>
                <c:pt idx="6389">
                  <c:v>5.8703529999999997E-2</c:v>
                </c:pt>
                <c:pt idx="6390">
                  <c:v>-1.8638518999999999E-2</c:v>
                </c:pt>
                <c:pt idx="6391">
                  <c:v>-1.8987924999999999E-2</c:v>
                </c:pt>
                <c:pt idx="6392">
                  <c:v>-3.8581540000000004E-2</c:v>
                </c:pt>
                <c:pt idx="6393">
                  <c:v>-2.0119999999999999E-2</c:v>
                </c:pt>
                <c:pt idx="6394">
                  <c:v>-1.2E-4</c:v>
                </c:pt>
                <c:pt idx="6395">
                  <c:v>2.0288163000000001E-2</c:v>
                </c:pt>
                <c:pt idx="6396">
                  <c:v>-2.0119999999999999E-2</c:v>
                </c:pt>
                <c:pt idx="6397">
                  <c:v>-1.2E-4</c:v>
                </c:pt>
                <c:pt idx="6398">
                  <c:v>-1.2E-4</c:v>
                </c:pt>
                <c:pt idx="6399">
                  <c:v>-2.0528162999999999E-2</c:v>
                </c:pt>
                <c:pt idx="6400">
                  <c:v>-1.2E-4</c:v>
                </c:pt>
                <c:pt idx="6401">
                  <c:v>2.0713334E-2</c:v>
                </c:pt>
                <c:pt idx="6402">
                  <c:v>-2.0528162999999999E-2</c:v>
                </c:pt>
                <c:pt idx="6403">
                  <c:v>-1.2E-4</c:v>
                </c:pt>
                <c:pt idx="6404">
                  <c:v>-2.0953333999999997E-2</c:v>
                </c:pt>
                <c:pt idx="6405">
                  <c:v>2.1156595E-2</c:v>
                </c:pt>
                <c:pt idx="6406">
                  <c:v>-2.0953333999999997E-2</c:v>
                </c:pt>
                <c:pt idx="6407">
                  <c:v>4.2433189999999996E-2</c:v>
                </c:pt>
                <c:pt idx="6408">
                  <c:v>8.1512651000000005E-2</c:v>
                </c:pt>
                <c:pt idx="6409">
                  <c:v>-1.8987924999999999E-2</c:v>
                </c:pt>
                <c:pt idx="6410">
                  <c:v>5.7572307999999996E-2</c:v>
                </c:pt>
                <c:pt idx="6411">
                  <c:v>-1.2E-4</c:v>
                </c:pt>
                <c:pt idx="6412">
                  <c:v>1.8061818E-2</c:v>
                </c:pt>
                <c:pt idx="6413">
                  <c:v>3.5594286999999995E-2</c:v>
                </c:pt>
                <c:pt idx="6414">
                  <c:v>-1.7361379E-2</c:v>
                </c:pt>
                <c:pt idx="6415">
                  <c:v>-1.766386E-2</c:v>
                </c:pt>
                <c:pt idx="6416">
                  <c:v>-1.2E-4</c:v>
                </c:pt>
                <c:pt idx="6417">
                  <c:v>-1.7977143999999997E-2</c:v>
                </c:pt>
                <c:pt idx="6418">
                  <c:v>-1.8301817999999997E-2</c:v>
                </c:pt>
                <c:pt idx="6419">
                  <c:v>-1.8638518999999999E-2</c:v>
                </c:pt>
                <c:pt idx="6420">
                  <c:v>-1.2E-4</c:v>
                </c:pt>
                <c:pt idx="6421">
                  <c:v>1.8747925000000002E-2</c:v>
                </c:pt>
                <c:pt idx="6422">
                  <c:v>1.8398519000000002E-2</c:v>
                </c:pt>
                <c:pt idx="6423">
                  <c:v>-1.8301817999999997E-2</c:v>
                </c:pt>
                <c:pt idx="6424">
                  <c:v>-1.2E-4</c:v>
                </c:pt>
                <c:pt idx="6425">
                  <c:v>-1.8638518999999999E-2</c:v>
                </c:pt>
                <c:pt idx="6426">
                  <c:v>1.8747925000000002E-2</c:v>
                </c:pt>
                <c:pt idx="6427">
                  <c:v>-1.8638518999999999E-2</c:v>
                </c:pt>
                <c:pt idx="6428">
                  <c:v>-1.8987924999999999E-2</c:v>
                </c:pt>
                <c:pt idx="6429">
                  <c:v>3.834154E-2</c:v>
                </c:pt>
                <c:pt idx="6430">
                  <c:v>-1.8638518999999999E-2</c:v>
                </c:pt>
                <c:pt idx="6431">
                  <c:v>1.8747925000000002E-2</c:v>
                </c:pt>
                <c:pt idx="6432">
                  <c:v>-1.2E-4</c:v>
                </c:pt>
                <c:pt idx="6433">
                  <c:v>-1.8638518999999999E-2</c:v>
                </c:pt>
                <c:pt idx="6434">
                  <c:v>-1.2E-4</c:v>
                </c:pt>
                <c:pt idx="6435">
                  <c:v>-1.8987924999999999E-2</c:v>
                </c:pt>
                <c:pt idx="6436">
                  <c:v>-1.2E-4</c:v>
                </c:pt>
                <c:pt idx="6437">
                  <c:v>-1.2E-4</c:v>
                </c:pt>
                <c:pt idx="6438">
                  <c:v>-1.935077E-2</c:v>
                </c:pt>
                <c:pt idx="6439">
                  <c:v>-1.9727843999999998E-2</c:v>
                </c:pt>
                <c:pt idx="6440">
                  <c:v>-2.0119999999999999E-2</c:v>
                </c:pt>
                <c:pt idx="6441">
                  <c:v>-1.2E-4</c:v>
                </c:pt>
                <c:pt idx="6442">
                  <c:v>2.0288163000000001E-2</c:v>
                </c:pt>
                <c:pt idx="6443">
                  <c:v>-2.0119999999999999E-2</c:v>
                </c:pt>
                <c:pt idx="6444">
                  <c:v>-1.2E-4</c:v>
                </c:pt>
                <c:pt idx="6445">
                  <c:v>-1.2E-4</c:v>
                </c:pt>
                <c:pt idx="6446">
                  <c:v>2.0288163000000001E-2</c:v>
                </c:pt>
                <c:pt idx="6447">
                  <c:v>-2.0119999999999999E-2</c:v>
                </c:pt>
                <c:pt idx="6448">
                  <c:v>2.0288163000000001E-2</c:v>
                </c:pt>
                <c:pt idx="6449">
                  <c:v>1.9880000000000002E-2</c:v>
                </c:pt>
                <c:pt idx="6450">
                  <c:v>-1.9727843999999998E-2</c:v>
                </c:pt>
                <c:pt idx="6451">
                  <c:v>-1.2E-4</c:v>
                </c:pt>
                <c:pt idx="6452">
                  <c:v>1.9880000000000002E-2</c:v>
                </c:pt>
                <c:pt idx="6453">
                  <c:v>-1.9727843999999998E-2</c:v>
                </c:pt>
                <c:pt idx="6454">
                  <c:v>-2.0119999999999999E-2</c:v>
                </c:pt>
                <c:pt idx="6455">
                  <c:v>-2.0528162999999999E-2</c:v>
                </c:pt>
                <c:pt idx="6456">
                  <c:v>-1.2E-4</c:v>
                </c:pt>
                <c:pt idx="6457">
                  <c:v>-1.2E-4</c:v>
                </c:pt>
                <c:pt idx="6458">
                  <c:v>-6.2619999999999995E-2</c:v>
                </c:pt>
                <c:pt idx="6459">
                  <c:v>4.4324445999999997E-2</c:v>
                </c:pt>
                <c:pt idx="6460">
                  <c:v>-2.1396594999999997E-2</c:v>
                </c:pt>
                <c:pt idx="6461">
                  <c:v>-2.1859130999999997E-2</c:v>
                </c:pt>
                <c:pt idx="6462">
                  <c:v>-4.4564446000000001E-2</c:v>
                </c:pt>
                <c:pt idx="6463">
                  <c:v>2.3135814000000001E-2</c:v>
                </c:pt>
                <c:pt idx="6464">
                  <c:v>-1.2E-4</c:v>
                </c:pt>
                <c:pt idx="6465">
                  <c:v>-4.5574547E-2</c:v>
                </c:pt>
                <c:pt idx="6466">
                  <c:v>-2.3929523999999997E-2</c:v>
                </c:pt>
                <c:pt idx="6467">
                  <c:v>2.4270243E-2</c:v>
                </c:pt>
                <c:pt idx="6468">
                  <c:v>-2.3929523999999997E-2</c:v>
                </c:pt>
                <c:pt idx="6469">
                  <c:v>-1.2E-4</c:v>
                </c:pt>
                <c:pt idx="6470">
                  <c:v>2.4270243E-2</c:v>
                </c:pt>
                <c:pt idx="6471">
                  <c:v>-2.3929523999999997E-2</c:v>
                </c:pt>
                <c:pt idx="6472">
                  <c:v>2.4270243E-2</c:v>
                </c:pt>
                <c:pt idx="6473">
                  <c:v>-2.3929523999999997E-2</c:v>
                </c:pt>
                <c:pt idx="6474">
                  <c:v>2.4270243E-2</c:v>
                </c:pt>
                <c:pt idx="6475">
                  <c:v>-1.2E-4</c:v>
                </c:pt>
                <c:pt idx="6476">
                  <c:v>2.3689524E-2</c:v>
                </c:pt>
                <c:pt idx="6477">
                  <c:v>-1.2E-4</c:v>
                </c:pt>
                <c:pt idx="6478">
                  <c:v>-1.2E-4</c:v>
                </c:pt>
                <c:pt idx="6479">
                  <c:v>-1.2E-4</c:v>
                </c:pt>
                <c:pt idx="6480">
                  <c:v>-1.2E-4</c:v>
                </c:pt>
                <c:pt idx="6481">
                  <c:v>-2.3375813999999998E-2</c:v>
                </c:pt>
                <c:pt idx="6482">
                  <c:v>-2.3929523999999997E-2</c:v>
                </c:pt>
                <c:pt idx="6483">
                  <c:v>-2.4510242999999998E-2</c:v>
                </c:pt>
                <c:pt idx="6484">
                  <c:v>-1.2E-4</c:v>
                </c:pt>
                <c:pt idx="6485">
                  <c:v>4.9880001E-2</c:v>
                </c:pt>
                <c:pt idx="6486">
                  <c:v>-4.7739048999999999E-2</c:v>
                </c:pt>
                <c:pt idx="6487">
                  <c:v>2.4880000000000003E-2</c:v>
                </c:pt>
                <c:pt idx="6488">
                  <c:v>2.4270243E-2</c:v>
                </c:pt>
                <c:pt idx="6489">
                  <c:v>-2.3929523999999997E-2</c:v>
                </c:pt>
                <c:pt idx="6490">
                  <c:v>-1.2E-4</c:v>
                </c:pt>
                <c:pt idx="6491">
                  <c:v>-1.2E-4</c:v>
                </c:pt>
                <c:pt idx="6492">
                  <c:v>2.4270243E-2</c:v>
                </c:pt>
                <c:pt idx="6493">
                  <c:v>2.3689524E-2</c:v>
                </c:pt>
                <c:pt idx="6494">
                  <c:v>-2.3375813999999998E-2</c:v>
                </c:pt>
                <c:pt idx="6495">
                  <c:v>2.3689524E-2</c:v>
                </c:pt>
                <c:pt idx="6496">
                  <c:v>-1.2E-4</c:v>
                </c:pt>
                <c:pt idx="6497">
                  <c:v>2.3135814000000001E-2</c:v>
                </c:pt>
                <c:pt idx="6498">
                  <c:v>2.2607273000000001E-2</c:v>
                </c:pt>
                <c:pt idx="6499">
                  <c:v>-1.2E-4</c:v>
                </c:pt>
                <c:pt idx="6500">
                  <c:v>-1.2E-4</c:v>
                </c:pt>
                <c:pt idx="6501">
                  <c:v>-2.2342222999999998E-2</c:v>
                </c:pt>
                <c:pt idx="6502">
                  <c:v>-1.2E-4</c:v>
                </c:pt>
                <c:pt idx="6503">
                  <c:v>-2.2847272999999998E-2</c:v>
                </c:pt>
                <c:pt idx="6504">
                  <c:v>-1.2E-4</c:v>
                </c:pt>
                <c:pt idx="6505">
                  <c:v>-1.2E-4</c:v>
                </c:pt>
                <c:pt idx="6506">
                  <c:v>-4.6631628000000001E-2</c:v>
                </c:pt>
                <c:pt idx="6507">
                  <c:v>9.7440972000000001E-2</c:v>
                </c:pt>
                <c:pt idx="6508">
                  <c:v>-1.2E-4</c:v>
                </c:pt>
                <c:pt idx="6509">
                  <c:v>-4.4564446000000001E-2</c:v>
                </c:pt>
                <c:pt idx="6510">
                  <c:v>-1.2E-4</c:v>
                </c:pt>
                <c:pt idx="6511">
                  <c:v>-1.2E-4</c:v>
                </c:pt>
                <c:pt idx="6512">
                  <c:v>-1.2E-4</c:v>
                </c:pt>
                <c:pt idx="6513">
                  <c:v>-1.2E-4</c:v>
                </c:pt>
                <c:pt idx="6514">
                  <c:v>-2.3375813999999998E-2</c:v>
                </c:pt>
                <c:pt idx="6515">
                  <c:v>2.3689524E-2</c:v>
                </c:pt>
                <c:pt idx="6516">
                  <c:v>-1.2E-4</c:v>
                </c:pt>
                <c:pt idx="6517">
                  <c:v>-2.3375813999999998E-2</c:v>
                </c:pt>
                <c:pt idx="6518">
                  <c:v>-1.2E-4</c:v>
                </c:pt>
                <c:pt idx="6519">
                  <c:v>-2.3929523999999997E-2</c:v>
                </c:pt>
                <c:pt idx="6520">
                  <c:v>-1.2E-4</c:v>
                </c:pt>
                <c:pt idx="6521">
                  <c:v>-2.4510242999999998E-2</c:v>
                </c:pt>
                <c:pt idx="6522">
                  <c:v>2.4880000000000003E-2</c:v>
                </c:pt>
                <c:pt idx="6523">
                  <c:v>-2.4510242999999998E-2</c:v>
                </c:pt>
                <c:pt idx="6524">
                  <c:v>-1.2E-4</c:v>
                </c:pt>
                <c:pt idx="6525">
                  <c:v>2.4880000000000003E-2</c:v>
                </c:pt>
                <c:pt idx="6526">
                  <c:v>-4.8900486E-2</c:v>
                </c:pt>
                <c:pt idx="6527">
                  <c:v>-1.2E-4</c:v>
                </c:pt>
                <c:pt idx="6528">
                  <c:v>5.1162052E-2</c:v>
                </c:pt>
                <c:pt idx="6529">
                  <c:v>-1.2E-4</c:v>
                </c:pt>
                <c:pt idx="6530">
                  <c:v>-1.2E-4</c:v>
                </c:pt>
                <c:pt idx="6531">
                  <c:v>-2.4510242999999998E-2</c:v>
                </c:pt>
                <c:pt idx="6532">
                  <c:v>-1.2E-4</c:v>
                </c:pt>
                <c:pt idx="6533">
                  <c:v>-2.512E-2</c:v>
                </c:pt>
                <c:pt idx="6534">
                  <c:v>-1.2E-4</c:v>
                </c:pt>
                <c:pt idx="6535">
                  <c:v>-1.2E-4</c:v>
                </c:pt>
                <c:pt idx="6536">
                  <c:v>2.5521026000000002E-2</c:v>
                </c:pt>
                <c:pt idx="6537">
                  <c:v>2.4880000000000003E-2</c:v>
                </c:pt>
                <c:pt idx="6538">
                  <c:v>-1.2E-4</c:v>
                </c:pt>
                <c:pt idx="6539">
                  <c:v>-1.2E-4</c:v>
                </c:pt>
                <c:pt idx="6540">
                  <c:v>-1.2E-4</c:v>
                </c:pt>
                <c:pt idx="6541">
                  <c:v>-2.4510242999999998E-2</c:v>
                </c:pt>
                <c:pt idx="6542">
                  <c:v>-1.2E-4</c:v>
                </c:pt>
                <c:pt idx="6543">
                  <c:v>2.4880000000000003E-2</c:v>
                </c:pt>
                <c:pt idx="6544">
                  <c:v>-1.2E-4</c:v>
                </c:pt>
                <c:pt idx="6545">
                  <c:v>-2.4510242999999998E-2</c:v>
                </c:pt>
                <c:pt idx="6546">
                  <c:v>-1.2E-4</c:v>
                </c:pt>
                <c:pt idx="6547">
                  <c:v>-1.2E-4</c:v>
                </c:pt>
                <c:pt idx="6548">
                  <c:v>-1.2E-4</c:v>
                </c:pt>
                <c:pt idx="6549">
                  <c:v>-1.2E-4</c:v>
                </c:pt>
                <c:pt idx="6550">
                  <c:v>-1.2E-4</c:v>
                </c:pt>
                <c:pt idx="6551">
                  <c:v>-1.2E-4</c:v>
                </c:pt>
                <c:pt idx="6552">
                  <c:v>-2.512E-2</c:v>
                </c:pt>
                <c:pt idx="6553">
                  <c:v>2.5521026000000002E-2</c:v>
                </c:pt>
                <c:pt idx="6554">
                  <c:v>-1.2E-4</c:v>
                </c:pt>
                <c:pt idx="6555">
                  <c:v>4.9880001E-2</c:v>
                </c:pt>
                <c:pt idx="6556">
                  <c:v>2.3689524E-2</c:v>
                </c:pt>
                <c:pt idx="6557">
                  <c:v>2.3135814000000001E-2</c:v>
                </c:pt>
                <c:pt idx="6558">
                  <c:v>-1.2E-4</c:v>
                </c:pt>
                <c:pt idx="6559">
                  <c:v>2.2607273000000001E-2</c:v>
                </c:pt>
                <c:pt idx="6560">
                  <c:v>-2.2342222999999998E-2</c:v>
                </c:pt>
                <c:pt idx="6561">
                  <c:v>-2.2847272999999998E-2</c:v>
                </c:pt>
                <c:pt idx="6562">
                  <c:v>2.3135814000000001E-2</c:v>
                </c:pt>
                <c:pt idx="6563">
                  <c:v>-1.2E-4</c:v>
                </c:pt>
                <c:pt idx="6564">
                  <c:v>-4.5574547E-2</c:v>
                </c:pt>
                <c:pt idx="6565">
                  <c:v>-1.2E-4</c:v>
                </c:pt>
                <c:pt idx="6566">
                  <c:v>-2.3929523999999997E-2</c:v>
                </c:pt>
                <c:pt idx="6567">
                  <c:v>-1.2E-4</c:v>
                </c:pt>
                <c:pt idx="6568">
                  <c:v>4.8660485999999996E-2</c:v>
                </c:pt>
                <c:pt idx="6569">
                  <c:v>-2.3375813999999998E-2</c:v>
                </c:pt>
                <c:pt idx="6570">
                  <c:v>-1.2E-4</c:v>
                </c:pt>
                <c:pt idx="6571">
                  <c:v>2.3689524E-2</c:v>
                </c:pt>
                <c:pt idx="6572">
                  <c:v>2.3135814000000001E-2</c:v>
                </c:pt>
                <c:pt idx="6573">
                  <c:v>2.2607273000000001E-2</c:v>
                </c:pt>
                <c:pt idx="6574">
                  <c:v>-1.2E-4</c:v>
                </c:pt>
                <c:pt idx="6575">
                  <c:v>2.2102223000000001E-2</c:v>
                </c:pt>
                <c:pt idx="6576">
                  <c:v>2.1619131E-2</c:v>
                </c:pt>
                <c:pt idx="6577">
                  <c:v>-1.2E-4</c:v>
                </c:pt>
                <c:pt idx="6578">
                  <c:v>-1.2E-4</c:v>
                </c:pt>
                <c:pt idx="6579">
                  <c:v>2.1156595E-2</c:v>
                </c:pt>
                <c:pt idx="6580">
                  <c:v>6.2379999999999998E-2</c:v>
                </c:pt>
                <c:pt idx="6581">
                  <c:v>-1.2E-4</c:v>
                </c:pt>
                <c:pt idx="6582">
                  <c:v>-1.2E-4</c:v>
                </c:pt>
                <c:pt idx="6583">
                  <c:v>1.9487844000000001E-2</c:v>
                </c:pt>
                <c:pt idx="6584">
                  <c:v>-1.2E-4</c:v>
                </c:pt>
                <c:pt idx="6585">
                  <c:v>-1.935077E-2</c:v>
                </c:pt>
                <c:pt idx="6586">
                  <c:v>-1.9727843999999998E-2</c:v>
                </c:pt>
                <c:pt idx="6587">
                  <c:v>-1.2E-4</c:v>
                </c:pt>
                <c:pt idx="6588">
                  <c:v>-2.0119999999999999E-2</c:v>
                </c:pt>
                <c:pt idx="6589">
                  <c:v>-1.2E-4</c:v>
                </c:pt>
                <c:pt idx="6590">
                  <c:v>-4.0936326000000002E-2</c:v>
                </c:pt>
                <c:pt idx="6591">
                  <c:v>6.3709787000000004E-2</c:v>
                </c:pt>
                <c:pt idx="6592">
                  <c:v>-4.0119999000000003E-2</c:v>
                </c:pt>
                <c:pt idx="6593">
                  <c:v>4.1546667999999995E-2</c:v>
                </c:pt>
                <c:pt idx="6594">
                  <c:v>-4.0119999000000003E-2</c:v>
                </c:pt>
                <c:pt idx="6595">
                  <c:v>-1.2E-4</c:v>
                </c:pt>
                <c:pt idx="6596">
                  <c:v>2.0713334E-2</c:v>
                </c:pt>
                <c:pt idx="6597">
                  <c:v>-1.2E-4</c:v>
                </c:pt>
                <c:pt idx="6598">
                  <c:v>-1.2E-4</c:v>
                </c:pt>
                <c:pt idx="6599">
                  <c:v>-2.0528162999999999E-2</c:v>
                </c:pt>
                <c:pt idx="6600">
                  <c:v>2.0713334E-2</c:v>
                </c:pt>
                <c:pt idx="6601">
                  <c:v>-1.2E-4</c:v>
                </c:pt>
                <c:pt idx="6602">
                  <c:v>2.0288163000000001E-2</c:v>
                </c:pt>
                <c:pt idx="6603">
                  <c:v>-1.2E-4</c:v>
                </c:pt>
                <c:pt idx="6604">
                  <c:v>-1.2E-4</c:v>
                </c:pt>
                <c:pt idx="6605">
                  <c:v>-2.0119999999999999E-2</c:v>
                </c:pt>
                <c:pt idx="6606">
                  <c:v>2.0288163000000001E-2</c:v>
                </c:pt>
                <c:pt idx="6607">
                  <c:v>1.9880000000000002E-2</c:v>
                </c:pt>
                <c:pt idx="6608">
                  <c:v>-1.9727843999999998E-2</c:v>
                </c:pt>
                <c:pt idx="6609">
                  <c:v>-6.0119999E-2</c:v>
                </c:pt>
                <c:pt idx="6610">
                  <c:v>-1.2E-4</c:v>
                </c:pt>
                <c:pt idx="6611">
                  <c:v>2.1156595E-2</c:v>
                </c:pt>
                <c:pt idx="6612">
                  <c:v>-1.2E-4</c:v>
                </c:pt>
                <c:pt idx="6613">
                  <c:v>-2.0953333999999997E-2</c:v>
                </c:pt>
                <c:pt idx="6614">
                  <c:v>2.1156595E-2</c:v>
                </c:pt>
                <c:pt idx="6615">
                  <c:v>-2.0953333999999997E-2</c:v>
                </c:pt>
                <c:pt idx="6616">
                  <c:v>-1.2E-4</c:v>
                </c:pt>
                <c:pt idx="6617">
                  <c:v>-1.2E-4</c:v>
                </c:pt>
                <c:pt idx="6618">
                  <c:v>2.1156595E-2</c:v>
                </c:pt>
                <c:pt idx="6619">
                  <c:v>-1.2E-4</c:v>
                </c:pt>
                <c:pt idx="6620">
                  <c:v>2.0713334E-2</c:v>
                </c:pt>
                <c:pt idx="6621">
                  <c:v>-1.2E-4</c:v>
                </c:pt>
                <c:pt idx="6622">
                  <c:v>-2.0528162999999999E-2</c:v>
                </c:pt>
                <c:pt idx="6623">
                  <c:v>-2.0953333999999997E-2</c:v>
                </c:pt>
                <c:pt idx="6624">
                  <c:v>-1.2E-4</c:v>
                </c:pt>
                <c:pt idx="6625">
                  <c:v>-1.2E-4</c:v>
                </c:pt>
                <c:pt idx="6626">
                  <c:v>-1.2E-4</c:v>
                </c:pt>
                <c:pt idx="6627">
                  <c:v>-1.2E-4</c:v>
                </c:pt>
                <c:pt idx="6628">
                  <c:v>2.1156595E-2</c:v>
                </c:pt>
                <c:pt idx="6629">
                  <c:v>-2.0953333999999997E-2</c:v>
                </c:pt>
                <c:pt idx="6630">
                  <c:v>2.1156595E-2</c:v>
                </c:pt>
                <c:pt idx="6631">
                  <c:v>-1.2E-4</c:v>
                </c:pt>
                <c:pt idx="6632">
                  <c:v>-8.3453335999999989E-2</c:v>
                </c:pt>
                <c:pt idx="6633">
                  <c:v>-1.2E-4</c:v>
                </c:pt>
                <c:pt idx="6634">
                  <c:v>-4.5574547E-2</c:v>
                </c:pt>
                <c:pt idx="6635">
                  <c:v>-4.7739048999999999E-2</c:v>
                </c:pt>
                <c:pt idx="6636">
                  <c:v>2.4880000000000003E-2</c:v>
                </c:pt>
                <c:pt idx="6637">
                  <c:v>2.4270243E-2</c:v>
                </c:pt>
                <c:pt idx="6638">
                  <c:v>-2.3929523999999997E-2</c:v>
                </c:pt>
                <c:pt idx="6639">
                  <c:v>4.8660485999999996E-2</c:v>
                </c:pt>
                <c:pt idx="6640">
                  <c:v>-4.6631628000000001E-2</c:v>
                </c:pt>
                <c:pt idx="6641">
                  <c:v>-1.2E-4</c:v>
                </c:pt>
                <c:pt idx="6642">
                  <c:v>-2.4510242999999998E-2</c:v>
                </c:pt>
                <c:pt idx="6643">
                  <c:v>2.4880000000000003E-2</c:v>
                </c:pt>
                <c:pt idx="6644">
                  <c:v>-2.4510242999999998E-2</c:v>
                </c:pt>
                <c:pt idx="6645">
                  <c:v>2.4880000000000003E-2</c:v>
                </c:pt>
                <c:pt idx="6646">
                  <c:v>2.4270243E-2</c:v>
                </c:pt>
                <c:pt idx="6647">
                  <c:v>-1.2E-4</c:v>
                </c:pt>
                <c:pt idx="6648">
                  <c:v>-1.2E-4</c:v>
                </c:pt>
                <c:pt idx="6649">
                  <c:v>-1.2E-4</c:v>
                </c:pt>
                <c:pt idx="6650">
                  <c:v>-2.3929523999999997E-2</c:v>
                </c:pt>
                <c:pt idx="6651">
                  <c:v>2.4270243E-2</c:v>
                </c:pt>
                <c:pt idx="6652">
                  <c:v>-1.2E-4</c:v>
                </c:pt>
                <c:pt idx="6653">
                  <c:v>-1.2E-4</c:v>
                </c:pt>
                <c:pt idx="6654">
                  <c:v>-2.3929523999999997E-2</c:v>
                </c:pt>
                <c:pt idx="6655">
                  <c:v>2.4270243E-2</c:v>
                </c:pt>
                <c:pt idx="6656">
                  <c:v>-1.2E-4</c:v>
                </c:pt>
                <c:pt idx="6657">
                  <c:v>2.3689524E-2</c:v>
                </c:pt>
                <c:pt idx="6658">
                  <c:v>-1.2E-4</c:v>
                </c:pt>
                <c:pt idx="6659">
                  <c:v>-1.2E-4</c:v>
                </c:pt>
                <c:pt idx="6660">
                  <c:v>-4.6631628000000001E-2</c:v>
                </c:pt>
                <c:pt idx="6661">
                  <c:v>-1.2E-4</c:v>
                </c:pt>
                <c:pt idx="6662">
                  <c:v>-1.2E-4</c:v>
                </c:pt>
                <c:pt idx="6663">
                  <c:v>-1.2E-4</c:v>
                </c:pt>
                <c:pt idx="6664">
                  <c:v>2.4270243E-2</c:v>
                </c:pt>
                <c:pt idx="6665">
                  <c:v>-1.2E-4</c:v>
                </c:pt>
                <c:pt idx="6666">
                  <c:v>-2.3929523999999997E-2</c:v>
                </c:pt>
                <c:pt idx="6667">
                  <c:v>-1.2E-4</c:v>
                </c:pt>
                <c:pt idx="6668">
                  <c:v>-1.2E-4</c:v>
                </c:pt>
                <c:pt idx="6669">
                  <c:v>-1.2E-4</c:v>
                </c:pt>
                <c:pt idx="6670">
                  <c:v>-1.2E-4</c:v>
                </c:pt>
                <c:pt idx="6671">
                  <c:v>-1.2E-4</c:v>
                </c:pt>
                <c:pt idx="6672">
                  <c:v>-1.2E-4</c:v>
                </c:pt>
                <c:pt idx="6673">
                  <c:v>-1.2E-4</c:v>
                </c:pt>
                <c:pt idx="6674">
                  <c:v>-1.2E-4</c:v>
                </c:pt>
                <c:pt idx="6675">
                  <c:v>-2.4510242999999998E-2</c:v>
                </c:pt>
                <c:pt idx="6676">
                  <c:v>2.4880000000000003E-2</c:v>
                </c:pt>
                <c:pt idx="6677">
                  <c:v>-2.4510242999999998E-2</c:v>
                </c:pt>
                <c:pt idx="6678">
                  <c:v>-1.2E-4</c:v>
                </c:pt>
                <c:pt idx="6679">
                  <c:v>-1.2E-4</c:v>
                </c:pt>
                <c:pt idx="6680">
                  <c:v>-1.2E-4</c:v>
                </c:pt>
                <c:pt idx="6681">
                  <c:v>-2.512E-2</c:v>
                </c:pt>
                <c:pt idx="6682">
                  <c:v>2.5521026000000002E-2</c:v>
                </c:pt>
                <c:pt idx="6683">
                  <c:v>-1.2E-4</c:v>
                </c:pt>
                <c:pt idx="6684">
                  <c:v>-5.0120001000000004E-2</c:v>
                </c:pt>
                <c:pt idx="6685">
                  <c:v>2.619579E-2</c:v>
                </c:pt>
                <c:pt idx="6686">
                  <c:v>-1.2E-4</c:v>
                </c:pt>
                <c:pt idx="6687">
                  <c:v>-1.2E-4</c:v>
                </c:pt>
                <c:pt idx="6688">
                  <c:v>-1.2E-4</c:v>
                </c:pt>
                <c:pt idx="6689">
                  <c:v>-2.5761025999999999E-2</c:v>
                </c:pt>
                <c:pt idx="6690">
                  <c:v>2.619579E-2</c:v>
                </c:pt>
                <c:pt idx="6691">
                  <c:v>2.5521026000000002E-2</c:v>
                </c:pt>
                <c:pt idx="6692">
                  <c:v>-1.2E-4</c:v>
                </c:pt>
                <c:pt idx="6693">
                  <c:v>-1.2E-4</c:v>
                </c:pt>
                <c:pt idx="6694">
                  <c:v>4.9880001E-2</c:v>
                </c:pt>
                <c:pt idx="6695">
                  <c:v>-2.3929523999999997E-2</c:v>
                </c:pt>
                <c:pt idx="6696">
                  <c:v>2.4270243E-2</c:v>
                </c:pt>
                <c:pt idx="6697">
                  <c:v>-4.7739048999999999E-2</c:v>
                </c:pt>
                <c:pt idx="6698">
                  <c:v>2.4880000000000003E-2</c:v>
                </c:pt>
                <c:pt idx="6699">
                  <c:v>-2.4510242999999998E-2</c:v>
                </c:pt>
                <c:pt idx="6700">
                  <c:v>-1.2E-4</c:v>
                </c:pt>
                <c:pt idx="6701">
                  <c:v>2.4880000000000003E-2</c:v>
                </c:pt>
                <c:pt idx="6702">
                  <c:v>-1.2E-4</c:v>
                </c:pt>
                <c:pt idx="6703">
                  <c:v>-1.2E-4</c:v>
                </c:pt>
                <c:pt idx="6704">
                  <c:v>2.4270243E-2</c:v>
                </c:pt>
                <c:pt idx="6705">
                  <c:v>2.3689524E-2</c:v>
                </c:pt>
                <c:pt idx="6706">
                  <c:v>-1.2E-4</c:v>
                </c:pt>
                <c:pt idx="6707">
                  <c:v>2.3135814000000001E-2</c:v>
                </c:pt>
                <c:pt idx="6708">
                  <c:v>-4.5574547E-2</c:v>
                </c:pt>
                <c:pt idx="6709">
                  <c:v>-1.2E-4</c:v>
                </c:pt>
                <c:pt idx="6710">
                  <c:v>-1.2E-4</c:v>
                </c:pt>
                <c:pt idx="6711">
                  <c:v>-1.2E-4</c:v>
                </c:pt>
                <c:pt idx="6712">
                  <c:v>-2.3929523999999997E-2</c:v>
                </c:pt>
                <c:pt idx="6713">
                  <c:v>2.4270243E-2</c:v>
                </c:pt>
                <c:pt idx="6714">
                  <c:v>-2.3929523999999997E-2</c:v>
                </c:pt>
                <c:pt idx="6715">
                  <c:v>-4.8900486E-2</c:v>
                </c:pt>
                <c:pt idx="6716">
                  <c:v>-2.5761025999999999E-2</c:v>
                </c:pt>
                <c:pt idx="6717">
                  <c:v>2.619579E-2</c:v>
                </c:pt>
                <c:pt idx="6718">
                  <c:v>-1.2E-4</c:v>
                </c:pt>
                <c:pt idx="6719">
                  <c:v>2.5521026000000002E-2</c:v>
                </c:pt>
                <c:pt idx="6720">
                  <c:v>-1.2E-4</c:v>
                </c:pt>
                <c:pt idx="6721">
                  <c:v>-1.2E-4</c:v>
                </c:pt>
                <c:pt idx="6722">
                  <c:v>-1.2E-4</c:v>
                </c:pt>
                <c:pt idx="6723">
                  <c:v>-2.512E-2</c:v>
                </c:pt>
                <c:pt idx="6724">
                  <c:v>2.5521026000000002E-2</c:v>
                </c:pt>
                <c:pt idx="6725">
                  <c:v>-1.2E-4</c:v>
                </c:pt>
                <c:pt idx="6726">
                  <c:v>-2.512E-2</c:v>
                </c:pt>
                <c:pt idx="6727">
                  <c:v>-2.5761025999999999E-2</c:v>
                </c:pt>
                <c:pt idx="6728">
                  <c:v>-1.2E-4</c:v>
                </c:pt>
                <c:pt idx="6729">
                  <c:v>-1.2E-4</c:v>
                </c:pt>
                <c:pt idx="6730">
                  <c:v>2.619579E-2</c:v>
                </c:pt>
                <c:pt idx="6731">
                  <c:v>-1.2E-4</c:v>
                </c:pt>
                <c:pt idx="6732">
                  <c:v>-2.5761025999999999E-2</c:v>
                </c:pt>
                <c:pt idx="6733">
                  <c:v>-2.6435789999999997E-2</c:v>
                </c:pt>
                <c:pt idx="6734">
                  <c:v>-1.2E-4</c:v>
                </c:pt>
                <c:pt idx="6735">
                  <c:v>-1.2E-4</c:v>
                </c:pt>
                <c:pt idx="6736">
                  <c:v>-2.7147028E-2</c:v>
                </c:pt>
                <c:pt idx="6737">
                  <c:v>-1.2E-4</c:v>
                </c:pt>
                <c:pt idx="6738">
                  <c:v>2.7657778000000001E-2</c:v>
                </c:pt>
                <c:pt idx="6739">
                  <c:v>-2.7147028E-2</c:v>
                </c:pt>
                <c:pt idx="6740">
                  <c:v>2.7657778000000001E-2</c:v>
                </c:pt>
                <c:pt idx="6741">
                  <c:v>-2.7147028E-2</c:v>
                </c:pt>
                <c:pt idx="6742">
                  <c:v>-1.2E-4</c:v>
                </c:pt>
                <c:pt idx="6743">
                  <c:v>-1.2E-4</c:v>
                </c:pt>
                <c:pt idx="6744">
                  <c:v>-1.2E-4</c:v>
                </c:pt>
                <c:pt idx="6745">
                  <c:v>-1.2E-4</c:v>
                </c:pt>
                <c:pt idx="6746">
                  <c:v>-1.2E-4</c:v>
                </c:pt>
                <c:pt idx="6747">
                  <c:v>-1.2E-4</c:v>
                </c:pt>
                <c:pt idx="6748">
                  <c:v>-2.7897777999999998E-2</c:v>
                </c:pt>
                <c:pt idx="6749">
                  <c:v>2.8451429E-2</c:v>
                </c:pt>
                <c:pt idx="6750">
                  <c:v>-2.7897777999999998E-2</c:v>
                </c:pt>
                <c:pt idx="6751">
                  <c:v>-1.2E-4</c:v>
                </c:pt>
                <c:pt idx="6752">
                  <c:v>2.8451429E-2</c:v>
                </c:pt>
                <c:pt idx="6753">
                  <c:v>-2.7897777999999998E-2</c:v>
                </c:pt>
                <c:pt idx="6754">
                  <c:v>-2.8691428999999997E-2</c:v>
                </c:pt>
                <c:pt idx="6755">
                  <c:v>-2.9531764999999998E-2</c:v>
                </c:pt>
                <c:pt idx="6756">
                  <c:v>-1.2E-4</c:v>
                </c:pt>
                <c:pt idx="6757">
                  <c:v>-3.0423031E-2</c:v>
                </c:pt>
                <c:pt idx="6758">
                  <c:v>3.1130000000000001E-2</c:v>
                </c:pt>
                <c:pt idx="6759">
                  <c:v>-3.0423031E-2</c:v>
                </c:pt>
                <c:pt idx="6760">
                  <c:v>-1.2E-4</c:v>
                </c:pt>
                <c:pt idx="6761">
                  <c:v>-1.2E-4</c:v>
                </c:pt>
                <c:pt idx="6762">
                  <c:v>-1.2E-4</c:v>
                </c:pt>
                <c:pt idx="6763">
                  <c:v>-1.2E-4</c:v>
                </c:pt>
                <c:pt idx="6764">
                  <c:v>-3.1370000000000002E-2</c:v>
                </c:pt>
                <c:pt idx="6765">
                  <c:v>3.2138064000000001E-2</c:v>
                </c:pt>
                <c:pt idx="6766">
                  <c:v>-1.2E-4</c:v>
                </c:pt>
                <c:pt idx="6767">
                  <c:v>-1.2E-4</c:v>
                </c:pt>
                <c:pt idx="6768">
                  <c:v>-1.2E-4</c:v>
                </c:pt>
                <c:pt idx="6769">
                  <c:v>-1.2E-4</c:v>
                </c:pt>
                <c:pt idx="6770">
                  <c:v>-3.1370000000000002E-2</c:v>
                </c:pt>
                <c:pt idx="6771">
                  <c:v>-1.2E-4</c:v>
                </c:pt>
                <c:pt idx="6772">
                  <c:v>-1.2E-4</c:v>
                </c:pt>
                <c:pt idx="6773">
                  <c:v>3.2138064000000001E-2</c:v>
                </c:pt>
                <c:pt idx="6774">
                  <c:v>-1.2E-4</c:v>
                </c:pt>
                <c:pt idx="6775">
                  <c:v>-1.2E-4</c:v>
                </c:pt>
                <c:pt idx="6776">
                  <c:v>-1.2E-4</c:v>
                </c:pt>
                <c:pt idx="6777">
                  <c:v>-1.2E-4</c:v>
                </c:pt>
                <c:pt idx="6778">
                  <c:v>-1.2E-4</c:v>
                </c:pt>
                <c:pt idx="6779">
                  <c:v>-3.1370000000000002E-2</c:v>
                </c:pt>
                <c:pt idx="6780">
                  <c:v>-1.2E-4</c:v>
                </c:pt>
                <c:pt idx="6781">
                  <c:v>-1.2E-4</c:v>
                </c:pt>
                <c:pt idx="6782">
                  <c:v>-1.2E-4</c:v>
                </c:pt>
                <c:pt idx="6783">
                  <c:v>-1.2E-4</c:v>
                </c:pt>
                <c:pt idx="6784">
                  <c:v>-1.2E-4</c:v>
                </c:pt>
                <c:pt idx="6785">
                  <c:v>-1.2E-4</c:v>
                </c:pt>
                <c:pt idx="6786">
                  <c:v>3.2138064000000001E-2</c:v>
                </c:pt>
                <c:pt idx="6787">
                  <c:v>-1.2E-4</c:v>
                </c:pt>
                <c:pt idx="6788">
                  <c:v>-1.2E-4</c:v>
                </c:pt>
                <c:pt idx="6789">
                  <c:v>-1.2E-4</c:v>
                </c:pt>
                <c:pt idx="6790">
                  <c:v>-3.1370000000000002E-2</c:v>
                </c:pt>
                <c:pt idx="6791">
                  <c:v>-1.2E-4</c:v>
                </c:pt>
                <c:pt idx="6792">
                  <c:v>-3.2378064000000005E-2</c:v>
                </c:pt>
                <c:pt idx="6793">
                  <c:v>3.3213334999999997E-2</c:v>
                </c:pt>
                <c:pt idx="6794">
                  <c:v>-1.2E-4</c:v>
                </c:pt>
                <c:pt idx="6795">
                  <c:v>-3.2378064000000005E-2</c:v>
                </c:pt>
                <c:pt idx="6796">
                  <c:v>-1.2E-4</c:v>
                </c:pt>
                <c:pt idx="6797">
                  <c:v>-1.2E-4</c:v>
                </c:pt>
                <c:pt idx="6798">
                  <c:v>-1.2E-4</c:v>
                </c:pt>
                <c:pt idx="6799">
                  <c:v>-1.2E-4</c:v>
                </c:pt>
                <c:pt idx="6800">
                  <c:v>-1.2E-4</c:v>
                </c:pt>
                <c:pt idx="6801">
                  <c:v>3.3213334999999997E-2</c:v>
                </c:pt>
                <c:pt idx="6802">
                  <c:v>-6.4636127000000002E-2</c:v>
                </c:pt>
                <c:pt idx="6803">
                  <c:v>-1.2E-4</c:v>
                </c:pt>
                <c:pt idx="6804">
                  <c:v>6.8845517000000009E-2</c:v>
                </c:pt>
                <c:pt idx="6805">
                  <c:v>-1.2E-4</c:v>
                </c:pt>
                <c:pt idx="6806">
                  <c:v>-1.2E-4</c:v>
                </c:pt>
                <c:pt idx="6807">
                  <c:v>-3.2378064000000005E-2</c:v>
                </c:pt>
                <c:pt idx="6808">
                  <c:v>3.3213334999999997E-2</c:v>
                </c:pt>
                <c:pt idx="6809">
                  <c:v>6.4396127000000011E-2</c:v>
                </c:pt>
                <c:pt idx="6810">
                  <c:v>-1.2E-4</c:v>
                </c:pt>
                <c:pt idx="6811">
                  <c:v>-1.2E-4</c:v>
                </c:pt>
                <c:pt idx="6812">
                  <c:v>-6.0726062000000004E-2</c:v>
                </c:pt>
                <c:pt idx="6813">
                  <c:v>3.2138064000000001E-2</c:v>
                </c:pt>
                <c:pt idx="6814">
                  <c:v>3.1130000000000001E-2</c:v>
                </c:pt>
                <c:pt idx="6815">
                  <c:v>-3.0423031E-2</c:v>
                </c:pt>
                <c:pt idx="6816">
                  <c:v>3.1130000000000001E-2</c:v>
                </c:pt>
                <c:pt idx="6817">
                  <c:v>-1.2E-4</c:v>
                </c:pt>
                <c:pt idx="6818">
                  <c:v>-3.0423031E-2</c:v>
                </c:pt>
                <c:pt idx="6819">
                  <c:v>-3.1370000000000002E-2</c:v>
                </c:pt>
                <c:pt idx="6820">
                  <c:v>3.2138064000000001E-2</c:v>
                </c:pt>
                <c:pt idx="6821">
                  <c:v>-1.2E-4</c:v>
                </c:pt>
                <c:pt idx="6822">
                  <c:v>3.1130000000000001E-2</c:v>
                </c:pt>
                <c:pt idx="6823">
                  <c:v>-6.0726062000000004E-2</c:v>
                </c:pt>
                <c:pt idx="6824">
                  <c:v>3.2138064000000001E-2</c:v>
                </c:pt>
                <c:pt idx="6825">
                  <c:v>-1.2E-4</c:v>
                </c:pt>
                <c:pt idx="6826">
                  <c:v>-6.2619999999999995E-2</c:v>
                </c:pt>
                <c:pt idx="6827">
                  <c:v>3.3213334999999997E-2</c:v>
                </c:pt>
                <c:pt idx="6828">
                  <c:v>-3.2378064000000005E-2</c:v>
                </c:pt>
                <c:pt idx="6829">
                  <c:v>-1.2E-4</c:v>
                </c:pt>
                <c:pt idx="6830">
                  <c:v>3.3213334999999997E-2</c:v>
                </c:pt>
                <c:pt idx="6831">
                  <c:v>-1.2E-4</c:v>
                </c:pt>
                <c:pt idx="6832">
                  <c:v>-1.2E-4</c:v>
                </c:pt>
                <c:pt idx="6833">
                  <c:v>-3.2378064000000005E-2</c:v>
                </c:pt>
                <c:pt idx="6834">
                  <c:v>3.3213334999999997E-2</c:v>
                </c:pt>
                <c:pt idx="6835">
                  <c:v>-1.2E-4</c:v>
                </c:pt>
                <c:pt idx="6836">
                  <c:v>-3.2378064000000005E-2</c:v>
                </c:pt>
                <c:pt idx="6837">
                  <c:v>3.3213334999999997E-2</c:v>
                </c:pt>
                <c:pt idx="6838">
                  <c:v>-1.2E-4</c:v>
                </c:pt>
                <c:pt idx="6839">
                  <c:v>-1.2E-4</c:v>
                </c:pt>
                <c:pt idx="6840">
                  <c:v>-6.4636127000000002E-2</c:v>
                </c:pt>
                <c:pt idx="6841">
                  <c:v>3.4362758E-2</c:v>
                </c:pt>
                <c:pt idx="6842">
                  <c:v>-1.2E-4</c:v>
                </c:pt>
                <c:pt idx="6843">
                  <c:v>-1.2E-4</c:v>
                </c:pt>
                <c:pt idx="6844">
                  <c:v>-1.2E-4</c:v>
                </c:pt>
                <c:pt idx="6845">
                  <c:v>-3.3453335000000001E-2</c:v>
                </c:pt>
                <c:pt idx="6846">
                  <c:v>-1.2E-4</c:v>
                </c:pt>
                <c:pt idx="6847">
                  <c:v>-3.4602758000000004E-2</c:v>
                </c:pt>
                <c:pt idx="6848">
                  <c:v>-1.2E-4</c:v>
                </c:pt>
                <c:pt idx="6849">
                  <c:v>-1.2E-4</c:v>
                </c:pt>
                <c:pt idx="6850">
                  <c:v>3.5594286999999995E-2</c:v>
                </c:pt>
                <c:pt idx="6851">
                  <c:v>-1.2E-4</c:v>
                </c:pt>
                <c:pt idx="6852">
                  <c:v>-3.4602758000000004E-2</c:v>
                </c:pt>
                <c:pt idx="6853">
                  <c:v>3.5594286999999995E-2</c:v>
                </c:pt>
                <c:pt idx="6854">
                  <c:v>3.4362758E-2</c:v>
                </c:pt>
                <c:pt idx="6855">
                  <c:v>6.6546670000000002E-2</c:v>
                </c:pt>
                <c:pt idx="6856">
                  <c:v>9.3630000000000005E-2</c:v>
                </c:pt>
                <c:pt idx="6857">
                  <c:v>-1.2E-4</c:v>
                </c:pt>
                <c:pt idx="6858">
                  <c:v>-5.7262857E-2</c:v>
                </c:pt>
                <c:pt idx="6859">
                  <c:v>3.0183031000000003E-2</c:v>
                </c:pt>
                <c:pt idx="6860">
                  <c:v>-1.2E-4</c:v>
                </c:pt>
                <c:pt idx="6861">
                  <c:v>2.9291765000000001E-2</c:v>
                </c:pt>
                <c:pt idx="6862">
                  <c:v>-2.8691428999999997E-2</c:v>
                </c:pt>
                <c:pt idx="6863">
                  <c:v>-2.9531764999999998E-2</c:v>
                </c:pt>
                <c:pt idx="6864">
                  <c:v>-1.2E-4</c:v>
                </c:pt>
                <c:pt idx="6865">
                  <c:v>-3.0423031E-2</c:v>
                </c:pt>
                <c:pt idx="6866">
                  <c:v>3.1130000000000001E-2</c:v>
                </c:pt>
                <c:pt idx="6867">
                  <c:v>-3.0423031E-2</c:v>
                </c:pt>
                <c:pt idx="6868">
                  <c:v>6.2379999999999998E-2</c:v>
                </c:pt>
                <c:pt idx="6869">
                  <c:v>2.9291765000000001E-2</c:v>
                </c:pt>
                <c:pt idx="6870">
                  <c:v>-2.8691428999999997E-2</c:v>
                </c:pt>
                <c:pt idx="6871">
                  <c:v>-2.9531764999999998E-2</c:v>
                </c:pt>
                <c:pt idx="6872">
                  <c:v>3.0183031000000003E-2</c:v>
                </c:pt>
                <c:pt idx="6873">
                  <c:v>-2.9531764999999998E-2</c:v>
                </c:pt>
                <c:pt idx="6874">
                  <c:v>-3.0423031E-2</c:v>
                </c:pt>
                <c:pt idx="6875">
                  <c:v>6.2379999999999998E-2</c:v>
                </c:pt>
                <c:pt idx="6876">
                  <c:v>2.9291765000000001E-2</c:v>
                </c:pt>
                <c:pt idx="6877">
                  <c:v>-5.7262857E-2</c:v>
                </c:pt>
                <c:pt idx="6878">
                  <c:v>-1.2E-4</c:v>
                </c:pt>
                <c:pt idx="6879">
                  <c:v>-1.2E-4</c:v>
                </c:pt>
                <c:pt idx="6880">
                  <c:v>3.0183031000000003E-2</c:v>
                </c:pt>
                <c:pt idx="6881">
                  <c:v>-2.9531764999999998E-2</c:v>
                </c:pt>
                <c:pt idx="6882">
                  <c:v>-3.0423031E-2</c:v>
                </c:pt>
                <c:pt idx="6883">
                  <c:v>3.1130000000000001E-2</c:v>
                </c:pt>
                <c:pt idx="6884">
                  <c:v>-1.2E-4</c:v>
                </c:pt>
                <c:pt idx="6885">
                  <c:v>-6.0726062000000004E-2</c:v>
                </c:pt>
                <c:pt idx="6886">
                  <c:v>3.2138064000000001E-2</c:v>
                </c:pt>
                <c:pt idx="6887">
                  <c:v>-1.2E-4</c:v>
                </c:pt>
                <c:pt idx="6888">
                  <c:v>-3.1370000000000002E-2</c:v>
                </c:pt>
                <c:pt idx="6889">
                  <c:v>3.2138064000000001E-2</c:v>
                </c:pt>
                <c:pt idx="6890">
                  <c:v>-3.1370000000000002E-2</c:v>
                </c:pt>
                <c:pt idx="6891">
                  <c:v>-1.2E-4</c:v>
                </c:pt>
                <c:pt idx="6892">
                  <c:v>-6.4636127000000002E-2</c:v>
                </c:pt>
                <c:pt idx="6893">
                  <c:v>6.8845517000000009E-2</c:v>
                </c:pt>
                <c:pt idx="6894">
                  <c:v>-1.2E-4</c:v>
                </c:pt>
                <c:pt idx="6895">
                  <c:v>-3.2378064000000005E-2</c:v>
                </c:pt>
                <c:pt idx="6896">
                  <c:v>-1.2E-4</c:v>
                </c:pt>
                <c:pt idx="6897">
                  <c:v>-1.2E-4</c:v>
                </c:pt>
                <c:pt idx="6898">
                  <c:v>3.3213334999999997E-2</c:v>
                </c:pt>
                <c:pt idx="6899">
                  <c:v>-3.2378064000000005E-2</c:v>
                </c:pt>
                <c:pt idx="6900">
                  <c:v>3.3213334999999997E-2</c:v>
                </c:pt>
                <c:pt idx="6901">
                  <c:v>-3.2378064000000005E-2</c:v>
                </c:pt>
                <c:pt idx="6902">
                  <c:v>3.3213334999999997E-2</c:v>
                </c:pt>
                <c:pt idx="6903">
                  <c:v>-3.2378064000000005E-2</c:v>
                </c:pt>
                <c:pt idx="6904">
                  <c:v>-1.2E-4</c:v>
                </c:pt>
                <c:pt idx="6905">
                  <c:v>3.3213334999999997E-2</c:v>
                </c:pt>
                <c:pt idx="6906">
                  <c:v>-3.2378064000000005E-2</c:v>
                </c:pt>
                <c:pt idx="6907">
                  <c:v>-1.2E-4</c:v>
                </c:pt>
                <c:pt idx="6908">
                  <c:v>3.3213334999999997E-2</c:v>
                </c:pt>
                <c:pt idx="6909">
                  <c:v>-1.2E-4</c:v>
                </c:pt>
                <c:pt idx="6910">
                  <c:v>3.2138064000000001E-2</c:v>
                </c:pt>
                <c:pt idx="6911">
                  <c:v>3.1130000000000001E-2</c:v>
                </c:pt>
                <c:pt idx="6912">
                  <c:v>-1.2E-4</c:v>
                </c:pt>
                <c:pt idx="6913">
                  <c:v>-1.2E-4</c:v>
                </c:pt>
                <c:pt idx="6914">
                  <c:v>3.0183031000000003E-2</c:v>
                </c:pt>
                <c:pt idx="6915">
                  <c:v>-2.9531764999999998E-2</c:v>
                </c:pt>
                <c:pt idx="6916">
                  <c:v>-3.0423031E-2</c:v>
                </c:pt>
                <c:pt idx="6917">
                  <c:v>-1.2E-4</c:v>
                </c:pt>
                <c:pt idx="6918">
                  <c:v>6.2379999999999998E-2</c:v>
                </c:pt>
                <c:pt idx="6919">
                  <c:v>-2.9531764999999998E-2</c:v>
                </c:pt>
                <c:pt idx="6920">
                  <c:v>-1.2E-4</c:v>
                </c:pt>
                <c:pt idx="6921">
                  <c:v>-1.2E-4</c:v>
                </c:pt>
                <c:pt idx="6922">
                  <c:v>-3.0423031E-2</c:v>
                </c:pt>
                <c:pt idx="6923">
                  <c:v>-1.2E-4</c:v>
                </c:pt>
                <c:pt idx="6924">
                  <c:v>-1.2E-4</c:v>
                </c:pt>
                <c:pt idx="6925">
                  <c:v>-1.2E-4</c:v>
                </c:pt>
                <c:pt idx="6926">
                  <c:v>3.1130000000000001E-2</c:v>
                </c:pt>
                <c:pt idx="6927">
                  <c:v>-1.2E-4</c:v>
                </c:pt>
                <c:pt idx="6928">
                  <c:v>-1.2E-4</c:v>
                </c:pt>
                <c:pt idx="6929">
                  <c:v>-1.2E-4</c:v>
                </c:pt>
                <c:pt idx="6930">
                  <c:v>-1.2E-4</c:v>
                </c:pt>
                <c:pt idx="6931">
                  <c:v>3.0183031000000003E-2</c:v>
                </c:pt>
                <c:pt idx="6932">
                  <c:v>-2.9531764999999998E-2</c:v>
                </c:pt>
                <c:pt idx="6933">
                  <c:v>-3.0423031E-2</c:v>
                </c:pt>
                <c:pt idx="6934">
                  <c:v>3.1130000000000001E-2</c:v>
                </c:pt>
                <c:pt idx="6935">
                  <c:v>3.0183031000000003E-2</c:v>
                </c:pt>
                <c:pt idx="6936">
                  <c:v>-2.9531764999999998E-2</c:v>
                </c:pt>
                <c:pt idx="6937">
                  <c:v>-3.0423031E-2</c:v>
                </c:pt>
                <c:pt idx="6938">
                  <c:v>-1.2E-4</c:v>
                </c:pt>
                <c:pt idx="6939">
                  <c:v>-1.2E-4</c:v>
                </c:pt>
                <c:pt idx="6940">
                  <c:v>3.1130000000000001E-2</c:v>
                </c:pt>
                <c:pt idx="6941">
                  <c:v>-1.2E-4</c:v>
                </c:pt>
                <c:pt idx="6942">
                  <c:v>3.0183031000000003E-2</c:v>
                </c:pt>
                <c:pt idx="6943">
                  <c:v>-1.2E-4</c:v>
                </c:pt>
                <c:pt idx="6944">
                  <c:v>-1.2E-4</c:v>
                </c:pt>
                <c:pt idx="6945">
                  <c:v>-2.9531764999999998E-2</c:v>
                </c:pt>
                <c:pt idx="6946">
                  <c:v>-3.0423031E-2</c:v>
                </c:pt>
                <c:pt idx="6947">
                  <c:v>3.1130000000000001E-2</c:v>
                </c:pt>
                <c:pt idx="6948">
                  <c:v>-6.0726062000000004E-2</c:v>
                </c:pt>
                <c:pt idx="6949">
                  <c:v>-1.2E-4</c:v>
                </c:pt>
                <c:pt idx="6950">
                  <c:v>-3.2378064000000005E-2</c:v>
                </c:pt>
                <c:pt idx="6951">
                  <c:v>6.6546670000000002E-2</c:v>
                </c:pt>
                <c:pt idx="6952">
                  <c:v>-3.1370000000000002E-2</c:v>
                </c:pt>
                <c:pt idx="6953">
                  <c:v>-1.2E-4</c:v>
                </c:pt>
                <c:pt idx="6954">
                  <c:v>3.2138064000000001E-2</c:v>
                </c:pt>
                <c:pt idx="6955">
                  <c:v>-6.2619999999999995E-2</c:v>
                </c:pt>
                <c:pt idx="6956">
                  <c:v>-3.3453335000000001E-2</c:v>
                </c:pt>
                <c:pt idx="6957">
                  <c:v>-3.4602758000000004E-2</c:v>
                </c:pt>
                <c:pt idx="6958">
                  <c:v>3.5594286999999995E-2</c:v>
                </c:pt>
                <c:pt idx="6959">
                  <c:v>-3.4602758000000004E-2</c:v>
                </c:pt>
                <c:pt idx="6960">
                  <c:v>-1.2E-4</c:v>
                </c:pt>
                <c:pt idx="6961">
                  <c:v>-1.2E-4</c:v>
                </c:pt>
                <c:pt idx="6962">
                  <c:v>-3.5834286999999999E-2</c:v>
                </c:pt>
                <c:pt idx="6963">
                  <c:v>-1.2E-4</c:v>
                </c:pt>
                <c:pt idx="6964">
                  <c:v>-3.7157037000000004E-2</c:v>
                </c:pt>
                <c:pt idx="6965">
                  <c:v>-1.2E-4</c:v>
                </c:pt>
                <c:pt idx="6966">
                  <c:v>-1.2E-4</c:v>
                </c:pt>
                <c:pt idx="6967">
                  <c:v>-0.11550461599999999</c:v>
                </c:pt>
                <c:pt idx="6968">
                  <c:v>-1.2E-4</c:v>
                </c:pt>
                <c:pt idx="6969">
                  <c:v>-1.2E-4</c:v>
                </c:pt>
                <c:pt idx="6970">
                  <c:v>-4.3598261999999999E-2</c:v>
                </c:pt>
                <c:pt idx="6971">
                  <c:v>4.5334546999999996E-2</c:v>
                </c:pt>
                <c:pt idx="6972">
                  <c:v>-1.2E-4</c:v>
                </c:pt>
                <c:pt idx="6973">
                  <c:v>4.3358261999999995E-2</c:v>
                </c:pt>
                <c:pt idx="6974">
                  <c:v>-1.2E-4</c:v>
                </c:pt>
                <c:pt idx="6975">
                  <c:v>-1.2E-4</c:v>
                </c:pt>
                <c:pt idx="6976">
                  <c:v>-4.1786667999999999E-2</c:v>
                </c:pt>
                <c:pt idx="6977">
                  <c:v>-1.2E-4</c:v>
                </c:pt>
                <c:pt idx="6978">
                  <c:v>8.6836522999999999E-2</c:v>
                </c:pt>
                <c:pt idx="6979">
                  <c:v>-8.0119997999999998E-2</c:v>
                </c:pt>
                <c:pt idx="6980">
                  <c:v>4.3358261999999995E-2</c:v>
                </c:pt>
                <c:pt idx="6981">
                  <c:v>-4.1786667999999999E-2</c:v>
                </c:pt>
                <c:pt idx="6982">
                  <c:v>4.3358261999999995E-2</c:v>
                </c:pt>
                <c:pt idx="6983">
                  <c:v>-4.1786667999999999E-2</c:v>
                </c:pt>
                <c:pt idx="6984">
                  <c:v>-1.2E-4</c:v>
                </c:pt>
                <c:pt idx="6985">
                  <c:v>-1.2E-4</c:v>
                </c:pt>
                <c:pt idx="6986">
                  <c:v>-4.3598261999999999E-2</c:v>
                </c:pt>
                <c:pt idx="6987">
                  <c:v>4.5334546999999996E-2</c:v>
                </c:pt>
                <c:pt idx="6988">
                  <c:v>-1.2E-4</c:v>
                </c:pt>
                <c:pt idx="6989">
                  <c:v>-1.2E-4</c:v>
                </c:pt>
                <c:pt idx="6990">
                  <c:v>-1.2E-4</c:v>
                </c:pt>
                <c:pt idx="6991">
                  <c:v>-4.3598261999999999E-2</c:v>
                </c:pt>
                <c:pt idx="6992">
                  <c:v>-1.2E-4</c:v>
                </c:pt>
                <c:pt idx="6993">
                  <c:v>-4.5574547E-2</c:v>
                </c:pt>
                <c:pt idx="6994">
                  <c:v>-4.7739048999999999E-2</c:v>
                </c:pt>
                <c:pt idx="6995">
                  <c:v>4.9880001E-2</c:v>
                </c:pt>
                <c:pt idx="6996">
                  <c:v>-1.2E-4</c:v>
                </c:pt>
                <c:pt idx="6997">
                  <c:v>-1.2E-4</c:v>
                </c:pt>
                <c:pt idx="6998">
                  <c:v>9.5118096999999999E-2</c:v>
                </c:pt>
                <c:pt idx="6999">
                  <c:v>-8.7076522999999989E-2</c:v>
                </c:pt>
                <c:pt idx="7000">
                  <c:v>-1.2E-4</c:v>
                </c:pt>
                <c:pt idx="7001">
                  <c:v>-1.2E-4</c:v>
                </c:pt>
                <c:pt idx="7002">
                  <c:v>-1.2E-4</c:v>
                </c:pt>
                <c:pt idx="7003">
                  <c:v>-9.5358096999999989E-2</c:v>
                </c:pt>
                <c:pt idx="7004">
                  <c:v>-1.2E-4</c:v>
                </c:pt>
                <c:pt idx="7005">
                  <c:v>-1.2E-4</c:v>
                </c:pt>
                <c:pt idx="7006">
                  <c:v>-1.2E-4</c:v>
                </c:pt>
                <c:pt idx="7007">
                  <c:v>5.2511578999999996E-2</c:v>
                </c:pt>
                <c:pt idx="7008">
                  <c:v>-0.100120001</c:v>
                </c:pt>
                <c:pt idx="7009">
                  <c:v>-5.5675556000000001E-2</c:v>
                </c:pt>
                <c:pt idx="7010">
                  <c:v>-1.2E-4</c:v>
                </c:pt>
                <c:pt idx="7011">
                  <c:v>5.8703529999999997E-2</c:v>
                </c:pt>
                <c:pt idx="7012">
                  <c:v>5.5435555999999997E-2</c:v>
                </c:pt>
                <c:pt idx="7013">
                  <c:v>-1.2E-4</c:v>
                </c:pt>
                <c:pt idx="7014">
                  <c:v>-5.2751579E-2</c:v>
                </c:pt>
                <c:pt idx="7015">
                  <c:v>5.5435555999999997E-2</c:v>
                </c:pt>
                <c:pt idx="7016">
                  <c:v>-2.6435789999999997E-2</c:v>
                </c:pt>
                <c:pt idx="7017">
                  <c:v>-2.7147028E-2</c:v>
                </c:pt>
                <c:pt idx="7018">
                  <c:v>5.5435555999999997E-2</c:v>
                </c:pt>
                <c:pt idx="7019">
                  <c:v>-5.2751579E-2</c:v>
                </c:pt>
                <c:pt idx="7020">
                  <c:v>-5.5675556000000001E-2</c:v>
                </c:pt>
                <c:pt idx="7021">
                  <c:v>5.8703529999999997E-2</c:v>
                </c:pt>
                <c:pt idx="7022">
                  <c:v>-1.2E-4</c:v>
                </c:pt>
                <c:pt idx="7023">
                  <c:v>5.5435555999999997E-2</c:v>
                </c:pt>
                <c:pt idx="7024">
                  <c:v>-5.2751579E-2</c:v>
                </c:pt>
                <c:pt idx="7025">
                  <c:v>-5.5675556000000001E-2</c:v>
                </c:pt>
                <c:pt idx="7026">
                  <c:v>5.8703529999999997E-2</c:v>
                </c:pt>
                <c:pt idx="7027">
                  <c:v>-0.11123111199999999</c:v>
                </c:pt>
                <c:pt idx="7028">
                  <c:v>6.2379999999999998E-2</c:v>
                </c:pt>
                <c:pt idx="7029">
                  <c:v>-5.8943530000000001E-2</c:v>
                </c:pt>
                <c:pt idx="7030">
                  <c:v>0.12488</c:v>
                </c:pt>
                <c:pt idx="7031">
                  <c:v>-5.5675556000000001E-2</c:v>
                </c:pt>
                <c:pt idx="7032">
                  <c:v>-1.2E-4</c:v>
                </c:pt>
                <c:pt idx="7033">
                  <c:v>5.8703529999999997E-2</c:v>
                </c:pt>
                <c:pt idx="7034">
                  <c:v>-0.11123111199999999</c:v>
                </c:pt>
                <c:pt idx="7035">
                  <c:v>-1.2E-4</c:v>
                </c:pt>
                <c:pt idx="7036">
                  <c:v>-1.2E-4</c:v>
                </c:pt>
                <c:pt idx="7037">
                  <c:v>-1.2E-4</c:v>
                </c:pt>
                <c:pt idx="7038">
                  <c:v>-1.2E-4</c:v>
                </c:pt>
                <c:pt idx="7039">
                  <c:v>6.2379999999999998E-2</c:v>
                </c:pt>
                <c:pt idx="7040">
                  <c:v>-5.8943530000000001E-2</c:v>
                </c:pt>
                <c:pt idx="7041">
                  <c:v>-1.2E-4</c:v>
                </c:pt>
                <c:pt idx="7042">
                  <c:v>0.12488</c:v>
                </c:pt>
                <c:pt idx="7043">
                  <c:v>-1.2E-4</c:v>
                </c:pt>
                <c:pt idx="7044">
                  <c:v>-1.2E-4</c:v>
                </c:pt>
                <c:pt idx="7045">
                  <c:v>-1.2E-4</c:v>
                </c:pt>
                <c:pt idx="7046">
                  <c:v>-1.2E-4</c:v>
                </c:pt>
                <c:pt idx="7047">
                  <c:v>-1.2E-4</c:v>
                </c:pt>
                <c:pt idx="7048">
                  <c:v>-5.5675556000000001E-2</c:v>
                </c:pt>
                <c:pt idx="7049">
                  <c:v>5.8703529999999997E-2</c:v>
                </c:pt>
                <c:pt idx="7050">
                  <c:v>-5.5675556000000001E-2</c:v>
                </c:pt>
                <c:pt idx="7051">
                  <c:v>-1.2E-4</c:v>
                </c:pt>
                <c:pt idx="7052">
                  <c:v>-5.8943530000000001E-2</c:v>
                </c:pt>
                <c:pt idx="7053">
                  <c:v>-1.2E-4</c:v>
                </c:pt>
                <c:pt idx="7054">
                  <c:v>0.12488</c:v>
                </c:pt>
                <c:pt idx="7055">
                  <c:v>-5.5675556000000001E-2</c:v>
                </c:pt>
                <c:pt idx="7056">
                  <c:v>5.8703529999999997E-2</c:v>
                </c:pt>
                <c:pt idx="7057">
                  <c:v>-5.5675556000000001E-2</c:v>
                </c:pt>
                <c:pt idx="7058">
                  <c:v>-5.8943530000000001E-2</c:v>
                </c:pt>
                <c:pt idx="7059">
                  <c:v>-1.2E-4</c:v>
                </c:pt>
                <c:pt idx="7060">
                  <c:v>6.2379999999999998E-2</c:v>
                </c:pt>
                <c:pt idx="7061">
                  <c:v>5.8703529999999997E-2</c:v>
                </c:pt>
                <c:pt idx="7062">
                  <c:v>-1.2E-4</c:v>
                </c:pt>
                <c:pt idx="7063">
                  <c:v>5.5435555999999997E-2</c:v>
                </c:pt>
                <c:pt idx="7064">
                  <c:v>0.157774731</c:v>
                </c:pt>
                <c:pt idx="7065">
                  <c:v>-4.5574547E-2</c:v>
                </c:pt>
                <c:pt idx="7066">
                  <c:v>4.7499048999999995E-2</c:v>
                </c:pt>
                <c:pt idx="7067">
                  <c:v>-4.5574547E-2</c:v>
                </c:pt>
                <c:pt idx="7068">
                  <c:v>9.5118096999999999E-2</c:v>
                </c:pt>
                <c:pt idx="7069">
                  <c:v>4.3358261999999995E-2</c:v>
                </c:pt>
                <c:pt idx="7070">
                  <c:v>-8.3453335999999989E-2</c:v>
                </c:pt>
                <c:pt idx="7071">
                  <c:v>4.5334546999999996E-2</c:v>
                </c:pt>
                <c:pt idx="7072">
                  <c:v>-1.2E-4</c:v>
                </c:pt>
                <c:pt idx="7073">
                  <c:v>4.3358261999999995E-2</c:v>
                </c:pt>
                <c:pt idx="7074">
                  <c:v>-1.2E-4</c:v>
                </c:pt>
                <c:pt idx="7075">
                  <c:v>-1.2E-4</c:v>
                </c:pt>
                <c:pt idx="7076">
                  <c:v>-4.1786667999999999E-2</c:v>
                </c:pt>
                <c:pt idx="7077">
                  <c:v>-1.2E-4</c:v>
                </c:pt>
                <c:pt idx="7078">
                  <c:v>-4.3598261999999999E-2</c:v>
                </c:pt>
                <c:pt idx="7079">
                  <c:v>-1.2E-4</c:v>
                </c:pt>
                <c:pt idx="7080">
                  <c:v>4.5334546999999996E-2</c:v>
                </c:pt>
                <c:pt idx="7081">
                  <c:v>-1.2E-4</c:v>
                </c:pt>
                <c:pt idx="7082">
                  <c:v>-1.2E-4</c:v>
                </c:pt>
                <c:pt idx="7083">
                  <c:v>-1.2E-4</c:v>
                </c:pt>
                <c:pt idx="7084">
                  <c:v>0.17379304699999998</c:v>
                </c:pt>
                <c:pt idx="7085">
                  <c:v>7.3954075000000008E-2</c:v>
                </c:pt>
                <c:pt idx="7086">
                  <c:v>3.4362758E-2</c:v>
                </c:pt>
                <c:pt idx="7087">
                  <c:v>-3.3453335000000001E-2</c:v>
                </c:pt>
                <c:pt idx="7088">
                  <c:v>-6.9085516999999999E-2</c:v>
                </c:pt>
                <c:pt idx="7089">
                  <c:v>-1.2E-4</c:v>
                </c:pt>
                <c:pt idx="7090">
                  <c:v>3.6917037E-2</c:v>
                </c:pt>
                <c:pt idx="7091">
                  <c:v>-3.5834286999999999E-2</c:v>
                </c:pt>
                <c:pt idx="7092">
                  <c:v>3.6917037E-2</c:v>
                </c:pt>
                <c:pt idx="7093">
                  <c:v>-3.5834286999999999E-2</c:v>
                </c:pt>
                <c:pt idx="7094">
                  <c:v>-1.2E-4</c:v>
                </c:pt>
                <c:pt idx="7095">
                  <c:v>3.6917037E-2</c:v>
                </c:pt>
                <c:pt idx="7096">
                  <c:v>-3.5834286999999999E-2</c:v>
                </c:pt>
                <c:pt idx="7097">
                  <c:v>3.6917037E-2</c:v>
                </c:pt>
                <c:pt idx="7098">
                  <c:v>-3.5834286999999999E-2</c:v>
                </c:pt>
                <c:pt idx="7099">
                  <c:v>7.3954075000000008E-2</c:v>
                </c:pt>
                <c:pt idx="7100">
                  <c:v>-6.9085516999999999E-2</c:v>
                </c:pt>
                <c:pt idx="7101">
                  <c:v>-3.7157037000000004E-2</c:v>
                </c:pt>
                <c:pt idx="7102">
                  <c:v>7.680308000000001E-2</c:v>
                </c:pt>
                <c:pt idx="7103">
                  <c:v>7.1308574999999999E-2</c:v>
                </c:pt>
                <c:pt idx="7104">
                  <c:v>3.3213334999999997E-2</c:v>
                </c:pt>
                <c:pt idx="7105">
                  <c:v>-1.2E-4</c:v>
                </c:pt>
                <c:pt idx="7106">
                  <c:v>-1.2E-4</c:v>
                </c:pt>
                <c:pt idx="7107">
                  <c:v>6.4396127000000011E-2</c:v>
                </c:pt>
                <c:pt idx="7108">
                  <c:v>-3.0423031E-2</c:v>
                </c:pt>
                <c:pt idx="7109">
                  <c:v>-3.1370000000000002E-2</c:v>
                </c:pt>
                <c:pt idx="7110">
                  <c:v>-1.2E-4</c:v>
                </c:pt>
                <c:pt idx="7111">
                  <c:v>3.2138064000000001E-2</c:v>
                </c:pt>
                <c:pt idx="7112">
                  <c:v>3.1130000000000001E-2</c:v>
                </c:pt>
                <c:pt idx="7113">
                  <c:v>-3.0423031E-2</c:v>
                </c:pt>
                <c:pt idx="7114">
                  <c:v>-6.2619999999999995E-2</c:v>
                </c:pt>
                <c:pt idx="7115">
                  <c:v>6.6546670000000002E-2</c:v>
                </c:pt>
                <c:pt idx="7116">
                  <c:v>-1.2E-4</c:v>
                </c:pt>
                <c:pt idx="7117">
                  <c:v>-1.2E-4</c:v>
                </c:pt>
                <c:pt idx="7118">
                  <c:v>-1.2E-4</c:v>
                </c:pt>
                <c:pt idx="7119">
                  <c:v>-3.1370000000000002E-2</c:v>
                </c:pt>
                <c:pt idx="7120">
                  <c:v>3.2138064000000001E-2</c:v>
                </c:pt>
                <c:pt idx="7121">
                  <c:v>-3.1370000000000002E-2</c:v>
                </c:pt>
                <c:pt idx="7122">
                  <c:v>-1.2E-4</c:v>
                </c:pt>
                <c:pt idx="7123">
                  <c:v>-3.2378064000000005E-2</c:v>
                </c:pt>
                <c:pt idx="7124">
                  <c:v>9.988000100000001E-2</c:v>
                </c:pt>
                <c:pt idx="7125">
                  <c:v>-3.0423031E-2</c:v>
                </c:pt>
                <c:pt idx="7126">
                  <c:v>-1.2E-4</c:v>
                </c:pt>
                <c:pt idx="7127">
                  <c:v>-1.2E-4</c:v>
                </c:pt>
                <c:pt idx="7128">
                  <c:v>-1.2E-4</c:v>
                </c:pt>
                <c:pt idx="7129">
                  <c:v>-6.2619999999999995E-2</c:v>
                </c:pt>
                <c:pt idx="7130">
                  <c:v>-1.2E-4</c:v>
                </c:pt>
                <c:pt idx="7131">
                  <c:v>3.3213334999999997E-2</c:v>
                </c:pt>
                <c:pt idx="7132">
                  <c:v>-3.2378064000000005E-2</c:v>
                </c:pt>
                <c:pt idx="7133">
                  <c:v>-1.2E-4</c:v>
                </c:pt>
                <c:pt idx="7134">
                  <c:v>3.3213334999999997E-2</c:v>
                </c:pt>
                <c:pt idx="7135">
                  <c:v>-1.2E-4</c:v>
                </c:pt>
                <c:pt idx="7136">
                  <c:v>-3.2378064000000005E-2</c:v>
                </c:pt>
                <c:pt idx="7137">
                  <c:v>-1.2E-4</c:v>
                </c:pt>
                <c:pt idx="7138">
                  <c:v>-3.3453335000000001E-2</c:v>
                </c:pt>
                <c:pt idx="7139">
                  <c:v>-1.2E-4</c:v>
                </c:pt>
                <c:pt idx="7140">
                  <c:v>-1.2E-4</c:v>
                </c:pt>
                <c:pt idx="7141">
                  <c:v>-1.2E-4</c:v>
                </c:pt>
                <c:pt idx="7142">
                  <c:v>3.4362758E-2</c:v>
                </c:pt>
                <c:pt idx="7143">
                  <c:v>-3.3453335000000001E-2</c:v>
                </c:pt>
                <c:pt idx="7144">
                  <c:v>-1.2E-4</c:v>
                </c:pt>
                <c:pt idx="7145">
                  <c:v>-1.2E-4</c:v>
                </c:pt>
                <c:pt idx="7146">
                  <c:v>3.4362758E-2</c:v>
                </c:pt>
                <c:pt idx="7147">
                  <c:v>-3.3453335000000001E-2</c:v>
                </c:pt>
                <c:pt idx="7148">
                  <c:v>-3.4602758000000004E-2</c:v>
                </c:pt>
                <c:pt idx="7149">
                  <c:v>-1.2E-4</c:v>
                </c:pt>
                <c:pt idx="7150">
                  <c:v>-3.5834286999999999E-2</c:v>
                </c:pt>
                <c:pt idx="7151">
                  <c:v>-3.7157037000000004E-2</c:v>
                </c:pt>
                <c:pt idx="7152">
                  <c:v>-1.2E-4</c:v>
                </c:pt>
                <c:pt idx="7153">
                  <c:v>-1.2E-4</c:v>
                </c:pt>
                <c:pt idx="7154">
                  <c:v>-1.2E-4</c:v>
                </c:pt>
                <c:pt idx="7155">
                  <c:v>-3.8581540000000004E-2</c:v>
                </c:pt>
                <c:pt idx="7156">
                  <c:v>-1.2E-4</c:v>
                </c:pt>
                <c:pt idx="7157">
                  <c:v>3.9879998999999999E-2</c:v>
                </c:pt>
                <c:pt idx="7158">
                  <c:v>-7.704308E-2</c:v>
                </c:pt>
                <c:pt idx="7159">
                  <c:v>4.1546667999999995E-2</c:v>
                </c:pt>
                <c:pt idx="7160">
                  <c:v>-1.2E-4</c:v>
                </c:pt>
                <c:pt idx="7161">
                  <c:v>-1.2E-4</c:v>
                </c:pt>
                <c:pt idx="7162">
                  <c:v>-1.2E-4</c:v>
                </c:pt>
                <c:pt idx="7163">
                  <c:v>0.159879996</c:v>
                </c:pt>
                <c:pt idx="7164">
                  <c:v>-3.4602758000000004E-2</c:v>
                </c:pt>
                <c:pt idx="7165">
                  <c:v>-1.2E-4</c:v>
                </c:pt>
                <c:pt idx="7166">
                  <c:v>7.1308574999999999E-2</c:v>
                </c:pt>
                <c:pt idx="7167">
                  <c:v>-1.2E-4</c:v>
                </c:pt>
                <c:pt idx="7168">
                  <c:v>-1.2E-4</c:v>
                </c:pt>
                <c:pt idx="7169">
                  <c:v>-3.3453335000000001E-2</c:v>
                </c:pt>
                <c:pt idx="7170">
                  <c:v>-3.4602758000000004E-2</c:v>
                </c:pt>
                <c:pt idx="7171">
                  <c:v>0.107022858</c:v>
                </c:pt>
                <c:pt idx="7172">
                  <c:v>-3.2378064000000005E-2</c:v>
                </c:pt>
                <c:pt idx="7173">
                  <c:v>-1.2E-4</c:v>
                </c:pt>
                <c:pt idx="7174">
                  <c:v>-3.3453335000000001E-2</c:v>
                </c:pt>
                <c:pt idx="7175">
                  <c:v>-1.2E-4</c:v>
                </c:pt>
                <c:pt idx="7176">
                  <c:v>3.4362758E-2</c:v>
                </c:pt>
                <c:pt idx="7177">
                  <c:v>-3.3453335000000001E-2</c:v>
                </c:pt>
                <c:pt idx="7178">
                  <c:v>-3.4602758000000004E-2</c:v>
                </c:pt>
                <c:pt idx="7179">
                  <c:v>-1.2E-4</c:v>
                </c:pt>
                <c:pt idx="7180">
                  <c:v>-1.2E-4</c:v>
                </c:pt>
                <c:pt idx="7181">
                  <c:v>3.5594286999999995E-2</c:v>
                </c:pt>
                <c:pt idx="7182">
                  <c:v>-3.4602758000000004E-2</c:v>
                </c:pt>
                <c:pt idx="7183">
                  <c:v>-3.5834286999999999E-2</c:v>
                </c:pt>
                <c:pt idx="7184">
                  <c:v>3.6917037E-2</c:v>
                </c:pt>
                <c:pt idx="7185">
                  <c:v>-1.2E-4</c:v>
                </c:pt>
                <c:pt idx="7186">
                  <c:v>-1.2E-4</c:v>
                </c:pt>
                <c:pt idx="7187">
                  <c:v>-1.2E-4</c:v>
                </c:pt>
                <c:pt idx="7188">
                  <c:v>-1.2E-4</c:v>
                </c:pt>
                <c:pt idx="7189">
                  <c:v>-3.5834286999999999E-2</c:v>
                </c:pt>
                <c:pt idx="7190">
                  <c:v>3.6917037E-2</c:v>
                </c:pt>
                <c:pt idx="7191">
                  <c:v>-3.5834286999999999E-2</c:v>
                </c:pt>
                <c:pt idx="7192">
                  <c:v>3.6917037E-2</c:v>
                </c:pt>
                <c:pt idx="7193">
                  <c:v>-3.5834286999999999E-2</c:v>
                </c:pt>
                <c:pt idx="7194">
                  <c:v>3.6917037E-2</c:v>
                </c:pt>
                <c:pt idx="7195">
                  <c:v>-7.1548574999999989E-2</c:v>
                </c:pt>
                <c:pt idx="7196">
                  <c:v>3.834154E-2</c:v>
                </c:pt>
                <c:pt idx="7197">
                  <c:v>-3.7157037000000004E-2</c:v>
                </c:pt>
                <c:pt idx="7198">
                  <c:v>-3.8581540000000004E-2</c:v>
                </c:pt>
                <c:pt idx="7199">
                  <c:v>-1.2E-4</c:v>
                </c:pt>
                <c:pt idx="7200">
                  <c:v>-1.2E-4</c:v>
                </c:pt>
                <c:pt idx="7201">
                  <c:v>3.9879998999999999E-2</c:v>
                </c:pt>
                <c:pt idx="7202">
                  <c:v>-3.8581540000000004E-2</c:v>
                </c:pt>
                <c:pt idx="7203">
                  <c:v>-1.2E-4</c:v>
                </c:pt>
                <c:pt idx="7204">
                  <c:v>3.9879998999999999E-2</c:v>
                </c:pt>
                <c:pt idx="7205">
                  <c:v>-1.2E-4</c:v>
                </c:pt>
                <c:pt idx="7206">
                  <c:v>-7.704308E-2</c:v>
                </c:pt>
                <c:pt idx="7207">
                  <c:v>4.1546667999999995E-2</c:v>
                </c:pt>
                <c:pt idx="7208">
                  <c:v>-1.2E-4</c:v>
                </c:pt>
                <c:pt idx="7209">
                  <c:v>-4.0119999000000003E-2</c:v>
                </c:pt>
                <c:pt idx="7210">
                  <c:v>-1.2E-4</c:v>
                </c:pt>
                <c:pt idx="7211">
                  <c:v>-1.2E-4</c:v>
                </c:pt>
                <c:pt idx="7212">
                  <c:v>4.1546667999999995E-2</c:v>
                </c:pt>
                <c:pt idx="7213">
                  <c:v>3.9879998999999999E-2</c:v>
                </c:pt>
                <c:pt idx="7214">
                  <c:v>-3.8581540000000004E-2</c:v>
                </c:pt>
                <c:pt idx="7215">
                  <c:v>-1.2E-4</c:v>
                </c:pt>
                <c:pt idx="7216">
                  <c:v>-1.2E-4</c:v>
                </c:pt>
                <c:pt idx="7217">
                  <c:v>3.9879998999999999E-2</c:v>
                </c:pt>
                <c:pt idx="7218">
                  <c:v>-1.2E-4</c:v>
                </c:pt>
                <c:pt idx="7219">
                  <c:v>-7.704308E-2</c:v>
                </c:pt>
                <c:pt idx="7220">
                  <c:v>-4.1786667999999999E-2</c:v>
                </c:pt>
                <c:pt idx="7221">
                  <c:v>-1.2E-4</c:v>
                </c:pt>
                <c:pt idx="7222">
                  <c:v>-1.2E-4</c:v>
                </c:pt>
                <c:pt idx="7223">
                  <c:v>4.3358261999999995E-2</c:v>
                </c:pt>
                <c:pt idx="7224">
                  <c:v>4.1546667999999995E-2</c:v>
                </c:pt>
                <c:pt idx="7225">
                  <c:v>-1.2E-4</c:v>
                </c:pt>
                <c:pt idx="7226">
                  <c:v>3.9879998999999999E-2</c:v>
                </c:pt>
                <c:pt idx="7227">
                  <c:v>-3.8581540000000004E-2</c:v>
                </c:pt>
                <c:pt idx="7228">
                  <c:v>3.9879998999999999E-2</c:v>
                </c:pt>
                <c:pt idx="7229">
                  <c:v>-3.8581540000000004E-2</c:v>
                </c:pt>
                <c:pt idx="7230">
                  <c:v>-1.2E-4</c:v>
                </c:pt>
                <c:pt idx="7231">
                  <c:v>-4.0119999000000003E-2</c:v>
                </c:pt>
                <c:pt idx="7232">
                  <c:v>-1.2E-4</c:v>
                </c:pt>
                <c:pt idx="7233">
                  <c:v>-1.2E-4</c:v>
                </c:pt>
                <c:pt idx="7234">
                  <c:v>-1.2E-4</c:v>
                </c:pt>
                <c:pt idx="7235">
                  <c:v>-1.2E-4</c:v>
                </c:pt>
                <c:pt idx="7236">
                  <c:v>-1.2E-4</c:v>
                </c:pt>
                <c:pt idx="7237">
                  <c:v>-1.2E-4</c:v>
                </c:pt>
                <c:pt idx="7238">
                  <c:v>-4.1786667999999999E-2</c:v>
                </c:pt>
                <c:pt idx="7239">
                  <c:v>-1.2E-4</c:v>
                </c:pt>
                <c:pt idx="7240">
                  <c:v>4.3358261999999995E-2</c:v>
                </c:pt>
                <c:pt idx="7241">
                  <c:v>-1.2E-4</c:v>
                </c:pt>
                <c:pt idx="7242">
                  <c:v>-1.2E-4</c:v>
                </c:pt>
                <c:pt idx="7243">
                  <c:v>-4.1786667999999999E-2</c:v>
                </c:pt>
                <c:pt idx="7244">
                  <c:v>4.3358261999999995E-2</c:v>
                </c:pt>
                <c:pt idx="7245">
                  <c:v>-4.1786667999999999E-2</c:v>
                </c:pt>
                <c:pt idx="7246">
                  <c:v>-1.2E-4</c:v>
                </c:pt>
                <c:pt idx="7247">
                  <c:v>-1.2E-4</c:v>
                </c:pt>
                <c:pt idx="7248">
                  <c:v>4.3358261999999995E-2</c:v>
                </c:pt>
                <c:pt idx="7249">
                  <c:v>-1.2E-4</c:v>
                </c:pt>
                <c:pt idx="7250">
                  <c:v>-1.2E-4</c:v>
                </c:pt>
                <c:pt idx="7251">
                  <c:v>-1.2E-4</c:v>
                </c:pt>
                <c:pt idx="7252">
                  <c:v>-4.1786667999999999E-2</c:v>
                </c:pt>
                <c:pt idx="7253">
                  <c:v>-8.7076522999999989E-2</c:v>
                </c:pt>
                <c:pt idx="7254">
                  <c:v>4.7499048999999995E-2</c:v>
                </c:pt>
                <c:pt idx="7255">
                  <c:v>-4.5574547E-2</c:v>
                </c:pt>
                <c:pt idx="7256">
                  <c:v>-1.2E-4</c:v>
                </c:pt>
                <c:pt idx="7257">
                  <c:v>4.7499048999999995E-2</c:v>
                </c:pt>
                <c:pt idx="7258">
                  <c:v>-4.5574547E-2</c:v>
                </c:pt>
                <c:pt idx="7259">
                  <c:v>-4.7739048999999999E-2</c:v>
                </c:pt>
                <c:pt idx="7260">
                  <c:v>-1.2E-4</c:v>
                </c:pt>
                <c:pt idx="7261">
                  <c:v>9.988000100000001E-2</c:v>
                </c:pt>
                <c:pt idx="7262">
                  <c:v>-4.5574547E-2</c:v>
                </c:pt>
                <c:pt idx="7263">
                  <c:v>4.7499048999999995E-2</c:v>
                </c:pt>
                <c:pt idx="7264">
                  <c:v>-1.2E-4</c:v>
                </c:pt>
                <c:pt idx="7265">
                  <c:v>-1.2E-4</c:v>
                </c:pt>
                <c:pt idx="7266">
                  <c:v>-4.5574547E-2</c:v>
                </c:pt>
                <c:pt idx="7267">
                  <c:v>-1.2E-4</c:v>
                </c:pt>
                <c:pt idx="7268">
                  <c:v>-1.2E-4</c:v>
                </c:pt>
                <c:pt idx="7269">
                  <c:v>4.7499048999999995E-2</c:v>
                </c:pt>
                <c:pt idx="7270">
                  <c:v>-4.5574547E-2</c:v>
                </c:pt>
                <c:pt idx="7271">
                  <c:v>-1.2E-4</c:v>
                </c:pt>
                <c:pt idx="7272">
                  <c:v>-1.2E-4</c:v>
                </c:pt>
                <c:pt idx="7273">
                  <c:v>4.7499048999999995E-2</c:v>
                </c:pt>
                <c:pt idx="7274">
                  <c:v>4.5334546999999996E-2</c:v>
                </c:pt>
                <c:pt idx="7275">
                  <c:v>-4.3598261999999999E-2</c:v>
                </c:pt>
                <c:pt idx="7276">
                  <c:v>-1.2E-4</c:v>
                </c:pt>
                <c:pt idx="7277">
                  <c:v>4.5334546999999996E-2</c:v>
                </c:pt>
                <c:pt idx="7278">
                  <c:v>-4.3598261999999999E-2</c:v>
                </c:pt>
                <c:pt idx="7279">
                  <c:v>4.5334546999999996E-2</c:v>
                </c:pt>
                <c:pt idx="7280">
                  <c:v>-1.2E-4</c:v>
                </c:pt>
                <c:pt idx="7281">
                  <c:v>-1.2E-4</c:v>
                </c:pt>
                <c:pt idx="7282">
                  <c:v>-1.2E-4</c:v>
                </c:pt>
                <c:pt idx="7283">
                  <c:v>-4.3598261999999999E-2</c:v>
                </c:pt>
                <c:pt idx="7284">
                  <c:v>-1.2E-4</c:v>
                </c:pt>
                <c:pt idx="7285">
                  <c:v>-4.5574547E-2</c:v>
                </c:pt>
                <c:pt idx="7286">
                  <c:v>4.7499048999999995E-2</c:v>
                </c:pt>
                <c:pt idx="7287">
                  <c:v>-4.5574547E-2</c:v>
                </c:pt>
                <c:pt idx="7288">
                  <c:v>-4.7739048999999999E-2</c:v>
                </c:pt>
                <c:pt idx="7289">
                  <c:v>9.988000100000001E-2</c:v>
                </c:pt>
                <c:pt idx="7290">
                  <c:v>4.5334546999999996E-2</c:v>
                </c:pt>
                <c:pt idx="7291">
                  <c:v>-8.7076522999999989E-2</c:v>
                </c:pt>
                <c:pt idx="7292">
                  <c:v>9.5118096999999999E-2</c:v>
                </c:pt>
                <c:pt idx="7293">
                  <c:v>-4.3598261999999999E-2</c:v>
                </c:pt>
                <c:pt idx="7294">
                  <c:v>4.5334546999999996E-2</c:v>
                </c:pt>
                <c:pt idx="7295">
                  <c:v>-1.2E-4</c:v>
                </c:pt>
                <c:pt idx="7296">
                  <c:v>-4.3598261999999999E-2</c:v>
                </c:pt>
                <c:pt idx="7297">
                  <c:v>-4.5574547E-2</c:v>
                </c:pt>
                <c:pt idx="7298">
                  <c:v>4.7499048999999995E-2</c:v>
                </c:pt>
                <c:pt idx="7299">
                  <c:v>-9.1029093999999991E-2</c:v>
                </c:pt>
                <c:pt idx="7300">
                  <c:v>-1.2E-4</c:v>
                </c:pt>
                <c:pt idx="7301">
                  <c:v>4.9880001E-2</c:v>
                </c:pt>
                <c:pt idx="7302">
                  <c:v>-4.7739048999999999E-2</c:v>
                </c:pt>
                <c:pt idx="7303">
                  <c:v>-1.2E-4</c:v>
                </c:pt>
                <c:pt idx="7304">
                  <c:v>-1.2E-4</c:v>
                </c:pt>
                <c:pt idx="7305">
                  <c:v>-1.2E-4</c:v>
                </c:pt>
                <c:pt idx="7306">
                  <c:v>-1.2E-4</c:v>
                </c:pt>
                <c:pt idx="7307">
                  <c:v>-1.2E-4</c:v>
                </c:pt>
                <c:pt idx="7308">
                  <c:v>4.9880001E-2</c:v>
                </c:pt>
                <c:pt idx="7309">
                  <c:v>-4.7739048999999999E-2</c:v>
                </c:pt>
                <c:pt idx="7310">
                  <c:v>-1.2E-4</c:v>
                </c:pt>
                <c:pt idx="7311">
                  <c:v>4.9880001E-2</c:v>
                </c:pt>
                <c:pt idx="7312">
                  <c:v>4.7499048999999995E-2</c:v>
                </c:pt>
                <c:pt idx="7313">
                  <c:v>-1.2E-4</c:v>
                </c:pt>
                <c:pt idx="7314">
                  <c:v>-4.5574547E-2</c:v>
                </c:pt>
                <c:pt idx="7315">
                  <c:v>4.7499048999999995E-2</c:v>
                </c:pt>
                <c:pt idx="7316">
                  <c:v>-1.2E-4</c:v>
                </c:pt>
                <c:pt idx="7317">
                  <c:v>9.0789094000000001E-2</c:v>
                </c:pt>
                <c:pt idx="7318">
                  <c:v>-1.2E-4</c:v>
                </c:pt>
                <c:pt idx="7319">
                  <c:v>-1.2E-4</c:v>
                </c:pt>
                <c:pt idx="7320">
                  <c:v>-4.1786667999999999E-2</c:v>
                </c:pt>
                <c:pt idx="7321">
                  <c:v>4.3358261999999995E-2</c:v>
                </c:pt>
                <c:pt idx="7322">
                  <c:v>-4.1786667999999999E-2</c:v>
                </c:pt>
                <c:pt idx="7323">
                  <c:v>4.3358261999999995E-2</c:v>
                </c:pt>
                <c:pt idx="7324">
                  <c:v>-1.2E-4</c:v>
                </c:pt>
                <c:pt idx="7325">
                  <c:v>8.3213335999999999E-2</c:v>
                </c:pt>
                <c:pt idx="7326">
                  <c:v>7.680308000000001E-2</c:v>
                </c:pt>
                <c:pt idx="7327">
                  <c:v>-7.1548574999999989E-2</c:v>
                </c:pt>
                <c:pt idx="7328">
                  <c:v>-1.2E-4</c:v>
                </c:pt>
                <c:pt idx="7329">
                  <c:v>-3.8581540000000004E-2</c:v>
                </c:pt>
                <c:pt idx="7330">
                  <c:v>-4.0119999000000003E-2</c:v>
                </c:pt>
                <c:pt idx="7331">
                  <c:v>4.1546667999999995E-2</c:v>
                </c:pt>
                <c:pt idx="7332">
                  <c:v>-1.2E-4</c:v>
                </c:pt>
                <c:pt idx="7333">
                  <c:v>3.9879998999999999E-2</c:v>
                </c:pt>
                <c:pt idx="7334">
                  <c:v>-1.2E-4</c:v>
                </c:pt>
                <c:pt idx="7335">
                  <c:v>-3.8581540000000004E-2</c:v>
                </c:pt>
                <c:pt idx="7336">
                  <c:v>3.9879998999999999E-2</c:v>
                </c:pt>
                <c:pt idx="7337">
                  <c:v>-1.2E-4</c:v>
                </c:pt>
                <c:pt idx="7338">
                  <c:v>-1.2E-4</c:v>
                </c:pt>
                <c:pt idx="7339">
                  <c:v>3.834154E-2</c:v>
                </c:pt>
                <c:pt idx="7340">
                  <c:v>-3.7157037000000004E-2</c:v>
                </c:pt>
                <c:pt idx="7341">
                  <c:v>3.834154E-2</c:v>
                </c:pt>
                <c:pt idx="7342">
                  <c:v>-3.7157037000000004E-2</c:v>
                </c:pt>
                <c:pt idx="7343">
                  <c:v>-1.2E-4</c:v>
                </c:pt>
                <c:pt idx="7344">
                  <c:v>3.834154E-2</c:v>
                </c:pt>
                <c:pt idx="7345">
                  <c:v>-3.7157037000000004E-2</c:v>
                </c:pt>
                <c:pt idx="7346">
                  <c:v>0.15372616</c:v>
                </c:pt>
                <c:pt idx="7347">
                  <c:v>-1.2E-4</c:v>
                </c:pt>
                <c:pt idx="7348">
                  <c:v>-6.6786669999999992E-2</c:v>
                </c:pt>
                <c:pt idx="7349">
                  <c:v>7.1308574999999999E-2</c:v>
                </c:pt>
                <c:pt idx="7350">
                  <c:v>3.3213334999999997E-2</c:v>
                </c:pt>
                <c:pt idx="7351">
                  <c:v>3.2138064000000001E-2</c:v>
                </c:pt>
                <c:pt idx="7352">
                  <c:v>-1.2E-4</c:v>
                </c:pt>
                <c:pt idx="7353">
                  <c:v>-3.1370000000000002E-2</c:v>
                </c:pt>
                <c:pt idx="7354">
                  <c:v>-1.2E-4</c:v>
                </c:pt>
                <c:pt idx="7355">
                  <c:v>3.2138064000000001E-2</c:v>
                </c:pt>
                <c:pt idx="7356">
                  <c:v>-3.1370000000000002E-2</c:v>
                </c:pt>
                <c:pt idx="7357">
                  <c:v>-3.2378064000000005E-2</c:v>
                </c:pt>
                <c:pt idx="7358">
                  <c:v>3.3213334999999997E-2</c:v>
                </c:pt>
                <c:pt idx="7359">
                  <c:v>-1.2E-4</c:v>
                </c:pt>
                <c:pt idx="7360">
                  <c:v>-3.2378064000000005E-2</c:v>
                </c:pt>
                <c:pt idx="7361">
                  <c:v>-1.2E-4</c:v>
                </c:pt>
                <c:pt idx="7362">
                  <c:v>-3.3453335000000001E-2</c:v>
                </c:pt>
                <c:pt idx="7363">
                  <c:v>-3.4602758000000004E-2</c:v>
                </c:pt>
                <c:pt idx="7364">
                  <c:v>-1.2E-4</c:v>
                </c:pt>
                <c:pt idx="7365">
                  <c:v>-1.2E-4</c:v>
                </c:pt>
                <c:pt idx="7366">
                  <c:v>-1.2E-4</c:v>
                </c:pt>
                <c:pt idx="7367">
                  <c:v>-1.2E-4</c:v>
                </c:pt>
                <c:pt idx="7368">
                  <c:v>-1.2E-4</c:v>
                </c:pt>
                <c:pt idx="7369">
                  <c:v>-1.2E-4</c:v>
                </c:pt>
                <c:pt idx="7370">
                  <c:v>3.5594286999999995E-2</c:v>
                </c:pt>
                <c:pt idx="7371">
                  <c:v>-3.4602758000000004E-2</c:v>
                </c:pt>
                <c:pt idx="7372">
                  <c:v>3.5594286999999995E-2</c:v>
                </c:pt>
                <c:pt idx="7373">
                  <c:v>-1.2E-4</c:v>
                </c:pt>
                <c:pt idx="7374">
                  <c:v>3.4362758E-2</c:v>
                </c:pt>
                <c:pt idx="7375">
                  <c:v>-3.3453335000000001E-2</c:v>
                </c:pt>
                <c:pt idx="7376">
                  <c:v>3.4362758E-2</c:v>
                </c:pt>
                <c:pt idx="7377">
                  <c:v>-3.3453335000000001E-2</c:v>
                </c:pt>
                <c:pt idx="7378">
                  <c:v>-3.4602758000000004E-2</c:v>
                </c:pt>
                <c:pt idx="7379">
                  <c:v>-1.2E-4</c:v>
                </c:pt>
                <c:pt idx="7380">
                  <c:v>-1.2E-4</c:v>
                </c:pt>
                <c:pt idx="7381">
                  <c:v>-3.5834286999999999E-2</c:v>
                </c:pt>
                <c:pt idx="7382">
                  <c:v>-1.2E-4</c:v>
                </c:pt>
                <c:pt idx="7383">
                  <c:v>-3.7157037000000004E-2</c:v>
                </c:pt>
                <c:pt idx="7384">
                  <c:v>-1.2E-4</c:v>
                </c:pt>
                <c:pt idx="7385">
                  <c:v>3.834154E-2</c:v>
                </c:pt>
                <c:pt idx="7386">
                  <c:v>-1.2E-4</c:v>
                </c:pt>
                <c:pt idx="7387">
                  <c:v>3.6917037E-2</c:v>
                </c:pt>
                <c:pt idx="7388">
                  <c:v>-1.2E-4</c:v>
                </c:pt>
                <c:pt idx="7389">
                  <c:v>3.5594286999999995E-2</c:v>
                </c:pt>
                <c:pt idx="7390">
                  <c:v>-3.4602758000000004E-2</c:v>
                </c:pt>
                <c:pt idx="7391">
                  <c:v>-1.2E-4</c:v>
                </c:pt>
                <c:pt idx="7392">
                  <c:v>-7.1548574999999989E-2</c:v>
                </c:pt>
                <c:pt idx="7393">
                  <c:v>3.834154E-2</c:v>
                </c:pt>
                <c:pt idx="7394">
                  <c:v>-7.4194074999999998E-2</c:v>
                </c:pt>
                <c:pt idx="7395">
                  <c:v>3.9879998999999999E-2</c:v>
                </c:pt>
                <c:pt idx="7396">
                  <c:v>-3.8581540000000004E-2</c:v>
                </c:pt>
                <c:pt idx="7397">
                  <c:v>-1.2E-4</c:v>
                </c:pt>
                <c:pt idx="7398">
                  <c:v>3.9879998999999999E-2</c:v>
                </c:pt>
                <c:pt idx="7399">
                  <c:v>-3.8581540000000004E-2</c:v>
                </c:pt>
                <c:pt idx="7400">
                  <c:v>-1.2E-4</c:v>
                </c:pt>
                <c:pt idx="7401">
                  <c:v>-1.2E-4</c:v>
                </c:pt>
                <c:pt idx="7402">
                  <c:v>-1.2E-4</c:v>
                </c:pt>
                <c:pt idx="7403">
                  <c:v>-1.2E-4</c:v>
                </c:pt>
                <c:pt idx="7404">
                  <c:v>-4.0119999000000003E-2</c:v>
                </c:pt>
                <c:pt idx="7405">
                  <c:v>-1.2E-4</c:v>
                </c:pt>
                <c:pt idx="7406">
                  <c:v>8.3213335999999999E-2</c:v>
                </c:pt>
                <c:pt idx="7407">
                  <c:v>-1.2E-4</c:v>
                </c:pt>
                <c:pt idx="7408">
                  <c:v>-1.2E-4</c:v>
                </c:pt>
                <c:pt idx="7409">
                  <c:v>-3.8581540000000004E-2</c:v>
                </c:pt>
                <c:pt idx="7410">
                  <c:v>-1.2E-4</c:v>
                </c:pt>
                <c:pt idx="7411">
                  <c:v>-1.2E-4</c:v>
                </c:pt>
                <c:pt idx="7412">
                  <c:v>-1.2E-4</c:v>
                </c:pt>
                <c:pt idx="7413">
                  <c:v>-8.0119997999999998E-2</c:v>
                </c:pt>
                <c:pt idx="7414">
                  <c:v>-4.3598261999999999E-2</c:v>
                </c:pt>
                <c:pt idx="7415">
                  <c:v>4.5334546999999996E-2</c:v>
                </c:pt>
                <c:pt idx="7416">
                  <c:v>-1.2E-4</c:v>
                </c:pt>
                <c:pt idx="7417">
                  <c:v>4.3358261999999995E-2</c:v>
                </c:pt>
                <c:pt idx="7418">
                  <c:v>-4.1786667999999999E-2</c:v>
                </c:pt>
                <c:pt idx="7419">
                  <c:v>-1.2E-4</c:v>
                </c:pt>
                <c:pt idx="7420">
                  <c:v>-4.3598261999999999E-2</c:v>
                </c:pt>
                <c:pt idx="7421">
                  <c:v>-1.2E-4</c:v>
                </c:pt>
                <c:pt idx="7422">
                  <c:v>9.0789094000000001E-2</c:v>
                </c:pt>
                <c:pt idx="7423">
                  <c:v>-1.2E-4</c:v>
                </c:pt>
                <c:pt idx="7424">
                  <c:v>-1.2E-4</c:v>
                </c:pt>
                <c:pt idx="7425">
                  <c:v>-1.2E-4</c:v>
                </c:pt>
                <c:pt idx="7426">
                  <c:v>-8.3453335999999989E-2</c:v>
                </c:pt>
                <c:pt idx="7427">
                  <c:v>4.5334546999999996E-2</c:v>
                </c:pt>
                <c:pt idx="7428">
                  <c:v>-8.7076522999999989E-2</c:v>
                </c:pt>
                <c:pt idx="7429">
                  <c:v>-1.2E-4</c:v>
                </c:pt>
                <c:pt idx="7430">
                  <c:v>4.7499048999999995E-2</c:v>
                </c:pt>
                <c:pt idx="7431">
                  <c:v>-4.5574547E-2</c:v>
                </c:pt>
                <c:pt idx="7432">
                  <c:v>-1.2E-4</c:v>
                </c:pt>
                <c:pt idx="7433">
                  <c:v>4.7499048999999995E-2</c:v>
                </c:pt>
                <c:pt idx="7434">
                  <c:v>-4.5574547E-2</c:v>
                </c:pt>
                <c:pt idx="7435">
                  <c:v>-1.2E-4</c:v>
                </c:pt>
                <c:pt idx="7436">
                  <c:v>4.7499048999999995E-2</c:v>
                </c:pt>
                <c:pt idx="7437">
                  <c:v>-4.5574547E-2</c:v>
                </c:pt>
                <c:pt idx="7438">
                  <c:v>-1.2E-4</c:v>
                </c:pt>
                <c:pt idx="7439">
                  <c:v>4.7499048999999995E-2</c:v>
                </c:pt>
                <c:pt idx="7440">
                  <c:v>-4.5574547E-2</c:v>
                </c:pt>
                <c:pt idx="7441">
                  <c:v>4.7499048999999995E-2</c:v>
                </c:pt>
                <c:pt idx="7442">
                  <c:v>-4.5574547E-2</c:v>
                </c:pt>
                <c:pt idx="7443">
                  <c:v>-4.7739048999999999E-2</c:v>
                </c:pt>
                <c:pt idx="7444">
                  <c:v>4.9880001E-2</c:v>
                </c:pt>
                <c:pt idx="7445">
                  <c:v>-9.5358096999999989E-2</c:v>
                </c:pt>
                <c:pt idx="7446">
                  <c:v>-1.2E-4</c:v>
                </c:pt>
                <c:pt idx="7447">
                  <c:v>5.2511578999999996E-2</c:v>
                </c:pt>
                <c:pt idx="7448">
                  <c:v>4.9880001E-2</c:v>
                </c:pt>
                <c:pt idx="7449">
                  <c:v>-1.2E-4</c:v>
                </c:pt>
                <c:pt idx="7450">
                  <c:v>-9.5358096999999989E-2</c:v>
                </c:pt>
                <c:pt idx="7451">
                  <c:v>-1.2E-4</c:v>
                </c:pt>
                <c:pt idx="7452">
                  <c:v>5.2511578999999996E-2</c:v>
                </c:pt>
                <c:pt idx="7453">
                  <c:v>-5.0120001000000004E-2</c:v>
                </c:pt>
                <c:pt idx="7454">
                  <c:v>5.2511578999999996E-2</c:v>
                </c:pt>
                <c:pt idx="7455">
                  <c:v>-1.2E-4</c:v>
                </c:pt>
                <c:pt idx="7456">
                  <c:v>-1.2E-4</c:v>
                </c:pt>
                <c:pt idx="7457">
                  <c:v>-1.2E-4</c:v>
                </c:pt>
                <c:pt idx="7458">
                  <c:v>-1.2E-4</c:v>
                </c:pt>
                <c:pt idx="7459">
                  <c:v>-1.2E-4</c:v>
                </c:pt>
                <c:pt idx="7460">
                  <c:v>4.9880001E-2</c:v>
                </c:pt>
                <c:pt idx="7461">
                  <c:v>-1.2E-4</c:v>
                </c:pt>
                <c:pt idx="7462">
                  <c:v>-1.2E-4</c:v>
                </c:pt>
                <c:pt idx="7463">
                  <c:v>-9.5358096999999989E-2</c:v>
                </c:pt>
                <c:pt idx="7464">
                  <c:v>5.2511578999999996E-2</c:v>
                </c:pt>
                <c:pt idx="7465">
                  <c:v>-1.2E-4</c:v>
                </c:pt>
                <c:pt idx="7466">
                  <c:v>-5.0120001000000004E-2</c:v>
                </c:pt>
                <c:pt idx="7467">
                  <c:v>-5.2751579E-2</c:v>
                </c:pt>
                <c:pt idx="7468">
                  <c:v>-5.5675556000000001E-2</c:v>
                </c:pt>
                <c:pt idx="7469">
                  <c:v>-5.8943530000000001E-2</c:v>
                </c:pt>
                <c:pt idx="7470">
                  <c:v>-1.2E-4</c:v>
                </c:pt>
                <c:pt idx="7471">
                  <c:v>-1.2E-4</c:v>
                </c:pt>
                <c:pt idx="7472">
                  <c:v>-6.2619999999999995E-2</c:v>
                </c:pt>
                <c:pt idx="7473">
                  <c:v>6.6546670000000002E-2</c:v>
                </c:pt>
                <c:pt idx="7474">
                  <c:v>-1.2E-4</c:v>
                </c:pt>
                <c:pt idx="7475">
                  <c:v>-1.2E-4</c:v>
                </c:pt>
                <c:pt idx="7476">
                  <c:v>-6.2619999999999995E-2</c:v>
                </c:pt>
                <c:pt idx="7477">
                  <c:v>-1.2E-4</c:v>
                </c:pt>
                <c:pt idx="7478">
                  <c:v>6.6546670000000002E-2</c:v>
                </c:pt>
                <c:pt idx="7479">
                  <c:v>-1.2E-4</c:v>
                </c:pt>
                <c:pt idx="7480">
                  <c:v>-1.2E-4</c:v>
                </c:pt>
                <c:pt idx="7481">
                  <c:v>-1.2E-4</c:v>
                </c:pt>
                <c:pt idx="7482">
                  <c:v>-6.2619999999999995E-2</c:v>
                </c:pt>
                <c:pt idx="7483">
                  <c:v>-1.2E-4</c:v>
                </c:pt>
                <c:pt idx="7484">
                  <c:v>6.6546670000000002E-2</c:v>
                </c:pt>
                <c:pt idx="7485">
                  <c:v>-6.2619999999999995E-2</c:v>
                </c:pt>
                <c:pt idx="7486">
                  <c:v>-1.2E-4</c:v>
                </c:pt>
                <c:pt idx="7487">
                  <c:v>-1.2E-4</c:v>
                </c:pt>
                <c:pt idx="7488">
                  <c:v>-1.2E-4</c:v>
                </c:pt>
                <c:pt idx="7489">
                  <c:v>6.6546670000000002E-2</c:v>
                </c:pt>
                <c:pt idx="7490">
                  <c:v>-1.2E-4</c:v>
                </c:pt>
                <c:pt idx="7491">
                  <c:v>-1.2E-4</c:v>
                </c:pt>
                <c:pt idx="7492">
                  <c:v>-1.2E-4</c:v>
                </c:pt>
                <c:pt idx="7493">
                  <c:v>-6.2619999999999995E-2</c:v>
                </c:pt>
                <c:pt idx="7494">
                  <c:v>-1.2E-4</c:v>
                </c:pt>
                <c:pt idx="7495">
                  <c:v>6.6546670000000002E-2</c:v>
                </c:pt>
                <c:pt idx="7496">
                  <c:v>6.2379999999999998E-2</c:v>
                </c:pt>
                <c:pt idx="7497">
                  <c:v>-5.8943530000000001E-2</c:v>
                </c:pt>
                <c:pt idx="7498">
                  <c:v>6.2379999999999998E-2</c:v>
                </c:pt>
                <c:pt idx="7499">
                  <c:v>-5.8943530000000001E-2</c:v>
                </c:pt>
                <c:pt idx="7500">
                  <c:v>6.2379999999999998E-2</c:v>
                </c:pt>
                <c:pt idx="7501">
                  <c:v>-1.2E-4</c:v>
                </c:pt>
                <c:pt idx="7502">
                  <c:v>-1.2E-4</c:v>
                </c:pt>
                <c:pt idx="7503">
                  <c:v>-1.2E-4</c:v>
                </c:pt>
                <c:pt idx="7504">
                  <c:v>-1.2E-4</c:v>
                </c:pt>
                <c:pt idx="7505">
                  <c:v>-1.2E-4</c:v>
                </c:pt>
                <c:pt idx="7506">
                  <c:v>-1.2E-4</c:v>
                </c:pt>
                <c:pt idx="7507">
                  <c:v>-5.8943530000000001E-2</c:v>
                </c:pt>
                <c:pt idx="7508">
                  <c:v>-1.2E-4</c:v>
                </c:pt>
                <c:pt idx="7509">
                  <c:v>-6.2619999999999995E-2</c:v>
                </c:pt>
                <c:pt idx="7510">
                  <c:v>-1.2E-4</c:v>
                </c:pt>
                <c:pt idx="7511">
                  <c:v>-6.6786669999999992E-2</c:v>
                </c:pt>
                <c:pt idx="7512">
                  <c:v>7.1308574999999999E-2</c:v>
                </c:pt>
                <c:pt idx="7513">
                  <c:v>-6.6786669999999992E-2</c:v>
                </c:pt>
                <c:pt idx="7514">
                  <c:v>7.1308574999999999E-2</c:v>
                </c:pt>
                <c:pt idx="7515">
                  <c:v>-6.6786669999999992E-2</c:v>
                </c:pt>
                <c:pt idx="7516">
                  <c:v>7.1308574999999999E-2</c:v>
                </c:pt>
                <c:pt idx="7517">
                  <c:v>0.13321333999999999</c:v>
                </c:pt>
                <c:pt idx="7518">
                  <c:v>-1.2E-4</c:v>
                </c:pt>
                <c:pt idx="7519">
                  <c:v>-1.2E-4</c:v>
                </c:pt>
                <c:pt idx="7520">
                  <c:v>-1.2E-4</c:v>
                </c:pt>
                <c:pt idx="7521">
                  <c:v>-0.11776705899999999</c:v>
                </c:pt>
                <c:pt idx="7522">
                  <c:v>6.6546670000000002E-2</c:v>
                </c:pt>
                <c:pt idx="7523">
                  <c:v>-1.2E-4</c:v>
                </c:pt>
                <c:pt idx="7524">
                  <c:v>-1.2E-4</c:v>
                </c:pt>
                <c:pt idx="7525">
                  <c:v>-1.2E-4</c:v>
                </c:pt>
                <c:pt idx="7526">
                  <c:v>-6.2619999999999995E-2</c:v>
                </c:pt>
                <c:pt idx="7527">
                  <c:v>-1.2E-4</c:v>
                </c:pt>
                <c:pt idx="7528">
                  <c:v>6.6546670000000002E-2</c:v>
                </c:pt>
                <c:pt idx="7529">
                  <c:v>-6.2619999999999995E-2</c:v>
                </c:pt>
                <c:pt idx="7530">
                  <c:v>-1.2E-4</c:v>
                </c:pt>
                <c:pt idx="7531">
                  <c:v>6.6546670000000002E-2</c:v>
                </c:pt>
                <c:pt idx="7532">
                  <c:v>-6.2619999999999995E-2</c:v>
                </c:pt>
                <c:pt idx="7533">
                  <c:v>6.6546670000000002E-2</c:v>
                </c:pt>
                <c:pt idx="7534">
                  <c:v>-1.2E-4</c:v>
                </c:pt>
                <c:pt idx="7535">
                  <c:v>-1.2E-4</c:v>
                </c:pt>
                <c:pt idx="7536">
                  <c:v>-1.2E-4</c:v>
                </c:pt>
                <c:pt idx="7537">
                  <c:v>-6.2619999999999995E-2</c:v>
                </c:pt>
                <c:pt idx="7538">
                  <c:v>6.6546670000000002E-2</c:v>
                </c:pt>
                <c:pt idx="7539">
                  <c:v>-1.2E-4</c:v>
                </c:pt>
                <c:pt idx="7540">
                  <c:v>-6.2619999999999995E-2</c:v>
                </c:pt>
                <c:pt idx="7541">
                  <c:v>6.6546670000000002E-2</c:v>
                </c:pt>
                <c:pt idx="7542">
                  <c:v>-6.2619999999999995E-2</c:v>
                </c:pt>
                <c:pt idx="7543">
                  <c:v>-1.2E-4</c:v>
                </c:pt>
                <c:pt idx="7544">
                  <c:v>6.6546670000000002E-2</c:v>
                </c:pt>
                <c:pt idx="7545">
                  <c:v>-1.2E-4</c:v>
                </c:pt>
                <c:pt idx="7546">
                  <c:v>-1.2E-4</c:v>
                </c:pt>
                <c:pt idx="7547">
                  <c:v>-6.2619999999999995E-2</c:v>
                </c:pt>
                <c:pt idx="7548">
                  <c:v>6.6546670000000002E-2</c:v>
                </c:pt>
                <c:pt idx="7549">
                  <c:v>6.2379999999999998E-2</c:v>
                </c:pt>
                <c:pt idx="7550">
                  <c:v>-1.2E-4</c:v>
                </c:pt>
                <c:pt idx="7551">
                  <c:v>-5.8943530000000001E-2</c:v>
                </c:pt>
                <c:pt idx="7552">
                  <c:v>-1.2E-4</c:v>
                </c:pt>
                <c:pt idx="7553">
                  <c:v>-6.2619999999999995E-2</c:v>
                </c:pt>
                <c:pt idx="7554">
                  <c:v>6.6546670000000002E-2</c:v>
                </c:pt>
                <c:pt idx="7555">
                  <c:v>-1.2E-4</c:v>
                </c:pt>
                <c:pt idx="7556">
                  <c:v>-1.2E-4</c:v>
                </c:pt>
                <c:pt idx="7557">
                  <c:v>6.2379999999999998E-2</c:v>
                </c:pt>
                <c:pt idx="7558">
                  <c:v>-5.8943530000000001E-2</c:v>
                </c:pt>
                <c:pt idx="7559">
                  <c:v>6.2379999999999998E-2</c:v>
                </c:pt>
                <c:pt idx="7560">
                  <c:v>0.117527059</c:v>
                </c:pt>
                <c:pt idx="7561">
                  <c:v>-1.2E-4</c:v>
                </c:pt>
                <c:pt idx="7562">
                  <c:v>-1.2E-4</c:v>
                </c:pt>
                <c:pt idx="7563">
                  <c:v>-1.2E-4</c:v>
                </c:pt>
                <c:pt idx="7564">
                  <c:v>-1.2E-4</c:v>
                </c:pt>
                <c:pt idx="7565">
                  <c:v>-5.2751579E-2</c:v>
                </c:pt>
                <c:pt idx="7566">
                  <c:v>5.5435555999999997E-2</c:v>
                </c:pt>
                <c:pt idx="7567">
                  <c:v>-5.2751579E-2</c:v>
                </c:pt>
                <c:pt idx="7568">
                  <c:v>-1.2E-4</c:v>
                </c:pt>
                <c:pt idx="7569">
                  <c:v>-1.2E-4</c:v>
                </c:pt>
                <c:pt idx="7570">
                  <c:v>5.5435555999999997E-2</c:v>
                </c:pt>
                <c:pt idx="7571">
                  <c:v>-1.2E-4</c:v>
                </c:pt>
                <c:pt idx="7572">
                  <c:v>5.2511578999999996E-2</c:v>
                </c:pt>
                <c:pt idx="7573">
                  <c:v>-5.0120001000000004E-2</c:v>
                </c:pt>
                <c:pt idx="7574">
                  <c:v>5.2511578999999996E-2</c:v>
                </c:pt>
                <c:pt idx="7575">
                  <c:v>-1.2E-4</c:v>
                </c:pt>
                <c:pt idx="7576">
                  <c:v>-1.2E-4</c:v>
                </c:pt>
                <c:pt idx="7577">
                  <c:v>-5.0120001000000004E-2</c:v>
                </c:pt>
                <c:pt idx="7578">
                  <c:v>-1.2E-4</c:v>
                </c:pt>
                <c:pt idx="7579">
                  <c:v>-1.2E-4</c:v>
                </c:pt>
                <c:pt idx="7580">
                  <c:v>-1.2E-4</c:v>
                </c:pt>
                <c:pt idx="7581">
                  <c:v>-1.2E-4</c:v>
                </c:pt>
                <c:pt idx="7582">
                  <c:v>5.2511578999999996E-2</c:v>
                </c:pt>
                <c:pt idx="7583">
                  <c:v>-5.0120001000000004E-2</c:v>
                </c:pt>
                <c:pt idx="7584">
                  <c:v>0.26303790399999999</c:v>
                </c:pt>
                <c:pt idx="7585">
                  <c:v>-1.2E-4</c:v>
                </c:pt>
                <c:pt idx="7586">
                  <c:v>4.1546667999999995E-2</c:v>
                </c:pt>
                <c:pt idx="7587">
                  <c:v>-1.2E-4</c:v>
                </c:pt>
                <c:pt idx="7588">
                  <c:v>-4.0119999000000003E-2</c:v>
                </c:pt>
                <c:pt idx="7589">
                  <c:v>-1.2E-4</c:v>
                </c:pt>
                <c:pt idx="7590">
                  <c:v>-1.2E-4</c:v>
                </c:pt>
                <c:pt idx="7591">
                  <c:v>-1.2E-4</c:v>
                </c:pt>
                <c:pt idx="7592">
                  <c:v>-1.2E-4</c:v>
                </c:pt>
                <c:pt idx="7593">
                  <c:v>-1.2E-4</c:v>
                </c:pt>
                <c:pt idx="7594">
                  <c:v>-4.1786667999999999E-2</c:v>
                </c:pt>
                <c:pt idx="7595">
                  <c:v>4.3358261999999995E-2</c:v>
                </c:pt>
                <c:pt idx="7596">
                  <c:v>-4.1786667999999999E-2</c:v>
                </c:pt>
                <c:pt idx="7597">
                  <c:v>-1.2E-4</c:v>
                </c:pt>
                <c:pt idx="7598">
                  <c:v>-1.2E-4</c:v>
                </c:pt>
                <c:pt idx="7599">
                  <c:v>-8.7076522999999989E-2</c:v>
                </c:pt>
                <c:pt idx="7600">
                  <c:v>4.7499048999999995E-2</c:v>
                </c:pt>
                <c:pt idx="7601">
                  <c:v>-1.2E-4</c:v>
                </c:pt>
                <c:pt idx="7602">
                  <c:v>-1.2E-4</c:v>
                </c:pt>
                <c:pt idx="7603">
                  <c:v>-1.2E-4</c:v>
                </c:pt>
                <c:pt idx="7604">
                  <c:v>-1.2E-4</c:v>
                </c:pt>
                <c:pt idx="7605">
                  <c:v>4.5334546999999996E-2</c:v>
                </c:pt>
                <c:pt idx="7606">
                  <c:v>-4.3598261999999999E-2</c:v>
                </c:pt>
                <c:pt idx="7607">
                  <c:v>4.5334546999999996E-2</c:v>
                </c:pt>
                <c:pt idx="7608">
                  <c:v>-1.2E-4</c:v>
                </c:pt>
                <c:pt idx="7609">
                  <c:v>-1.2E-4</c:v>
                </c:pt>
                <c:pt idx="7610">
                  <c:v>-1.2E-4</c:v>
                </c:pt>
                <c:pt idx="7611">
                  <c:v>-4.3598261999999999E-2</c:v>
                </c:pt>
                <c:pt idx="7612">
                  <c:v>-1.2E-4</c:v>
                </c:pt>
                <c:pt idx="7613">
                  <c:v>4.5334546999999996E-2</c:v>
                </c:pt>
                <c:pt idx="7614">
                  <c:v>-4.3598261999999999E-2</c:v>
                </c:pt>
                <c:pt idx="7615">
                  <c:v>4.5334546999999996E-2</c:v>
                </c:pt>
                <c:pt idx="7616">
                  <c:v>-4.3598261999999999E-2</c:v>
                </c:pt>
                <c:pt idx="7617">
                  <c:v>4.5334546999999996E-2</c:v>
                </c:pt>
                <c:pt idx="7618">
                  <c:v>-8.7076522999999989E-2</c:v>
                </c:pt>
                <c:pt idx="7619">
                  <c:v>-1.2E-4</c:v>
                </c:pt>
                <c:pt idx="7620">
                  <c:v>-1.2E-4</c:v>
                </c:pt>
                <c:pt idx="7621">
                  <c:v>4.7499048999999995E-2</c:v>
                </c:pt>
                <c:pt idx="7622">
                  <c:v>-4.5574547E-2</c:v>
                </c:pt>
                <c:pt idx="7623">
                  <c:v>-4.7739048999999999E-2</c:v>
                </c:pt>
                <c:pt idx="7624">
                  <c:v>-5.0120001000000004E-2</c:v>
                </c:pt>
                <c:pt idx="7625">
                  <c:v>5.2511578999999996E-2</c:v>
                </c:pt>
                <c:pt idx="7626">
                  <c:v>-1.2E-4</c:v>
                </c:pt>
                <c:pt idx="7627">
                  <c:v>-5.0120001000000004E-2</c:v>
                </c:pt>
                <c:pt idx="7628">
                  <c:v>5.2511578999999996E-2</c:v>
                </c:pt>
                <c:pt idx="7629">
                  <c:v>-1.2E-4</c:v>
                </c:pt>
                <c:pt idx="7630">
                  <c:v>-1.2E-4</c:v>
                </c:pt>
                <c:pt idx="7631">
                  <c:v>-1.2E-4</c:v>
                </c:pt>
                <c:pt idx="7632">
                  <c:v>-1.2E-4</c:v>
                </c:pt>
                <c:pt idx="7633">
                  <c:v>-5.0120001000000004E-2</c:v>
                </c:pt>
                <c:pt idx="7634">
                  <c:v>-1.2E-4</c:v>
                </c:pt>
                <c:pt idx="7635">
                  <c:v>-1.2E-4</c:v>
                </c:pt>
                <c:pt idx="7636">
                  <c:v>5.2511578999999996E-2</c:v>
                </c:pt>
                <c:pt idx="7637">
                  <c:v>-1.2E-4</c:v>
                </c:pt>
                <c:pt idx="7638">
                  <c:v>9.988000100000001E-2</c:v>
                </c:pt>
                <c:pt idx="7639">
                  <c:v>-1.2E-4</c:v>
                </c:pt>
                <c:pt idx="7640">
                  <c:v>-1.2E-4</c:v>
                </c:pt>
                <c:pt idx="7641">
                  <c:v>-4.5574547E-2</c:v>
                </c:pt>
                <c:pt idx="7642">
                  <c:v>9.5118096999999999E-2</c:v>
                </c:pt>
                <c:pt idx="7643">
                  <c:v>-1.2E-4</c:v>
                </c:pt>
                <c:pt idx="7644">
                  <c:v>-1.2E-4</c:v>
                </c:pt>
                <c:pt idx="7645">
                  <c:v>-1.2E-4</c:v>
                </c:pt>
                <c:pt idx="7646">
                  <c:v>-8.7076522999999989E-2</c:v>
                </c:pt>
                <c:pt idx="7647">
                  <c:v>-1.2E-4</c:v>
                </c:pt>
                <c:pt idx="7648">
                  <c:v>-4.7739048999999999E-2</c:v>
                </c:pt>
                <c:pt idx="7649">
                  <c:v>-1.2E-4</c:v>
                </c:pt>
                <c:pt idx="7650">
                  <c:v>-1.2E-4</c:v>
                </c:pt>
                <c:pt idx="7651">
                  <c:v>-1.2E-4</c:v>
                </c:pt>
                <c:pt idx="7652">
                  <c:v>-5.0120001000000004E-2</c:v>
                </c:pt>
                <c:pt idx="7653">
                  <c:v>-1.2E-4</c:v>
                </c:pt>
                <c:pt idx="7654">
                  <c:v>-1.2E-4</c:v>
                </c:pt>
                <c:pt idx="7655">
                  <c:v>-1.2E-4</c:v>
                </c:pt>
                <c:pt idx="7656">
                  <c:v>-1.2E-4</c:v>
                </c:pt>
                <c:pt idx="7657">
                  <c:v>5.2511578999999996E-2</c:v>
                </c:pt>
                <c:pt idx="7658">
                  <c:v>-1.2E-4</c:v>
                </c:pt>
                <c:pt idx="7659">
                  <c:v>-1.2E-4</c:v>
                </c:pt>
                <c:pt idx="7660">
                  <c:v>-1.2E-4</c:v>
                </c:pt>
                <c:pt idx="7661">
                  <c:v>-1.2E-4</c:v>
                </c:pt>
                <c:pt idx="7662">
                  <c:v>-1.2E-4</c:v>
                </c:pt>
                <c:pt idx="7663">
                  <c:v>-1.2E-4</c:v>
                </c:pt>
                <c:pt idx="7664">
                  <c:v>4.9880001E-2</c:v>
                </c:pt>
                <c:pt idx="7665">
                  <c:v>4.7499048999999995E-2</c:v>
                </c:pt>
                <c:pt idx="7666">
                  <c:v>4.5334546999999996E-2</c:v>
                </c:pt>
                <c:pt idx="7667">
                  <c:v>4.3358261999999995E-2</c:v>
                </c:pt>
                <c:pt idx="7668">
                  <c:v>-4.1786667999999999E-2</c:v>
                </c:pt>
                <c:pt idx="7669">
                  <c:v>-1.2E-4</c:v>
                </c:pt>
                <c:pt idx="7670">
                  <c:v>-4.3598261999999999E-2</c:v>
                </c:pt>
                <c:pt idx="7671">
                  <c:v>-1.2E-4</c:v>
                </c:pt>
                <c:pt idx="7672">
                  <c:v>-1.2E-4</c:v>
                </c:pt>
                <c:pt idx="7673">
                  <c:v>4.5334546999999996E-2</c:v>
                </c:pt>
                <c:pt idx="7674">
                  <c:v>-4.3598261999999999E-2</c:v>
                </c:pt>
                <c:pt idx="7675">
                  <c:v>-1.2E-4</c:v>
                </c:pt>
                <c:pt idx="7676">
                  <c:v>-4.5574547E-2</c:v>
                </c:pt>
                <c:pt idx="7677">
                  <c:v>-9.5358096999999989E-2</c:v>
                </c:pt>
                <c:pt idx="7678">
                  <c:v>-1.2E-4</c:v>
                </c:pt>
                <c:pt idx="7679">
                  <c:v>-1.2E-4</c:v>
                </c:pt>
                <c:pt idx="7680">
                  <c:v>-5.2751579E-2</c:v>
                </c:pt>
                <c:pt idx="7681">
                  <c:v>-5.5675556000000001E-2</c:v>
                </c:pt>
                <c:pt idx="7682">
                  <c:v>5.8703529999999997E-2</c:v>
                </c:pt>
                <c:pt idx="7683">
                  <c:v>-5.5675556000000001E-2</c:v>
                </c:pt>
                <c:pt idx="7684">
                  <c:v>-1.2E-4</c:v>
                </c:pt>
                <c:pt idx="7685">
                  <c:v>-1.2E-4</c:v>
                </c:pt>
                <c:pt idx="7686">
                  <c:v>5.8703529999999997E-2</c:v>
                </c:pt>
                <c:pt idx="7687">
                  <c:v>-1.2E-4</c:v>
                </c:pt>
                <c:pt idx="7688">
                  <c:v>-1.2E-4</c:v>
                </c:pt>
                <c:pt idx="7689">
                  <c:v>-5.5675556000000001E-2</c:v>
                </c:pt>
                <c:pt idx="7690">
                  <c:v>-1.2E-4</c:v>
                </c:pt>
                <c:pt idx="7691">
                  <c:v>-1.2E-4</c:v>
                </c:pt>
                <c:pt idx="7692">
                  <c:v>0.176350593</c:v>
                </c:pt>
                <c:pt idx="7693">
                  <c:v>-1.2E-4</c:v>
                </c:pt>
                <c:pt idx="7694">
                  <c:v>4.9880250000000001E-2</c:v>
                </c:pt>
                <c:pt idx="7695">
                  <c:v>1.8927620000000003E-2</c:v>
                </c:pt>
                <c:pt idx="7696">
                  <c:v>2.3244486000000002E-2</c:v>
                </c:pt>
                <c:pt idx="7697">
                  <c:v>-3.2083471000000002E-2</c:v>
                </c:pt>
                <c:pt idx="7698">
                  <c:v>-4.8369810000000006E-3</c:v>
                </c:pt>
                <c:pt idx="7699">
                  <c:v>-4.2774030000000005E-2</c:v>
                </c:pt>
                <c:pt idx="7700">
                  <c:v>5.4335443999999997E-2</c:v>
                </c:pt>
                <c:pt idx="7701">
                  <c:v>3.2743847999999999E-2</c:v>
                </c:pt>
                <c:pt idx="7702">
                  <c:v>-4.6654540000000003E-3</c:v>
                </c:pt>
                <c:pt idx="7703">
                  <c:v>-4.6862100000000005E-3</c:v>
                </c:pt>
                <c:pt idx="7704">
                  <c:v>4.4671559999999999E-3</c:v>
                </c:pt>
                <c:pt idx="7705">
                  <c:v>4.4462099999999999E-3</c:v>
                </c:pt>
                <c:pt idx="7706">
                  <c:v>-4.6654540000000003E-3</c:v>
                </c:pt>
                <c:pt idx="7707">
                  <c:v>-4.6862100000000005E-3</c:v>
                </c:pt>
                <c:pt idx="7708">
                  <c:v>-1.3881468000000001E-2</c:v>
                </c:pt>
                <c:pt idx="7709">
                  <c:v>-1.4073488E-2</c:v>
                </c:pt>
                <c:pt idx="7710">
                  <c:v>-9.5539620000000009E-3</c:v>
                </c:pt>
                <c:pt idx="7711">
                  <c:v>-1.916762E-2</c:v>
                </c:pt>
                <c:pt idx="7712">
                  <c:v>1.9297476000000001E-2</c:v>
                </c:pt>
                <c:pt idx="7713">
                  <c:v>1.8927620000000003E-2</c:v>
                </c:pt>
                <c:pt idx="7714">
                  <c:v>-4.792897E-3</c:v>
                </c:pt>
                <c:pt idx="7715">
                  <c:v>-2.8289013999999998E-2</c:v>
                </c:pt>
                <c:pt idx="7716">
                  <c:v>1.4372754E-2</c:v>
                </c:pt>
                <c:pt idx="7717">
                  <c:v>-1.916762E-2</c:v>
                </c:pt>
                <c:pt idx="7718">
                  <c:v>-9.8287380000000001E-3</c:v>
                </c:pt>
                <c:pt idx="7719">
                  <c:v>-1.4825882E-2</c:v>
                </c:pt>
                <c:pt idx="7720">
                  <c:v>-1.0070249E-2</c:v>
                </c:pt>
                <c:pt idx="7721">
                  <c:v>1.9980502000000001E-2</c:v>
                </c:pt>
                <c:pt idx="7722">
                  <c:v>-5.0461080000000005E-3</c:v>
                </c:pt>
                <c:pt idx="7723">
                  <c:v>-1.4971485E-2</c:v>
                </c:pt>
                <c:pt idx="7724">
                  <c:v>1.4955376999999999E-2</c:v>
                </c:pt>
                <c:pt idx="7725">
                  <c:v>-5.0704950000000004E-3</c:v>
                </c:pt>
                <c:pt idx="7726">
                  <c:v>9.8302489999999992E-3</c:v>
                </c:pt>
                <c:pt idx="7727">
                  <c:v>-1.9824432999999999E-2</c:v>
                </c:pt>
                <c:pt idx="7728">
                  <c:v>-5.1451260000000007E-3</c:v>
                </c:pt>
                <c:pt idx="7729">
                  <c:v>4.930505E-3</c:v>
                </c:pt>
                <c:pt idx="7730">
                  <c:v>-1.2E-4</c:v>
                </c:pt>
                <c:pt idx="7731">
                  <c:v>-5.1451260000000007E-3</c:v>
                </c:pt>
                <c:pt idx="7732">
                  <c:v>-1.2E-4</c:v>
                </c:pt>
                <c:pt idx="7733">
                  <c:v>-4.0524040000000004E-2</c:v>
                </c:pt>
                <c:pt idx="7734">
                  <c:v>-1.5909472999999997E-2</c:v>
                </c:pt>
                <c:pt idx="7735">
                  <c:v>1.5922780000000001E-2</c:v>
                </c:pt>
                <c:pt idx="7736">
                  <c:v>5.1431580000000001E-3</c:v>
                </c:pt>
                <c:pt idx="7737">
                  <c:v>-3.6769216E-2</c:v>
                </c:pt>
                <c:pt idx="7738">
                  <c:v>-3.2728695000000002E-2</c:v>
                </c:pt>
                <c:pt idx="7739">
                  <c:v>1.6733932E-2</c:v>
                </c:pt>
                <c:pt idx="7740">
                  <c:v>-3.8794034000000005E-2</c:v>
                </c:pt>
                <c:pt idx="7741">
                  <c:v>-4.6097011E-2</c:v>
                </c:pt>
                <c:pt idx="7742">
                  <c:v>-1.2168192E-2</c:v>
                </c:pt>
                <c:pt idx="7743">
                  <c:v>5.4758048999999996E-2</c:v>
                </c:pt>
                <c:pt idx="7744">
                  <c:v>2.8781733E-2</c:v>
                </c:pt>
                <c:pt idx="7745">
                  <c:v>-3.9445844000000001E-2</c:v>
                </c:pt>
                <c:pt idx="7746">
                  <c:v>-5.9679530000000007E-3</c:v>
                </c:pt>
                <c:pt idx="7747">
                  <c:v>-1.1884706E-2</c:v>
                </c:pt>
                <c:pt idx="7748">
                  <c:v>-1.7977143999999997E-2</c:v>
                </c:pt>
                <c:pt idx="7749">
                  <c:v>-2.4362422999999998E-2</c:v>
                </c:pt>
                <c:pt idx="7750">
                  <c:v>-1.8753540999999999E-2</c:v>
                </c:pt>
                <c:pt idx="7751">
                  <c:v>1.2538228E-2</c:v>
                </c:pt>
                <c:pt idx="7752">
                  <c:v>-6.3700000000000007E-3</c:v>
                </c:pt>
                <c:pt idx="7753">
                  <c:v>1.2458616E-2</c:v>
                </c:pt>
                <c:pt idx="7754">
                  <c:v>3.0935901000000002E-2</c:v>
                </c:pt>
                <c:pt idx="7755">
                  <c:v>6.0120964999999998E-2</c:v>
                </c:pt>
                <c:pt idx="7756">
                  <c:v>2.2607273000000001E-2</c:v>
                </c:pt>
                <c:pt idx="7757">
                  <c:v>5.5435555999999997E-2</c:v>
                </c:pt>
                <c:pt idx="7758">
                  <c:v>-1.5909472999999997E-2</c:v>
                </c:pt>
                <c:pt idx="7759">
                  <c:v>5.2275939999999995E-3</c:v>
                </c:pt>
                <c:pt idx="7760">
                  <c:v>3.1794893999999997E-2</c:v>
                </c:pt>
                <c:pt idx="7761">
                  <c:v>-3.1047834999999999E-2</c:v>
                </c:pt>
                <c:pt idx="7762">
                  <c:v>-3.2034894000000001E-2</c:v>
                </c:pt>
                <c:pt idx="7763">
                  <c:v>-1.6603516999999998E-2</c:v>
                </c:pt>
                <c:pt idx="7764">
                  <c:v>5.4665919999999993E-3</c:v>
                </c:pt>
                <c:pt idx="7765">
                  <c:v>-1.1231111E-2</c:v>
                </c:pt>
                <c:pt idx="7766">
                  <c:v>-3.3827864999999999E-2</c:v>
                </c:pt>
                <c:pt idx="7767">
                  <c:v>1.7321861000000001E-2</c:v>
                </c:pt>
                <c:pt idx="7768">
                  <c:v>5.1308570999999997E-2</c:v>
                </c:pt>
                <c:pt idx="7769">
                  <c:v>2.7053912000000003E-2</c:v>
                </c:pt>
                <c:pt idx="7770">
                  <c:v>4.7499048999999995E-2</c:v>
                </c:pt>
                <c:pt idx="7771">
                  <c:v>-2.032202E-2</c:v>
                </c:pt>
                <c:pt idx="7772">
                  <c:v>6.1735669999999999E-2</c:v>
                </c:pt>
                <c:pt idx="7773">
                  <c:v>-4.9743690000000002E-3</c:v>
                </c:pt>
                <c:pt idx="7774">
                  <c:v>1.4514146E-2</c:v>
                </c:pt>
                <c:pt idx="7775">
                  <c:v>9.4953850000000003E-3</c:v>
                </c:pt>
                <c:pt idx="7776">
                  <c:v>1.8927620000000003E-2</c:v>
                </c:pt>
                <c:pt idx="7777">
                  <c:v>4.1936075999999996E-2</c:v>
                </c:pt>
                <c:pt idx="7778">
                  <c:v>-2.7025828999999998E-2</c:v>
                </c:pt>
                <c:pt idx="7779">
                  <c:v>9.0965899999999999E-3</c:v>
                </c:pt>
                <c:pt idx="7780">
                  <c:v>-4.6862100000000005E-3</c:v>
                </c:pt>
                <c:pt idx="7781">
                  <c:v>9.0543120000000001E-3</c:v>
                </c:pt>
                <c:pt idx="7782">
                  <c:v>4.4254539999999997E-3</c:v>
                </c:pt>
                <c:pt idx="7783">
                  <c:v>-1.3694661E-2</c:v>
                </c:pt>
                <c:pt idx="7784">
                  <c:v>4.4671559999999999E-3</c:v>
                </c:pt>
                <c:pt idx="7785">
                  <c:v>-4.5782100999999999E-2</c:v>
                </c:pt>
                <c:pt idx="7786">
                  <c:v>2.3803445000000003E-2</c:v>
                </c:pt>
                <c:pt idx="7787">
                  <c:v>-2.8157381999999998E-2</c:v>
                </c:pt>
                <c:pt idx="7788">
                  <c:v>4.6876919999999994E-3</c:v>
                </c:pt>
                <c:pt idx="7789">
                  <c:v>-1.9258754999999999E-2</c:v>
                </c:pt>
                <c:pt idx="7790">
                  <c:v>4.7580489999999994E-3</c:v>
                </c:pt>
                <c:pt idx="7791">
                  <c:v>9.5887379999999994E-3</c:v>
                </c:pt>
                <c:pt idx="7792">
                  <c:v>-9.7353850000000009E-3</c:v>
                </c:pt>
                <c:pt idx="7793">
                  <c:v>-9.8287380000000001E-3</c:v>
                </c:pt>
                <c:pt idx="7794">
                  <c:v>-1.4825882E-2</c:v>
                </c:pt>
                <c:pt idx="7795">
                  <c:v>-1.2E-4</c:v>
                </c:pt>
                <c:pt idx="7796">
                  <c:v>1.9780497000000001E-2</c:v>
                </c:pt>
                <c:pt idx="7797">
                  <c:v>-1.4754146000000001E-2</c:v>
                </c:pt>
                <c:pt idx="7798">
                  <c:v>-1.2E-4</c:v>
                </c:pt>
                <c:pt idx="7799">
                  <c:v>-5.0704950000000004E-3</c:v>
                </c:pt>
                <c:pt idx="7800">
                  <c:v>-0.10957273899999999</c:v>
                </c:pt>
                <c:pt idx="7801">
                  <c:v>1.1053183999999999E-2</c:v>
                </c:pt>
                <c:pt idx="7802">
                  <c:v>3.3029171999999996E-2</c:v>
                </c:pt>
                <c:pt idx="7803">
                  <c:v>5.2275939999999995E-3</c:v>
                </c:pt>
                <c:pt idx="7804">
                  <c:v>-1.6077446999999998E-2</c:v>
                </c:pt>
                <c:pt idx="7805">
                  <c:v>-5.5254060000000001E-3</c:v>
                </c:pt>
                <c:pt idx="7806">
                  <c:v>-1.2E-4</c:v>
                </c:pt>
                <c:pt idx="7807">
                  <c:v>-1.2E-4</c:v>
                </c:pt>
                <c:pt idx="7808">
                  <c:v>5.314783E-3</c:v>
                </c:pt>
                <c:pt idx="7809">
                  <c:v>-1.2E-4</c:v>
                </c:pt>
                <c:pt idx="7810">
                  <c:v>-2.1741621999999999E-2</c:v>
                </c:pt>
                <c:pt idx="7811">
                  <c:v>1.0929724E-2</c:v>
                </c:pt>
                <c:pt idx="7812">
                  <c:v>1.0808960999999999E-2</c:v>
                </c:pt>
                <c:pt idx="7813">
                  <c:v>-1.0930811E-2</c:v>
                </c:pt>
                <c:pt idx="7814">
                  <c:v>-1.2E-4</c:v>
                </c:pt>
                <c:pt idx="7815">
                  <c:v>-1.1048961E-2</c:v>
                </c:pt>
                <c:pt idx="7816">
                  <c:v>-1.2E-4</c:v>
                </c:pt>
                <c:pt idx="7817">
                  <c:v>-1.1169724000000001E-2</c:v>
                </c:pt>
                <c:pt idx="7818">
                  <c:v>-5.7065919999999999E-3</c:v>
                </c:pt>
                <c:pt idx="7819">
                  <c:v>3.3587864999999995E-2</c:v>
                </c:pt>
                <c:pt idx="7820">
                  <c:v>5.314783E-3</c:v>
                </c:pt>
                <c:pt idx="7821">
                  <c:v>2.1501622000000001E-2</c:v>
                </c:pt>
                <c:pt idx="7822">
                  <c:v>-1.2E-4</c:v>
                </c:pt>
                <c:pt idx="7823">
                  <c:v>2.1044021000000003E-2</c:v>
                </c:pt>
                <c:pt idx="7824">
                  <c:v>-5.3013470000000005E-3</c:v>
                </c:pt>
                <c:pt idx="7825">
                  <c:v>5.7171667999999995E-2</c:v>
                </c:pt>
                <c:pt idx="7826">
                  <c:v>-1.4898325E-2</c:v>
                </c:pt>
                <c:pt idx="7827">
                  <c:v>4.8799999999999998E-3</c:v>
                </c:pt>
                <c:pt idx="7828">
                  <c:v>9.8302489999999992E-3</c:v>
                </c:pt>
                <c:pt idx="7829">
                  <c:v>2.9436651000000001E-2</c:v>
                </c:pt>
                <c:pt idx="7830">
                  <c:v>-1.2E-4</c:v>
                </c:pt>
                <c:pt idx="7831">
                  <c:v>-9.6893780000000002E-3</c:v>
                </c:pt>
                <c:pt idx="7832">
                  <c:v>1.4372754E-2</c:v>
                </c:pt>
                <c:pt idx="7833">
                  <c:v>9.4038100000000003E-3</c:v>
                </c:pt>
                <c:pt idx="7834">
                  <c:v>-1.2E-4</c:v>
                </c:pt>
                <c:pt idx="7835">
                  <c:v>-4.8369810000000006E-3</c:v>
                </c:pt>
                <c:pt idx="7836">
                  <c:v>-2.8556017999999999E-2</c:v>
                </c:pt>
                <c:pt idx="7837">
                  <c:v>4.7580489999999994E-3</c:v>
                </c:pt>
                <c:pt idx="7838">
                  <c:v>4.7343689999999996E-3</c:v>
                </c:pt>
                <c:pt idx="7839">
                  <c:v>-9.7818360000000004E-3</c:v>
                </c:pt>
                <c:pt idx="7840">
                  <c:v>4.7580489999999994E-3</c:v>
                </c:pt>
                <c:pt idx="7841">
                  <c:v>4.7343689999999996E-3</c:v>
                </c:pt>
                <c:pt idx="7842">
                  <c:v>4.7109179999999997E-3</c:v>
                </c:pt>
                <c:pt idx="7843">
                  <c:v>-9.7353850000000009E-3</c:v>
                </c:pt>
                <c:pt idx="7844">
                  <c:v>-2.9246214E-2</c:v>
                </c:pt>
                <c:pt idx="7845">
                  <c:v>-1.2E-4</c:v>
                </c:pt>
                <c:pt idx="7846">
                  <c:v>-1.0120000000000001E-2</c:v>
                </c:pt>
                <c:pt idx="7847">
                  <c:v>1.5031516E-2</c:v>
                </c:pt>
                <c:pt idx="7848">
                  <c:v>-1.0070249E-2</c:v>
                </c:pt>
                <c:pt idx="7849">
                  <c:v>4.9051260000000001E-3</c:v>
                </c:pt>
                <c:pt idx="7850">
                  <c:v>-1.0120000000000001E-2</c:v>
                </c:pt>
                <c:pt idx="7851">
                  <c:v>-1.2E-4</c:v>
                </c:pt>
                <c:pt idx="7852">
                  <c:v>1.5031516E-2</c:v>
                </c:pt>
                <c:pt idx="7853">
                  <c:v>-5.0951240000000004E-3</c:v>
                </c:pt>
                <c:pt idx="7854">
                  <c:v>9.8799999999999999E-3</c:v>
                </c:pt>
                <c:pt idx="7855">
                  <c:v>2.9582971000000003E-2</c:v>
                </c:pt>
                <c:pt idx="7856">
                  <c:v>-2.8966153999999997E-2</c:v>
                </c:pt>
                <c:pt idx="7857">
                  <c:v>-5.0704950000000004E-3</c:v>
                </c:pt>
                <c:pt idx="7858">
                  <c:v>-5.0951240000000004E-3</c:v>
                </c:pt>
                <c:pt idx="7859">
                  <c:v>-3.5120000000000005E-2</c:v>
                </c:pt>
                <c:pt idx="7860">
                  <c:v>-1.5664041E-2</c:v>
                </c:pt>
                <c:pt idx="7861">
                  <c:v>1.5669473E-2</c:v>
                </c:pt>
                <c:pt idx="7862">
                  <c:v>-3.638943E-2</c:v>
                </c:pt>
                <c:pt idx="7863">
                  <c:v>2.6761721000000002E-2</c:v>
                </c:pt>
                <c:pt idx="7864">
                  <c:v>-1.5826805999999999E-2</c:v>
                </c:pt>
                <c:pt idx="7865">
                  <c:v>2.6475745000000002E-2</c:v>
                </c:pt>
                <c:pt idx="7866">
                  <c:v>3.6149429999999996E-2</c:v>
                </c:pt>
                <c:pt idx="7867">
                  <c:v>-1.0120000000000001E-2</c:v>
                </c:pt>
                <c:pt idx="7868">
                  <c:v>-5.1705050000000006E-3</c:v>
                </c:pt>
                <c:pt idx="7869">
                  <c:v>4.9561419999999993E-3</c:v>
                </c:pt>
                <c:pt idx="7870">
                  <c:v>4.930505E-3</c:v>
                </c:pt>
                <c:pt idx="7871">
                  <c:v>-1.5195376999999999E-2</c:v>
                </c:pt>
                <c:pt idx="7872">
                  <c:v>1.0084081E-2</c:v>
                </c:pt>
                <c:pt idx="7873">
                  <c:v>2.0082020000000003E-2</c:v>
                </c:pt>
                <c:pt idx="7874">
                  <c:v>1.4731484999999999E-2</c:v>
                </c:pt>
                <c:pt idx="7875">
                  <c:v>-1.2E-4</c:v>
                </c:pt>
                <c:pt idx="7876">
                  <c:v>-1.4754146000000001E-2</c:v>
                </c:pt>
                <c:pt idx="7877">
                  <c:v>-5.0704950000000004E-3</c:v>
                </c:pt>
                <c:pt idx="7878">
                  <c:v>4.8551239999999997E-3</c:v>
                </c:pt>
                <c:pt idx="7879">
                  <c:v>-1.9921979999999999E-2</c:v>
                </c:pt>
                <c:pt idx="7880">
                  <c:v>-2.032202E-2</c:v>
                </c:pt>
                <c:pt idx="7881">
                  <c:v>5.0346389999999996E-3</c:v>
                </c:pt>
                <c:pt idx="7882">
                  <c:v>-3.6017436999999999E-2</c:v>
                </c:pt>
                <c:pt idx="7883">
                  <c:v>-5.3311490000000003E-2</c:v>
                </c:pt>
                <c:pt idx="7884">
                  <c:v>-1.2E-4</c:v>
                </c:pt>
                <c:pt idx="7885">
                  <c:v>-4.5063821000000004E-2</c:v>
                </c:pt>
                <c:pt idx="7886">
                  <c:v>5.2821176999999997E-2</c:v>
                </c:pt>
                <c:pt idx="7887">
                  <c:v>1.6639777000000001E-2</c:v>
                </c:pt>
                <c:pt idx="7888">
                  <c:v>5.3745059999999994E-3</c:v>
                </c:pt>
                <c:pt idx="7889">
                  <c:v>-1.6513442E-2</c:v>
                </c:pt>
                <c:pt idx="7890">
                  <c:v>-1.1231111E-2</c:v>
                </c:pt>
                <c:pt idx="7891">
                  <c:v>-1.2E-4</c:v>
                </c:pt>
                <c:pt idx="7892">
                  <c:v>5.4979779999999997E-3</c:v>
                </c:pt>
                <c:pt idx="7893">
                  <c:v>-2.2466367999999997E-2</c:v>
                </c:pt>
                <c:pt idx="7894">
                  <c:v>-1.7262856E-2</c:v>
                </c:pt>
                <c:pt idx="7895">
                  <c:v>-2.3375813999999998E-2</c:v>
                </c:pt>
                <c:pt idx="7896">
                  <c:v>-1.2024762E-2</c:v>
                </c:pt>
                <c:pt idx="7897">
                  <c:v>-4.2288672999999999E-2</c:v>
                </c:pt>
                <c:pt idx="7898">
                  <c:v>-1.8987924999999999E-2</c:v>
                </c:pt>
                <c:pt idx="7899">
                  <c:v>6.2902559999999993E-3</c:v>
                </c:pt>
                <c:pt idx="7900">
                  <c:v>1.8988281000000003E-2</c:v>
                </c:pt>
                <c:pt idx="7901">
                  <c:v>-6.3700000000000007E-3</c:v>
                </c:pt>
                <c:pt idx="7902">
                  <c:v>-2.5277232E-2</c:v>
                </c:pt>
                <c:pt idx="7903">
                  <c:v>-2.5926451E-2</c:v>
                </c:pt>
                <c:pt idx="7904">
                  <c:v>6.5025169999999993E-3</c:v>
                </c:pt>
                <c:pt idx="7905">
                  <c:v>-1.9856841E-2</c:v>
                </c:pt>
                <c:pt idx="7906">
                  <c:v>1.3302819E-2</c:v>
                </c:pt>
                <c:pt idx="7907">
                  <c:v>-6.742517E-3</c:v>
                </c:pt>
                <c:pt idx="7908">
                  <c:v>1.3213334E-2</c:v>
                </c:pt>
                <c:pt idx="7909">
                  <c:v>6.4589469999999996E-3</c:v>
                </c:pt>
                <c:pt idx="7910">
                  <c:v>6.4159479999999994E-3</c:v>
                </c:pt>
                <c:pt idx="7911">
                  <c:v>-1.3107013000000001E-2</c:v>
                </c:pt>
                <c:pt idx="7912">
                  <c:v>-1.2E-4</c:v>
                </c:pt>
                <c:pt idx="7913">
                  <c:v>-1.2E-4</c:v>
                </c:pt>
                <c:pt idx="7914">
                  <c:v>-6.6989470000000002E-3</c:v>
                </c:pt>
                <c:pt idx="7915">
                  <c:v>-1.2E-4</c:v>
                </c:pt>
                <c:pt idx="7916">
                  <c:v>1.9747551000000002E-2</c:v>
                </c:pt>
                <c:pt idx="7917">
                  <c:v>-1.2E-4</c:v>
                </c:pt>
                <c:pt idx="7918">
                  <c:v>-4.5574547E-2</c:v>
                </c:pt>
                <c:pt idx="7919">
                  <c:v>-4.7739048999999999E-2</c:v>
                </c:pt>
                <c:pt idx="7920">
                  <c:v>-1.4405714E-2</c:v>
                </c:pt>
                <c:pt idx="7921">
                  <c:v>-2.1859130999999997E-2</c:v>
                </c:pt>
                <c:pt idx="7922">
                  <c:v>-1.4934815000000001E-2</c:v>
                </c:pt>
                <c:pt idx="7923">
                  <c:v>-7.6387970000000001E-3</c:v>
                </c:pt>
                <c:pt idx="7924">
                  <c:v>7.4557579999999998E-3</c:v>
                </c:pt>
                <c:pt idx="7925">
                  <c:v>1.4917593999999999E-2</c:v>
                </c:pt>
                <c:pt idx="7926">
                  <c:v>-7.5274070000000007E-3</c:v>
                </c:pt>
                <c:pt idx="7927">
                  <c:v>1.4805373E-2</c:v>
                </c:pt>
                <c:pt idx="7928">
                  <c:v>-1.4825882E-2</c:v>
                </c:pt>
                <c:pt idx="7929">
                  <c:v>-7.5826859999999999E-3</c:v>
                </c:pt>
                <c:pt idx="7930">
                  <c:v>-3.7713983E-2</c:v>
                </c:pt>
                <c:pt idx="7931">
                  <c:v>7.6924999999999997E-3</c:v>
                </c:pt>
                <c:pt idx="7932">
                  <c:v>-2.3375813999999998E-2</c:v>
                </c:pt>
                <c:pt idx="7933">
                  <c:v>7.8165079999999998E-3</c:v>
                </c:pt>
                <c:pt idx="7934">
                  <c:v>7.754015999999999E-3</c:v>
                </c:pt>
                <c:pt idx="7935">
                  <c:v>-1.5744999999999999E-2</c:v>
                </c:pt>
                <c:pt idx="7936">
                  <c:v>-8.0565080000000004E-3</c:v>
                </c:pt>
                <c:pt idx="7937">
                  <c:v>-3.2120002000000002E-2</c:v>
                </c:pt>
                <c:pt idx="7938">
                  <c:v>-2.4913387999999998E-2</c:v>
                </c:pt>
                <c:pt idx="7939">
                  <c:v>-5.9442033000000005E-2</c:v>
                </c:pt>
                <c:pt idx="7940">
                  <c:v>-1.8138017999999999E-2</c:v>
                </c:pt>
                <c:pt idx="7941">
                  <c:v>9.0543120000000001E-3</c:v>
                </c:pt>
                <c:pt idx="7942">
                  <c:v>-9.2109089999999998E-3</c:v>
                </c:pt>
                <c:pt idx="7943">
                  <c:v>-9.2943120000000008E-3</c:v>
                </c:pt>
                <c:pt idx="7944">
                  <c:v>-9.3792590000000009E-3</c:v>
                </c:pt>
                <c:pt idx="7945">
                  <c:v>-1.2E-4</c:v>
                </c:pt>
                <c:pt idx="7946">
                  <c:v>-1.2E-4</c:v>
                </c:pt>
                <c:pt idx="7947">
                  <c:v>9.225793999999999E-3</c:v>
                </c:pt>
                <c:pt idx="7948">
                  <c:v>-1.8638518999999999E-2</c:v>
                </c:pt>
                <c:pt idx="7949">
                  <c:v>-1.2E-4</c:v>
                </c:pt>
                <c:pt idx="7950">
                  <c:v>-9.5539620000000009E-3</c:v>
                </c:pt>
                <c:pt idx="7951">
                  <c:v>-9.6438100000000009E-3</c:v>
                </c:pt>
                <c:pt idx="7952">
                  <c:v>-9.7353850000000009E-3</c:v>
                </c:pt>
                <c:pt idx="7953">
                  <c:v>9.5887379999999994E-3</c:v>
                </c:pt>
                <c:pt idx="7954">
                  <c:v>-1.935077E-2</c:v>
                </c:pt>
                <c:pt idx="7955">
                  <c:v>1.9487844000000001E-2</c:v>
                </c:pt>
                <c:pt idx="7956">
                  <c:v>9.4953850000000003E-3</c:v>
                </c:pt>
                <c:pt idx="7957">
                  <c:v>9.4038100000000003E-3</c:v>
                </c:pt>
                <c:pt idx="7958">
                  <c:v>-9.5539620000000009E-3</c:v>
                </c:pt>
                <c:pt idx="7959">
                  <c:v>-2.1548571999999998E-2</c:v>
                </c:pt>
                <c:pt idx="7960">
                  <c:v>-7.4192700000000004E-3</c:v>
                </c:pt>
                <c:pt idx="7961">
                  <c:v>1.9487844000000001E-2</c:v>
                </c:pt>
                <c:pt idx="7962">
                  <c:v>-3.8581540000000004E-2</c:v>
                </c:pt>
                <c:pt idx="7963">
                  <c:v>-1.0120000000000001E-2</c:v>
                </c:pt>
                <c:pt idx="7964">
                  <c:v>3.0183031000000003E-2</c:v>
                </c:pt>
                <c:pt idx="7965">
                  <c:v>-2.9531764999999998E-2</c:v>
                </c:pt>
                <c:pt idx="7966">
                  <c:v>5.0385050000000001E-2</c:v>
                </c:pt>
                <c:pt idx="7967">
                  <c:v>5.7572307999999996E-2</c:v>
                </c:pt>
                <c:pt idx="7968">
                  <c:v>-1.8301817999999997E-2</c:v>
                </c:pt>
                <c:pt idx="7969">
                  <c:v>3.6917037E-2</c:v>
                </c:pt>
                <c:pt idx="7970">
                  <c:v>-1.2E-4</c:v>
                </c:pt>
                <c:pt idx="7971">
                  <c:v>-9.0485719999999995E-3</c:v>
                </c:pt>
                <c:pt idx="7972">
                  <c:v>-1.8138017999999999E-2</c:v>
                </c:pt>
                <c:pt idx="7973">
                  <c:v>-1.8468623E-2</c:v>
                </c:pt>
                <c:pt idx="7974">
                  <c:v>9.225793999999999E-3</c:v>
                </c:pt>
                <c:pt idx="7975">
                  <c:v>-1.8638518999999999E-2</c:v>
                </c:pt>
                <c:pt idx="7976">
                  <c:v>9.3139620000000003E-3</c:v>
                </c:pt>
                <c:pt idx="7977">
                  <c:v>-1.2E-4</c:v>
                </c:pt>
                <c:pt idx="7978">
                  <c:v>9.225793999999999E-3</c:v>
                </c:pt>
                <c:pt idx="7979">
                  <c:v>3.6917037E-2</c:v>
                </c:pt>
                <c:pt idx="7980">
                  <c:v>6.2379999999999998E-2</c:v>
                </c:pt>
                <c:pt idx="7981">
                  <c:v>2.5090084000000002E-2</c:v>
                </c:pt>
                <c:pt idx="7982">
                  <c:v>4.0863605999999997E-2</c:v>
                </c:pt>
                <c:pt idx="7983">
                  <c:v>4.7124093999999998E-2</c:v>
                </c:pt>
                <c:pt idx="7984">
                  <c:v>-3.7713983E-2</c:v>
                </c:pt>
                <c:pt idx="7985">
                  <c:v>-7.9325000000000003E-3</c:v>
                </c:pt>
                <c:pt idx="7986">
                  <c:v>-1.2E-4</c:v>
                </c:pt>
                <c:pt idx="7987">
                  <c:v>-1.5868030999999998E-2</c:v>
                </c:pt>
                <c:pt idx="7988">
                  <c:v>3.1880001999999998E-2</c:v>
                </c:pt>
                <c:pt idx="7989">
                  <c:v>1.5383875999999999E-2</c:v>
                </c:pt>
                <c:pt idx="7990">
                  <c:v>-1.2E-4</c:v>
                </c:pt>
                <c:pt idx="7991">
                  <c:v>-1.2E-4</c:v>
                </c:pt>
                <c:pt idx="7992">
                  <c:v>-2.3020763999999999E-2</c:v>
                </c:pt>
                <c:pt idx="7993">
                  <c:v>-7.9325000000000003E-3</c:v>
                </c:pt>
                <c:pt idx="7994">
                  <c:v>-1.2E-4</c:v>
                </c:pt>
                <c:pt idx="7995">
                  <c:v>-1.5868030999999998E-2</c:v>
                </c:pt>
                <c:pt idx="7996">
                  <c:v>-3.2120002000000002E-2</c:v>
                </c:pt>
                <c:pt idx="7997">
                  <c:v>2.4673388000000001E-2</c:v>
                </c:pt>
                <c:pt idx="7998">
                  <c:v>3.2138064000000001E-2</c:v>
                </c:pt>
                <c:pt idx="7999">
                  <c:v>7.6924999999999997E-3</c:v>
                </c:pt>
                <c:pt idx="8000">
                  <c:v>-7.8719380000000002E-3</c:v>
                </c:pt>
                <c:pt idx="8001">
                  <c:v>1.5505E-2</c:v>
                </c:pt>
                <c:pt idx="8002">
                  <c:v>-3.8581540000000004E-2</c:v>
                </c:pt>
                <c:pt idx="8003">
                  <c:v>-2.4119999999999999E-2</c:v>
                </c:pt>
                <c:pt idx="8004">
                  <c:v>-1.6513442E-2</c:v>
                </c:pt>
                <c:pt idx="8005">
                  <c:v>-1.6786667999999998E-2</c:v>
                </c:pt>
                <c:pt idx="8006">
                  <c:v>-2.5543727999999998E-2</c:v>
                </c:pt>
                <c:pt idx="8007">
                  <c:v>-1.2E-4</c:v>
                </c:pt>
                <c:pt idx="8008">
                  <c:v>1.7271304000000001E-2</c:v>
                </c:pt>
                <c:pt idx="8009">
                  <c:v>-1.7214017999999998E-2</c:v>
                </c:pt>
                <c:pt idx="8010">
                  <c:v>-3.4902607000000002E-2</c:v>
                </c:pt>
                <c:pt idx="8011">
                  <c:v>-1.8138017999999999E-2</c:v>
                </c:pt>
                <c:pt idx="8012">
                  <c:v>-5.5165873000000004E-2</c:v>
                </c:pt>
                <c:pt idx="8013">
                  <c:v>-2.9246214E-2</c:v>
                </c:pt>
                <c:pt idx="8014">
                  <c:v>2.9879999000000001E-2</c:v>
                </c:pt>
                <c:pt idx="8015">
                  <c:v>1.9297476000000001E-2</c:v>
                </c:pt>
                <c:pt idx="8016">
                  <c:v>-9.6438100000000009E-3</c:v>
                </c:pt>
                <c:pt idx="8017">
                  <c:v>3.834154E-2</c:v>
                </c:pt>
                <c:pt idx="8018">
                  <c:v>-1.2E-4</c:v>
                </c:pt>
                <c:pt idx="8019">
                  <c:v>-1.2E-4</c:v>
                </c:pt>
                <c:pt idx="8020">
                  <c:v>-9.3792590000000009E-3</c:v>
                </c:pt>
                <c:pt idx="8021">
                  <c:v>-2.8157381999999998E-2</c:v>
                </c:pt>
                <c:pt idx="8022">
                  <c:v>-1.2E-4</c:v>
                </c:pt>
                <c:pt idx="8023">
                  <c:v>-9.7353850000000009E-3</c:v>
                </c:pt>
                <c:pt idx="8024">
                  <c:v>-1.2E-4</c:v>
                </c:pt>
                <c:pt idx="8025">
                  <c:v>9.5887379999999994E-3</c:v>
                </c:pt>
                <c:pt idx="8026">
                  <c:v>-1.935077E-2</c:v>
                </c:pt>
                <c:pt idx="8027">
                  <c:v>-1.2E-4</c:v>
                </c:pt>
                <c:pt idx="8028">
                  <c:v>-9.923922E-3</c:v>
                </c:pt>
                <c:pt idx="8029">
                  <c:v>-1.002099E-2</c:v>
                </c:pt>
                <c:pt idx="8030">
                  <c:v>3.9879998999999999E-2</c:v>
                </c:pt>
                <c:pt idx="8031">
                  <c:v>9.4953850000000003E-3</c:v>
                </c:pt>
                <c:pt idx="8032">
                  <c:v>-1.916762E-2</c:v>
                </c:pt>
                <c:pt idx="8033">
                  <c:v>1.9297476000000001E-2</c:v>
                </c:pt>
                <c:pt idx="8034">
                  <c:v>-9.6438100000000009E-3</c:v>
                </c:pt>
                <c:pt idx="8035">
                  <c:v>9.4953850000000003E-3</c:v>
                </c:pt>
                <c:pt idx="8036">
                  <c:v>-1.2E-4</c:v>
                </c:pt>
                <c:pt idx="8037">
                  <c:v>9.4038100000000003E-3</c:v>
                </c:pt>
                <c:pt idx="8038">
                  <c:v>3.7615849999999999E-2</c:v>
                </c:pt>
                <c:pt idx="8039">
                  <c:v>1.8061818E-2</c:v>
                </c:pt>
                <c:pt idx="8040">
                  <c:v>-1.2E-4</c:v>
                </c:pt>
                <c:pt idx="8041">
                  <c:v>-9.0485719999999995E-3</c:v>
                </c:pt>
                <c:pt idx="8042">
                  <c:v>-2.7147028E-2</c:v>
                </c:pt>
                <c:pt idx="8043">
                  <c:v>9.1392590000000003E-3</c:v>
                </c:pt>
                <c:pt idx="8044">
                  <c:v>-9.2943120000000008E-3</c:v>
                </c:pt>
                <c:pt idx="8045">
                  <c:v>-1.8638518999999999E-2</c:v>
                </c:pt>
                <c:pt idx="8046">
                  <c:v>-2.8421887E-2</c:v>
                </c:pt>
                <c:pt idx="8047">
                  <c:v>-9.8287380000000001E-3</c:v>
                </c:pt>
                <c:pt idx="8048">
                  <c:v>-1.2E-4</c:v>
                </c:pt>
                <c:pt idx="8049">
                  <c:v>2.9291765000000001E-2</c:v>
                </c:pt>
                <c:pt idx="8050">
                  <c:v>-1.2E-4</c:v>
                </c:pt>
                <c:pt idx="8051">
                  <c:v>-9.6438100000000009E-3</c:v>
                </c:pt>
                <c:pt idx="8052">
                  <c:v>-9.7353850000000009E-3</c:v>
                </c:pt>
                <c:pt idx="8053">
                  <c:v>4.8423687999999999E-2</c:v>
                </c:pt>
                <c:pt idx="8054">
                  <c:v>-9.3792590000000009E-3</c:v>
                </c:pt>
                <c:pt idx="8055">
                  <c:v>1.8571588E-2</c:v>
                </c:pt>
                <c:pt idx="8056">
                  <c:v>-9.2943120000000008E-3</c:v>
                </c:pt>
                <c:pt idx="8057">
                  <c:v>-1.8638518999999999E-2</c:v>
                </c:pt>
                <c:pt idx="8058">
                  <c:v>2.8181887000000003E-2</c:v>
                </c:pt>
                <c:pt idx="8059">
                  <c:v>2.7402936000000003E-2</c:v>
                </c:pt>
                <c:pt idx="8060">
                  <c:v>-1.7977143999999997E-2</c:v>
                </c:pt>
                <c:pt idx="8061">
                  <c:v>-9.2109089999999998E-3</c:v>
                </c:pt>
                <c:pt idx="8062">
                  <c:v>1.8228623000000003E-2</c:v>
                </c:pt>
                <c:pt idx="8063">
                  <c:v>-1.8138017999999999E-2</c:v>
                </c:pt>
                <c:pt idx="8064">
                  <c:v>1.8228623000000003E-2</c:v>
                </c:pt>
                <c:pt idx="8065">
                  <c:v>5.3934054999999995E-2</c:v>
                </c:pt>
                <c:pt idx="8066">
                  <c:v>-1.2E-4</c:v>
                </c:pt>
                <c:pt idx="8067">
                  <c:v>2.5521026000000002E-2</c:v>
                </c:pt>
                <c:pt idx="8068">
                  <c:v>2.4880000000000003E-2</c:v>
                </c:pt>
                <c:pt idx="8069">
                  <c:v>-1.2E-4</c:v>
                </c:pt>
                <c:pt idx="8070">
                  <c:v>-8.2500810000000011E-3</c:v>
                </c:pt>
                <c:pt idx="8071">
                  <c:v>8.0767210000000002E-3</c:v>
                </c:pt>
                <c:pt idx="8072">
                  <c:v>-1.6380162E-2</c:v>
                </c:pt>
                <c:pt idx="8073">
                  <c:v>-1.2E-4</c:v>
                </c:pt>
                <c:pt idx="8074">
                  <c:v>4.9466776999999997E-2</c:v>
                </c:pt>
                <c:pt idx="8075">
                  <c:v>7.754015999999999E-3</c:v>
                </c:pt>
                <c:pt idx="8076">
                  <c:v>-1.2E-4</c:v>
                </c:pt>
                <c:pt idx="8077">
                  <c:v>-1.2E-4</c:v>
                </c:pt>
                <c:pt idx="8078">
                  <c:v>3.1130000000000001E-2</c:v>
                </c:pt>
                <c:pt idx="8079">
                  <c:v>7.4557579999999998E-3</c:v>
                </c:pt>
                <c:pt idx="8080">
                  <c:v>-1.2E-4</c:v>
                </c:pt>
                <c:pt idx="8081">
                  <c:v>-1.2E-4</c:v>
                </c:pt>
                <c:pt idx="8082">
                  <c:v>2.9955189E-2</c:v>
                </c:pt>
                <c:pt idx="8083">
                  <c:v>7.1792699999999997E-3</c:v>
                </c:pt>
                <c:pt idx="8084">
                  <c:v>1.4372754E-2</c:v>
                </c:pt>
                <c:pt idx="8085">
                  <c:v>-1.2E-4</c:v>
                </c:pt>
                <c:pt idx="8086">
                  <c:v>-7.1548574999999989E-2</c:v>
                </c:pt>
                <c:pt idx="8087">
                  <c:v>-1.5504615000000001E-2</c:v>
                </c:pt>
                <c:pt idx="8088">
                  <c:v>-1.2E-4</c:v>
                </c:pt>
                <c:pt idx="8089">
                  <c:v>-7.9325000000000003E-3</c:v>
                </c:pt>
                <c:pt idx="8090">
                  <c:v>-1.2E-4</c:v>
                </c:pt>
                <c:pt idx="8091">
                  <c:v>7.754015999999999E-3</c:v>
                </c:pt>
                <c:pt idx="8092">
                  <c:v>-1.2E-4</c:v>
                </c:pt>
                <c:pt idx="8093">
                  <c:v>-3.1370000000000002E-2</c:v>
                </c:pt>
                <c:pt idx="8094">
                  <c:v>-1.6249032E-2</c:v>
                </c:pt>
                <c:pt idx="8095">
                  <c:v>3.2666883000000001E-2</c:v>
                </c:pt>
                <c:pt idx="8096">
                  <c:v>-8.0565080000000004E-3</c:v>
                </c:pt>
                <c:pt idx="8097">
                  <c:v>-1.2E-4</c:v>
                </c:pt>
                <c:pt idx="8098">
                  <c:v>2.3880000000000002E-2</c:v>
                </c:pt>
                <c:pt idx="8099">
                  <c:v>2.3317500000000001E-2</c:v>
                </c:pt>
                <c:pt idx="8100">
                  <c:v>-1.5387176000000001E-2</c:v>
                </c:pt>
                <c:pt idx="8101">
                  <c:v>-1.5623876E-2</c:v>
                </c:pt>
                <c:pt idx="8102">
                  <c:v>-1.2E-4</c:v>
                </c:pt>
                <c:pt idx="8103">
                  <c:v>2.3502047000000002E-2</c:v>
                </c:pt>
                <c:pt idx="8104">
                  <c:v>-1.2E-4</c:v>
                </c:pt>
                <c:pt idx="8105">
                  <c:v>7.5723079999999998E-3</c:v>
                </c:pt>
                <c:pt idx="8106">
                  <c:v>-1.2E-4</c:v>
                </c:pt>
                <c:pt idx="8107">
                  <c:v>-3.8287939E-2</c:v>
                </c:pt>
                <c:pt idx="8108">
                  <c:v>-3.1866034000000001E-2</c:v>
                </c:pt>
                <c:pt idx="8109">
                  <c:v>-2.4710164E-2</c:v>
                </c:pt>
                <c:pt idx="8110">
                  <c:v>-1.6926723999999997E-2</c:v>
                </c:pt>
                <c:pt idx="8111">
                  <c:v>-8.6670089999999998E-3</c:v>
                </c:pt>
                <c:pt idx="8112">
                  <c:v>-1.7361379E-2</c:v>
                </c:pt>
                <c:pt idx="8113">
                  <c:v>1.7423860000000003E-2</c:v>
                </c:pt>
                <c:pt idx="8114">
                  <c:v>-3.4602758000000004E-2</c:v>
                </c:pt>
                <c:pt idx="8115">
                  <c:v>-1.7977143999999997E-2</c:v>
                </c:pt>
                <c:pt idx="8116">
                  <c:v>-1.8301817999999997E-2</c:v>
                </c:pt>
                <c:pt idx="8117">
                  <c:v>-9.3792590000000009E-3</c:v>
                </c:pt>
                <c:pt idx="8118">
                  <c:v>-9.4657939999999996E-3</c:v>
                </c:pt>
                <c:pt idx="8119">
                  <c:v>-2.8421887E-2</c:v>
                </c:pt>
                <c:pt idx="8120">
                  <c:v>9.5887379999999994E-3</c:v>
                </c:pt>
                <c:pt idx="8121">
                  <c:v>-9.7353850000000009E-3</c:v>
                </c:pt>
                <c:pt idx="8122">
                  <c:v>-9.8287380000000001E-3</c:v>
                </c:pt>
                <c:pt idx="8123">
                  <c:v>1.9487844000000001E-2</c:v>
                </c:pt>
                <c:pt idx="8124">
                  <c:v>-9.7353850000000009E-3</c:v>
                </c:pt>
                <c:pt idx="8125">
                  <c:v>2.9006214000000002E-2</c:v>
                </c:pt>
                <c:pt idx="8126">
                  <c:v>-2.8421887E-2</c:v>
                </c:pt>
                <c:pt idx="8127">
                  <c:v>-9.8287380000000001E-3</c:v>
                </c:pt>
                <c:pt idx="8128">
                  <c:v>-1.9727843999999998E-2</c:v>
                </c:pt>
                <c:pt idx="8129">
                  <c:v>-1.0120000000000001E-2</c:v>
                </c:pt>
                <c:pt idx="8130">
                  <c:v>2.0082020000000003E-2</c:v>
                </c:pt>
                <c:pt idx="8131">
                  <c:v>-1.2E-4</c:v>
                </c:pt>
                <c:pt idx="8132">
                  <c:v>-1.2E-4</c:v>
                </c:pt>
                <c:pt idx="8133">
                  <c:v>-2.9822971E-2</c:v>
                </c:pt>
                <c:pt idx="8134">
                  <c:v>4.0696325999999998E-2</c:v>
                </c:pt>
                <c:pt idx="8135">
                  <c:v>1.9487844000000001E-2</c:v>
                </c:pt>
                <c:pt idx="8136">
                  <c:v>-1.935077E-2</c:v>
                </c:pt>
                <c:pt idx="8137">
                  <c:v>2.9291765000000001E-2</c:v>
                </c:pt>
                <c:pt idx="8138">
                  <c:v>-9.6438100000000009E-3</c:v>
                </c:pt>
                <c:pt idx="8139">
                  <c:v>1.9110770000000003E-2</c:v>
                </c:pt>
                <c:pt idx="8140">
                  <c:v>6.5917737000000004E-2</c:v>
                </c:pt>
                <c:pt idx="8141">
                  <c:v>-8.9695569999999995E-3</c:v>
                </c:pt>
                <c:pt idx="8142">
                  <c:v>-3.5834286999999999E-2</c:v>
                </c:pt>
                <c:pt idx="8143">
                  <c:v>-9.3792590000000009E-3</c:v>
                </c:pt>
                <c:pt idx="8144">
                  <c:v>2.7917382000000001E-2</c:v>
                </c:pt>
                <c:pt idx="8145">
                  <c:v>-9.2109089999999998E-3</c:v>
                </c:pt>
                <c:pt idx="8146">
                  <c:v>-1.2E-4</c:v>
                </c:pt>
                <c:pt idx="8147">
                  <c:v>-9.2943120000000008E-3</c:v>
                </c:pt>
                <c:pt idx="8148">
                  <c:v>-2.7897777999999998E-2</c:v>
                </c:pt>
                <c:pt idx="8149">
                  <c:v>4.7499048999999995E-2</c:v>
                </c:pt>
                <c:pt idx="8150">
                  <c:v>8.9709089999999991E-3</c:v>
                </c:pt>
                <c:pt idx="8151">
                  <c:v>-9.1290090000000004E-3</c:v>
                </c:pt>
                <c:pt idx="8152">
                  <c:v>-1.8301817999999997E-2</c:v>
                </c:pt>
                <c:pt idx="8153">
                  <c:v>1.8398519000000002E-2</c:v>
                </c:pt>
                <c:pt idx="8154">
                  <c:v>2.7152727000000002E-2</c:v>
                </c:pt>
                <c:pt idx="8155">
                  <c:v>-1.2E-4</c:v>
                </c:pt>
                <c:pt idx="8156">
                  <c:v>-8.9695569999999995E-3</c:v>
                </c:pt>
                <c:pt idx="8157">
                  <c:v>-1.2E-4</c:v>
                </c:pt>
                <c:pt idx="8158">
                  <c:v>-9.0485719999999995E-3</c:v>
                </c:pt>
                <c:pt idx="8159">
                  <c:v>-1.2E-4</c:v>
                </c:pt>
                <c:pt idx="8160">
                  <c:v>8.8890089999999998E-3</c:v>
                </c:pt>
                <c:pt idx="8161">
                  <c:v>8.8085719999999989E-3</c:v>
                </c:pt>
                <c:pt idx="8162">
                  <c:v>2.6428672E-2</c:v>
                </c:pt>
                <c:pt idx="8163">
                  <c:v>1.7121379000000003E-2</c:v>
                </c:pt>
                <c:pt idx="8164">
                  <c:v>1.6829153000000003E-2</c:v>
                </c:pt>
                <c:pt idx="8165">
                  <c:v>8.2133339999999992E-3</c:v>
                </c:pt>
                <c:pt idx="8166">
                  <c:v>-1.6648924999999998E-2</c:v>
                </c:pt>
                <c:pt idx="8167">
                  <c:v>5.0300168999999999E-2</c:v>
                </c:pt>
                <c:pt idx="8168">
                  <c:v>2.3880000000000002E-2</c:v>
                </c:pt>
                <c:pt idx="8169">
                  <c:v>-4.6995000000000002E-2</c:v>
                </c:pt>
                <c:pt idx="8170">
                  <c:v>-8.3167210000000009E-3</c:v>
                </c:pt>
                <c:pt idx="8171">
                  <c:v>3.2937849999999998E-2</c:v>
                </c:pt>
                <c:pt idx="8172">
                  <c:v>-1.6120000999999998E-2</c:v>
                </c:pt>
                <c:pt idx="8173">
                  <c:v>8.0100810000000005E-3</c:v>
                </c:pt>
                <c:pt idx="8174">
                  <c:v>-1.2E-4</c:v>
                </c:pt>
                <c:pt idx="8175">
                  <c:v>-1.6249032E-2</c:v>
                </c:pt>
                <c:pt idx="8176">
                  <c:v>-8.3167210000000009E-3</c:v>
                </c:pt>
                <c:pt idx="8177">
                  <c:v>2.4673388000000001E-2</c:v>
                </c:pt>
                <c:pt idx="8178">
                  <c:v>1.6009032000000003E-2</c:v>
                </c:pt>
                <c:pt idx="8179">
                  <c:v>-2.3929523999999997E-2</c:v>
                </c:pt>
                <c:pt idx="8180">
                  <c:v>8.0100810000000005E-3</c:v>
                </c:pt>
                <c:pt idx="8181">
                  <c:v>2.4073548E-2</c:v>
                </c:pt>
                <c:pt idx="8182">
                  <c:v>-7.9940159999999996E-3</c:v>
                </c:pt>
                <c:pt idx="8183">
                  <c:v>-1.5993016999999998E-2</c:v>
                </c:pt>
                <c:pt idx="8184">
                  <c:v>-8.1845160000000011E-3</c:v>
                </c:pt>
                <c:pt idx="8185">
                  <c:v>-1.2E-4</c:v>
                </c:pt>
                <c:pt idx="8186">
                  <c:v>2.4270243E-2</c:v>
                </c:pt>
                <c:pt idx="8187">
                  <c:v>7.8165079999999998E-3</c:v>
                </c:pt>
                <c:pt idx="8188">
                  <c:v>-1.5868030999999998E-2</c:v>
                </c:pt>
                <c:pt idx="8189">
                  <c:v>-1.2E-4</c:v>
                </c:pt>
                <c:pt idx="8190">
                  <c:v>7.8799999999999999E-3</c:v>
                </c:pt>
                <c:pt idx="8191">
                  <c:v>-8.0565080000000004E-3</c:v>
                </c:pt>
                <c:pt idx="8192">
                  <c:v>-8.1200000000000005E-3</c:v>
                </c:pt>
                <c:pt idx="8193">
                  <c:v>-1.2E-4</c:v>
                </c:pt>
                <c:pt idx="8194">
                  <c:v>1.6009032000000003E-2</c:v>
                </c:pt>
                <c:pt idx="8195">
                  <c:v>-2.3929523999999997E-2</c:v>
                </c:pt>
                <c:pt idx="8196">
                  <c:v>-1.6380162E-2</c:v>
                </c:pt>
                <c:pt idx="8197">
                  <c:v>8.1444619999999999E-3</c:v>
                </c:pt>
                <c:pt idx="8198">
                  <c:v>-8.3167210000000009E-3</c:v>
                </c:pt>
                <c:pt idx="8199">
                  <c:v>-1.2E-4</c:v>
                </c:pt>
                <c:pt idx="8200">
                  <c:v>-1.2E-4</c:v>
                </c:pt>
                <c:pt idx="8201">
                  <c:v>3.2937849999999998E-2</c:v>
                </c:pt>
                <c:pt idx="8202">
                  <c:v>-8.1200000000000005E-3</c:v>
                </c:pt>
                <c:pt idx="8203">
                  <c:v>4.0202578999999995E-2</c:v>
                </c:pt>
                <c:pt idx="8204">
                  <c:v>2.3135814000000001E-2</c:v>
                </c:pt>
                <c:pt idx="8205">
                  <c:v>-7.6957580000000005E-3</c:v>
                </c:pt>
                <c:pt idx="8206">
                  <c:v>-1.2E-4</c:v>
                </c:pt>
                <c:pt idx="8207">
                  <c:v>-1.2E-4</c:v>
                </c:pt>
                <c:pt idx="8208">
                  <c:v>7.5135879999999999E-3</c:v>
                </c:pt>
                <c:pt idx="8209">
                  <c:v>7.4557579999999998E-3</c:v>
                </c:pt>
                <c:pt idx="8210">
                  <c:v>-7.6387970000000001E-3</c:v>
                </c:pt>
                <c:pt idx="8211">
                  <c:v>-3.7998789000000005E-2</c:v>
                </c:pt>
                <c:pt idx="8212">
                  <c:v>-1.2E-4</c:v>
                </c:pt>
                <c:pt idx="8213">
                  <c:v>-2.3742046999999999E-2</c:v>
                </c:pt>
                <c:pt idx="8214">
                  <c:v>-8.1845160000000011E-3</c:v>
                </c:pt>
                <c:pt idx="8215">
                  <c:v>-1.2E-4</c:v>
                </c:pt>
                <c:pt idx="8216">
                  <c:v>-1.2E-4</c:v>
                </c:pt>
                <c:pt idx="8217">
                  <c:v>-8.2500810000000011E-3</c:v>
                </c:pt>
                <c:pt idx="8218">
                  <c:v>8.0767210000000002E-3</c:v>
                </c:pt>
                <c:pt idx="8219">
                  <c:v>-1.2E-4</c:v>
                </c:pt>
                <c:pt idx="8220">
                  <c:v>-1.6380162E-2</c:v>
                </c:pt>
                <c:pt idx="8221">
                  <c:v>-4.1442313000000001E-2</c:v>
                </c:pt>
                <c:pt idx="8222">
                  <c:v>-5.1844140000000004E-2</c:v>
                </c:pt>
                <c:pt idx="8223">
                  <c:v>-1.8301817999999997E-2</c:v>
                </c:pt>
                <c:pt idx="8224">
                  <c:v>-1.2E-4</c:v>
                </c:pt>
                <c:pt idx="8225">
                  <c:v>-1.8638518999999999E-2</c:v>
                </c:pt>
                <c:pt idx="8226">
                  <c:v>-3.7855850000000003E-2</c:v>
                </c:pt>
                <c:pt idx="8227">
                  <c:v>-1.2E-4</c:v>
                </c:pt>
                <c:pt idx="8228">
                  <c:v>1.9487844000000001E-2</c:v>
                </c:pt>
                <c:pt idx="8229">
                  <c:v>9.4953850000000003E-3</c:v>
                </c:pt>
                <c:pt idx="8230">
                  <c:v>-9.6438100000000009E-3</c:v>
                </c:pt>
                <c:pt idx="8231">
                  <c:v>-1.2E-4</c:v>
                </c:pt>
                <c:pt idx="8232">
                  <c:v>9.4953850000000003E-3</c:v>
                </c:pt>
                <c:pt idx="8233">
                  <c:v>9.4038100000000003E-3</c:v>
                </c:pt>
                <c:pt idx="8234">
                  <c:v>-9.5539620000000009E-3</c:v>
                </c:pt>
                <c:pt idx="8235">
                  <c:v>-9.6438100000000009E-3</c:v>
                </c:pt>
                <c:pt idx="8236">
                  <c:v>-1.2E-4</c:v>
                </c:pt>
                <c:pt idx="8237">
                  <c:v>-2.8966153999999997E-2</c:v>
                </c:pt>
                <c:pt idx="8238">
                  <c:v>-1.002099E-2</c:v>
                </c:pt>
                <c:pt idx="8239">
                  <c:v>-1.2E-4</c:v>
                </c:pt>
                <c:pt idx="8240">
                  <c:v>9.8799999999999999E-3</c:v>
                </c:pt>
                <c:pt idx="8241">
                  <c:v>2.9582971000000003E-2</c:v>
                </c:pt>
                <c:pt idx="8242">
                  <c:v>-1.2E-4</c:v>
                </c:pt>
                <c:pt idx="8243">
                  <c:v>-1.2E-4</c:v>
                </c:pt>
                <c:pt idx="8244">
                  <c:v>9.4953850000000003E-3</c:v>
                </c:pt>
                <c:pt idx="8245">
                  <c:v>-1.2E-4</c:v>
                </c:pt>
                <c:pt idx="8246">
                  <c:v>-1.2E-4</c:v>
                </c:pt>
                <c:pt idx="8247">
                  <c:v>9.4038100000000003E-3</c:v>
                </c:pt>
                <c:pt idx="8248">
                  <c:v>-9.5539620000000009E-3</c:v>
                </c:pt>
                <c:pt idx="8249">
                  <c:v>-1.2E-4</c:v>
                </c:pt>
                <c:pt idx="8250">
                  <c:v>-1.916762E-2</c:v>
                </c:pt>
                <c:pt idx="8251">
                  <c:v>9.5887379999999994E-3</c:v>
                </c:pt>
                <c:pt idx="8252">
                  <c:v>-9.7353850000000009E-3</c:v>
                </c:pt>
                <c:pt idx="8253">
                  <c:v>-2.9246214E-2</c:v>
                </c:pt>
                <c:pt idx="8254">
                  <c:v>-1.0120000000000001E-2</c:v>
                </c:pt>
                <c:pt idx="8255">
                  <c:v>4.028404E-2</c:v>
                </c:pt>
                <c:pt idx="8256">
                  <c:v>-1.2E-4</c:v>
                </c:pt>
                <c:pt idx="8257">
                  <c:v>-1.2E-4</c:v>
                </c:pt>
                <c:pt idx="8258">
                  <c:v>-2.9246214E-2</c:v>
                </c:pt>
                <c:pt idx="8259">
                  <c:v>-1.0120000000000001E-2</c:v>
                </c:pt>
                <c:pt idx="8260">
                  <c:v>-1.0221010000000001E-2</c:v>
                </c:pt>
                <c:pt idx="8261">
                  <c:v>-1.0324081000000001E-2</c:v>
                </c:pt>
                <c:pt idx="8262">
                  <c:v>-1.0429278E-2</c:v>
                </c:pt>
                <c:pt idx="8263">
                  <c:v>1.0296666999999999E-2</c:v>
                </c:pt>
                <c:pt idx="8264">
                  <c:v>-2.0738555999999998E-2</c:v>
                </c:pt>
                <c:pt idx="8265">
                  <c:v>-3.1698947000000005E-2</c:v>
                </c:pt>
                <c:pt idx="8266">
                  <c:v>1.0749564999999999E-2</c:v>
                </c:pt>
                <c:pt idx="8267">
                  <c:v>-1.2E-4</c:v>
                </c:pt>
                <c:pt idx="8268">
                  <c:v>-4.3130753000000001E-2</c:v>
                </c:pt>
                <c:pt idx="8269">
                  <c:v>3.3587864999999995E-2</c:v>
                </c:pt>
                <c:pt idx="8270">
                  <c:v>-1.2E-4</c:v>
                </c:pt>
                <c:pt idx="8271">
                  <c:v>-1.2E-4</c:v>
                </c:pt>
                <c:pt idx="8272">
                  <c:v>-2.1859130999999997E-2</c:v>
                </c:pt>
                <c:pt idx="8273">
                  <c:v>-2.2342222999999998E-2</c:v>
                </c:pt>
                <c:pt idx="8274">
                  <c:v>-5.6938184000000003E-2</c:v>
                </c:pt>
                <c:pt idx="8275">
                  <c:v>-1.2E-4</c:v>
                </c:pt>
                <c:pt idx="8276">
                  <c:v>-1.2E-4</c:v>
                </c:pt>
                <c:pt idx="8277">
                  <c:v>-2.4216385E-2</c:v>
                </c:pt>
                <c:pt idx="8278">
                  <c:v>-3.7157037000000004E-2</c:v>
                </c:pt>
                <c:pt idx="8279">
                  <c:v>1.2700513E-2</c:v>
                </c:pt>
                <c:pt idx="8280">
                  <c:v>-1.2778228000000001E-2</c:v>
                </c:pt>
                <c:pt idx="8281">
                  <c:v>-5.1402052000000004E-2</c:v>
                </c:pt>
                <c:pt idx="8282">
                  <c:v>-1.2E-4</c:v>
                </c:pt>
                <c:pt idx="8283">
                  <c:v>6.7447565000000001E-2</c:v>
                </c:pt>
                <c:pt idx="8284">
                  <c:v>3.7854682000000001E-2</c:v>
                </c:pt>
                <c:pt idx="8285">
                  <c:v>3.6465364E-2</c:v>
                </c:pt>
                <c:pt idx="8286">
                  <c:v>3.5174118999999997E-2</c:v>
                </c:pt>
                <c:pt idx="8287">
                  <c:v>-3.4210910000000004E-2</c:v>
                </c:pt>
                <c:pt idx="8288">
                  <c:v>2.3409412000000001E-2</c:v>
                </c:pt>
                <c:pt idx="8289">
                  <c:v>4.5857010999999996E-2</c:v>
                </c:pt>
                <c:pt idx="8290">
                  <c:v>-1.1109011E-2</c:v>
                </c:pt>
                <c:pt idx="8291">
                  <c:v>-3.3453335000000001E-2</c:v>
                </c:pt>
                <c:pt idx="8292">
                  <c:v>-1.1614253E-2</c:v>
                </c:pt>
                <c:pt idx="8293">
                  <c:v>-1.1747907E-2</c:v>
                </c:pt>
                <c:pt idx="8294">
                  <c:v>1.1644705999999999E-2</c:v>
                </c:pt>
                <c:pt idx="8295">
                  <c:v>2.3135814000000001E-2</c:v>
                </c:pt>
                <c:pt idx="8296">
                  <c:v>-1.2E-4</c:v>
                </c:pt>
                <c:pt idx="8297">
                  <c:v>-1.2E-4</c:v>
                </c:pt>
                <c:pt idx="8298">
                  <c:v>-1.1483637E-2</c:v>
                </c:pt>
                <c:pt idx="8299">
                  <c:v>2.2868506E-2</c:v>
                </c:pt>
                <c:pt idx="8300">
                  <c:v>-1.1355955000000001E-2</c:v>
                </c:pt>
                <c:pt idx="8301">
                  <c:v>1.1243636999999999E-2</c:v>
                </c:pt>
                <c:pt idx="8302">
                  <c:v>-2.259191E-2</c:v>
                </c:pt>
                <c:pt idx="8303">
                  <c:v>-1.2E-4</c:v>
                </c:pt>
                <c:pt idx="8304">
                  <c:v>1.1374252999999999E-2</c:v>
                </c:pt>
                <c:pt idx="8305">
                  <c:v>-1.2E-4</c:v>
                </c:pt>
                <c:pt idx="8306">
                  <c:v>-2.2847272999999998E-2</c:v>
                </c:pt>
                <c:pt idx="8307">
                  <c:v>3.4763722999999996E-2</c:v>
                </c:pt>
                <c:pt idx="8308">
                  <c:v>2.2351910000000003E-2</c:v>
                </c:pt>
                <c:pt idx="8309">
                  <c:v>-1.2E-4</c:v>
                </c:pt>
                <c:pt idx="8310">
                  <c:v>6.5814069000000003E-2</c:v>
                </c:pt>
                <c:pt idx="8311">
                  <c:v>-1.0429278E-2</c:v>
                </c:pt>
                <c:pt idx="8312">
                  <c:v>-1.0536667E-2</c:v>
                </c:pt>
                <c:pt idx="8313">
                  <c:v>-8.4330530000000001E-2</c:v>
                </c:pt>
                <c:pt idx="8314">
                  <c:v>-1.2E-4</c:v>
                </c:pt>
                <c:pt idx="8315">
                  <c:v>3.4362758E-2</c:v>
                </c:pt>
                <c:pt idx="8316">
                  <c:v>-2.2342222999999998E-2</c:v>
                </c:pt>
                <c:pt idx="8317">
                  <c:v>-3.4210910000000004E-2</c:v>
                </c:pt>
                <c:pt idx="8318">
                  <c:v>1.1644705999999999E-2</c:v>
                </c:pt>
                <c:pt idx="8319">
                  <c:v>-1.2E-4</c:v>
                </c:pt>
                <c:pt idx="8320">
                  <c:v>3.4763722999999996E-2</c:v>
                </c:pt>
                <c:pt idx="8321">
                  <c:v>-1.2E-4</c:v>
                </c:pt>
                <c:pt idx="8322">
                  <c:v>-2.259191E-2</c:v>
                </c:pt>
                <c:pt idx="8323">
                  <c:v>-1.1614253E-2</c:v>
                </c:pt>
                <c:pt idx="8324">
                  <c:v>-2.3375813999999998E-2</c:v>
                </c:pt>
                <c:pt idx="8325">
                  <c:v>1.1784761999999999E-2</c:v>
                </c:pt>
                <c:pt idx="8326">
                  <c:v>3.5174118999999997E-2</c:v>
                </c:pt>
                <c:pt idx="8327">
                  <c:v>6.8061820000000009E-2</c:v>
                </c:pt>
                <c:pt idx="8328">
                  <c:v>2.1156595E-2</c:v>
                </c:pt>
                <c:pt idx="8329">
                  <c:v>-1.2E-4</c:v>
                </c:pt>
                <c:pt idx="8330">
                  <c:v>-1.2E-4</c:v>
                </c:pt>
                <c:pt idx="8331">
                  <c:v>-3.1370000000000002E-2</c:v>
                </c:pt>
                <c:pt idx="8332">
                  <c:v>-2.1625375999999998E-2</c:v>
                </c:pt>
                <c:pt idx="8333">
                  <c:v>-1.2E-4</c:v>
                </c:pt>
                <c:pt idx="8334">
                  <c:v>-2.2098022999999998E-2</c:v>
                </c:pt>
                <c:pt idx="8335">
                  <c:v>-2.259191E-2</c:v>
                </c:pt>
                <c:pt idx="8336">
                  <c:v>-1.1614253E-2</c:v>
                </c:pt>
                <c:pt idx="8337">
                  <c:v>-1.1747907E-2</c:v>
                </c:pt>
                <c:pt idx="8338">
                  <c:v>-8.2472943999999992E-2</c:v>
                </c:pt>
                <c:pt idx="8339">
                  <c:v>1.2700513E-2</c:v>
                </c:pt>
                <c:pt idx="8340">
                  <c:v>1.2538228E-2</c:v>
                </c:pt>
                <c:pt idx="8341">
                  <c:v>1.238E-2</c:v>
                </c:pt>
                <c:pt idx="8342">
                  <c:v>-1.2465679E-2</c:v>
                </c:pt>
                <c:pt idx="8343">
                  <c:v>-2.512E-2</c:v>
                </c:pt>
                <c:pt idx="8344">
                  <c:v>-2.5761025999999999E-2</c:v>
                </c:pt>
                <c:pt idx="8345">
                  <c:v>2.619579E-2</c:v>
                </c:pt>
                <c:pt idx="8346">
                  <c:v>-2.5761025999999999E-2</c:v>
                </c:pt>
                <c:pt idx="8347">
                  <c:v>-1.2E-4</c:v>
                </c:pt>
                <c:pt idx="8348">
                  <c:v>2.619579E-2</c:v>
                </c:pt>
                <c:pt idx="8349">
                  <c:v>1.2700513E-2</c:v>
                </c:pt>
                <c:pt idx="8350">
                  <c:v>3.7854682000000001E-2</c:v>
                </c:pt>
                <c:pt idx="8351">
                  <c:v>2.4270243E-2</c:v>
                </c:pt>
                <c:pt idx="8352">
                  <c:v>-1.2E-4</c:v>
                </c:pt>
                <c:pt idx="8353">
                  <c:v>-1.2E-4</c:v>
                </c:pt>
                <c:pt idx="8354">
                  <c:v>-3.5834286999999999E-2</c:v>
                </c:pt>
                <c:pt idx="8355">
                  <c:v>3.6917037E-2</c:v>
                </c:pt>
                <c:pt idx="8356">
                  <c:v>-1.2E-4</c:v>
                </c:pt>
                <c:pt idx="8357">
                  <c:v>1.1784761999999999E-2</c:v>
                </c:pt>
                <c:pt idx="8358">
                  <c:v>-1.2E-4</c:v>
                </c:pt>
                <c:pt idx="8359">
                  <c:v>-1.2E-4</c:v>
                </c:pt>
                <c:pt idx="8360">
                  <c:v>-1.2E-4</c:v>
                </c:pt>
                <c:pt idx="8361">
                  <c:v>-4.7178824000000001E-2</c:v>
                </c:pt>
                <c:pt idx="8362">
                  <c:v>2.4571358000000001E-2</c:v>
                </c:pt>
                <c:pt idx="8363">
                  <c:v>-1.2168192E-2</c:v>
                </c:pt>
                <c:pt idx="8364">
                  <c:v>-2.4510242999999998E-2</c:v>
                </c:pt>
                <c:pt idx="8365">
                  <c:v>-1.2620000000000001E-2</c:v>
                </c:pt>
                <c:pt idx="8366">
                  <c:v>1.2538228E-2</c:v>
                </c:pt>
                <c:pt idx="8367">
                  <c:v>1.238E-2</c:v>
                </c:pt>
                <c:pt idx="8368">
                  <c:v>-2.4811357999999999E-2</c:v>
                </c:pt>
                <c:pt idx="8369">
                  <c:v>-1.2E-4</c:v>
                </c:pt>
                <c:pt idx="8370">
                  <c:v>3.7854682000000001E-2</c:v>
                </c:pt>
                <c:pt idx="8371">
                  <c:v>-2.4510242999999998E-2</c:v>
                </c:pt>
                <c:pt idx="8372">
                  <c:v>-1.2E-4</c:v>
                </c:pt>
                <c:pt idx="8373">
                  <c:v>-3.7620001E-2</c:v>
                </c:pt>
                <c:pt idx="8374">
                  <c:v>3.8841038000000001E-2</c:v>
                </c:pt>
                <c:pt idx="8375">
                  <c:v>-1.2E-4</c:v>
                </c:pt>
                <c:pt idx="8376">
                  <c:v>6.2379999999999998E-2</c:v>
                </c:pt>
                <c:pt idx="8377">
                  <c:v>4.6938823999999997E-2</c:v>
                </c:pt>
                <c:pt idx="8378">
                  <c:v>-2.259191E-2</c:v>
                </c:pt>
                <c:pt idx="8379">
                  <c:v>-1.1614253E-2</c:v>
                </c:pt>
                <c:pt idx="8380">
                  <c:v>3.4763722999999996E-2</c:v>
                </c:pt>
                <c:pt idx="8381">
                  <c:v>-1.1355955000000001E-2</c:v>
                </c:pt>
                <c:pt idx="8382">
                  <c:v>-1.2E-4</c:v>
                </c:pt>
                <c:pt idx="8383">
                  <c:v>-1.1483637E-2</c:v>
                </c:pt>
                <c:pt idx="8384">
                  <c:v>-1.1614253E-2</c:v>
                </c:pt>
                <c:pt idx="8385">
                  <c:v>-2.3375813999999998E-2</c:v>
                </c:pt>
                <c:pt idx="8386">
                  <c:v>2.3689524E-2</c:v>
                </c:pt>
                <c:pt idx="8387">
                  <c:v>-3.5003723E-2</c:v>
                </c:pt>
                <c:pt idx="8388">
                  <c:v>-1.2E-4</c:v>
                </c:pt>
                <c:pt idx="8389">
                  <c:v>1.1928191999999999E-2</c:v>
                </c:pt>
                <c:pt idx="8390">
                  <c:v>-1.2024762E-2</c:v>
                </c:pt>
                <c:pt idx="8391">
                  <c:v>6.0120964999999998E-2</c:v>
                </c:pt>
                <c:pt idx="8392">
                  <c:v>2.2607273000000001E-2</c:v>
                </c:pt>
                <c:pt idx="8393">
                  <c:v>-4.4564446000000001E-2</c:v>
                </c:pt>
                <c:pt idx="8394">
                  <c:v>-1.1747907E-2</c:v>
                </c:pt>
                <c:pt idx="8395">
                  <c:v>-1.1884706E-2</c:v>
                </c:pt>
                <c:pt idx="8396">
                  <c:v>-1.2E-4</c:v>
                </c:pt>
                <c:pt idx="8397">
                  <c:v>-3.5834286999999999E-2</c:v>
                </c:pt>
                <c:pt idx="8398">
                  <c:v>-1.2E-4</c:v>
                </c:pt>
                <c:pt idx="8399">
                  <c:v>3.6917037E-2</c:v>
                </c:pt>
                <c:pt idx="8400">
                  <c:v>-1.2E-4</c:v>
                </c:pt>
                <c:pt idx="8401">
                  <c:v>4.7499048999999995E-2</c:v>
                </c:pt>
                <c:pt idx="8402">
                  <c:v>-2.2847272999999998E-2</c:v>
                </c:pt>
                <c:pt idx="8403">
                  <c:v>-2.3375813999999998E-2</c:v>
                </c:pt>
                <c:pt idx="8404">
                  <c:v>4.7499048999999995E-2</c:v>
                </c:pt>
                <c:pt idx="8405">
                  <c:v>-1.2E-4</c:v>
                </c:pt>
                <c:pt idx="8406">
                  <c:v>5.6698183999999999E-2</c:v>
                </c:pt>
                <c:pt idx="8407">
                  <c:v>1.0632688E-2</c:v>
                </c:pt>
                <c:pt idx="8408">
                  <c:v>2.1156595E-2</c:v>
                </c:pt>
                <c:pt idx="8409">
                  <c:v>-1.2E-4</c:v>
                </c:pt>
                <c:pt idx="8410">
                  <c:v>-1.2E-4</c:v>
                </c:pt>
                <c:pt idx="8411">
                  <c:v>-4.1786667999999999E-2</c:v>
                </c:pt>
                <c:pt idx="8412">
                  <c:v>-1.2E-4</c:v>
                </c:pt>
                <c:pt idx="8413">
                  <c:v>-1.0989565E-2</c:v>
                </c:pt>
                <c:pt idx="8414">
                  <c:v>-1.1109011E-2</c:v>
                </c:pt>
                <c:pt idx="8415">
                  <c:v>-1.1231111E-2</c:v>
                </c:pt>
                <c:pt idx="8416">
                  <c:v>-2.259191E-2</c:v>
                </c:pt>
                <c:pt idx="8417">
                  <c:v>-1.2E-4</c:v>
                </c:pt>
                <c:pt idx="8418">
                  <c:v>-1.2E-4</c:v>
                </c:pt>
                <c:pt idx="8419">
                  <c:v>1.1374252999999999E-2</c:v>
                </c:pt>
                <c:pt idx="8420">
                  <c:v>-2.2847272999999998E-2</c:v>
                </c:pt>
                <c:pt idx="8421">
                  <c:v>-1.1747907E-2</c:v>
                </c:pt>
                <c:pt idx="8422">
                  <c:v>-1.2E-4</c:v>
                </c:pt>
                <c:pt idx="8423">
                  <c:v>-1.2E-4</c:v>
                </c:pt>
                <c:pt idx="8424">
                  <c:v>1.1644705999999999E-2</c:v>
                </c:pt>
                <c:pt idx="8425">
                  <c:v>1.1507907E-2</c:v>
                </c:pt>
                <c:pt idx="8426">
                  <c:v>-2.3108505999999997E-2</c:v>
                </c:pt>
                <c:pt idx="8427">
                  <c:v>-1.2E-4</c:v>
                </c:pt>
                <c:pt idx="8428">
                  <c:v>-1.1884706E-2</c:v>
                </c:pt>
                <c:pt idx="8429">
                  <c:v>-2.3929523999999997E-2</c:v>
                </c:pt>
                <c:pt idx="8430">
                  <c:v>1.2075120999999999E-2</c:v>
                </c:pt>
                <c:pt idx="8431">
                  <c:v>-1.2E-4</c:v>
                </c:pt>
                <c:pt idx="8432">
                  <c:v>-2.4216385E-2</c:v>
                </c:pt>
                <c:pt idx="8433">
                  <c:v>1.2225679E-2</c:v>
                </c:pt>
                <c:pt idx="8434">
                  <c:v>-1.2315121E-2</c:v>
                </c:pt>
                <c:pt idx="8435">
                  <c:v>-2.4811357999999999E-2</c:v>
                </c:pt>
                <c:pt idx="8436">
                  <c:v>-1.2E-4</c:v>
                </c:pt>
                <c:pt idx="8437">
                  <c:v>-2.5436456E-2</c:v>
                </c:pt>
                <c:pt idx="8438">
                  <c:v>-1.2E-4</c:v>
                </c:pt>
                <c:pt idx="8439">
                  <c:v>-2.6094025999999999E-2</c:v>
                </c:pt>
                <c:pt idx="8440">
                  <c:v>-1.3453334000000001E-2</c:v>
                </c:pt>
                <c:pt idx="8441">
                  <c:v>1.3393514E-2</c:v>
                </c:pt>
                <c:pt idx="8442">
                  <c:v>-2.6786667E-2</c:v>
                </c:pt>
                <c:pt idx="8443">
                  <c:v>4.0975890000000001E-2</c:v>
                </c:pt>
                <c:pt idx="8444">
                  <c:v>-1.3277895E-2</c:v>
                </c:pt>
                <c:pt idx="8445">
                  <c:v>1.3213334E-2</c:v>
                </c:pt>
                <c:pt idx="8446">
                  <c:v>-1.2E-4</c:v>
                </c:pt>
                <c:pt idx="8447">
                  <c:v>2.619579E-2</c:v>
                </c:pt>
                <c:pt idx="8448">
                  <c:v>-1.2E-4</c:v>
                </c:pt>
                <c:pt idx="8449">
                  <c:v>-2.5761025999999999E-2</c:v>
                </c:pt>
                <c:pt idx="8450">
                  <c:v>2.619579E-2</c:v>
                </c:pt>
                <c:pt idx="8451">
                  <c:v>1.2700513E-2</c:v>
                </c:pt>
                <c:pt idx="8452">
                  <c:v>3.7854682000000001E-2</c:v>
                </c:pt>
                <c:pt idx="8453">
                  <c:v>-1.2E-4</c:v>
                </c:pt>
                <c:pt idx="8454">
                  <c:v>-1.2E-4</c:v>
                </c:pt>
                <c:pt idx="8455">
                  <c:v>-1.2315121E-2</c:v>
                </c:pt>
                <c:pt idx="8456">
                  <c:v>3.6917037E-2</c:v>
                </c:pt>
                <c:pt idx="8457">
                  <c:v>2.3689524E-2</c:v>
                </c:pt>
                <c:pt idx="8458">
                  <c:v>1.1507907E-2</c:v>
                </c:pt>
                <c:pt idx="8459">
                  <c:v>-4.6097011E-2</c:v>
                </c:pt>
                <c:pt idx="8460">
                  <c:v>-1.2168192E-2</c:v>
                </c:pt>
                <c:pt idx="8461">
                  <c:v>-1.2315121E-2</c:v>
                </c:pt>
                <c:pt idx="8462">
                  <c:v>-2.4811357999999999E-2</c:v>
                </c:pt>
                <c:pt idx="8463">
                  <c:v>1.2538228E-2</c:v>
                </c:pt>
                <c:pt idx="8464">
                  <c:v>-1.2E-4</c:v>
                </c:pt>
                <c:pt idx="8465">
                  <c:v>1.238E-2</c:v>
                </c:pt>
                <c:pt idx="8466">
                  <c:v>-1.2465679E-2</c:v>
                </c:pt>
                <c:pt idx="8467">
                  <c:v>-1.2620000000000001E-2</c:v>
                </c:pt>
                <c:pt idx="8468">
                  <c:v>-3.8094682000000005E-2</c:v>
                </c:pt>
                <c:pt idx="8469">
                  <c:v>1.3037894999999999E-2</c:v>
                </c:pt>
                <c:pt idx="8470">
                  <c:v>-1.2E-4</c:v>
                </c:pt>
                <c:pt idx="8471">
                  <c:v>-1.3107013000000001E-2</c:v>
                </c:pt>
                <c:pt idx="8472">
                  <c:v>1.3037894999999999E-2</c:v>
                </c:pt>
                <c:pt idx="8473">
                  <c:v>3.8841038000000001E-2</c:v>
                </c:pt>
                <c:pt idx="8474">
                  <c:v>-1.2E-4</c:v>
                </c:pt>
                <c:pt idx="8475">
                  <c:v>-1.2E-4</c:v>
                </c:pt>
                <c:pt idx="8476">
                  <c:v>-1.2E-4</c:v>
                </c:pt>
                <c:pt idx="8477">
                  <c:v>-1.2620000000000001E-2</c:v>
                </c:pt>
                <c:pt idx="8478">
                  <c:v>-1.2778228000000001E-2</c:v>
                </c:pt>
                <c:pt idx="8479">
                  <c:v>-1.2940513000000001E-2</c:v>
                </c:pt>
                <c:pt idx="8480">
                  <c:v>1.2867013E-2</c:v>
                </c:pt>
                <c:pt idx="8481">
                  <c:v>-1.2E-4</c:v>
                </c:pt>
                <c:pt idx="8482">
                  <c:v>-1.2940513000000001E-2</c:v>
                </c:pt>
                <c:pt idx="8483">
                  <c:v>-1.3107013000000001E-2</c:v>
                </c:pt>
                <c:pt idx="8484">
                  <c:v>1.3037894999999999E-2</c:v>
                </c:pt>
                <c:pt idx="8485">
                  <c:v>2.5854026000000002E-2</c:v>
                </c:pt>
                <c:pt idx="8486">
                  <c:v>1.2538228E-2</c:v>
                </c:pt>
                <c:pt idx="8487">
                  <c:v>-1.2620000000000001E-2</c:v>
                </c:pt>
                <c:pt idx="8488">
                  <c:v>3.7854682000000001E-2</c:v>
                </c:pt>
                <c:pt idx="8489">
                  <c:v>1.2075120999999999E-2</c:v>
                </c:pt>
                <c:pt idx="8490">
                  <c:v>-3.6264576999999999E-2</c:v>
                </c:pt>
                <c:pt idx="8491">
                  <c:v>-2.512E-2</c:v>
                </c:pt>
                <c:pt idx="8492">
                  <c:v>1.2700513E-2</c:v>
                </c:pt>
                <c:pt idx="8493">
                  <c:v>-1.2778228000000001E-2</c:v>
                </c:pt>
                <c:pt idx="8494">
                  <c:v>-1.2940513000000001E-2</c:v>
                </c:pt>
                <c:pt idx="8495">
                  <c:v>1.2867013E-2</c:v>
                </c:pt>
                <c:pt idx="8496">
                  <c:v>-1.2940513000000001E-2</c:v>
                </c:pt>
                <c:pt idx="8497">
                  <c:v>1.2867013E-2</c:v>
                </c:pt>
                <c:pt idx="8498">
                  <c:v>-2.5761025999999999E-2</c:v>
                </c:pt>
                <c:pt idx="8499">
                  <c:v>1.3037894999999999E-2</c:v>
                </c:pt>
                <c:pt idx="8500">
                  <c:v>-1.2E-4</c:v>
                </c:pt>
                <c:pt idx="8501">
                  <c:v>-1.3107013000000001E-2</c:v>
                </c:pt>
                <c:pt idx="8502">
                  <c:v>-1.2E-4</c:v>
                </c:pt>
                <c:pt idx="8503">
                  <c:v>-1.2E-4</c:v>
                </c:pt>
                <c:pt idx="8504">
                  <c:v>-1.3277895E-2</c:v>
                </c:pt>
                <c:pt idx="8505">
                  <c:v>-1.3453334000000001E-2</c:v>
                </c:pt>
                <c:pt idx="8506">
                  <c:v>-1.3633514000000001E-2</c:v>
                </c:pt>
                <c:pt idx="8507">
                  <c:v>-1.2E-4</c:v>
                </c:pt>
                <c:pt idx="8508">
                  <c:v>-1.381863E-2</c:v>
                </c:pt>
                <c:pt idx="8509">
                  <c:v>-1.2E-4</c:v>
                </c:pt>
                <c:pt idx="8510">
                  <c:v>-1.2E-4</c:v>
                </c:pt>
                <c:pt idx="8511">
                  <c:v>-1.2E-4</c:v>
                </c:pt>
                <c:pt idx="8512">
                  <c:v>-2.7897777999999998E-2</c:v>
                </c:pt>
                <c:pt idx="8513">
                  <c:v>-2.8691428999999997E-2</c:v>
                </c:pt>
                <c:pt idx="8514">
                  <c:v>-1.2E-4</c:v>
                </c:pt>
                <c:pt idx="8515">
                  <c:v>-1.2E-4</c:v>
                </c:pt>
                <c:pt idx="8516">
                  <c:v>-1.2E-4</c:v>
                </c:pt>
                <c:pt idx="8517">
                  <c:v>1.4585882E-2</c:v>
                </c:pt>
                <c:pt idx="8518">
                  <c:v>2.8865508000000002E-2</c:v>
                </c:pt>
                <c:pt idx="8519">
                  <c:v>1.3964506999999999E-2</c:v>
                </c:pt>
                <c:pt idx="8520">
                  <c:v>-1.4008889E-2</c:v>
                </c:pt>
                <c:pt idx="8521">
                  <c:v>-1.4204507E-2</c:v>
                </c:pt>
                <c:pt idx="8522">
                  <c:v>1.4165713999999999E-2</c:v>
                </c:pt>
                <c:pt idx="8523">
                  <c:v>1.3964506999999999E-2</c:v>
                </c:pt>
                <c:pt idx="8524">
                  <c:v>2.7657778000000001E-2</c:v>
                </c:pt>
                <c:pt idx="8525">
                  <c:v>-1.2E-4</c:v>
                </c:pt>
                <c:pt idx="8526">
                  <c:v>-1.2E-4</c:v>
                </c:pt>
                <c:pt idx="8527">
                  <c:v>1.3393514E-2</c:v>
                </c:pt>
                <c:pt idx="8528">
                  <c:v>-1.3453334000000001E-2</c:v>
                </c:pt>
                <c:pt idx="8529">
                  <c:v>2.6907028000000003E-2</c:v>
                </c:pt>
                <c:pt idx="8530">
                  <c:v>-2.6435789999999997E-2</c:v>
                </c:pt>
                <c:pt idx="8531">
                  <c:v>-1.2E-4</c:v>
                </c:pt>
                <c:pt idx="8532">
                  <c:v>1.3393514E-2</c:v>
                </c:pt>
                <c:pt idx="8533">
                  <c:v>-1.2E-4</c:v>
                </c:pt>
                <c:pt idx="8534">
                  <c:v>1.3213334E-2</c:v>
                </c:pt>
                <c:pt idx="8535">
                  <c:v>-2.6435789999999997E-2</c:v>
                </c:pt>
                <c:pt idx="8536">
                  <c:v>-1.2E-4</c:v>
                </c:pt>
                <c:pt idx="8537">
                  <c:v>-1.2E-4</c:v>
                </c:pt>
                <c:pt idx="8538">
                  <c:v>1.3393514E-2</c:v>
                </c:pt>
                <c:pt idx="8539">
                  <c:v>-1.2E-4</c:v>
                </c:pt>
                <c:pt idx="8540">
                  <c:v>-2.6786667E-2</c:v>
                </c:pt>
                <c:pt idx="8541">
                  <c:v>-1.2E-4</c:v>
                </c:pt>
                <c:pt idx="8542">
                  <c:v>1.357863E-2</c:v>
                </c:pt>
                <c:pt idx="8543">
                  <c:v>1.3393514E-2</c:v>
                </c:pt>
                <c:pt idx="8544">
                  <c:v>-1.2E-4</c:v>
                </c:pt>
                <c:pt idx="8545">
                  <c:v>-1.3453334000000001E-2</c:v>
                </c:pt>
                <c:pt idx="8546">
                  <c:v>2.6907028000000003E-2</c:v>
                </c:pt>
                <c:pt idx="8547">
                  <c:v>-1.3277895E-2</c:v>
                </c:pt>
                <c:pt idx="8548">
                  <c:v>3.9879998999999999E-2</c:v>
                </c:pt>
                <c:pt idx="8549">
                  <c:v>-1.2940513000000001E-2</c:v>
                </c:pt>
                <c:pt idx="8550">
                  <c:v>-1.3107013000000001E-2</c:v>
                </c:pt>
                <c:pt idx="8551">
                  <c:v>2.619579E-2</c:v>
                </c:pt>
                <c:pt idx="8552">
                  <c:v>-2.5761025999999999E-2</c:v>
                </c:pt>
                <c:pt idx="8553">
                  <c:v>-1.3277895E-2</c:v>
                </c:pt>
                <c:pt idx="8554">
                  <c:v>-1.2E-4</c:v>
                </c:pt>
                <c:pt idx="8555">
                  <c:v>-1.3453334000000001E-2</c:v>
                </c:pt>
                <c:pt idx="8556">
                  <c:v>-1.2E-4</c:v>
                </c:pt>
                <c:pt idx="8557">
                  <c:v>2.6907028000000003E-2</c:v>
                </c:pt>
                <c:pt idx="8558">
                  <c:v>-1.2E-4</c:v>
                </c:pt>
                <c:pt idx="8559">
                  <c:v>2.619579E-2</c:v>
                </c:pt>
                <c:pt idx="8560">
                  <c:v>-1.2940513000000001E-2</c:v>
                </c:pt>
                <c:pt idx="8561">
                  <c:v>-1.2E-4</c:v>
                </c:pt>
                <c:pt idx="8562">
                  <c:v>2.5854026000000002E-2</c:v>
                </c:pt>
                <c:pt idx="8563">
                  <c:v>-3.8094682000000005E-2</c:v>
                </c:pt>
                <c:pt idx="8564">
                  <c:v>1.3037894999999999E-2</c:v>
                </c:pt>
                <c:pt idx="8565">
                  <c:v>-1.3107013000000001E-2</c:v>
                </c:pt>
                <c:pt idx="8566">
                  <c:v>-1.2E-4</c:v>
                </c:pt>
                <c:pt idx="8567">
                  <c:v>1.3037894999999999E-2</c:v>
                </c:pt>
                <c:pt idx="8568">
                  <c:v>-1.3107013000000001E-2</c:v>
                </c:pt>
                <c:pt idx="8569">
                  <c:v>-1.2E-4</c:v>
                </c:pt>
                <c:pt idx="8570">
                  <c:v>1.3037894999999999E-2</c:v>
                </c:pt>
                <c:pt idx="8571">
                  <c:v>-1.2E-4</c:v>
                </c:pt>
                <c:pt idx="8572">
                  <c:v>-2.6094025999999999E-2</c:v>
                </c:pt>
                <c:pt idx="8573">
                  <c:v>-1.2E-4</c:v>
                </c:pt>
                <c:pt idx="8574">
                  <c:v>1.3213334E-2</c:v>
                </c:pt>
                <c:pt idx="8575">
                  <c:v>-1.3277895E-2</c:v>
                </c:pt>
                <c:pt idx="8576">
                  <c:v>-1.2E-4</c:v>
                </c:pt>
                <c:pt idx="8577">
                  <c:v>-1.2E-4</c:v>
                </c:pt>
                <c:pt idx="8578">
                  <c:v>-1.2E-4</c:v>
                </c:pt>
                <c:pt idx="8579">
                  <c:v>-2.6786667E-2</c:v>
                </c:pt>
                <c:pt idx="8580">
                  <c:v>1.357863E-2</c:v>
                </c:pt>
                <c:pt idx="8581">
                  <c:v>-1.2E-4</c:v>
                </c:pt>
                <c:pt idx="8582">
                  <c:v>-1.2E-4</c:v>
                </c:pt>
                <c:pt idx="8583">
                  <c:v>1.3393514E-2</c:v>
                </c:pt>
                <c:pt idx="8584">
                  <c:v>1.3213334E-2</c:v>
                </c:pt>
                <c:pt idx="8585">
                  <c:v>1.3037894999999999E-2</c:v>
                </c:pt>
                <c:pt idx="8586">
                  <c:v>-1.2E-4</c:v>
                </c:pt>
                <c:pt idx="8587">
                  <c:v>5.1828051999999999E-2</c:v>
                </c:pt>
                <c:pt idx="8588">
                  <c:v>-1.2E-4</c:v>
                </c:pt>
                <c:pt idx="8589">
                  <c:v>-2.4811357999999999E-2</c:v>
                </c:pt>
                <c:pt idx="8590">
                  <c:v>-1.2E-4</c:v>
                </c:pt>
                <c:pt idx="8591">
                  <c:v>2.5196456000000002E-2</c:v>
                </c:pt>
                <c:pt idx="8592">
                  <c:v>-2.4811357999999999E-2</c:v>
                </c:pt>
                <c:pt idx="8593">
                  <c:v>-1.2E-4</c:v>
                </c:pt>
                <c:pt idx="8594">
                  <c:v>-1.2778228000000001E-2</c:v>
                </c:pt>
                <c:pt idx="8595">
                  <c:v>2.5521026000000002E-2</c:v>
                </c:pt>
                <c:pt idx="8596">
                  <c:v>-2.512E-2</c:v>
                </c:pt>
                <c:pt idx="8597">
                  <c:v>-1.2E-4</c:v>
                </c:pt>
                <c:pt idx="8598">
                  <c:v>1.2700513E-2</c:v>
                </c:pt>
                <c:pt idx="8599">
                  <c:v>-1.2E-4</c:v>
                </c:pt>
                <c:pt idx="8600">
                  <c:v>2.5196456000000002E-2</c:v>
                </c:pt>
                <c:pt idx="8601">
                  <c:v>-1.2465679E-2</c:v>
                </c:pt>
                <c:pt idx="8602">
                  <c:v>-1.2E-4</c:v>
                </c:pt>
                <c:pt idx="8603">
                  <c:v>-1.2E-4</c:v>
                </c:pt>
                <c:pt idx="8604">
                  <c:v>-1.2620000000000001E-2</c:v>
                </c:pt>
                <c:pt idx="8605">
                  <c:v>-1.2778228000000001E-2</c:v>
                </c:pt>
                <c:pt idx="8606">
                  <c:v>-1.2E-4</c:v>
                </c:pt>
                <c:pt idx="8607">
                  <c:v>-1.2E-4</c:v>
                </c:pt>
                <c:pt idx="8608">
                  <c:v>-1.2940513000000001E-2</c:v>
                </c:pt>
                <c:pt idx="8609">
                  <c:v>1.2867013E-2</c:v>
                </c:pt>
                <c:pt idx="8610">
                  <c:v>1.2700513E-2</c:v>
                </c:pt>
                <c:pt idx="8611">
                  <c:v>-1.2E-4</c:v>
                </c:pt>
                <c:pt idx="8612">
                  <c:v>-1.2E-4</c:v>
                </c:pt>
                <c:pt idx="8613">
                  <c:v>-2.5436456E-2</c:v>
                </c:pt>
                <c:pt idx="8614">
                  <c:v>1.2867013E-2</c:v>
                </c:pt>
                <c:pt idx="8615">
                  <c:v>-1.2E-4</c:v>
                </c:pt>
                <c:pt idx="8616">
                  <c:v>-1.2E-4</c:v>
                </c:pt>
                <c:pt idx="8617">
                  <c:v>-1.2E-4</c:v>
                </c:pt>
                <c:pt idx="8618">
                  <c:v>-1.2E-4</c:v>
                </c:pt>
                <c:pt idx="8619">
                  <c:v>-1.2940513000000001E-2</c:v>
                </c:pt>
                <c:pt idx="8620">
                  <c:v>-1.2E-4</c:v>
                </c:pt>
                <c:pt idx="8621">
                  <c:v>1.2867013E-2</c:v>
                </c:pt>
                <c:pt idx="8622">
                  <c:v>-1.2940513000000001E-2</c:v>
                </c:pt>
                <c:pt idx="8623">
                  <c:v>3.8841038000000001E-2</c:v>
                </c:pt>
                <c:pt idx="8624">
                  <c:v>-2.512E-2</c:v>
                </c:pt>
                <c:pt idx="8625">
                  <c:v>1.2700513E-2</c:v>
                </c:pt>
                <c:pt idx="8626">
                  <c:v>-1.2E-4</c:v>
                </c:pt>
                <c:pt idx="8627">
                  <c:v>-2.5436456E-2</c:v>
                </c:pt>
                <c:pt idx="8628">
                  <c:v>-1.2E-4</c:v>
                </c:pt>
                <c:pt idx="8629">
                  <c:v>-1.3107013000000001E-2</c:v>
                </c:pt>
                <c:pt idx="8630">
                  <c:v>1.3037894999999999E-2</c:v>
                </c:pt>
                <c:pt idx="8631">
                  <c:v>-1.2E-4</c:v>
                </c:pt>
                <c:pt idx="8632">
                  <c:v>-1.3107013000000001E-2</c:v>
                </c:pt>
                <c:pt idx="8633">
                  <c:v>3.9353683E-2</c:v>
                </c:pt>
                <c:pt idx="8634">
                  <c:v>-1.2E-4</c:v>
                </c:pt>
                <c:pt idx="8635">
                  <c:v>-1.2778228000000001E-2</c:v>
                </c:pt>
                <c:pt idx="8636">
                  <c:v>-1.2E-4</c:v>
                </c:pt>
                <c:pt idx="8637">
                  <c:v>-1.2E-4</c:v>
                </c:pt>
                <c:pt idx="8638">
                  <c:v>-1.2E-4</c:v>
                </c:pt>
                <c:pt idx="8639">
                  <c:v>-2.5761025999999999E-2</c:v>
                </c:pt>
                <c:pt idx="8640">
                  <c:v>-1.3277895E-2</c:v>
                </c:pt>
                <c:pt idx="8641">
                  <c:v>-1.3453334000000001E-2</c:v>
                </c:pt>
                <c:pt idx="8642">
                  <c:v>-1.2E-4</c:v>
                </c:pt>
                <c:pt idx="8643">
                  <c:v>1.3393514E-2</c:v>
                </c:pt>
                <c:pt idx="8644">
                  <c:v>-1.2E-4</c:v>
                </c:pt>
                <c:pt idx="8645">
                  <c:v>-1.2E-4</c:v>
                </c:pt>
                <c:pt idx="8646">
                  <c:v>3.9879998999999999E-2</c:v>
                </c:pt>
                <c:pt idx="8647">
                  <c:v>1.2700513E-2</c:v>
                </c:pt>
                <c:pt idx="8648">
                  <c:v>-1.2778228000000001E-2</c:v>
                </c:pt>
                <c:pt idx="8649">
                  <c:v>-1.2940513000000001E-2</c:v>
                </c:pt>
                <c:pt idx="8650">
                  <c:v>-1.2E-4</c:v>
                </c:pt>
                <c:pt idx="8651">
                  <c:v>-1.3107013000000001E-2</c:v>
                </c:pt>
                <c:pt idx="8652">
                  <c:v>2.619579E-2</c:v>
                </c:pt>
                <c:pt idx="8653">
                  <c:v>-1.2940513000000001E-2</c:v>
                </c:pt>
                <c:pt idx="8654">
                  <c:v>-1.2E-4</c:v>
                </c:pt>
                <c:pt idx="8655">
                  <c:v>-2.6094025999999999E-2</c:v>
                </c:pt>
                <c:pt idx="8656">
                  <c:v>-1.2E-4</c:v>
                </c:pt>
                <c:pt idx="8657">
                  <c:v>2.6546667000000003E-2</c:v>
                </c:pt>
                <c:pt idx="8658">
                  <c:v>1.2867013E-2</c:v>
                </c:pt>
                <c:pt idx="8659">
                  <c:v>1.2700513E-2</c:v>
                </c:pt>
                <c:pt idx="8660">
                  <c:v>2.5196456000000002E-2</c:v>
                </c:pt>
                <c:pt idx="8661">
                  <c:v>2.4571358000000001E-2</c:v>
                </c:pt>
                <c:pt idx="8662">
                  <c:v>9.6265539000000011E-2</c:v>
                </c:pt>
                <c:pt idx="8663">
                  <c:v>2.1858023000000001E-2</c:v>
                </c:pt>
                <c:pt idx="8664">
                  <c:v>-3.2378064000000005E-2</c:v>
                </c:pt>
                <c:pt idx="8665">
                  <c:v>3.3213334999999997E-2</c:v>
                </c:pt>
                <c:pt idx="8666">
                  <c:v>-1.2E-4</c:v>
                </c:pt>
                <c:pt idx="8667">
                  <c:v>-1.2E-4</c:v>
                </c:pt>
                <c:pt idx="8668">
                  <c:v>3.2138064000000001E-2</c:v>
                </c:pt>
                <c:pt idx="8669">
                  <c:v>-1.0536667E-2</c:v>
                </c:pt>
                <c:pt idx="8670">
                  <c:v>3.1458947000000001E-2</c:v>
                </c:pt>
                <c:pt idx="8671">
                  <c:v>-3.0732244999999998E-2</c:v>
                </c:pt>
                <c:pt idx="8672">
                  <c:v>-1.0646316000000001E-2</c:v>
                </c:pt>
                <c:pt idx="8673">
                  <c:v>7.4348084000000009E-2</c:v>
                </c:pt>
                <c:pt idx="8674">
                  <c:v>1.9681980000000002E-2</c:v>
                </c:pt>
                <c:pt idx="8675">
                  <c:v>4.8423687999999999E-2</c:v>
                </c:pt>
                <c:pt idx="8676">
                  <c:v>9.1392590000000003E-3</c:v>
                </c:pt>
                <c:pt idx="8677">
                  <c:v>2.7402936000000003E-2</c:v>
                </c:pt>
                <c:pt idx="8678">
                  <c:v>1.7737144E-2</c:v>
                </c:pt>
                <c:pt idx="8679">
                  <c:v>5.2511578999999996E-2</c:v>
                </c:pt>
                <c:pt idx="8680">
                  <c:v>4.9880001E-2</c:v>
                </c:pt>
                <c:pt idx="8681">
                  <c:v>7.8165079999999998E-3</c:v>
                </c:pt>
                <c:pt idx="8682">
                  <c:v>2.3502047000000002E-2</c:v>
                </c:pt>
                <c:pt idx="8683">
                  <c:v>2.2956924E-2</c:v>
                </c:pt>
                <c:pt idx="8684">
                  <c:v>-2.2676390999999997E-2</c:v>
                </c:pt>
                <c:pt idx="8685">
                  <c:v>3.834154E-2</c:v>
                </c:pt>
                <c:pt idx="8686">
                  <c:v>5.1731849999999996E-2</c:v>
                </c:pt>
                <c:pt idx="8687">
                  <c:v>3.5091269000000001E-2</c:v>
                </c:pt>
                <c:pt idx="8688">
                  <c:v>1.3485442E-2</c:v>
                </c:pt>
                <c:pt idx="8689">
                  <c:v>-6.8314090000000001E-3</c:v>
                </c:pt>
                <c:pt idx="8690">
                  <c:v>-2.7147028E-2</c:v>
                </c:pt>
                <c:pt idx="8691">
                  <c:v>-4.1786667999999999E-2</c:v>
                </c:pt>
                <c:pt idx="8692">
                  <c:v>2.1619131E-2</c:v>
                </c:pt>
                <c:pt idx="8693">
                  <c:v>6.9721979999999998E-3</c:v>
                </c:pt>
                <c:pt idx="8694">
                  <c:v>-2.8289013999999998E-2</c:v>
                </c:pt>
                <c:pt idx="8695">
                  <c:v>2.8865508000000002E-2</c:v>
                </c:pt>
                <c:pt idx="8696">
                  <c:v>-2.8289013999999998E-2</c:v>
                </c:pt>
                <c:pt idx="8697">
                  <c:v>1.4372754E-2</c:v>
                </c:pt>
                <c:pt idx="8698">
                  <c:v>-1.2E-4</c:v>
                </c:pt>
                <c:pt idx="8699">
                  <c:v>-2.8691428999999997E-2</c:v>
                </c:pt>
                <c:pt idx="8700">
                  <c:v>1.4585882E-2</c:v>
                </c:pt>
                <c:pt idx="8701">
                  <c:v>5.0604637000000001E-2</c:v>
                </c:pt>
                <c:pt idx="8702">
                  <c:v>-1.0464828000000001E-2</c:v>
                </c:pt>
                <c:pt idx="8703">
                  <c:v>-3.6043209999999997E-3</c:v>
                </c:pt>
                <c:pt idx="8704">
                  <c:v>-3.5085035000000001E-2</c:v>
                </c:pt>
                <c:pt idx="8705">
                  <c:v>5.0604637000000001E-2</c:v>
                </c:pt>
                <c:pt idx="8706">
                  <c:v>2.0569655000000003E-2</c:v>
                </c:pt>
                <c:pt idx="8707">
                  <c:v>-1.2E-4</c:v>
                </c:pt>
                <c:pt idx="8708">
                  <c:v>-1.3633514000000001E-2</c:v>
                </c:pt>
                <c:pt idx="8709">
                  <c:v>6.8373150000000008E-2</c:v>
                </c:pt>
                <c:pt idx="8710">
                  <c:v>-2.2555897999999998E-2</c:v>
                </c:pt>
                <c:pt idx="8711">
                  <c:v>4.5781637999999999E-2</c:v>
                </c:pt>
                <c:pt idx="8712">
                  <c:v>2.1823573000000002E-2</c:v>
                </c:pt>
                <c:pt idx="8713">
                  <c:v>-1.8524908E-2</c:v>
                </c:pt>
                <c:pt idx="8714">
                  <c:v>6.13E-3</c:v>
                </c:pt>
                <c:pt idx="8715">
                  <c:v>5.5780621999999995E-2</c:v>
                </c:pt>
                <c:pt idx="8716">
                  <c:v>-1.2E-4</c:v>
                </c:pt>
                <c:pt idx="8717">
                  <c:v>-4.7178824000000001E-2</c:v>
                </c:pt>
                <c:pt idx="8718">
                  <c:v>-9.3792590000000009E-3</c:v>
                </c:pt>
                <c:pt idx="8719">
                  <c:v>1.8571588E-2</c:v>
                </c:pt>
                <c:pt idx="8720">
                  <c:v>1.517052E-2</c:v>
                </c:pt>
                <c:pt idx="8721">
                  <c:v>-2.7228434999999999E-2</c:v>
                </c:pt>
                <c:pt idx="8722">
                  <c:v>-2.1791826E-2</c:v>
                </c:pt>
                <c:pt idx="8723">
                  <c:v>2.8361012000000001E-2</c:v>
                </c:pt>
                <c:pt idx="8724">
                  <c:v>1.8341538000000001E-2</c:v>
                </c:pt>
                <c:pt idx="8725">
                  <c:v>-1.522574E-2</c:v>
                </c:pt>
                <c:pt idx="8726">
                  <c:v>1.2149937999999999E-2</c:v>
                </c:pt>
                <c:pt idx="8727">
                  <c:v>-1.8301817999999997E-2</c:v>
                </c:pt>
                <c:pt idx="8728">
                  <c:v>6.0528399999999994E-3</c:v>
                </c:pt>
                <c:pt idx="8729">
                  <c:v>1.8284908000000002E-2</c:v>
                </c:pt>
                <c:pt idx="8730">
                  <c:v>8.9161439999999991E-3</c:v>
                </c:pt>
                <c:pt idx="8731">
                  <c:v>1.1820298999999999E-2</c:v>
                </c:pt>
                <c:pt idx="8732">
                  <c:v>-1.4869262000000001E-2</c:v>
                </c:pt>
                <c:pt idx="8733">
                  <c:v>-2.4072096999999997E-2</c:v>
                </c:pt>
                <c:pt idx="8734">
                  <c:v>9.0824540000000002E-3</c:v>
                </c:pt>
                <c:pt idx="8735">
                  <c:v>7.5867846000000003E-2</c:v>
                </c:pt>
                <c:pt idx="8736">
                  <c:v>1.6829153000000003E-2</c:v>
                </c:pt>
                <c:pt idx="8737">
                  <c:v>-1.4008889E-2</c:v>
                </c:pt>
                <c:pt idx="8738">
                  <c:v>-1.4204507E-2</c:v>
                </c:pt>
                <c:pt idx="8739">
                  <c:v>7.1308574999999999E-2</c:v>
                </c:pt>
                <c:pt idx="8740">
                  <c:v>3.4546664999999997E-2</c:v>
                </c:pt>
                <c:pt idx="8741">
                  <c:v>-1.5583918E-2</c:v>
                </c:pt>
                <c:pt idx="8742">
                  <c:v>5.1156019999999995E-3</c:v>
                </c:pt>
                <c:pt idx="8743">
                  <c:v>4.6754999999999998E-2</c:v>
                </c:pt>
                <c:pt idx="8744">
                  <c:v>-1.5045373000000001E-2</c:v>
                </c:pt>
                <c:pt idx="8745">
                  <c:v>1.5031516E-2</c:v>
                </c:pt>
                <c:pt idx="8746">
                  <c:v>7.3426859999999993E-3</c:v>
                </c:pt>
                <c:pt idx="8747">
                  <c:v>-1.9873086999999998E-2</c:v>
                </c:pt>
                <c:pt idx="8748">
                  <c:v>3.2625591999999995E-2</c:v>
                </c:pt>
                <c:pt idx="8749">
                  <c:v>-2.2071219E-2</c:v>
                </c:pt>
                <c:pt idx="8750">
                  <c:v>7.3612969999999993E-3</c:v>
                </c:pt>
                <c:pt idx="8751">
                  <c:v>2.7107722000000001E-2</c:v>
                </c:pt>
                <c:pt idx="8752">
                  <c:v>3.6024576999999995E-2</c:v>
                </c:pt>
                <c:pt idx="8753">
                  <c:v>3.2438138999999998E-2</c:v>
                </c:pt>
                <c:pt idx="8754">
                  <c:v>-4.6245050000000001E-3</c:v>
                </c:pt>
                <c:pt idx="8755">
                  <c:v>2.7029322000000001E-2</c:v>
                </c:pt>
                <c:pt idx="8756">
                  <c:v>-6.72793E-3</c:v>
                </c:pt>
                <c:pt idx="8757">
                  <c:v>-1.7858358999999997E-2</c:v>
                </c:pt>
                <c:pt idx="8758">
                  <c:v>8.9093460000000003E-3</c:v>
                </c:pt>
                <c:pt idx="8759">
                  <c:v>2.1171359999999999E-3</c:v>
                </c:pt>
                <c:pt idx="8760">
                  <c:v>-1.2E-4</c:v>
                </c:pt>
                <c:pt idx="8761">
                  <c:v>-6.8164290000000006E-3</c:v>
                </c:pt>
                <c:pt idx="8762">
                  <c:v>-1.5850336E-2</c:v>
                </c:pt>
                <c:pt idx="8763">
                  <c:v>-3.2083471000000002E-2</c:v>
                </c:pt>
                <c:pt idx="8764">
                  <c:v>-1.4270944000000001E-2</c:v>
                </c:pt>
                <c:pt idx="8765">
                  <c:v>2.2723439999999999E-3</c:v>
                </c:pt>
                <c:pt idx="8766">
                  <c:v>2.3746348E-2</c:v>
                </c:pt>
                <c:pt idx="8767">
                  <c:v>6.8730069999999996E-3</c:v>
                </c:pt>
                <c:pt idx="8768">
                  <c:v>2.3028147000000002E-2</c:v>
                </c:pt>
                <c:pt idx="8769">
                  <c:v>2.2504435E-2</c:v>
                </c:pt>
                <c:pt idx="8770">
                  <c:v>6.5171679999999994E-3</c:v>
                </c:pt>
                <c:pt idx="8771">
                  <c:v>-1.5504615000000001E-2</c:v>
                </c:pt>
                <c:pt idx="8772">
                  <c:v>1.7737144E-2</c:v>
                </c:pt>
                <c:pt idx="8773">
                  <c:v>3.2774737999999998E-2</c:v>
                </c:pt>
                <c:pt idx="8774">
                  <c:v>-1.9228281E-2</c:v>
                </c:pt>
                <c:pt idx="8775">
                  <c:v>-2.3929523999999997E-2</c:v>
                </c:pt>
                <c:pt idx="8776">
                  <c:v>-2.3372950000000001E-3</c:v>
                </c:pt>
                <c:pt idx="8777">
                  <c:v>-4.5644450000000003E-3</c:v>
                </c:pt>
                <c:pt idx="8778">
                  <c:v>-1.1280715E-2</c:v>
                </c:pt>
                <c:pt idx="8779">
                  <c:v>-2.3773359999999999E-3</c:v>
                </c:pt>
                <c:pt idx="8780">
                  <c:v>-2.7269321999999999E-2</c:v>
                </c:pt>
                <c:pt idx="8781">
                  <c:v>-7.9189770999999992E-2</c:v>
                </c:pt>
                <c:pt idx="8782">
                  <c:v>-7.0827067999999993E-2</c:v>
                </c:pt>
                <c:pt idx="8783">
                  <c:v>8.0321739999999996E-3</c:v>
                </c:pt>
                <c:pt idx="8784">
                  <c:v>2.5754180000000003E-3</c:v>
                </c:pt>
                <c:pt idx="8785">
                  <c:v>-2.1625375999999998E-2</c:v>
                </c:pt>
                <c:pt idx="8786">
                  <c:v>-1.1109011E-2</c:v>
                </c:pt>
                <c:pt idx="8787">
                  <c:v>-0.18900889300000001</c:v>
                </c:pt>
                <c:pt idx="8788">
                  <c:v>0.26700328200000001</c:v>
                </c:pt>
                <c:pt idx="8789">
                  <c:v>1.8798918000000001E-2</c:v>
                </c:pt>
                <c:pt idx="8790">
                  <c:v>-2.3992678999999999E-2</c:v>
                </c:pt>
                <c:pt idx="8791">
                  <c:v>8.0321739999999996E-3</c:v>
                </c:pt>
                <c:pt idx="8792">
                  <c:v>7.9662529999999995E-3</c:v>
                </c:pt>
                <c:pt idx="8793">
                  <c:v>1.5922780000000001E-2</c:v>
                </c:pt>
                <c:pt idx="8794">
                  <c:v>1.5669473E-2</c:v>
                </c:pt>
                <c:pt idx="8795">
                  <c:v>-5.3013470000000005E-3</c:v>
                </c:pt>
                <c:pt idx="8796">
                  <c:v>-6.7828335999999989E-2</c:v>
                </c:pt>
                <c:pt idx="8797">
                  <c:v>-2.2466367999999997E-2</c:v>
                </c:pt>
                <c:pt idx="8798">
                  <c:v>-8.691428000000001E-3</c:v>
                </c:pt>
                <c:pt idx="8799">
                  <c:v>-5.4875043000000005E-2</c:v>
                </c:pt>
                <c:pt idx="8800">
                  <c:v>2.1221464000000002E-2</c:v>
                </c:pt>
                <c:pt idx="8801">
                  <c:v>8.8352229999999997E-3</c:v>
                </c:pt>
                <c:pt idx="8802">
                  <c:v>5.3134437E-2</c:v>
                </c:pt>
                <c:pt idx="8803">
                  <c:v>-1.1355955000000001E-2</c:v>
                </c:pt>
                <c:pt idx="8804">
                  <c:v>1.9766363000000002E-2</c:v>
                </c:pt>
                <c:pt idx="8805">
                  <c:v>-3.0760668999999997E-2</c:v>
                </c:pt>
                <c:pt idx="8806">
                  <c:v>-1.2E-4</c:v>
                </c:pt>
                <c:pt idx="8807">
                  <c:v>-3.1729196000000001E-2</c:v>
                </c:pt>
                <c:pt idx="8808">
                  <c:v>2.8473590000000003E-3</c:v>
                </c:pt>
                <c:pt idx="8809">
                  <c:v>2.0590059000000001E-2</c:v>
                </c:pt>
                <c:pt idx="8810">
                  <c:v>2.0169855E-2</c:v>
                </c:pt>
                <c:pt idx="8811">
                  <c:v>7.0902726999999999E-2</c:v>
                </c:pt>
                <c:pt idx="8812">
                  <c:v>3.7015276999999999E-2</c:v>
                </c:pt>
                <c:pt idx="8813">
                  <c:v>-2.5695447999999999E-2</c:v>
                </c:pt>
                <c:pt idx="8814">
                  <c:v>0.11011622</c:v>
                </c:pt>
                <c:pt idx="8815">
                  <c:v>-9.5762650000000005E-3</c:v>
                </c:pt>
                <c:pt idx="8816">
                  <c:v>1.8973079E-2</c:v>
                </c:pt>
                <c:pt idx="8817">
                  <c:v>-2.3539202999999998E-2</c:v>
                </c:pt>
                <c:pt idx="8818">
                  <c:v>-2.8896979E-2</c:v>
                </c:pt>
                <c:pt idx="8819">
                  <c:v>-9.3947157999999989E-2</c:v>
                </c:pt>
                <c:pt idx="8820">
                  <c:v>8.0543869999999997E-3</c:v>
                </c:pt>
                <c:pt idx="8821">
                  <c:v>-1.0930811E-2</c:v>
                </c:pt>
                <c:pt idx="8822">
                  <c:v>2.9934646000000002E-2</c:v>
                </c:pt>
                <c:pt idx="8823">
                  <c:v>2.1100159E-2</c:v>
                </c:pt>
                <c:pt idx="8824">
                  <c:v>1.026961E-2</c:v>
                </c:pt>
                <c:pt idx="8825">
                  <c:v>-3.8680413000000004E-2</c:v>
                </c:pt>
                <c:pt idx="8826">
                  <c:v>3.4639357999999995E-2</c:v>
                </c:pt>
                <c:pt idx="8827">
                  <c:v>-3.8879690000000001E-2</c:v>
                </c:pt>
                <c:pt idx="8828">
                  <c:v>-8.1845160000000011E-3</c:v>
                </c:pt>
                <c:pt idx="8829">
                  <c:v>-2.8300269999999997E-3</c:v>
                </c:pt>
                <c:pt idx="8830">
                  <c:v>-5.5547830000000006E-3</c:v>
                </c:pt>
                <c:pt idx="8831">
                  <c:v>4.9060329E-2</c:v>
                </c:pt>
                <c:pt idx="8832">
                  <c:v>3.3734167999999995E-2</c:v>
                </c:pt>
                <c:pt idx="8833">
                  <c:v>-1.523335E-2</c:v>
                </c:pt>
                <c:pt idx="8834">
                  <c:v>3.824317E-2</c:v>
                </c:pt>
                <c:pt idx="8835">
                  <c:v>1.4658325E-2</c:v>
                </c:pt>
                <c:pt idx="8836">
                  <c:v>1.4443107E-2</c:v>
                </c:pt>
                <c:pt idx="8837">
                  <c:v>-4.9046890000000003E-3</c:v>
                </c:pt>
                <c:pt idx="8838">
                  <c:v>-6.2619999999999995E-2</c:v>
                </c:pt>
                <c:pt idx="8839">
                  <c:v>1.2700513E-2</c:v>
                </c:pt>
                <c:pt idx="8840">
                  <c:v>4.9432909999999998E-3</c:v>
                </c:pt>
                <c:pt idx="8841">
                  <c:v>2.0031133000000003E-2</c:v>
                </c:pt>
                <c:pt idx="8842">
                  <c:v>4.8182719999999993E-3</c:v>
                </c:pt>
                <c:pt idx="8843">
                  <c:v>-9.9480100000000002E-3</c:v>
                </c:pt>
                <c:pt idx="8844">
                  <c:v>-2.6013899999999999E-3</c:v>
                </c:pt>
                <c:pt idx="8845">
                  <c:v>4.8551239999999997E-3</c:v>
                </c:pt>
                <c:pt idx="8846">
                  <c:v>7.305743E-3</c:v>
                </c:pt>
                <c:pt idx="8847">
                  <c:v>-1.7319016999999999E-2</c:v>
                </c:pt>
                <c:pt idx="8848">
                  <c:v>-2.0119999999999999E-2</c:v>
                </c:pt>
                <c:pt idx="8849">
                  <c:v>2.0288163000000001E-2</c:v>
                </c:pt>
                <c:pt idx="8850">
                  <c:v>8.7379999E-2</c:v>
                </c:pt>
                <c:pt idx="8851">
                  <c:v>-3.6901609000000002E-2</c:v>
                </c:pt>
                <c:pt idx="8852">
                  <c:v>3.0906253000000002E-2</c:v>
                </c:pt>
                <c:pt idx="8853">
                  <c:v>6.4694813000000004E-2</c:v>
                </c:pt>
                <c:pt idx="8854">
                  <c:v>6.5097391000000004E-2</c:v>
                </c:pt>
                <c:pt idx="8855">
                  <c:v>1.8247346000000001E-2</c:v>
                </c:pt>
                <c:pt idx="8856">
                  <c:v>-4.128016E-3</c:v>
                </c:pt>
                <c:pt idx="8857">
                  <c:v>-1.0180363E-2</c:v>
                </c:pt>
                <c:pt idx="8858">
                  <c:v>-2.2477722999999998E-2</c:v>
                </c:pt>
                <c:pt idx="8859">
                  <c:v>-3.5463036000000003E-2</c:v>
                </c:pt>
                <c:pt idx="8860">
                  <c:v>3.2207584999999997E-2</c:v>
                </c:pt>
                <c:pt idx="8861">
                  <c:v>-3.1435241000000003E-2</c:v>
                </c:pt>
                <c:pt idx="8862">
                  <c:v>-6.5855169999999999E-3</c:v>
                </c:pt>
                <c:pt idx="8863">
                  <c:v>6.3875920000000001E-3</c:v>
                </c:pt>
                <c:pt idx="8864">
                  <c:v>1.7121379000000003E-2</c:v>
                </c:pt>
                <c:pt idx="8865">
                  <c:v>1.9986439999999999E-3</c:v>
                </c:pt>
                <c:pt idx="8866">
                  <c:v>-4.3483300000000001E-3</c:v>
                </c:pt>
                <c:pt idx="8867">
                  <c:v>1.6865139000000001E-2</c:v>
                </c:pt>
                <c:pt idx="8868">
                  <c:v>-8.4707310000000004E-3</c:v>
                </c:pt>
                <c:pt idx="8869">
                  <c:v>4.0905259999999997E-3</c:v>
                </c:pt>
                <c:pt idx="8870">
                  <c:v>1.8747925000000002E-2</c:v>
                </c:pt>
                <c:pt idx="8871">
                  <c:v>-1.2E-4</c:v>
                </c:pt>
                <c:pt idx="8872">
                  <c:v>2.0456132000000002E-2</c:v>
                </c:pt>
                <c:pt idx="8873">
                  <c:v>9.9606449999999989E-3</c:v>
                </c:pt>
                <c:pt idx="8874">
                  <c:v>-1.2096048E-2</c:v>
                </c:pt>
                <c:pt idx="8875">
                  <c:v>-1.4261414E-2</c:v>
                </c:pt>
                <c:pt idx="8876">
                  <c:v>2.8568524000000001E-2</c:v>
                </c:pt>
                <c:pt idx="8877">
                  <c:v>2.7768447000000002E-2</c:v>
                </c:pt>
                <c:pt idx="8878">
                  <c:v>4.4453641999999995E-2</c:v>
                </c:pt>
                <c:pt idx="8879">
                  <c:v>-1.6817586999999998E-2</c:v>
                </c:pt>
                <c:pt idx="8880">
                  <c:v>1.6861132000000001E-2</c:v>
                </c:pt>
                <c:pt idx="8881">
                  <c:v>1.1011725E-2</c:v>
                </c:pt>
                <c:pt idx="8882">
                  <c:v>-1.2E-4</c:v>
                </c:pt>
                <c:pt idx="8883">
                  <c:v>-1.2E-4</c:v>
                </c:pt>
                <c:pt idx="8884">
                  <c:v>5.3845869999999997E-3</c:v>
                </c:pt>
                <c:pt idx="8885">
                  <c:v>2.1777810000000002E-2</c:v>
                </c:pt>
                <c:pt idx="8886">
                  <c:v>7.0228569999999995E-3</c:v>
                </c:pt>
                <c:pt idx="8887">
                  <c:v>-2.3169644999999999E-2</c:v>
                </c:pt>
                <c:pt idx="8888">
                  <c:v>1.9843702000000001E-2</c:v>
                </c:pt>
                <c:pt idx="8889">
                  <c:v>5.2180779999999993E-3</c:v>
                </c:pt>
                <c:pt idx="8890">
                  <c:v>-1.7819115E-2</c:v>
                </c:pt>
                <c:pt idx="8891">
                  <c:v>1.6818019999999998E-3</c:v>
                </c:pt>
                <c:pt idx="8892">
                  <c:v>1.426849E-2</c:v>
                </c:pt>
                <c:pt idx="8893">
                  <c:v>-7.2121980000000004E-3</c:v>
                </c:pt>
                <c:pt idx="8894">
                  <c:v>-9.0485719999999995E-3</c:v>
                </c:pt>
                <c:pt idx="8895">
                  <c:v>1.0690811E-2</c:v>
                </c:pt>
                <c:pt idx="8896">
                  <c:v>-1.4380248999999999E-2</c:v>
                </c:pt>
                <c:pt idx="8897">
                  <c:v>-9.1615919999999997E-3</c:v>
                </c:pt>
                <c:pt idx="8898">
                  <c:v>-1.8368173999999998E-2</c:v>
                </c:pt>
                <c:pt idx="8899">
                  <c:v>-3.1718512000000004E-2</c:v>
                </c:pt>
                <c:pt idx="8900">
                  <c:v>1.7154473E-2</c:v>
                </c:pt>
                <c:pt idx="8901">
                  <c:v>5.540377E-3</c:v>
                </c:pt>
                <c:pt idx="8902">
                  <c:v>-1.1377036E-2</c:v>
                </c:pt>
                <c:pt idx="8903">
                  <c:v>-1.9095332E-2</c:v>
                </c:pt>
                <c:pt idx="8904">
                  <c:v>-1.7528123E-2</c:v>
                </c:pt>
                <c:pt idx="8905">
                  <c:v>1.3659527999999999E-2</c:v>
                </c:pt>
                <c:pt idx="8906">
                  <c:v>9.5887379999999994E-3</c:v>
                </c:pt>
                <c:pt idx="8907">
                  <c:v>-7.8123080000000004E-3</c:v>
                </c:pt>
                <c:pt idx="8908">
                  <c:v>-6.0197518000000005E-2</c:v>
                </c:pt>
                <c:pt idx="8909">
                  <c:v>-8.3674230000000006E-3</c:v>
                </c:pt>
                <c:pt idx="8910">
                  <c:v>-1.4673014E-2</c:v>
                </c:pt>
                <c:pt idx="8911">
                  <c:v>-6.5520845999999994E-2</c:v>
                </c:pt>
                <c:pt idx="8912">
                  <c:v>2.0196027000000002E-2</c:v>
                </c:pt>
                <c:pt idx="8913">
                  <c:v>1.3154335999999999E-2</c:v>
                </c:pt>
                <c:pt idx="8914">
                  <c:v>4.3548120999999995E-2</c:v>
                </c:pt>
                <c:pt idx="8915">
                  <c:v>4.0640999999999993E-3</c:v>
                </c:pt>
                <c:pt idx="8916">
                  <c:v>-1.2620000000000001E-2</c:v>
                </c:pt>
                <c:pt idx="8917">
                  <c:v>-2.9655865E-2</c:v>
                </c:pt>
                <c:pt idx="8918">
                  <c:v>-4.4678260000000003E-3</c:v>
                </c:pt>
                <c:pt idx="8919">
                  <c:v>-2.303406E-3</c:v>
                </c:pt>
                <c:pt idx="8920">
                  <c:v>2.0681840000000003E-3</c:v>
                </c:pt>
                <c:pt idx="8921">
                  <c:v>-1.2E-4</c:v>
                </c:pt>
                <c:pt idx="8922">
                  <c:v>-5.6888559000000005E-2</c:v>
                </c:pt>
                <c:pt idx="8923">
                  <c:v>1.8398519000000002E-2</c:v>
                </c:pt>
                <c:pt idx="8924">
                  <c:v>4.3061817999999995E-2</c:v>
                </c:pt>
                <c:pt idx="8925">
                  <c:v>-3.062109E-2</c:v>
                </c:pt>
                <c:pt idx="8926">
                  <c:v>5.6059776999999998E-2</c:v>
                </c:pt>
                <c:pt idx="8927">
                  <c:v>5.3071489999999999E-2</c:v>
                </c:pt>
                <c:pt idx="8928">
                  <c:v>4.6344647999999995E-2</c:v>
                </c:pt>
                <c:pt idx="8929">
                  <c:v>2.1115522000000001E-2</c:v>
                </c:pt>
                <c:pt idx="8930">
                  <c:v>9.3317959999999998E-3</c:v>
                </c:pt>
                <c:pt idx="8931">
                  <c:v>-2.6337227999999997E-2</c:v>
                </c:pt>
                <c:pt idx="8932">
                  <c:v>-1.935077E-2</c:v>
                </c:pt>
                <c:pt idx="8933">
                  <c:v>-2.1688627999999998E-2</c:v>
                </c:pt>
                <c:pt idx="8934">
                  <c:v>-3.2184128999999999E-2</c:v>
                </c:pt>
                <c:pt idx="8935">
                  <c:v>-1.8753540999999999E-2</c:v>
                </c:pt>
                <c:pt idx="8936">
                  <c:v>-8.4508188999999997E-2</c:v>
                </c:pt>
                <c:pt idx="8937">
                  <c:v>-2.4241469999999998E-3</c:v>
                </c:pt>
                <c:pt idx="8938">
                  <c:v>-1.8595749999999998E-2</c:v>
                </c:pt>
                <c:pt idx="8939">
                  <c:v>5.8703529999999997E-2</c:v>
                </c:pt>
                <c:pt idx="8940">
                  <c:v>4.2102219999999996E-2</c:v>
                </c:pt>
                <c:pt idx="8941">
                  <c:v>-2.2521959999999997E-3</c:v>
                </c:pt>
                <c:pt idx="8942">
                  <c:v>-3.2171284000000001E-2</c:v>
                </c:pt>
                <c:pt idx="8943">
                  <c:v>-3.3232582000000004E-2</c:v>
                </c:pt>
                <c:pt idx="8944">
                  <c:v>-2.0667945E-2</c:v>
                </c:pt>
                <c:pt idx="8945">
                  <c:v>-7.1130070000000002E-3</c:v>
                </c:pt>
                <c:pt idx="8946">
                  <c:v>9.2696710000000002E-3</c:v>
                </c:pt>
                <c:pt idx="8947">
                  <c:v>4.4066047999999997E-2</c:v>
                </c:pt>
                <c:pt idx="8948">
                  <c:v>-1.3483029000000001E-2</c:v>
                </c:pt>
                <c:pt idx="8949">
                  <c:v>4.394673E-3</c:v>
                </c:pt>
                <c:pt idx="8950">
                  <c:v>-1.3603146E-2</c:v>
                </c:pt>
                <c:pt idx="8951">
                  <c:v>-2.0621139E-2</c:v>
                </c:pt>
                <c:pt idx="8952">
                  <c:v>2.2055810000000003E-3</c:v>
                </c:pt>
                <c:pt idx="8953">
                  <c:v>9.1607419999999995E-3</c:v>
                </c:pt>
                <c:pt idx="8954">
                  <c:v>2.7466207000000003E-2</c:v>
                </c:pt>
                <c:pt idx="8955">
                  <c:v>-1.2E-4</c:v>
                </c:pt>
                <c:pt idx="8956">
                  <c:v>3.3437045999999998E-2</c:v>
                </c:pt>
                <c:pt idx="8957">
                  <c:v>-1.3107013000000001E-2</c:v>
                </c:pt>
                <c:pt idx="8958">
                  <c:v>-1.3277895E-2</c:v>
                </c:pt>
                <c:pt idx="8959">
                  <c:v>8.4324441E-2</c:v>
                </c:pt>
                <c:pt idx="8960">
                  <c:v>-1.6513442E-2</c:v>
                </c:pt>
                <c:pt idx="8961">
                  <c:v>-1.2E-4</c:v>
                </c:pt>
                <c:pt idx="8962">
                  <c:v>-8.4533339999999998E-3</c:v>
                </c:pt>
                <c:pt idx="8963">
                  <c:v>1.0384202E-2</c:v>
                </c:pt>
                <c:pt idx="8964">
                  <c:v>1.0275009999999999E-2</c:v>
                </c:pt>
                <c:pt idx="8965">
                  <c:v>3.9952259999999993E-3</c:v>
                </c:pt>
                <c:pt idx="8966">
                  <c:v>2.0371803000000001E-2</c:v>
                </c:pt>
                <c:pt idx="8967">
                  <c:v>-4.1360640000000001E-3</c:v>
                </c:pt>
                <c:pt idx="8968">
                  <c:v>-2.6329676999999999E-2</c:v>
                </c:pt>
                <c:pt idx="8969">
                  <c:v>-1.2E-4</c:v>
                </c:pt>
                <c:pt idx="8970">
                  <c:v>6.0911799999999999E-3</c:v>
                </c:pt>
                <c:pt idx="8971">
                  <c:v>8.1104519999999989E-3</c:v>
                </c:pt>
                <c:pt idx="8972">
                  <c:v>-2.0528162999999999E-2</c:v>
                </c:pt>
                <c:pt idx="8973">
                  <c:v>-1.0536667E-2</c:v>
                </c:pt>
                <c:pt idx="8974">
                  <c:v>2.9353685000000001E-2</c:v>
                </c:pt>
                <c:pt idx="8975">
                  <c:v>-8.2999590000000008E-3</c:v>
                </c:pt>
                <c:pt idx="8976">
                  <c:v>-1.0429278E-2</c:v>
                </c:pt>
                <c:pt idx="8977">
                  <c:v>-3.7620001E-2</c:v>
                </c:pt>
                <c:pt idx="8978">
                  <c:v>-7.5877578000000001E-2</c:v>
                </c:pt>
                <c:pt idx="8979">
                  <c:v>-6.8035692999999994E-2</c:v>
                </c:pt>
                <c:pt idx="8980">
                  <c:v>9.9302509999999993E-3</c:v>
                </c:pt>
                <c:pt idx="8981">
                  <c:v>2.4755622000000001E-2</c:v>
                </c:pt>
                <c:pt idx="8982">
                  <c:v>2.1724661000000003E-2</c:v>
                </c:pt>
                <c:pt idx="8983">
                  <c:v>4.5010639999999998E-2</c:v>
                </c:pt>
                <c:pt idx="8984">
                  <c:v>-1.3756364E-2</c:v>
                </c:pt>
                <c:pt idx="8985">
                  <c:v>-2.5465622E-2</c:v>
                </c:pt>
                <c:pt idx="8986">
                  <c:v>2.2440660000000003E-3</c:v>
                </c:pt>
                <c:pt idx="8987">
                  <c:v>4.596981E-3</c:v>
                </c:pt>
                <c:pt idx="8988">
                  <c:v>6.9222529999999997E-3</c:v>
                </c:pt>
                <c:pt idx="8989">
                  <c:v>-4.7820050000000006E-3</c:v>
                </c:pt>
                <c:pt idx="8990">
                  <c:v>-1.2E-4</c:v>
                </c:pt>
                <c:pt idx="8991">
                  <c:v>4.2034564999999996E-2</c:v>
                </c:pt>
                <c:pt idx="8992">
                  <c:v>-2.7086291999999998E-2</c:v>
                </c:pt>
                <c:pt idx="8993">
                  <c:v>-6.2475660000000002E-2</c:v>
                </c:pt>
                <c:pt idx="8994">
                  <c:v>4.6678027999999996E-2</c:v>
                </c:pt>
                <c:pt idx="8995">
                  <c:v>1.3997647E-2</c:v>
                </c:pt>
                <c:pt idx="8996">
                  <c:v>-3.7242969000000001E-2</c:v>
                </c:pt>
                <c:pt idx="8997">
                  <c:v>-6.0360965000000003E-2</c:v>
                </c:pt>
                <c:pt idx="8998">
                  <c:v>-4.3709745000000001E-2</c:v>
                </c:pt>
                <c:pt idx="8999">
                  <c:v>-9.9315711000000001E-2</c:v>
                </c:pt>
                <c:pt idx="9000">
                  <c:v>4.7499048999999995E-2</c:v>
                </c:pt>
                <c:pt idx="9001">
                  <c:v>-1.7165455E-2</c:v>
                </c:pt>
                <c:pt idx="9002">
                  <c:v>7.5024507000000004E-2</c:v>
                </c:pt>
                <c:pt idx="9003">
                  <c:v>-5.3883442000000004E-2</c:v>
                </c:pt>
                <c:pt idx="9004">
                  <c:v>8.7948180000000001E-2</c:v>
                </c:pt>
                <c:pt idx="9005">
                  <c:v>1.0323864E-2</c:v>
                </c:pt>
                <c:pt idx="9006">
                  <c:v>-2.3375813999999998E-2</c:v>
                </c:pt>
                <c:pt idx="9007">
                  <c:v>3.9562541E-2</c:v>
                </c:pt>
                <c:pt idx="9008">
                  <c:v>6.6037758000000002E-2</c:v>
                </c:pt>
                <c:pt idx="9009">
                  <c:v>-2.1599713E-2</c:v>
                </c:pt>
                <c:pt idx="9010">
                  <c:v>2.1831219000000002E-2</c:v>
                </c:pt>
                <c:pt idx="9011">
                  <c:v>-2.1599713E-2</c:v>
                </c:pt>
                <c:pt idx="9012">
                  <c:v>-6.1095611000000001E-2</c:v>
                </c:pt>
                <c:pt idx="9013">
                  <c:v>5.1828051999999999E-2</c:v>
                </c:pt>
                <c:pt idx="9014">
                  <c:v>2.7040494000000002E-2</c:v>
                </c:pt>
                <c:pt idx="9015">
                  <c:v>2.8726154E-2</c:v>
                </c:pt>
                <c:pt idx="9016">
                  <c:v>-5.3858318000000002E-2</c:v>
                </c:pt>
                <c:pt idx="9017">
                  <c:v>-1.4934815000000001E-2</c:v>
                </c:pt>
                <c:pt idx="9018">
                  <c:v>-1.0145063000000001E-2</c:v>
                </c:pt>
                <c:pt idx="9019">
                  <c:v>-2.2904810999999997E-2</c:v>
                </c:pt>
                <c:pt idx="9020">
                  <c:v>-6.2296164000000001E-2</c:v>
                </c:pt>
                <c:pt idx="9021">
                  <c:v>-4.7081326E-2</c:v>
                </c:pt>
                <c:pt idx="9022">
                  <c:v>-2.0409854999999998E-2</c:v>
                </c:pt>
                <c:pt idx="9023">
                  <c:v>-6.2250179000000003E-2</c:v>
                </c:pt>
                <c:pt idx="9024">
                  <c:v>-8.8448077999999999E-2</c:v>
                </c:pt>
                <c:pt idx="9025">
                  <c:v>4.1402491999999999E-2</c:v>
                </c:pt>
                <c:pt idx="9026">
                  <c:v>1.3169036E-2</c:v>
                </c:pt>
                <c:pt idx="9027">
                  <c:v>-3.3986889999999999E-3</c:v>
                </c:pt>
                <c:pt idx="9028">
                  <c:v>6.4589469999999996E-3</c:v>
                </c:pt>
                <c:pt idx="9029">
                  <c:v>-7.8551374999999993E-2</c:v>
                </c:pt>
                <c:pt idx="9030">
                  <c:v>5.6617586999999997E-2</c:v>
                </c:pt>
                <c:pt idx="9031">
                  <c:v>0.15424241</c:v>
                </c:pt>
                <c:pt idx="9032">
                  <c:v>3.1856744999999999E-2</c:v>
                </c:pt>
                <c:pt idx="9033">
                  <c:v>-2.936901E-3</c:v>
                </c:pt>
                <c:pt idx="9034">
                  <c:v>1.6829153000000003E-2</c:v>
                </c:pt>
                <c:pt idx="9035">
                  <c:v>-2.7897777999999998E-2</c:v>
                </c:pt>
                <c:pt idx="9036">
                  <c:v>-1.4405714E-2</c:v>
                </c:pt>
                <c:pt idx="9037">
                  <c:v>-3.2004059000000001E-2</c:v>
                </c:pt>
                <c:pt idx="9038">
                  <c:v>2.3832097E-2</c:v>
                </c:pt>
                <c:pt idx="9039">
                  <c:v>-2.6435789999999997E-2</c:v>
                </c:pt>
                <c:pt idx="9040">
                  <c:v>-3.3153031999999999E-2</c:v>
                </c:pt>
                <c:pt idx="9041">
                  <c:v>5.5780621999999995E-2</c:v>
                </c:pt>
                <c:pt idx="9042">
                  <c:v>-1.7767059999999998E-2</c:v>
                </c:pt>
                <c:pt idx="9043">
                  <c:v>7.1736290000000008E-2</c:v>
                </c:pt>
                <c:pt idx="9044">
                  <c:v>-4.2019443000000004E-2</c:v>
                </c:pt>
                <c:pt idx="9045">
                  <c:v>9.6089912999999999E-2</c:v>
                </c:pt>
                <c:pt idx="9046">
                  <c:v>2.3816171000000001E-2</c:v>
                </c:pt>
                <c:pt idx="9047">
                  <c:v>7.7802076000000012E-2</c:v>
                </c:pt>
                <c:pt idx="9048">
                  <c:v>2.3976385000000003E-2</c:v>
                </c:pt>
                <c:pt idx="9049">
                  <c:v>-7.3061176999999991E-2</c:v>
                </c:pt>
                <c:pt idx="9050">
                  <c:v>-2.5500709999999999E-2</c:v>
                </c:pt>
                <c:pt idx="9051">
                  <c:v>-1.2E-4</c:v>
                </c:pt>
                <c:pt idx="9052">
                  <c:v>2.4841670000000002E-3</c:v>
                </c:pt>
                <c:pt idx="9053">
                  <c:v>-1.8301817999999997E-2</c:v>
                </c:pt>
                <c:pt idx="9054">
                  <c:v>6.3372067000000004E-2</c:v>
                </c:pt>
                <c:pt idx="9055">
                  <c:v>6.2069053999999999E-2</c:v>
                </c:pt>
                <c:pt idx="9056">
                  <c:v>-5.3984170000000005E-2</c:v>
                </c:pt>
                <c:pt idx="9057">
                  <c:v>-1.002099E-2</c:v>
                </c:pt>
                <c:pt idx="9058">
                  <c:v>4.4880001999999995E-2</c:v>
                </c:pt>
                <c:pt idx="9059">
                  <c:v>-7.2970330000000005E-3</c:v>
                </c:pt>
                <c:pt idx="9060">
                  <c:v>-1.2E-4</c:v>
                </c:pt>
                <c:pt idx="9061">
                  <c:v>1.674747E-2</c:v>
                </c:pt>
                <c:pt idx="9062">
                  <c:v>-1.9077346999999998E-2</c:v>
                </c:pt>
                <c:pt idx="9063">
                  <c:v>1.6788212E-2</c:v>
                </c:pt>
                <c:pt idx="9064">
                  <c:v>-5.9502424000000005E-2</c:v>
                </c:pt>
                <c:pt idx="9065">
                  <c:v>7.3112323000000007E-2</c:v>
                </c:pt>
                <c:pt idx="9066">
                  <c:v>4.5858819999999995E-3</c:v>
                </c:pt>
                <c:pt idx="9067">
                  <c:v>3.5008805999999996E-2</c:v>
                </c:pt>
                <c:pt idx="9068">
                  <c:v>-4.5368869999999999E-2</c:v>
                </c:pt>
                <c:pt idx="9069">
                  <c:v>3.3055357E-2</c:v>
                </c:pt>
                <c:pt idx="9070">
                  <c:v>-1.3881468000000001E-2</c:v>
                </c:pt>
                <c:pt idx="9071">
                  <c:v>-2.8026976999999998E-2</c:v>
                </c:pt>
                <c:pt idx="9072">
                  <c:v>-7.2970330000000005E-3</c:v>
                </c:pt>
                <c:pt idx="9073">
                  <c:v>-2.1806747999999997E-2</c:v>
                </c:pt>
                <c:pt idx="9074">
                  <c:v>-2.9676650999999998E-2</c:v>
                </c:pt>
                <c:pt idx="9075">
                  <c:v>1.5108425999999999E-2</c:v>
                </c:pt>
                <c:pt idx="9076">
                  <c:v>-7.62E-3</c:v>
                </c:pt>
                <c:pt idx="9077">
                  <c:v>5.7814508000000001E-2</c:v>
                </c:pt>
                <c:pt idx="9078">
                  <c:v>-4.8819050000000006E-3</c:v>
                </c:pt>
                <c:pt idx="9079">
                  <c:v>7.165033300000001E-2</c:v>
                </c:pt>
                <c:pt idx="9080">
                  <c:v>-2.9137856E-2</c:v>
                </c:pt>
                <c:pt idx="9081">
                  <c:v>1.1374252999999999E-2</c:v>
                </c:pt>
                <c:pt idx="9082">
                  <c:v>-2.3927269999999999E-3</c:v>
                </c:pt>
                <c:pt idx="9083">
                  <c:v>1.5825330000000002E-2</c:v>
                </c:pt>
                <c:pt idx="9084">
                  <c:v>2.2301524000000003E-2</c:v>
                </c:pt>
                <c:pt idx="9085">
                  <c:v>-2.6435789999999997E-2</c:v>
                </c:pt>
                <c:pt idx="9086">
                  <c:v>8.3213335999999999E-2</c:v>
                </c:pt>
                <c:pt idx="9087">
                  <c:v>7.2645075000000003E-2</c:v>
                </c:pt>
                <c:pt idx="9088">
                  <c:v>-2.3375813999999998E-2</c:v>
                </c:pt>
                <c:pt idx="9089">
                  <c:v>-1.5993016999999998E-2</c:v>
                </c:pt>
                <c:pt idx="9090">
                  <c:v>3.0121935000000002E-2</c:v>
                </c:pt>
                <c:pt idx="9091">
                  <c:v>-3.7301996000000004E-2</c:v>
                </c:pt>
                <c:pt idx="9092">
                  <c:v>2.0205202000000002E-2</c:v>
                </c:pt>
                <c:pt idx="9093">
                  <c:v>-2.1120319999999998E-3</c:v>
                </c:pt>
                <c:pt idx="9094">
                  <c:v>-1.0100040000000001E-2</c:v>
                </c:pt>
                <c:pt idx="9095">
                  <c:v>6.0363869000000001E-2</c:v>
                </c:pt>
                <c:pt idx="9096">
                  <c:v>-2.6735969999999998E-2</c:v>
                </c:pt>
                <c:pt idx="9097">
                  <c:v>1.7458125000000001E-2</c:v>
                </c:pt>
                <c:pt idx="9098">
                  <c:v>-9.7169290000000009E-3</c:v>
                </c:pt>
                <c:pt idx="9099">
                  <c:v>1.1507907E-2</c:v>
                </c:pt>
                <c:pt idx="9100">
                  <c:v>9.4585439999999993E-3</c:v>
                </c:pt>
                <c:pt idx="9101">
                  <c:v>-3.0480530999999998E-2</c:v>
                </c:pt>
                <c:pt idx="9102">
                  <c:v>3.1191154000000002E-2</c:v>
                </c:pt>
                <c:pt idx="9103">
                  <c:v>3.4035596000000001E-2</c:v>
                </c:pt>
                <c:pt idx="9104">
                  <c:v>3.1072660000000002E-2</c:v>
                </c:pt>
                <c:pt idx="9105">
                  <c:v>-1.9692954999999998E-2</c:v>
                </c:pt>
                <c:pt idx="9106">
                  <c:v>-1.6453937999999998E-2</c:v>
                </c:pt>
                <c:pt idx="9107">
                  <c:v>-3.5175351000000001E-2</c:v>
                </c:pt>
                <c:pt idx="9108">
                  <c:v>7.5281829999999999E-3</c:v>
                </c:pt>
                <c:pt idx="9109">
                  <c:v>8.1473930999999999E-2</c:v>
                </c:pt>
                <c:pt idx="9110">
                  <c:v>-7.3804207999999996E-2</c:v>
                </c:pt>
                <c:pt idx="9111">
                  <c:v>1.8819395000000003E-2</c:v>
                </c:pt>
                <c:pt idx="9112">
                  <c:v>-1.1272416E-2</c:v>
                </c:pt>
                <c:pt idx="9113">
                  <c:v>6.0030376999999996E-2</c:v>
                </c:pt>
                <c:pt idx="9114">
                  <c:v>0.202007665</c:v>
                </c:pt>
                <c:pt idx="9115">
                  <c:v>-9.1565430999999989E-2</c:v>
                </c:pt>
                <c:pt idx="9116">
                  <c:v>1.1243636999999999E-2</c:v>
                </c:pt>
                <c:pt idx="9117">
                  <c:v>1.4326228E-2</c:v>
                </c:pt>
                <c:pt idx="9118">
                  <c:v>-1.4360506E-2</c:v>
                </c:pt>
                <c:pt idx="9119">
                  <c:v>-2.4197046999999999E-2</c:v>
                </c:pt>
                <c:pt idx="9120">
                  <c:v>3.9353683E-2</c:v>
                </c:pt>
                <c:pt idx="9121">
                  <c:v>-1.7022790000000001E-3</c:v>
                </c:pt>
                <c:pt idx="9122">
                  <c:v>9.0212806000000006E-2</c:v>
                </c:pt>
                <c:pt idx="9123">
                  <c:v>1.7321861000000001E-2</c:v>
                </c:pt>
                <c:pt idx="9124">
                  <c:v>-3.1548572000000004E-2</c:v>
                </c:pt>
                <c:pt idx="9125">
                  <c:v>2.0528967000000002E-2</c:v>
                </c:pt>
                <c:pt idx="9126">
                  <c:v>-1.7461039999999997E-2</c:v>
                </c:pt>
                <c:pt idx="9127">
                  <c:v>5.2821176999999997E-2</c:v>
                </c:pt>
                <c:pt idx="9128">
                  <c:v>-3.9226146000000003E-2</c:v>
                </c:pt>
                <c:pt idx="9129">
                  <c:v>-3.6457208000000005E-2</c:v>
                </c:pt>
                <c:pt idx="9130">
                  <c:v>-1.8219547999999999E-2</c:v>
                </c:pt>
                <c:pt idx="9131">
                  <c:v>-6.264393E-3</c:v>
                </c:pt>
                <c:pt idx="9132">
                  <c:v>-5.7307017000000002E-2</c:v>
                </c:pt>
                <c:pt idx="9133">
                  <c:v>-3.3986889999999999E-3</c:v>
                </c:pt>
                <c:pt idx="9134">
                  <c:v>-1.3277895E-2</c:v>
                </c:pt>
                <c:pt idx="9135">
                  <c:v>3.1546666000000001E-2</c:v>
                </c:pt>
                <c:pt idx="9136">
                  <c:v>4.1883229000000001E-2</c:v>
                </c:pt>
                <c:pt idx="9137">
                  <c:v>1.4303879999999999E-3</c:v>
                </c:pt>
                <c:pt idx="9138">
                  <c:v>-6.2039503000000003E-2</c:v>
                </c:pt>
                <c:pt idx="9139">
                  <c:v>-4.6324619000000004E-2</c:v>
                </c:pt>
                <c:pt idx="9140">
                  <c:v>0.16770006599999998</c:v>
                </c:pt>
                <c:pt idx="9141">
                  <c:v>-1.6416294999999997E-2</c:v>
                </c:pt>
                <c:pt idx="9142">
                  <c:v>-2.7228434999999999E-2</c:v>
                </c:pt>
                <c:pt idx="9143">
                  <c:v>-1.667988E-3</c:v>
                </c:pt>
                <c:pt idx="9144">
                  <c:v>4.5311629999999995E-3</c:v>
                </c:pt>
                <c:pt idx="9145">
                  <c:v>-7.8360489999999994E-3</c:v>
                </c:pt>
                <c:pt idx="9146">
                  <c:v>7.6085290999999999E-2</c:v>
                </c:pt>
                <c:pt idx="9147">
                  <c:v>-2.1796299999999998E-2</c:v>
                </c:pt>
                <c:pt idx="9148">
                  <c:v>3.2376307E-2</c:v>
                </c:pt>
                <c:pt idx="9149">
                  <c:v>-1.5856765999999998E-2</c:v>
                </c:pt>
                <c:pt idx="9150">
                  <c:v>8.6009309999999992E-3</c:v>
                </c:pt>
                <c:pt idx="9151">
                  <c:v>-5.8836890000000001E-3</c:v>
                </c:pt>
                <c:pt idx="9152">
                  <c:v>-3.4902607000000002E-2</c:v>
                </c:pt>
                <c:pt idx="9153">
                  <c:v>-1.5135015E-2</c:v>
                </c:pt>
                <c:pt idx="9154">
                  <c:v>1.6648293000000002E-2</c:v>
                </c:pt>
                <c:pt idx="9155">
                  <c:v>2.9865007000000002E-2</c:v>
                </c:pt>
                <c:pt idx="9156">
                  <c:v>1.1524833E-2</c:v>
                </c:pt>
                <c:pt idx="9157">
                  <c:v>4.1965469999999993E-3</c:v>
                </c:pt>
                <c:pt idx="9158">
                  <c:v>6.5782576000000009E-2</c:v>
                </c:pt>
                <c:pt idx="9159">
                  <c:v>1.7353118000000001E-2</c:v>
                </c:pt>
                <c:pt idx="9160">
                  <c:v>-1.0688032E-2</c:v>
                </c:pt>
                <c:pt idx="9161">
                  <c:v>2.1241817000000003E-2</c:v>
                </c:pt>
                <c:pt idx="9162">
                  <c:v>2.9945360000000001E-2</c:v>
                </c:pt>
                <c:pt idx="9163">
                  <c:v>-3.5652995999999999E-2</c:v>
                </c:pt>
                <c:pt idx="9164">
                  <c:v>3.1458947000000001E-2</c:v>
                </c:pt>
                <c:pt idx="9165">
                  <c:v>8.6614697000000004E-2</c:v>
                </c:pt>
                <c:pt idx="9166">
                  <c:v>-1.7725633999999997E-2</c:v>
                </c:pt>
                <c:pt idx="9167">
                  <c:v>1.7801148000000003E-2</c:v>
                </c:pt>
                <c:pt idx="9168">
                  <c:v>-7.1622530000000004E-3</c:v>
                </c:pt>
                <c:pt idx="9169">
                  <c:v>1.1700331E-2</c:v>
                </c:pt>
                <c:pt idx="9170">
                  <c:v>6.8893459999999993E-3</c:v>
                </c:pt>
                <c:pt idx="9171">
                  <c:v>1.3801114E-2</c:v>
                </c:pt>
                <c:pt idx="9172">
                  <c:v>-1.3849977000000001E-2</c:v>
                </c:pt>
                <c:pt idx="9173">
                  <c:v>3.7002968999999997E-2</c:v>
                </c:pt>
                <c:pt idx="9174">
                  <c:v>-9.0685460000000002E-3</c:v>
                </c:pt>
                <c:pt idx="9175">
                  <c:v>-6.8920090000000002E-3</c:v>
                </c:pt>
                <c:pt idx="9176">
                  <c:v>-3.0801818999999998E-2</c:v>
                </c:pt>
                <c:pt idx="9177">
                  <c:v>-3.6369989999999997E-3</c:v>
                </c:pt>
                <c:pt idx="9178">
                  <c:v>1.6350589000000002E-2</c:v>
                </c:pt>
                <c:pt idx="9179">
                  <c:v>-1.4008889E-2</c:v>
                </c:pt>
                <c:pt idx="9180">
                  <c:v>3.0396433E-2</c:v>
                </c:pt>
                <c:pt idx="9181">
                  <c:v>-2.3979039999999997E-3</c:v>
                </c:pt>
                <c:pt idx="9182">
                  <c:v>-1.7243287999999999E-2</c:v>
                </c:pt>
                <c:pt idx="9183">
                  <c:v>-2.4510242999999998E-2</c:v>
                </c:pt>
                <c:pt idx="9184">
                  <c:v>-3.7024763000000002E-2</c:v>
                </c:pt>
                <c:pt idx="9185">
                  <c:v>-2.2369690999999997E-2</c:v>
                </c:pt>
                <c:pt idx="9186">
                  <c:v>-1.3842230000000002E-3</c:v>
                </c:pt>
                <c:pt idx="9187">
                  <c:v>2.4116459999999999E-3</c:v>
                </c:pt>
                <c:pt idx="9188">
                  <c:v>4.6597171E-2</c:v>
                </c:pt>
                <c:pt idx="9189">
                  <c:v>-2.3039179999999999E-2</c:v>
                </c:pt>
                <c:pt idx="9190">
                  <c:v>-1.9873086999999998E-2</c:v>
                </c:pt>
                <c:pt idx="9191">
                  <c:v>-3.5384485E-2</c:v>
                </c:pt>
                <c:pt idx="9192">
                  <c:v>3.3822557999999996E-2</c:v>
                </c:pt>
                <c:pt idx="9193">
                  <c:v>2.0082020000000003E-2</c:v>
                </c:pt>
                <c:pt idx="9194">
                  <c:v>3.5928710000000001E-3</c:v>
                </c:pt>
                <c:pt idx="9195">
                  <c:v>-8.7513199999999999E-3</c:v>
                </c:pt>
                <c:pt idx="9196">
                  <c:v>1.9780497000000001E-2</c:v>
                </c:pt>
                <c:pt idx="9197">
                  <c:v>1.2075120999999999E-2</c:v>
                </c:pt>
                <c:pt idx="9198">
                  <c:v>2.1566748E-2</c:v>
                </c:pt>
                <c:pt idx="9199">
                  <c:v>3.4177360000000002E-3</c:v>
                </c:pt>
                <c:pt idx="9200">
                  <c:v>-1.7746322999999998E-2</c:v>
                </c:pt>
                <c:pt idx="9201">
                  <c:v>-8.4932059999999997E-3</c:v>
                </c:pt>
                <c:pt idx="9202">
                  <c:v>-8.5639089999999998E-3</c:v>
                </c:pt>
                <c:pt idx="9203">
                  <c:v>-8.6358149999999998E-3</c:v>
                </c:pt>
                <c:pt idx="9204">
                  <c:v>-1.1162945000000001E-2</c:v>
                </c:pt>
                <c:pt idx="9205">
                  <c:v>-1.7489727E-2</c:v>
                </c:pt>
                <c:pt idx="9206">
                  <c:v>9.9810100000000002E-3</c:v>
                </c:pt>
                <c:pt idx="9207">
                  <c:v>-1.3700000000000001E-3</c:v>
                </c:pt>
                <c:pt idx="9208">
                  <c:v>1.1315639999999998E-3</c:v>
                </c:pt>
                <c:pt idx="9209">
                  <c:v>-5.0120001000000004E-2</c:v>
                </c:pt>
                <c:pt idx="9210">
                  <c:v>2.0932632000000003E-2</c:v>
                </c:pt>
                <c:pt idx="9211">
                  <c:v>-8.5171544000000002E-2</c:v>
                </c:pt>
                <c:pt idx="9212">
                  <c:v>-2.5472112999999998E-2</c:v>
                </c:pt>
                <c:pt idx="9213">
                  <c:v>4.0342427E-2</c:v>
                </c:pt>
                <c:pt idx="9214">
                  <c:v>4.4324445999999997E-2</c:v>
                </c:pt>
                <c:pt idx="9215">
                  <c:v>-2.0066807999999998E-2</c:v>
                </c:pt>
                <c:pt idx="9216">
                  <c:v>3.950556E-3</c:v>
                </c:pt>
                <c:pt idx="9217">
                  <c:v>-1.2E-4</c:v>
                </c:pt>
                <c:pt idx="9218">
                  <c:v>2.9609730000000001E-2</c:v>
                </c:pt>
                <c:pt idx="9219">
                  <c:v>-1.3243360000000001E-2</c:v>
                </c:pt>
                <c:pt idx="9220">
                  <c:v>-6.7689360000000006E-3</c:v>
                </c:pt>
                <c:pt idx="9221">
                  <c:v>1.7282945000000001E-2</c:v>
                </c:pt>
                <c:pt idx="9222">
                  <c:v>5.1431580000000001E-3</c:v>
                </c:pt>
                <c:pt idx="9223">
                  <c:v>-5.3556020000000001E-3</c:v>
                </c:pt>
                <c:pt idx="9224">
                  <c:v>-1.2E-4</c:v>
                </c:pt>
                <c:pt idx="9225">
                  <c:v>1.19579E-3</c:v>
                </c:pt>
                <c:pt idx="9226">
                  <c:v>-1.43406E-3</c:v>
                </c:pt>
                <c:pt idx="9227">
                  <c:v>-1.2E-4</c:v>
                </c:pt>
                <c:pt idx="9228">
                  <c:v>-3.6962104000000003E-2</c:v>
                </c:pt>
                <c:pt idx="9229">
                  <c:v>-3.0174645999999999E-2</c:v>
                </c:pt>
                <c:pt idx="9230">
                  <c:v>4.1053519999999996E-3</c:v>
                </c:pt>
                <c:pt idx="9231">
                  <c:v>-2.9250489999999999E-3</c:v>
                </c:pt>
                <c:pt idx="9232">
                  <c:v>2.9415865000000003E-2</c:v>
                </c:pt>
                <c:pt idx="9233">
                  <c:v>-1.1048961E-2</c:v>
                </c:pt>
                <c:pt idx="9234">
                  <c:v>2.6424310000000002E-3</c:v>
                </c:pt>
                <c:pt idx="9235">
                  <c:v>-1.6648924999999998E-2</c:v>
                </c:pt>
                <c:pt idx="9236">
                  <c:v>-5.4741849000000002E-2</c:v>
                </c:pt>
                <c:pt idx="9237">
                  <c:v>5.6176296000000001E-2</c:v>
                </c:pt>
                <c:pt idx="9238">
                  <c:v>8.2951480000000005E-3</c:v>
                </c:pt>
                <c:pt idx="9239">
                  <c:v>2.9087231000000002E-2</c:v>
                </c:pt>
                <c:pt idx="9240">
                  <c:v>3.7717836999999997E-2</c:v>
                </c:pt>
                <c:pt idx="9241">
                  <c:v>-2.3557499999999999E-2</c:v>
                </c:pt>
                <c:pt idx="9242">
                  <c:v>2.2546667000000003E-2</c:v>
                </c:pt>
                <c:pt idx="9243">
                  <c:v>-3.0106962999999997E-2</c:v>
                </c:pt>
                <c:pt idx="9244">
                  <c:v>-8.1845160000000011E-3</c:v>
                </c:pt>
                <c:pt idx="9245">
                  <c:v>2.1560217000000003E-2</c:v>
                </c:pt>
                <c:pt idx="9246">
                  <c:v>-2.7725199999999997E-3</c:v>
                </c:pt>
                <c:pt idx="9247">
                  <c:v>1.0518297999999999E-2</c:v>
                </c:pt>
                <c:pt idx="9248">
                  <c:v>1.19579E-3</c:v>
                </c:pt>
                <c:pt idx="9249">
                  <c:v>1.1706543999999999E-2</c:v>
                </c:pt>
                <c:pt idx="9250">
                  <c:v>-4.0161040000000004E-3</c:v>
                </c:pt>
                <c:pt idx="9251">
                  <c:v>1.4221591E-2</c:v>
                </c:pt>
                <c:pt idx="9252">
                  <c:v>2.8157636E-2</c:v>
                </c:pt>
                <c:pt idx="9253">
                  <c:v>-3.5120000000000005E-2</c:v>
                </c:pt>
                <c:pt idx="9254">
                  <c:v>6.2056163999999997E-2</c:v>
                </c:pt>
                <c:pt idx="9255">
                  <c:v>7.197073E-3</c:v>
                </c:pt>
                <c:pt idx="9256">
                  <c:v>-2.9175689999999997E-2</c:v>
                </c:pt>
                <c:pt idx="9257">
                  <c:v>-4.2514016000000002E-2</c:v>
                </c:pt>
                <c:pt idx="9258">
                  <c:v>-1.3140833000000001E-2</c:v>
                </c:pt>
                <c:pt idx="9259">
                  <c:v>-3.8378575000000005E-2</c:v>
                </c:pt>
                <c:pt idx="9260">
                  <c:v>-6.9787110000000003E-3</c:v>
                </c:pt>
                <c:pt idx="9261">
                  <c:v>-4.2636460000000003E-3</c:v>
                </c:pt>
                <c:pt idx="9262">
                  <c:v>-1.2E-4</c:v>
                </c:pt>
                <c:pt idx="9263">
                  <c:v>5.2584576000000001E-2</c:v>
                </c:pt>
                <c:pt idx="9264">
                  <c:v>-1.7247798999999998E-2</c:v>
                </c:pt>
                <c:pt idx="9265">
                  <c:v>-3.4972546E-2</c:v>
                </c:pt>
                <c:pt idx="9266">
                  <c:v>1.238E-2</c:v>
                </c:pt>
                <c:pt idx="9267">
                  <c:v>-5.0874458000000004E-2</c:v>
                </c:pt>
                <c:pt idx="9268">
                  <c:v>1.722104E-2</c:v>
                </c:pt>
                <c:pt idx="9269">
                  <c:v>8.4027279999999999E-3</c:v>
                </c:pt>
                <c:pt idx="9270">
                  <c:v>-1.5612958E-2</c:v>
                </c:pt>
                <c:pt idx="9271">
                  <c:v>2.2769843000000001E-2</c:v>
                </c:pt>
                <c:pt idx="9272">
                  <c:v>4.0439441E-2</c:v>
                </c:pt>
                <c:pt idx="9273">
                  <c:v>-1.6249032E-2</c:v>
                </c:pt>
                <c:pt idx="9274">
                  <c:v>3.1300763999999995E-2</c:v>
                </c:pt>
                <c:pt idx="9275">
                  <c:v>-1.3365033E-2</c:v>
                </c:pt>
                <c:pt idx="9276">
                  <c:v>3.4779327999999998E-2</c:v>
                </c:pt>
                <c:pt idx="9277">
                  <c:v>5.0680669999999999E-3</c:v>
                </c:pt>
                <c:pt idx="9278">
                  <c:v>1.6654194000000001E-2</c:v>
                </c:pt>
                <c:pt idx="9279">
                  <c:v>-7.7342130000000002E-3</c:v>
                </c:pt>
                <c:pt idx="9280">
                  <c:v>-1.0350179000000001E-2</c:v>
                </c:pt>
                <c:pt idx="9281">
                  <c:v>-5.0507599E-2</c:v>
                </c:pt>
                <c:pt idx="9282">
                  <c:v>-2.4609796E-2</c:v>
                </c:pt>
                <c:pt idx="9283">
                  <c:v>-5.1723906E-2</c:v>
                </c:pt>
                <c:pt idx="9284">
                  <c:v>1.4585882E-2</c:v>
                </c:pt>
                <c:pt idx="9285">
                  <c:v>-3.4902607000000002E-2</c:v>
                </c:pt>
                <c:pt idx="9286">
                  <c:v>-2.7147028E-2</c:v>
                </c:pt>
                <c:pt idx="9287">
                  <c:v>-1.2465679E-2</c:v>
                </c:pt>
                <c:pt idx="9288">
                  <c:v>2.6442501E-2</c:v>
                </c:pt>
                <c:pt idx="9289">
                  <c:v>1.2056559999999999E-2</c:v>
                </c:pt>
                <c:pt idx="9290">
                  <c:v>-1.6661351999999997E-2</c:v>
                </c:pt>
                <c:pt idx="9291">
                  <c:v>2.4344833E-2</c:v>
                </c:pt>
                <c:pt idx="9292">
                  <c:v>4.6148656999999996E-2</c:v>
                </c:pt>
                <c:pt idx="9293">
                  <c:v>-4.1489471999999999E-2</c:v>
                </c:pt>
                <c:pt idx="9294">
                  <c:v>-1.2E-4</c:v>
                </c:pt>
                <c:pt idx="9295">
                  <c:v>-9.0485719999999995E-3</c:v>
                </c:pt>
                <c:pt idx="9296">
                  <c:v>-7.8198075999999991E-2</c:v>
                </c:pt>
                <c:pt idx="9297">
                  <c:v>-4.8979935000000002E-2</c:v>
                </c:pt>
                <c:pt idx="9298">
                  <c:v>4.0975890000000001E-2</c:v>
                </c:pt>
                <c:pt idx="9299">
                  <c:v>1.3037894999999999E-2</c:v>
                </c:pt>
                <c:pt idx="9300">
                  <c:v>-2.6094025999999999E-2</c:v>
                </c:pt>
                <c:pt idx="9301">
                  <c:v>4.8799999999999998E-3</c:v>
                </c:pt>
                <c:pt idx="9302">
                  <c:v>-3.1629120000000004E-2</c:v>
                </c:pt>
                <c:pt idx="9303">
                  <c:v>1.5290959E-2</c:v>
                </c:pt>
                <c:pt idx="9304">
                  <c:v>1.5057065999999999E-2</c:v>
                </c:pt>
                <c:pt idx="9305">
                  <c:v>1.3169036E-2</c:v>
                </c:pt>
                <c:pt idx="9306">
                  <c:v>-3.3986889999999999E-3</c:v>
                </c:pt>
                <c:pt idx="9307">
                  <c:v>-6.6989470000000002E-3</c:v>
                </c:pt>
                <c:pt idx="9308">
                  <c:v>-6.742517E-3</c:v>
                </c:pt>
                <c:pt idx="9309">
                  <c:v>1.8213333000000002E-2</c:v>
                </c:pt>
                <c:pt idx="9310">
                  <c:v>-4.267319E-2</c:v>
                </c:pt>
                <c:pt idx="9311">
                  <c:v>2.5521026000000002E-2</c:v>
                </c:pt>
                <c:pt idx="9312">
                  <c:v>4.8799999999999998E-3</c:v>
                </c:pt>
                <c:pt idx="9313">
                  <c:v>1.6463748E-2</c:v>
                </c:pt>
                <c:pt idx="9314">
                  <c:v>-2.9483784999999998E-2</c:v>
                </c:pt>
                <c:pt idx="9315">
                  <c:v>1.3325377999999999E-2</c:v>
                </c:pt>
                <c:pt idx="9316">
                  <c:v>-1.1728624E-2</c:v>
                </c:pt>
                <c:pt idx="9317">
                  <c:v>6.0282683999999996E-2</c:v>
                </c:pt>
                <c:pt idx="9318">
                  <c:v>2.5196456000000002E-2</c:v>
                </c:pt>
                <c:pt idx="9319">
                  <c:v>-6.0305187000000003E-2</c:v>
                </c:pt>
                <c:pt idx="9320">
                  <c:v>-3.4040719999999997E-3</c:v>
                </c:pt>
                <c:pt idx="9321">
                  <c:v>8.1172320000000003E-3</c:v>
                </c:pt>
                <c:pt idx="9322">
                  <c:v>4.5631634999999997E-2</c:v>
                </c:pt>
                <c:pt idx="9323">
                  <c:v>-1.4182500000000001E-2</c:v>
                </c:pt>
                <c:pt idx="9324">
                  <c:v>4.7423581999999999E-2</c:v>
                </c:pt>
                <c:pt idx="9325">
                  <c:v>2.106003E-2</c:v>
                </c:pt>
                <c:pt idx="9326">
                  <c:v>1.3614809999999999E-3</c:v>
                </c:pt>
                <c:pt idx="9327">
                  <c:v>4.4258697999999999E-2</c:v>
                </c:pt>
                <c:pt idx="9328">
                  <c:v>3.1041472000000001E-2</c:v>
                </c:pt>
                <c:pt idx="9329">
                  <c:v>2.1858023000000001E-2</c:v>
                </c:pt>
                <c:pt idx="9330">
                  <c:v>-2.0281289999999997E-2</c:v>
                </c:pt>
                <c:pt idx="9331">
                  <c:v>-1.4917420000000001E-3</c:v>
                </c:pt>
                <c:pt idx="9332">
                  <c:v>2.627253E-3</c:v>
                </c:pt>
                <c:pt idx="9333">
                  <c:v>3.2756711000000001E-2</c:v>
                </c:pt>
                <c:pt idx="9334">
                  <c:v>-2.266642E-2</c:v>
                </c:pt>
                <c:pt idx="9335">
                  <c:v>1.2091668999999999E-2</c:v>
                </c:pt>
                <c:pt idx="9336">
                  <c:v>7.9228949999999992E-3</c:v>
                </c:pt>
                <c:pt idx="9337">
                  <c:v>-1.8737021E-2</c:v>
                </c:pt>
                <c:pt idx="9338">
                  <c:v>-2.0445201999999999E-2</c:v>
                </c:pt>
                <c:pt idx="9339">
                  <c:v>-4.9912532000000003E-2</c:v>
                </c:pt>
                <c:pt idx="9340">
                  <c:v>5.9559765000000001E-2</c:v>
                </c:pt>
                <c:pt idx="9341">
                  <c:v>2.4605275000000003E-2</c:v>
                </c:pt>
                <c:pt idx="9342">
                  <c:v>2.5609650000000001E-3</c:v>
                </c:pt>
                <c:pt idx="9343">
                  <c:v>-8.0333903999999998E-2</c:v>
                </c:pt>
                <c:pt idx="9344">
                  <c:v>2.3135814000000001E-2</c:v>
                </c:pt>
                <c:pt idx="9345">
                  <c:v>2.9709545E-2</c:v>
                </c:pt>
                <c:pt idx="9346">
                  <c:v>4.0179309999999998E-3</c:v>
                </c:pt>
                <c:pt idx="9347">
                  <c:v>-1.2482638000000001E-2</c:v>
                </c:pt>
                <c:pt idx="9348">
                  <c:v>-2.3763949999999999E-2</c:v>
                </c:pt>
                <c:pt idx="9349">
                  <c:v>8.4270089999999992E-3</c:v>
                </c:pt>
                <c:pt idx="9350">
                  <c:v>-1.1419435E-2</c:v>
                </c:pt>
                <c:pt idx="9351">
                  <c:v>2.737143E-3</c:v>
                </c:pt>
                <c:pt idx="9352">
                  <c:v>-5.4251053E-2</c:v>
                </c:pt>
                <c:pt idx="9353">
                  <c:v>-7.6501210000000002E-3</c:v>
                </c:pt>
                <c:pt idx="9354">
                  <c:v>-2.8951563999999999E-2</c:v>
                </c:pt>
                <c:pt idx="9355">
                  <c:v>-3.9182500000000002E-2</c:v>
                </c:pt>
                <c:pt idx="9356">
                  <c:v>2.2644228000000002E-2</c:v>
                </c:pt>
                <c:pt idx="9357">
                  <c:v>9.4189499999999989E-3</c:v>
                </c:pt>
                <c:pt idx="9358">
                  <c:v>-1.9017638E-2</c:v>
                </c:pt>
                <c:pt idx="9359">
                  <c:v>-6.5405460000000004E-3</c:v>
                </c:pt>
                <c:pt idx="9360">
                  <c:v>-4.9665270000000001E-3</c:v>
                </c:pt>
                <c:pt idx="9361">
                  <c:v>-3.9081038000000005E-2</c:v>
                </c:pt>
                <c:pt idx="9362">
                  <c:v>-1.8091890000000001E-3</c:v>
                </c:pt>
                <c:pt idx="9363">
                  <c:v>-1.1964331E-2</c:v>
                </c:pt>
                <c:pt idx="9364">
                  <c:v>-4.9777535000000005E-2</c:v>
                </c:pt>
                <c:pt idx="9365">
                  <c:v>-9.1290090000000004E-3</c:v>
                </c:pt>
                <c:pt idx="9366">
                  <c:v>3.2607271E-2</c:v>
                </c:pt>
                <c:pt idx="9367">
                  <c:v>1.3964506999999999E-2</c:v>
                </c:pt>
                <c:pt idx="9368">
                  <c:v>-1.7481112E-2</c:v>
                </c:pt>
                <c:pt idx="9369">
                  <c:v>-7.187138E-3</c:v>
                </c:pt>
                <c:pt idx="9370">
                  <c:v>-4.4603986000000005E-2</c:v>
                </c:pt>
                <c:pt idx="9371">
                  <c:v>-3.844395E-3</c:v>
                </c:pt>
                <c:pt idx="9372">
                  <c:v>-1.8811587999999997E-2</c:v>
                </c:pt>
                <c:pt idx="9373">
                  <c:v>1.7847619999999999E-3</c:v>
                </c:pt>
                <c:pt idx="9374">
                  <c:v>7.4845629999999996E-3</c:v>
                </c:pt>
                <c:pt idx="9375">
                  <c:v>-3.8935849999999998E-3</c:v>
                </c:pt>
                <c:pt idx="9376">
                  <c:v>-7.6957580000000005E-3</c:v>
                </c:pt>
                <c:pt idx="9377">
                  <c:v>4.3773129000000001E-2</c:v>
                </c:pt>
                <c:pt idx="9378">
                  <c:v>5.3644610000000001E-3</c:v>
                </c:pt>
                <c:pt idx="9379">
                  <c:v>4.3516362999999995E-2</c:v>
                </c:pt>
                <c:pt idx="9380">
                  <c:v>-5.9353449000000003E-2</c:v>
                </c:pt>
                <c:pt idx="9381">
                  <c:v>-4.2712593E-2</c:v>
                </c:pt>
                <c:pt idx="9382">
                  <c:v>5.9841314999999999E-2</c:v>
                </c:pt>
                <c:pt idx="9383">
                  <c:v>-1.1068905E-2</c:v>
                </c:pt>
                <c:pt idx="9384">
                  <c:v>-1.1190111000000001E-2</c:v>
                </c:pt>
                <c:pt idx="9385">
                  <c:v>3.5327760999999999E-2</c:v>
                </c:pt>
                <c:pt idx="9386">
                  <c:v>4.4925043999999997E-2</c:v>
                </c:pt>
                <c:pt idx="9387">
                  <c:v>1.8845518000000002E-2</c:v>
                </c:pt>
                <c:pt idx="9388">
                  <c:v>7.2638034000000004E-2</c:v>
                </c:pt>
                <c:pt idx="9389">
                  <c:v>-6.429148E-3</c:v>
                </c:pt>
                <c:pt idx="9390">
                  <c:v>-3.6627937999999999E-2</c:v>
                </c:pt>
                <c:pt idx="9391">
                  <c:v>3.6123822E-2</c:v>
                </c:pt>
                <c:pt idx="9392">
                  <c:v>-9.6589499999999995E-3</c:v>
                </c:pt>
                <c:pt idx="9393">
                  <c:v>-1.7251360000000002E-3</c:v>
                </c:pt>
                <c:pt idx="9394">
                  <c:v>2.2388038000000002E-2</c:v>
                </c:pt>
                <c:pt idx="9395">
                  <c:v>-6.4093080000000007E-3</c:v>
                </c:pt>
                <c:pt idx="9396">
                  <c:v>-3.284557E-3</c:v>
                </c:pt>
                <c:pt idx="9397">
                  <c:v>4.641905E-3</c:v>
                </c:pt>
                <c:pt idx="9398">
                  <c:v>9.3586729999999996E-3</c:v>
                </c:pt>
                <c:pt idx="9399">
                  <c:v>4.5748359999999997E-3</c:v>
                </c:pt>
                <c:pt idx="9400">
                  <c:v>7.6681620000000001E-3</c:v>
                </c:pt>
                <c:pt idx="9401">
                  <c:v>-4.8033447E-2</c:v>
                </c:pt>
                <c:pt idx="9402">
                  <c:v>1.2867013E-2</c:v>
                </c:pt>
                <c:pt idx="9403">
                  <c:v>-1.935077E-2</c:v>
                </c:pt>
                <c:pt idx="9404">
                  <c:v>-8.289935E-3</c:v>
                </c:pt>
                <c:pt idx="9405">
                  <c:v>1.8001911000000002E-2</c:v>
                </c:pt>
                <c:pt idx="9406">
                  <c:v>3.116246E-3</c:v>
                </c:pt>
                <c:pt idx="9407">
                  <c:v>-1.4636128999999999E-2</c:v>
                </c:pt>
                <c:pt idx="9408">
                  <c:v>-9.9399680000000004E-3</c:v>
                </c:pt>
                <c:pt idx="9409">
                  <c:v>-6.292991399999999E-2</c:v>
                </c:pt>
                <c:pt idx="9410">
                  <c:v>-7.1746740000000007E-3</c:v>
                </c:pt>
                <c:pt idx="9411">
                  <c:v>-5.4485970000000003E-3</c:v>
                </c:pt>
                <c:pt idx="9412">
                  <c:v>-1.9762857999999998E-2</c:v>
                </c:pt>
                <c:pt idx="9413">
                  <c:v>-1.2E-4</c:v>
                </c:pt>
                <c:pt idx="9414">
                  <c:v>-2.3799417E-2</c:v>
                </c:pt>
                <c:pt idx="9415">
                  <c:v>4.8387462999999999E-2</c:v>
                </c:pt>
                <c:pt idx="9416">
                  <c:v>1.4114874999999999E-2</c:v>
                </c:pt>
                <c:pt idx="9417">
                  <c:v>-1.766386E-2</c:v>
                </c:pt>
                <c:pt idx="9418">
                  <c:v>-1.2E-4</c:v>
                </c:pt>
                <c:pt idx="9419">
                  <c:v>1.0594286E-2</c:v>
                </c:pt>
                <c:pt idx="9420">
                  <c:v>-4.4289611999999999E-2</c:v>
                </c:pt>
                <c:pt idx="9421">
                  <c:v>-5.9269724000000003E-2</c:v>
                </c:pt>
                <c:pt idx="9422">
                  <c:v>3.8092729999999997E-3</c:v>
                </c:pt>
                <c:pt idx="9423">
                  <c:v>5.2717572999999997E-2</c:v>
                </c:pt>
                <c:pt idx="9424">
                  <c:v>2.9619777E-2</c:v>
                </c:pt>
                <c:pt idx="9425">
                  <c:v>-5.5351630000000001E-3</c:v>
                </c:pt>
                <c:pt idx="9426">
                  <c:v>-1.1009292E-2</c:v>
                </c:pt>
                <c:pt idx="9427">
                  <c:v>1.2724035999999999E-2</c:v>
                </c:pt>
                <c:pt idx="9428">
                  <c:v>1.9807537E-2</c:v>
                </c:pt>
                <c:pt idx="9429">
                  <c:v>5.2085969999999997E-3</c:v>
                </c:pt>
                <c:pt idx="9430">
                  <c:v>1.9314629E-2</c:v>
                </c:pt>
                <c:pt idx="9431">
                  <c:v>-2.4383432E-2</c:v>
                </c:pt>
                <c:pt idx="9432">
                  <c:v>-1.4329592E-2</c:v>
                </c:pt>
                <c:pt idx="9433">
                  <c:v>-2.3543424E-2</c:v>
                </c:pt>
                <c:pt idx="9434">
                  <c:v>-2.9640296E-2</c:v>
                </c:pt>
                <c:pt idx="9435">
                  <c:v>3.6001673999999997E-2</c:v>
                </c:pt>
                <c:pt idx="9436">
                  <c:v>1.0889174E-2</c:v>
                </c:pt>
                <c:pt idx="9437">
                  <c:v>-1.2824174000000001E-2</c:v>
                </c:pt>
                <c:pt idx="9438">
                  <c:v>-4.0561178000000003E-2</c:v>
                </c:pt>
                <c:pt idx="9439">
                  <c:v>-2.0357090000000001E-3</c:v>
                </c:pt>
                <c:pt idx="9440">
                  <c:v>-1.3555701E-2</c:v>
                </c:pt>
                <c:pt idx="9441">
                  <c:v>2.9062879E-2</c:v>
                </c:pt>
                <c:pt idx="9442">
                  <c:v>-1.2E-4</c:v>
                </c:pt>
                <c:pt idx="9443">
                  <c:v>-1.2E-4</c:v>
                </c:pt>
                <c:pt idx="9444">
                  <c:v>-1.5242874E-2</c:v>
                </c:pt>
                <c:pt idx="9445">
                  <c:v>-2.1233242999999999E-2</c:v>
                </c:pt>
                <c:pt idx="9446">
                  <c:v>-1.1884706E-2</c:v>
                </c:pt>
                <c:pt idx="9447">
                  <c:v>-1.9961270999999999E-2</c:v>
                </c:pt>
                <c:pt idx="9448">
                  <c:v>1.0001457E-2</c:v>
                </c:pt>
                <c:pt idx="9449">
                  <c:v>-6.1320240000000007E-3</c:v>
                </c:pt>
                <c:pt idx="9450">
                  <c:v>6.4396127000000011E-2</c:v>
                </c:pt>
                <c:pt idx="9451">
                  <c:v>-1.3377576E-2</c:v>
                </c:pt>
                <c:pt idx="9452">
                  <c:v>-1.3555701E-2</c:v>
                </c:pt>
                <c:pt idx="9453">
                  <c:v>-2.0655249999999999E-3</c:v>
                </c:pt>
                <c:pt idx="9454">
                  <c:v>2.3271813000000002E-2</c:v>
                </c:pt>
                <c:pt idx="9455">
                  <c:v>-4.2024762E-2</c:v>
                </c:pt>
                <c:pt idx="9456">
                  <c:v>-3.1929144E-2</c:v>
                </c:pt>
                <c:pt idx="9457">
                  <c:v>3.986776E-3</c:v>
                </c:pt>
                <c:pt idx="9458">
                  <c:v>3.0554847000000003E-2</c:v>
                </c:pt>
                <c:pt idx="9459">
                  <c:v>7.5276828000000004E-2</c:v>
                </c:pt>
                <c:pt idx="9460">
                  <c:v>-1.4880148000000001E-2</c:v>
                </c:pt>
                <c:pt idx="9461">
                  <c:v>-1.3228614E-2</c:v>
                </c:pt>
                <c:pt idx="9462">
                  <c:v>-5.7045997000000001E-2</c:v>
                </c:pt>
                <c:pt idx="9463">
                  <c:v>4.4145593999999996E-2</c:v>
                </c:pt>
                <c:pt idx="9464">
                  <c:v>3.8415646999999997E-2</c:v>
                </c:pt>
                <c:pt idx="9465">
                  <c:v>-3.5370463000000005E-2</c:v>
                </c:pt>
                <c:pt idx="9466">
                  <c:v>-1.7427692999999998E-2</c:v>
                </c:pt>
                <c:pt idx="9467">
                  <c:v>1.9449471000000003E-2</c:v>
                </c:pt>
                <c:pt idx="9468">
                  <c:v>-9.7169290000000009E-3</c:v>
                </c:pt>
                <c:pt idx="9469">
                  <c:v>1.1507907E-2</c:v>
                </c:pt>
                <c:pt idx="9470">
                  <c:v>-1.7361379E-2</c:v>
                </c:pt>
                <c:pt idx="9471">
                  <c:v>-5.9679530000000007E-3</c:v>
                </c:pt>
                <c:pt idx="9472">
                  <c:v>-2.080784E-3</c:v>
                </c:pt>
                <c:pt idx="9473">
                  <c:v>5.4889822999999997E-2</c:v>
                </c:pt>
                <c:pt idx="9474">
                  <c:v>-1.3155382E-2</c:v>
                </c:pt>
                <c:pt idx="9475">
                  <c:v>-3.4082265E-2</c:v>
                </c:pt>
                <c:pt idx="9476">
                  <c:v>-5.9793750000000003E-3</c:v>
                </c:pt>
                <c:pt idx="9477">
                  <c:v>0.113828919</c:v>
                </c:pt>
                <c:pt idx="9478">
                  <c:v>-1.5993016999999998E-2</c:v>
                </c:pt>
                <c:pt idx="9479">
                  <c:v>-2.1625375999999998E-2</c:v>
                </c:pt>
                <c:pt idx="9480">
                  <c:v>2.7352528000000001E-2</c:v>
                </c:pt>
                <c:pt idx="9481">
                  <c:v>-1.0815187E-2</c:v>
                </c:pt>
                <c:pt idx="9482">
                  <c:v>2.8708830000000001E-2</c:v>
                </c:pt>
                <c:pt idx="9483">
                  <c:v>1.9144448000000001E-2</c:v>
                </c:pt>
                <c:pt idx="9484">
                  <c:v>-5.2746390000000002E-3</c:v>
                </c:pt>
                <c:pt idx="9485">
                  <c:v>-3.5742309999999998E-3</c:v>
                </c:pt>
                <c:pt idx="9486">
                  <c:v>3.107584E-2</c:v>
                </c:pt>
                <c:pt idx="9487">
                  <c:v>1.3325377999999999E-2</c:v>
                </c:pt>
                <c:pt idx="9488">
                  <c:v>1.4805373E-2</c:v>
                </c:pt>
                <c:pt idx="9489">
                  <c:v>3.9095687999999996E-2</c:v>
                </c:pt>
                <c:pt idx="9490">
                  <c:v>-7.9816360000000003E-3</c:v>
                </c:pt>
                <c:pt idx="9491">
                  <c:v>-1.2E-4</c:v>
                </c:pt>
                <c:pt idx="9492">
                  <c:v>-9.6287160000000007E-3</c:v>
                </c:pt>
                <c:pt idx="9493">
                  <c:v>-4.9720001E-2</c:v>
                </c:pt>
                <c:pt idx="9494">
                  <c:v>2.3449023000000003E-2</c:v>
                </c:pt>
                <c:pt idx="9495">
                  <c:v>3.4419472E-2</c:v>
                </c:pt>
                <c:pt idx="9496">
                  <c:v>4.6494749999999993E-3</c:v>
                </c:pt>
                <c:pt idx="9497">
                  <c:v>-2.2271898999999998E-2</c:v>
                </c:pt>
                <c:pt idx="9498">
                  <c:v>4.7343689999999996E-3</c:v>
                </c:pt>
                <c:pt idx="9499">
                  <c:v>-1.7833366E-2</c:v>
                </c:pt>
                <c:pt idx="9500">
                  <c:v>1.6273442000000003E-2</c:v>
                </c:pt>
                <c:pt idx="9501">
                  <c:v>-1.2E-4</c:v>
                </c:pt>
                <c:pt idx="9502">
                  <c:v>-8.1845160000000011E-3</c:v>
                </c:pt>
                <c:pt idx="9503">
                  <c:v>-3.3720320000000001E-3</c:v>
                </c:pt>
                <c:pt idx="9504">
                  <c:v>-8.2766070000000001E-3</c:v>
                </c:pt>
                <c:pt idx="9505">
                  <c:v>-1.3277895E-2</c:v>
                </c:pt>
                <c:pt idx="9506">
                  <c:v>1.5466669999999998E-3</c:v>
                </c:pt>
                <c:pt idx="9507">
                  <c:v>1.9846722000000001E-2</c:v>
                </c:pt>
                <c:pt idx="9508">
                  <c:v>9.6679279999999992E-3</c:v>
                </c:pt>
                <c:pt idx="9509">
                  <c:v>-1.6275088E-2</c:v>
                </c:pt>
                <c:pt idx="9510">
                  <c:v>-2.6392578E-2</c:v>
                </c:pt>
                <c:pt idx="9511">
                  <c:v>-2.3728767999999997E-2</c:v>
                </c:pt>
                <c:pt idx="9512">
                  <c:v>-2.0845387999999999E-2</c:v>
                </c:pt>
                <c:pt idx="9513">
                  <c:v>2.2807690000000002E-2</c:v>
                </c:pt>
                <c:pt idx="9514">
                  <c:v>-2.4257931E-2</c:v>
                </c:pt>
                <c:pt idx="9515">
                  <c:v>-3.1922122000000004E-2</c:v>
                </c:pt>
                <c:pt idx="9516">
                  <c:v>-2.5667444999999997E-2</c:v>
                </c:pt>
                <c:pt idx="9517">
                  <c:v>2.0479252E-2</c:v>
                </c:pt>
                <c:pt idx="9518">
                  <c:v>-3.6817246000000005E-2</c:v>
                </c:pt>
                <c:pt idx="9519">
                  <c:v>-1.916762E-2</c:v>
                </c:pt>
                <c:pt idx="9520">
                  <c:v>-4.0034950000000001E-3</c:v>
                </c:pt>
                <c:pt idx="9521">
                  <c:v>-1.1815907E-2</c:v>
                </c:pt>
                <c:pt idx="9522">
                  <c:v>-2.9705798999999998E-2</c:v>
                </c:pt>
                <c:pt idx="9523">
                  <c:v>-8.2500810000000011E-3</c:v>
                </c:pt>
                <c:pt idx="9524">
                  <c:v>-6.2675410000000006E-3</c:v>
                </c:pt>
                <c:pt idx="9525">
                  <c:v>-1.2491134000000001E-2</c:v>
                </c:pt>
                <c:pt idx="9526">
                  <c:v>0.21908667599999998</c:v>
                </c:pt>
                <c:pt idx="9527">
                  <c:v>4.7825204999999996E-2</c:v>
                </c:pt>
                <c:pt idx="9528">
                  <c:v>3.0925752000000001E-2</c:v>
                </c:pt>
                <c:pt idx="9529">
                  <c:v>-3.0230934999999997E-2</c:v>
                </c:pt>
                <c:pt idx="9530">
                  <c:v>-2.1361830999999998E-2</c:v>
                </c:pt>
                <c:pt idx="9531">
                  <c:v>-5.1283470000000001E-3</c:v>
                </c:pt>
                <c:pt idx="9532">
                  <c:v>-2.1932080999999999E-2</c:v>
                </c:pt>
                <c:pt idx="9533">
                  <c:v>-1.2126861000000001E-2</c:v>
                </c:pt>
                <c:pt idx="9534">
                  <c:v>-2.2689444E-2</c:v>
                </c:pt>
                <c:pt idx="9535">
                  <c:v>-7.2247960000000003E-3</c:v>
                </c:pt>
                <c:pt idx="9536">
                  <c:v>1.6689089999999999E-3</c:v>
                </c:pt>
                <c:pt idx="9537">
                  <c:v>-4.8334287000000004E-2</c:v>
                </c:pt>
                <c:pt idx="9538">
                  <c:v>1.3013208E-2</c:v>
                </c:pt>
                <c:pt idx="9539">
                  <c:v>1.0991111E-2</c:v>
                </c:pt>
                <c:pt idx="9540">
                  <c:v>-3.783004E-3</c:v>
                </c:pt>
                <c:pt idx="9541">
                  <c:v>1.2747646999999999E-2</c:v>
                </c:pt>
                <c:pt idx="9542">
                  <c:v>2.3473467000000001E-2</c:v>
                </c:pt>
                <c:pt idx="9543">
                  <c:v>-1.2531348000000001E-2</c:v>
                </c:pt>
                <c:pt idx="9544">
                  <c:v>-1.9153320000000001E-3</c:v>
                </c:pt>
                <c:pt idx="9545">
                  <c:v>-5.5156830000000004E-3</c:v>
                </c:pt>
                <c:pt idx="9546">
                  <c:v>-3.2669728000000002E-2</c:v>
                </c:pt>
                <c:pt idx="9547">
                  <c:v>-1.1334953E-2</c:v>
                </c:pt>
                <c:pt idx="9548">
                  <c:v>-1.2E-4</c:v>
                </c:pt>
                <c:pt idx="9549">
                  <c:v>1.8783593000000001E-2</c:v>
                </c:pt>
                <c:pt idx="9550">
                  <c:v>-7.5411499999999999E-3</c:v>
                </c:pt>
                <c:pt idx="9551">
                  <c:v>3.9132336999999996E-2</c:v>
                </c:pt>
                <c:pt idx="9552">
                  <c:v>-1.9185610000000001E-3</c:v>
                </c:pt>
                <c:pt idx="9553">
                  <c:v>-3.7236039999999997E-3</c:v>
                </c:pt>
                <c:pt idx="9554">
                  <c:v>-1.6394863999999999E-2</c:v>
                </c:pt>
                <c:pt idx="9555">
                  <c:v>-3.3208237000000002E-2</c:v>
                </c:pt>
                <c:pt idx="9556">
                  <c:v>-9.6257030000000011E-3</c:v>
                </c:pt>
                <c:pt idx="9557">
                  <c:v>1.1396314999999999E-2</c:v>
                </c:pt>
                <c:pt idx="9558">
                  <c:v>9.3676660000000002E-3</c:v>
                </c:pt>
                <c:pt idx="9559">
                  <c:v>-1.9996990000000002E-3</c:v>
                </c:pt>
                <c:pt idx="9560">
                  <c:v>-3.8864780000000001E-3</c:v>
                </c:pt>
                <c:pt idx="9561">
                  <c:v>-2.8475387999999997E-2</c:v>
                </c:pt>
                <c:pt idx="9562">
                  <c:v>-9.8476259999999999E-3</c:v>
                </c:pt>
                <c:pt idx="9563">
                  <c:v>-3.5483458000000002E-2</c:v>
                </c:pt>
                <c:pt idx="9564">
                  <c:v>1.8209939000000001E-2</c:v>
                </c:pt>
                <c:pt idx="9565">
                  <c:v>4.9880001E-2</c:v>
                </c:pt>
                <c:pt idx="9566">
                  <c:v>-2.8691428999999997E-2</c:v>
                </c:pt>
                <c:pt idx="9567">
                  <c:v>3.8015689999999999E-3</c:v>
                </c:pt>
                <c:pt idx="9568">
                  <c:v>1.5505E-2</c:v>
                </c:pt>
                <c:pt idx="9569">
                  <c:v>-1.2E-4</c:v>
                </c:pt>
                <c:pt idx="9570">
                  <c:v>3.0649231000000002E-2</c:v>
                </c:pt>
                <c:pt idx="9571">
                  <c:v>-0.32288120800000003</c:v>
                </c:pt>
                <c:pt idx="9572">
                  <c:v>-0.11582247999999999</c:v>
                </c:pt>
                <c:pt idx="9573">
                  <c:v>-6.2425298000000004E-2</c:v>
                </c:pt>
                <c:pt idx="9574">
                  <c:v>2.6458072000000003E-2</c:v>
                </c:pt>
                <c:pt idx="9575">
                  <c:v>4.8423687999999999E-2</c:v>
                </c:pt>
                <c:pt idx="9576">
                  <c:v>6.7781231000000011E-2</c:v>
                </c:pt>
                <c:pt idx="9577">
                  <c:v>-2.0351213E-2</c:v>
                </c:pt>
                <c:pt idx="9578">
                  <c:v>-3.0698520000000001E-3</c:v>
                </c:pt>
                <c:pt idx="9579">
                  <c:v>-2.3788639E-2</c:v>
                </c:pt>
                <c:pt idx="9580">
                  <c:v>3.9273939000000001E-2</c:v>
                </c:pt>
                <c:pt idx="9581">
                  <c:v>2.6119067000000003E-2</c:v>
                </c:pt>
                <c:pt idx="9582">
                  <c:v>2.7209090000000001E-3</c:v>
                </c:pt>
                <c:pt idx="9583">
                  <c:v>2.8208612000000001E-2</c:v>
                </c:pt>
                <c:pt idx="9584">
                  <c:v>6.8750522000000008E-2</c:v>
                </c:pt>
                <c:pt idx="9585">
                  <c:v>1.2766598000000001E-2</c:v>
                </c:pt>
                <c:pt idx="9586">
                  <c:v>4.9690589999999996E-3</c:v>
                </c:pt>
                <c:pt idx="9587">
                  <c:v>1.5069872999999999E-2</c:v>
                </c:pt>
                <c:pt idx="9588">
                  <c:v>4.4767781E-2</c:v>
                </c:pt>
                <c:pt idx="9589">
                  <c:v>4.6532699999999993E-3</c:v>
                </c:pt>
                <c:pt idx="9590">
                  <c:v>5.2136531999999999E-2</c:v>
                </c:pt>
                <c:pt idx="9591">
                  <c:v>3.1482709999999997E-2</c:v>
                </c:pt>
                <c:pt idx="9592">
                  <c:v>-6.6845510000000004E-3</c:v>
                </c:pt>
                <c:pt idx="9593">
                  <c:v>-1.9943787999999997E-2</c:v>
                </c:pt>
                <c:pt idx="9594">
                  <c:v>2.1271910000000001E-3</c:v>
                </c:pt>
                <c:pt idx="9595">
                  <c:v>1.1090762000000001E-2</c:v>
                </c:pt>
                <c:pt idx="9596">
                  <c:v>-2.3372950000000001E-3</c:v>
                </c:pt>
                <c:pt idx="9597">
                  <c:v>8.7688890000000002E-3</c:v>
                </c:pt>
                <c:pt idx="9598">
                  <c:v>2.1906431000000001E-2</c:v>
                </c:pt>
                <c:pt idx="9599">
                  <c:v>-4.1068275000000001E-2</c:v>
                </c:pt>
                <c:pt idx="9600">
                  <c:v>-3.8322249000000003E-2</c:v>
                </c:pt>
                <c:pt idx="9601">
                  <c:v>-2.3484485999999999E-2</c:v>
                </c:pt>
                <c:pt idx="9602">
                  <c:v>2.1411101000000002E-2</c:v>
                </c:pt>
                <c:pt idx="9603">
                  <c:v>6.076993E-2</c:v>
                </c:pt>
                <c:pt idx="9604">
                  <c:v>-1.3365033E-2</c:v>
                </c:pt>
                <c:pt idx="9605">
                  <c:v>-1.8017091999999998E-2</c:v>
                </c:pt>
                <c:pt idx="9606">
                  <c:v>-9.2316180000000005E-3</c:v>
                </c:pt>
                <c:pt idx="9607">
                  <c:v>5.8570259999999996E-3</c:v>
                </c:pt>
                <c:pt idx="9608">
                  <c:v>3.1706820000000002E-3</c:v>
                </c:pt>
                <c:pt idx="9609">
                  <c:v>1.1906235999999999E-2</c:v>
                </c:pt>
                <c:pt idx="9610">
                  <c:v>8.522412E-3</c:v>
                </c:pt>
                <c:pt idx="9611">
                  <c:v>4.1650796999999996E-2</c:v>
                </c:pt>
                <c:pt idx="9612">
                  <c:v>4.4773744999999997E-2</c:v>
                </c:pt>
                <c:pt idx="9613">
                  <c:v>-2.9637862999999997E-2</c:v>
                </c:pt>
                <c:pt idx="9614">
                  <c:v>2.5836140000000001E-3</c:v>
                </c:pt>
                <c:pt idx="9615">
                  <c:v>-1.2590537000000001E-2</c:v>
                </c:pt>
                <c:pt idx="9616">
                  <c:v>-5.4044913999999999E-2</c:v>
                </c:pt>
                <c:pt idx="9617">
                  <c:v>-3.1144485999999999E-2</c:v>
                </c:pt>
                <c:pt idx="9618">
                  <c:v>-1.8362732E-2</c:v>
                </c:pt>
                <c:pt idx="9619">
                  <c:v>-8.0836320000000003E-3</c:v>
                </c:pt>
                <c:pt idx="9620">
                  <c:v>-2.1908978999999999E-2</c:v>
                </c:pt>
                <c:pt idx="9621">
                  <c:v>2.7078700000000004E-4</c:v>
                </c:pt>
                <c:pt idx="9622">
                  <c:v>-2.1994978999999998E-2</c:v>
                </c:pt>
                <c:pt idx="9623">
                  <c:v>-1.9688755999999998E-2</c:v>
                </c:pt>
                <c:pt idx="9624">
                  <c:v>-1.3561953E-2</c:v>
                </c:pt>
                <c:pt idx="9625">
                  <c:v>-1.3585950000000002E-3</c:v>
                </c:pt>
                <c:pt idx="9626">
                  <c:v>6.2302494999999999E-2</c:v>
                </c:pt>
                <c:pt idx="9627">
                  <c:v>-1.1793196000000001E-2</c:v>
                </c:pt>
                <c:pt idx="9628">
                  <c:v>-1.5080597000000001E-2</c:v>
                </c:pt>
                <c:pt idx="9629">
                  <c:v>7.4738699999999996E-3</c:v>
                </c:pt>
                <c:pt idx="9630">
                  <c:v>4.5496879999999996E-2</c:v>
                </c:pt>
                <c:pt idx="9631">
                  <c:v>3.6298780999999995E-2</c:v>
                </c:pt>
                <c:pt idx="9632">
                  <c:v>-2.3161739999999998E-3</c:v>
                </c:pt>
                <c:pt idx="9633">
                  <c:v>2.7392839000000002E-2</c:v>
                </c:pt>
                <c:pt idx="9634">
                  <c:v>3.0931439999999999E-3</c:v>
                </c:pt>
                <c:pt idx="9635">
                  <c:v>-1.4354861E-2</c:v>
                </c:pt>
                <c:pt idx="9636">
                  <c:v>-3.1527971000000002E-2</c:v>
                </c:pt>
                <c:pt idx="9637">
                  <c:v>-1.5028670000000001E-2</c:v>
                </c:pt>
                <c:pt idx="9638">
                  <c:v>-4.2874486000000003E-2</c:v>
                </c:pt>
                <c:pt idx="9639">
                  <c:v>-2.3044897999999998E-2</c:v>
                </c:pt>
                <c:pt idx="9640">
                  <c:v>-4.2191160000000005E-2</c:v>
                </c:pt>
                <c:pt idx="9641">
                  <c:v>3.6619818999999998E-2</c:v>
                </c:pt>
                <c:pt idx="9642">
                  <c:v>-2.2523228999999999E-2</c:v>
                </c:pt>
                <c:pt idx="9643">
                  <c:v>-4.4703321000000004E-2</c:v>
                </c:pt>
                <c:pt idx="9644">
                  <c:v>-4.0678234000000001E-2</c:v>
                </c:pt>
                <c:pt idx="9645">
                  <c:v>2.1243605000000002E-2</c:v>
                </c:pt>
                <c:pt idx="9646">
                  <c:v>1.5901390000000001E-2</c:v>
                </c:pt>
                <c:pt idx="9647">
                  <c:v>5.5742249999999995E-3</c:v>
                </c:pt>
                <c:pt idx="9648">
                  <c:v>-2.1025903999999998E-2</c:v>
                </c:pt>
                <c:pt idx="9649">
                  <c:v>4.3284159999999999E-3</c:v>
                </c:pt>
                <c:pt idx="9650">
                  <c:v>9.6231049999999999E-3</c:v>
                </c:pt>
                <c:pt idx="9651">
                  <c:v>1.6344259999999998E-3</c:v>
                </c:pt>
                <c:pt idx="9652">
                  <c:v>-3.9962375000000001E-2</c:v>
                </c:pt>
                <c:pt idx="9653">
                  <c:v>2.1767803000000002E-2</c:v>
                </c:pt>
                <c:pt idx="9654">
                  <c:v>1.4605566E-2</c:v>
                </c:pt>
                <c:pt idx="9655">
                  <c:v>-2.0788394999999998E-2</c:v>
                </c:pt>
                <c:pt idx="9656">
                  <c:v>1.6494230000000002E-2</c:v>
                </c:pt>
                <c:pt idx="9657">
                  <c:v>6.1275819999999995E-2</c:v>
                </c:pt>
                <c:pt idx="9658">
                  <c:v>-2.5504961E-2</c:v>
                </c:pt>
                <c:pt idx="9659">
                  <c:v>1.8240389000000003E-2</c:v>
                </c:pt>
                <c:pt idx="9660">
                  <c:v>-5.1514820000000006E-3</c:v>
                </c:pt>
                <c:pt idx="9661">
                  <c:v>5.7797600000000001E-3</c:v>
                </c:pt>
                <c:pt idx="9662">
                  <c:v>0.12597963099999998</c:v>
                </c:pt>
                <c:pt idx="9663">
                  <c:v>-2.5045598999999998E-2</c:v>
                </c:pt>
                <c:pt idx="9664">
                  <c:v>-8.1321750000000002E-3</c:v>
                </c:pt>
                <c:pt idx="9665">
                  <c:v>-2.1273816999999997E-2</c:v>
                </c:pt>
                <c:pt idx="9666">
                  <c:v>-1.5837153E-2</c:v>
                </c:pt>
                <c:pt idx="9667">
                  <c:v>1.3852072E-2</c:v>
                </c:pt>
                <c:pt idx="9668">
                  <c:v>6.1792069999999999E-3</c:v>
                </c:pt>
                <c:pt idx="9669">
                  <c:v>8.4872469999999998E-3</c:v>
                </c:pt>
                <c:pt idx="9670">
                  <c:v>1.0436449999999999E-3</c:v>
                </c:pt>
                <c:pt idx="9671">
                  <c:v>2.1964452000000002E-2</c:v>
                </c:pt>
                <c:pt idx="9672">
                  <c:v>3.0964217000000002E-2</c:v>
                </c:pt>
                <c:pt idx="9673">
                  <c:v>-7.4729690000000003E-3</c:v>
                </c:pt>
                <c:pt idx="9674">
                  <c:v>9.8800169999999996E-3</c:v>
                </c:pt>
                <c:pt idx="9675">
                  <c:v>6.8473129999999998E-3</c:v>
                </c:pt>
                <c:pt idx="9676">
                  <c:v>-2.7796559999999998E-2</c:v>
                </c:pt>
                <c:pt idx="9677">
                  <c:v>-4.2398729999999999E-3</c:v>
                </c:pt>
                <c:pt idx="9678">
                  <c:v>2.1692709000000001E-2</c:v>
                </c:pt>
                <c:pt idx="9679">
                  <c:v>9.817447E-3</c:v>
                </c:pt>
                <c:pt idx="9680">
                  <c:v>-1.5061685E-2</c:v>
                </c:pt>
                <c:pt idx="9681">
                  <c:v>-4.8996800000000002E-4</c:v>
                </c:pt>
                <c:pt idx="9682">
                  <c:v>1.9495054000000001E-2</c:v>
                </c:pt>
                <c:pt idx="9683">
                  <c:v>-8.4590000000000002E-4</c:v>
                </c:pt>
                <c:pt idx="9684">
                  <c:v>3.5123450000000001E-3</c:v>
                </c:pt>
                <c:pt idx="9685">
                  <c:v>4.5844549999999998E-2</c:v>
                </c:pt>
                <c:pt idx="9686">
                  <c:v>-1.3960818E-2</c:v>
                </c:pt>
                <c:pt idx="9687">
                  <c:v>-1.1348059000000001E-2</c:v>
                </c:pt>
                <c:pt idx="9688">
                  <c:v>1.123556E-2</c:v>
                </c:pt>
                <c:pt idx="9689">
                  <c:v>-1.2E-4</c:v>
                </c:pt>
                <c:pt idx="9690">
                  <c:v>8.6519300000000004E-3</c:v>
                </c:pt>
                <c:pt idx="9691">
                  <c:v>1.7619138000000003E-2</c:v>
                </c:pt>
                <c:pt idx="9692">
                  <c:v>-5.9299820000000003E-3</c:v>
                </c:pt>
                <c:pt idx="9693">
                  <c:v>9.1130600000000007E-4</c:v>
                </c:pt>
                <c:pt idx="9694">
                  <c:v>-6.6447440000000002E-3</c:v>
                </c:pt>
                <c:pt idx="9695">
                  <c:v>-2.1939529999999998E-3</c:v>
                </c:pt>
                <c:pt idx="9696">
                  <c:v>8.1931190000000004E-3</c:v>
                </c:pt>
                <c:pt idx="9697">
                  <c:v>4.3457899999999995E-3</c:v>
                </c:pt>
                <c:pt idx="9698">
                  <c:v>-1.487955E-3</c:v>
                </c:pt>
                <c:pt idx="9699">
                  <c:v>-1.3133734000000001E-2</c:v>
                </c:pt>
                <c:pt idx="9700">
                  <c:v>-1.5734116999999999E-2</c:v>
                </c:pt>
                <c:pt idx="9701">
                  <c:v>-2.1621605999999998E-2</c:v>
                </c:pt>
                <c:pt idx="9702">
                  <c:v>-2.2454323999999998E-2</c:v>
                </c:pt>
                <c:pt idx="9703">
                  <c:v>-5.6468840000000005E-3</c:v>
                </c:pt>
                <c:pt idx="9704">
                  <c:v>-4.9051599999999998E-4</c:v>
                </c:pt>
                <c:pt idx="9705">
                  <c:v>8.0342339999999995E-3</c:v>
                </c:pt>
                <c:pt idx="9706">
                  <c:v>1.5688765E-2</c:v>
                </c:pt>
                <c:pt idx="9707">
                  <c:v>1.1099738999999999E-2</c:v>
                </c:pt>
                <c:pt idx="9708">
                  <c:v>-2.409996E-2</c:v>
                </c:pt>
                <c:pt idx="9709">
                  <c:v>4.2804009999999997E-3</c:v>
                </c:pt>
                <c:pt idx="9710">
                  <c:v>1.3023505999999999E-2</c:v>
                </c:pt>
                <c:pt idx="9711">
                  <c:v>5.6457599999999997E-3</c:v>
                </c:pt>
                <c:pt idx="9712">
                  <c:v>-8.3660500000000003E-4</c:v>
                </c:pt>
                <c:pt idx="9713">
                  <c:v>8.4852269999999997E-3</c:v>
                </c:pt>
                <c:pt idx="9714">
                  <c:v>3.0807867000000003E-2</c:v>
                </c:pt>
                <c:pt idx="9715">
                  <c:v>-5.6372360000000003E-3</c:v>
                </c:pt>
                <c:pt idx="9716">
                  <c:v>4.7343479999999993E-3</c:v>
                </c:pt>
                <c:pt idx="9717">
                  <c:v>-1.0126866999999999E-2</c:v>
                </c:pt>
                <c:pt idx="9718">
                  <c:v>4.0312199999999999E-2</c:v>
                </c:pt>
                <c:pt idx="9719">
                  <c:v>6.5801289999999997E-3</c:v>
                </c:pt>
                <c:pt idx="9720">
                  <c:v>6.5770171000000002E-2</c:v>
                </c:pt>
                <c:pt idx="9721">
                  <c:v>3.0164148000000002E-2</c:v>
                </c:pt>
                <c:pt idx="9722">
                  <c:v>-7.6957580000000005E-3</c:v>
                </c:pt>
                <c:pt idx="9723">
                  <c:v>-2.6074208999999997E-2</c:v>
                </c:pt>
                <c:pt idx="9724">
                  <c:v>5.3171499999999997E-2</c:v>
                </c:pt>
                <c:pt idx="9725">
                  <c:v>-1.4108019000000001E-2</c:v>
                </c:pt>
                <c:pt idx="9726">
                  <c:v>1.8292333000000001E-2</c:v>
                </c:pt>
                <c:pt idx="9727">
                  <c:v>-1.1086294E-2</c:v>
                </c:pt>
                <c:pt idx="9728">
                  <c:v>-9.409708000000001E-3</c:v>
                </c:pt>
                <c:pt idx="9729">
                  <c:v>-5.2449142000000004E-2</c:v>
                </c:pt>
                <c:pt idx="9730">
                  <c:v>2.1265256E-2</c:v>
                </c:pt>
                <c:pt idx="9731">
                  <c:v>2.692505E-3</c:v>
                </c:pt>
                <c:pt idx="9732">
                  <c:v>-1.2273300000000001E-2</c:v>
                </c:pt>
                <c:pt idx="9733">
                  <c:v>1.0920961E-2</c:v>
                </c:pt>
                <c:pt idx="9734">
                  <c:v>1.752118E-3</c:v>
                </c:pt>
                <c:pt idx="9735">
                  <c:v>1.015711E-2</c:v>
                </c:pt>
                <c:pt idx="9736">
                  <c:v>-1.6612840000000001E-3</c:v>
                </c:pt>
                <c:pt idx="9737">
                  <c:v>4.2023030000000001E-3</c:v>
                </c:pt>
                <c:pt idx="9738">
                  <c:v>1.1254201E-2</c:v>
                </c:pt>
                <c:pt idx="9739">
                  <c:v>3.8312840000000003E-3</c:v>
                </c:pt>
                <c:pt idx="9740">
                  <c:v>1.9992759999999999E-3</c:v>
                </c:pt>
                <c:pt idx="9741">
                  <c:v>8.9435360000000002E-3</c:v>
                </c:pt>
                <c:pt idx="9742">
                  <c:v>1.7844026000000002E-2</c:v>
                </c:pt>
                <c:pt idx="9743">
                  <c:v>-1.5905660000000001E-3</c:v>
                </c:pt>
                <c:pt idx="9744">
                  <c:v>3.4931506000000001E-2</c:v>
                </c:pt>
                <c:pt idx="9745">
                  <c:v>3.4313666999999999E-2</c:v>
                </c:pt>
                <c:pt idx="9746">
                  <c:v>1.9137244000000001E-2</c:v>
                </c:pt>
                <c:pt idx="9747">
                  <c:v>-4.0066008E-2</c:v>
                </c:pt>
                <c:pt idx="9748">
                  <c:v>-2.9358147999999997E-2</c:v>
                </c:pt>
                <c:pt idx="9749">
                  <c:v>-2.7342666999999998E-2</c:v>
                </c:pt>
                <c:pt idx="9750">
                  <c:v>1.4169954E-2</c:v>
                </c:pt>
                <c:pt idx="9751">
                  <c:v>1.2207618999999999E-2</c:v>
                </c:pt>
                <c:pt idx="9752">
                  <c:v>2.4524779E-2</c:v>
                </c:pt>
                <c:pt idx="9753">
                  <c:v>-1.2853468E-2</c:v>
                </c:pt>
                <c:pt idx="9754">
                  <c:v>-9.8649170000000008E-3</c:v>
                </c:pt>
                <c:pt idx="9755">
                  <c:v>1.6949700000000001E-4</c:v>
                </c:pt>
                <c:pt idx="9756">
                  <c:v>-1.6613046999999999E-2</c:v>
                </c:pt>
                <c:pt idx="9757">
                  <c:v>8.1176800000000004E-3</c:v>
                </c:pt>
                <c:pt idx="9758">
                  <c:v>2.1473168000000001E-2</c:v>
                </c:pt>
                <c:pt idx="9759">
                  <c:v>7.3065109999999999E-3</c:v>
                </c:pt>
                <c:pt idx="9760">
                  <c:v>-7.7752440000000006E-3</c:v>
                </c:pt>
                <c:pt idx="9761">
                  <c:v>-2.7262879E-2</c:v>
                </c:pt>
                <c:pt idx="9762">
                  <c:v>-1.29477E-3</c:v>
                </c:pt>
                <c:pt idx="9763">
                  <c:v>-0.13625641300000002</c:v>
                </c:pt>
                <c:pt idx="9764">
                  <c:v>9.0699409999999998E-3</c:v>
                </c:pt>
                <c:pt idx="9765">
                  <c:v>-5.5769228000000004E-2</c:v>
                </c:pt>
                <c:pt idx="9766">
                  <c:v>-8.1905746000000001E-2</c:v>
                </c:pt>
                <c:pt idx="9767">
                  <c:v>8.048066999999999E-3</c:v>
                </c:pt>
                <c:pt idx="9768">
                  <c:v>9.1315216000000005E-2</c:v>
                </c:pt>
                <c:pt idx="9769">
                  <c:v>-5.7757710000000007E-3</c:v>
                </c:pt>
                <c:pt idx="9770">
                  <c:v>-4.7400483E-2</c:v>
                </c:pt>
                <c:pt idx="9771">
                  <c:v>1.6671074000000001E-2</c:v>
                </c:pt>
                <c:pt idx="9772">
                  <c:v>3.6577246000000001E-2</c:v>
                </c:pt>
                <c:pt idx="9773">
                  <c:v>-2.2438749999999998E-3</c:v>
                </c:pt>
                <c:pt idx="9774">
                  <c:v>3.7127222000000001E-2</c:v>
                </c:pt>
                <c:pt idx="9775">
                  <c:v>6.3491514999999998E-2</c:v>
                </c:pt>
                <c:pt idx="9776">
                  <c:v>-4.6216490000000002E-3</c:v>
                </c:pt>
                <c:pt idx="9777">
                  <c:v>-7.6594800000000002E-4</c:v>
                </c:pt>
                <c:pt idx="9778">
                  <c:v>-2.5006892999999999E-2</c:v>
                </c:pt>
                <c:pt idx="9779">
                  <c:v>-5.754739E-3</c:v>
                </c:pt>
                <c:pt idx="9780">
                  <c:v>6.0879996999999998E-2</c:v>
                </c:pt>
                <c:pt idx="9781">
                  <c:v>1.4645923E-2</c:v>
                </c:pt>
                <c:pt idx="9782">
                  <c:v>-5.3831010000000004E-3</c:v>
                </c:pt>
                <c:pt idx="9783">
                  <c:v>6.1047359999999995E-3</c:v>
                </c:pt>
                <c:pt idx="9784">
                  <c:v>-2.2699689999999998E-2</c:v>
                </c:pt>
                <c:pt idx="9785">
                  <c:v>-5.4550418000000003E-2</c:v>
                </c:pt>
                <c:pt idx="9786">
                  <c:v>6.2387859999999996E-3</c:v>
                </c:pt>
                <c:pt idx="9787">
                  <c:v>-1.7080432999999999E-2</c:v>
                </c:pt>
                <c:pt idx="9788">
                  <c:v>6.9568819000000004E-2</c:v>
                </c:pt>
                <c:pt idx="9789">
                  <c:v>1.1581421E-2</c:v>
                </c:pt>
                <c:pt idx="9790">
                  <c:v>-2.2939622999999999E-2</c:v>
                </c:pt>
                <c:pt idx="9791">
                  <c:v>-8.7600149999999995E-3</c:v>
                </c:pt>
                <c:pt idx="9792">
                  <c:v>-2.0567160000000001E-3</c:v>
                </c:pt>
                <c:pt idx="9793">
                  <c:v>-3.8606432000000003E-2</c:v>
                </c:pt>
                <c:pt idx="9794">
                  <c:v>9.29812E-3</c:v>
                </c:pt>
                <c:pt idx="9795">
                  <c:v>-4.5323E-4</c:v>
                </c:pt>
                <c:pt idx="9796">
                  <c:v>3.2213311000000001E-2</c:v>
                </c:pt>
                <c:pt idx="9797">
                  <c:v>0.10126848400000001</c:v>
                </c:pt>
                <c:pt idx="9798">
                  <c:v>2.3040391E-2</c:v>
                </c:pt>
                <c:pt idx="9799">
                  <c:v>2.1369970000000002E-2</c:v>
                </c:pt>
                <c:pt idx="9800">
                  <c:v>1.4466161E-2</c:v>
                </c:pt>
                <c:pt idx="9801">
                  <c:v>-2.5278967999999999E-2</c:v>
                </c:pt>
                <c:pt idx="9802">
                  <c:v>-1.1747903000000001E-2</c:v>
                </c:pt>
                <c:pt idx="9803">
                  <c:v>7.6275029999999999E-3</c:v>
                </c:pt>
                <c:pt idx="9804">
                  <c:v>4.4868665999999995E-2</c:v>
                </c:pt>
                <c:pt idx="9805">
                  <c:v>1.5411326999999999E-2</c:v>
                </c:pt>
                <c:pt idx="9806">
                  <c:v>8.7342529999999991E-3</c:v>
                </c:pt>
                <c:pt idx="9807">
                  <c:v>-1.6077407999999998E-2</c:v>
                </c:pt>
                <c:pt idx="9808">
                  <c:v>-3.5525442000000004E-2</c:v>
                </c:pt>
                <c:pt idx="9809">
                  <c:v>-1.0206769000000001E-2</c:v>
                </c:pt>
                <c:pt idx="9810">
                  <c:v>-2.3844159999999999E-3</c:v>
                </c:pt>
                <c:pt idx="9811">
                  <c:v>5.5537809999999998E-3</c:v>
                </c:pt>
                <c:pt idx="9812">
                  <c:v>2.0190223E-2</c:v>
                </c:pt>
                <c:pt idx="9813">
                  <c:v>-6.4788480000000006E-3</c:v>
                </c:pt>
                <c:pt idx="9814">
                  <c:v>1.7965742E-2</c:v>
                </c:pt>
                <c:pt idx="9815">
                  <c:v>-1.5424765999999999E-2</c:v>
                </c:pt>
                <c:pt idx="9816">
                  <c:v>1.5422642E-2</c:v>
                </c:pt>
                <c:pt idx="9817">
                  <c:v>5.8926049999999995E-3</c:v>
                </c:pt>
                <c:pt idx="9818">
                  <c:v>3.4109780999999999E-2</c:v>
                </c:pt>
                <c:pt idx="9819">
                  <c:v>2.9562193E-2</c:v>
                </c:pt>
                <c:pt idx="9820">
                  <c:v>1.7737162000000001E-2</c:v>
                </c:pt>
                <c:pt idx="9821">
                  <c:v>-2.8691506999999998E-2</c:v>
                </c:pt>
                <c:pt idx="9822">
                  <c:v>-7.3439110000000007E-3</c:v>
                </c:pt>
                <c:pt idx="9823">
                  <c:v>-1.1294644E-2</c:v>
                </c:pt>
                <c:pt idx="9824">
                  <c:v>-9.3183829999999995E-3</c:v>
                </c:pt>
                <c:pt idx="9825">
                  <c:v>1.6325594000000002E-2</c:v>
                </c:pt>
                <c:pt idx="9826">
                  <c:v>3.794445E-3</c:v>
                </c:pt>
                <c:pt idx="9827">
                  <c:v>1.3656936999999999E-2</c:v>
                </c:pt>
                <c:pt idx="9828">
                  <c:v>2.5264659000000002E-2</c:v>
                </c:pt>
                <c:pt idx="9829">
                  <c:v>7.8819919999999991E-3</c:v>
                </c:pt>
                <c:pt idx="9830">
                  <c:v>-9.0508010000000007E-3</c:v>
                </c:pt>
                <c:pt idx="9831">
                  <c:v>-2.8734569999999998E-3</c:v>
                </c:pt>
                <c:pt idx="9832">
                  <c:v>-1.1240390000000001E-3</c:v>
                </c:pt>
                <c:pt idx="9833">
                  <c:v>2.0231794000000001E-2</c:v>
                </c:pt>
                <c:pt idx="9834">
                  <c:v>-6.2761190000000001E-3</c:v>
                </c:pt>
                <c:pt idx="9835">
                  <c:v>9.5430169999999991E-3</c:v>
                </c:pt>
                <c:pt idx="9836">
                  <c:v>-3.0794847E-2</c:v>
                </c:pt>
                <c:pt idx="9837">
                  <c:v>-9.7402800000000005E-3</c:v>
                </c:pt>
                <c:pt idx="9838">
                  <c:v>4.4812350000000001E-3</c:v>
                </c:pt>
                <c:pt idx="9839">
                  <c:v>3.4423260000000003E-3</c:v>
                </c:pt>
                <c:pt idx="9840">
                  <c:v>1.1289756E-2</c:v>
                </c:pt>
                <c:pt idx="9841">
                  <c:v>-1.1651689E-2</c:v>
                </c:pt>
                <c:pt idx="9842">
                  <c:v>-1.1786221E-2</c:v>
                </c:pt>
                <c:pt idx="9843">
                  <c:v>-3.1426162000000001E-2</c:v>
                </c:pt>
                <c:pt idx="9844">
                  <c:v>-1.9722693999999999E-2</c:v>
                </c:pt>
                <c:pt idx="9845">
                  <c:v>-1.4710573000000001E-2</c:v>
                </c:pt>
                <c:pt idx="9846">
                  <c:v>-1.4926715E-2</c:v>
                </c:pt>
                <c:pt idx="9847">
                  <c:v>-1.0696149E-2</c:v>
                </c:pt>
                <c:pt idx="9848">
                  <c:v>9.1627519999999997E-3</c:v>
                </c:pt>
                <c:pt idx="9849">
                  <c:v>-9.317375000000001E-3</c:v>
                </c:pt>
                <c:pt idx="9850">
                  <c:v>1.5678019999999999E-3</c:v>
                </c:pt>
                <c:pt idx="9851">
                  <c:v>1.1674387999999999E-2</c:v>
                </c:pt>
                <c:pt idx="9852">
                  <c:v>2.0418487000000003E-2</c:v>
                </c:pt>
                <c:pt idx="9853">
                  <c:v>1.2934107E-2</c:v>
                </c:pt>
                <c:pt idx="9854">
                  <c:v>3.1557861E-2</c:v>
                </c:pt>
                <c:pt idx="9855">
                  <c:v>-1.5732762000000001E-2</c:v>
                </c:pt>
                <c:pt idx="9856">
                  <c:v>6.7298900000000003E-4</c:v>
                </c:pt>
                <c:pt idx="9857">
                  <c:v>3.0255006000000001E-2</c:v>
                </c:pt>
                <c:pt idx="9858">
                  <c:v>-3.2675670000000004E-2</c:v>
                </c:pt>
                <c:pt idx="9859">
                  <c:v>1.5248256E-2</c:v>
                </c:pt>
                <c:pt idx="9860">
                  <c:v>2.4149320000000002E-2</c:v>
                </c:pt>
                <c:pt idx="9861">
                  <c:v>-7.7632930000000001E-3</c:v>
                </c:pt>
                <c:pt idx="9862">
                  <c:v>-2.1739619999999998E-3</c:v>
                </c:pt>
                <c:pt idx="9863">
                  <c:v>-1.1182524000000001E-2</c:v>
                </c:pt>
                <c:pt idx="9864">
                  <c:v>1.9651129E-2</c:v>
                </c:pt>
                <c:pt idx="9865">
                  <c:v>6.2575510000000001E-3</c:v>
                </c:pt>
                <c:pt idx="9866">
                  <c:v>1.7117017000000002E-2</c:v>
                </c:pt>
                <c:pt idx="9867">
                  <c:v>-1.3327141000000001E-2</c:v>
                </c:pt>
                <c:pt idx="9868">
                  <c:v>-4.7342197000000003E-2</c:v>
                </c:pt>
                <c:pt idx="9869">
                  <c:v>-1.0456586E-2</c:v>
                </c:pt>
                <c:pt idx="9870">
                  <c:v>2.9338985000000001E-2</c:v>
                </c:pt>
                <c:pt idx="9871">
                  <c:v>1.1846776999999999E-2</c:v>
                </c:pt>
                <c:pt idx="9872">
                  <c:v>-1.148301E-3</c:v>
                </c:pt>
                <c:pt idx="9873">
                  <c:v>5.7522764999999997E-2</c:v>
                </c:pt>
                <c:pt idx="9874">
                  <c:v>2.6157417000000002E-2</c:v>
                </c:pt>
                <c:pt idx="9875">
                  <c:v>-3.9132630000000002E-3</c:v>
                </c:pt>
                <c:pt idx="9876">
                  <c:v>1.1779095999999999E-2</c:v>
                </c:pt>
                <c:pt idx="9877">
                  <c:v>3.6098271000000001E-2</c:v>
                </c:pt>
                <c:pt idx="9878">
                  <c:v>6.6380232000000011E-2</c:v>
                </c:pt>
                <c:pt idx="9879">
                  <c:v>-4.1831062000000002E-2</c:v>
                </c:pt>
                <c:pt idx="9880">
                  <c:v>2.8527589000000003E-2</c:v>
                </c:pt>
                <c:pt idx="9881">
                  <c:v>-1.2641546E-2</c:v>
                </c:pt>
                <c:pt idx="9882">
                  <c:v>1.191709E-3</c:v>
                </c:pt>
                <c:pt idx="9883">
                  <c:v>-1.5840468E-2</c:v>
                </c:pt>
                <c:pt idx="9884">
                  <c:v>-1.2E-4</c:v>
                </c:pt>
                <c:pt idx="9885">
                  <c:v>-2.3411992E-2</c:v>
                </c:pt>
                <c:pt idx="9886">
                  <c:v>3.3424600000000001E-4</c:v>
                </c:pt>
                <c:pt idx="9887">
                  <c:v>-2.5091588999999997E-2</c:v>
                </c:pt>
                <c:pt idx="9888">
                  <c:v>-1.9826739999999998E-3</c:v>
                </c:pt>
                <c:pt idx="9889">
                  <c:v>2.9737771000000003E-2</c:v>
                </c:pt>
                <c:pt idx="9890">
                  <c:v>-1.4616109E-2</c:v>
                </c:pt>
                <c:pt idx="9891">
                  <c:v>-1.1841405000000001E-2</c:v>
                </c:pt>
                <c:pt idx="9892">
                  <c:v>-4.7711800000000007E-3</c:v>
                </c:pt>
                <c:pt idx="9893">
                  <c:v>-2.7923706E-2</c:v>
                </c:pt>
                <c:pt idx="9894">
                  <c:v>1.6943184E-2</c:v>
                </c:pt>
                <c:pt idx="9895">
                  <c:v>2.7053949000000001E-2</c:v>
                </c:pt>
                <c:pt idx="9896">
                  <c:v>1.8973582000000003E-2</c:v>
                </c:pt>
                <c:pt idx="9897">
                  <c:v>7.82955E-4</c:v>
                </c:pt>
                <c:pt idx="9898">
                  <c:v>-1.1621992000000001E-2</c:v>
                </c:pt>
                <c:pt idx="9899">
                  <c:v>-1.449374E-2</c:v>
                </c:pt>
                <c:pt idx="9900">
                  <c:v>3.2981856999999996E-2</c:v>
                </c:pt>
                <c:pt idx="9901">
                  <c:v>1.6908866000000002E-2</c:v>
                </c:pt>
                <c:pt idx="9902">
                  <c:v>-2.3913743999999997E-2</c:v>
                </c:pt>
                <c:pt idx="9903">
                  <c:v>2.4930705000000001E-2</c:v>
                </c:pt>
                <c:pt idx="9904">
                  <c:v>2.2557293000000003E-2</c:v>
                </c:pt>
                <c:pt idx="9905">
                  <c:v>-2.9614056E-2</c:v>
                </c:pt>
                <c:pt idx="9906">
                  <c:v>-4.1129080000000002E-3</c:v>
                </c:pt>
                <c:pt idx="9907">
                  <c:v>-3.2859446E-2</c:v>
                </c:pt>
                <c:pt idx="9908">
                  <c:v>1.3695300000000001E-2</c:v>
                </c:pt>
                <c:pt idx="9909">
                  <c:v>-2.1014802999999999E-2</c:v>
                </c:pt>
                <c:pt idx="9910">
                  <c:v>1.11926E-4</c:v>
                </c:pt>
                <c:pt idx="9911">
                  <c:v>-2.4934464E-2</c:v>
                </c:pt>
                <c:pt idx="9912">
                  <c:v>-2.366335E-2</c:v>
                </c:pt>
                <c:pt idx="9913">
                  <c:v>6.6992589999999999E-3</c:v>
                </c:pt>
                <c:pt idx="9914">
                  <c:v>-2.7212378999999998E-2</c:v>
                </c:pt>
                <c:pt idx="9915">
                  <c:v>-8.0762330000000004E-3</c:v>
                </c:pt>
                <c:pt idx="9916">
                  <c:v>-1.373209E-3</c:v>
                </c:pt>
                <c:pt idx="9917">
                  <c:v>-3.3244208000000004E-2</c:v>
                </c:pt>
                <c:pt idx="9918">
                  <c:v>3.5436782E-2</c:v>
                </c:pt>
                <c:pt idx="9919">
                  <c:v>-3.8794369999999999E-3</c:v>
                </c:pt>
                <c:pt idx="9920">
                  <c:v>-3.8936229999999997E-3</c:v>
                </c:pt>
                <c:pt idx="9921">
                  <c:v>-1.8049270999999999E-2</c:v>
                </c:pt>
                <c:pt idx="9922">
                  <c:v>-1.4262434000000001E-2</c:v>
                </c:pt>
                <c:pt idx="9923">
                  <c:v>1.5268631999999999E-2</c:v>
                </c:pt>
                <c:pt idx="9924">
                  <c:v>1.3751074E-2</c:v>
                </c:pt>
                <c:pt idx="9925">
                  <c:v>-1.2281123E-2</c:v>
                </c:pt>
                <c:pt idx="9926">
                  <c:v>-2.3972275999999997E-2</c:v>
                </c:pt>
                <c:pt idx="9927">
                  <c:v>-2.0876723E-2</c:v>
                </c:pt>
                <c:pt idx="9928">
                  <c:v>2.4028047E-2</c:v>
                </c:pt>
                <c:pt idx="9929">
                  <c:v>4.7823461999999997E-2</c:v>
                </c:pt>
                <c:pt idx="9930">
                  <c:v>-2.6620035E-2</c:v>
                </c:pt>
                <c:pt idx="9931">
                  <c:v>-3.5302304999999999E-2</c:v>
                </c:pt>
                <c:pt idx="9932">
                  <c:v>-3.846361E-3</c:v>
                </c:pt>
                <c:pt idx="9933">
                  <c:v>-2.8172342999999999E-2</c:v>
                </c:pt>
                <c:pt idx="9934">
                  <c:v>1.8021832000000002E-2</c:v>
                </c:pt>
                <c:pt idx="9935">
                  <c:v>-3.3598149999999999E-3</c:v>
                </c:pt>
                <c:pt idx="9936">
                  <c:v>2.8594320000000003E-3</c:v>
                </c:pt>
                <c:pt idx="9937">
                  <c:v>-1.2542336000000001E-2</c:v>
                </c:pt>
                <c:pt idx="9938">
                  <c:v>-2.7464818999999998E-2</c:v>
                </c:pt>
                <c:pt idx="9939">
                  <c:v>-3.7229915000000002E-2</c:v>
                </c:pt>
                <c:pt idx="9940">
                  <c:v>3.6668274000000001E-2</c:v>
                </c:pt>
                <c:pt idx="9941">
                  <c:v>-3.3631649999999999E-2</c:v>
                </c:pt>
                <c:pt idx="9942">
                  <c:v>-2.9840292999999997E-2</c:v>
                </c:pt>
                <c:pt idx="9943">
                  <c:v>1.7297474E-2</c:v>
                </c:pt>
                <c:pt idx="9944">
                  <c:v>-2.481329E-3</c:v>
                </c:pt>
                <c:pt idx="9945">
                  <c:v>3.1832715999999997E-2</c:v>
                </c:pt>
                <c:pt idx="9946">
                  <c:v>8.1941359999999994E-3</c:v>
                </c:pt>
                <c:pt idx="9947">
                  <c:v>-3.5945942000000002E-2</c:v>
                </c:pt>
                <c:pt idx="9948">
                  <c:v>-1.8894300000000001E-3</c:v>
                </c:pt>
                <c:pt idx="9949">
                  <c:v>-1.6958985999999999E-2</c:v>
                </c:pt>
                <c:pt idx="9950">
                  <c:v>-3.3773813999999999E-2</c:v>
                </c:pt>
                <c:pt idx="9951">
                  <c:v>1.8536669000000002E-2</c:v>
                </c:pt>
                <c:pt idx="9952">
                  <c:v>2.3689604000000003E-2</c:v>
                </c:pt>
                <c:pt idx="9953">
                  <c:v>-8.766419000000001E-3</c:v>
                </c:pt>
                <c:pt idx="9954">
                  <c:v>-6.0270377E-2</c:v>
                </c:pt>
                <c:pt idx="9955">
                  <c:v>-2.0919986999999998E-2</c:v>
                </c:pt>
                <c:pt idx="9956">
                  <c:v>-8.616739E-3</c:v>
                </c:pt>
                <c:pt idx="9957">
                  <c:v>3.2510182999999998E-2</c:v>
                </c:pt>
                <c:pt idx="9958">
                  <c:v>-1.2887304E-2</c:v>
                </c:pt>
                <c:pt idx="9959">
                  <c:v>1.1842461E-2</c:v>
                </c:pt>
                <c:pt idx="9960">
                  <c:v>2.2244242000000001E-2</c:v>
                </c:pt>
                <c:pt idx="9961">
                  <c:v>-2.1057501999999999E-2</c:v>
                </c:pt>
                <c:pt idx="9962">
                  <c:v>-5.8653020000000002E-3</c:v>
                </c:pt>
                <c:pt idx="9963">
                  <c:v>-6.2195360000000003E-3</c:v>
                </c:pt>
                <c:pt idx="9964">
                  <c:v>4.57457E-2</c:v>
                </c:pt>
                <c:pt idx="9965">
                  <c:v>-1.2473351000000001E-2</c:v>
                </c:pt>
                <c:pt idx="9966">
                  <c:v>-1.2E-4</c:v>
                </c:pt>
                <c:pt idx="9967">
                  <c:v>-4.3584646000000005E-2</c:v>
                </c:pt>
                <c:pt idx="9968">
                  <c:v>-8.9464290000000005E-3</c:v>
                </c:pt>
                <c:pt idx="9969">
                  <c:v>-8.6952060000000005E-3</c:v>
                </c:pt>
                <c:pt idx="9970">
                  <c:v>-1.5755373E-2</c:v>
                </c:pt>
                <c:pt idx="9971">
                  <c:v>-5.1150762000000002E-2</c:v>
                </c:pt>
                <c:pt idx="9972">
                  <c:v>-1.9706866999999999E-2</c:v>
                </c:pt>
                <c:pt idx="9973">
                  <c:v>-3.4991086000000005E-2</c:v>
                </c:pt>
                <c:pt idx="9974">
                  <c:v>-4.4531003999999999E-2</c:v>
                </c:pt>
                <c:pt idx="9975">
                  <c:v>-3.0840708999999997E-2</c:v>
                </c:pt>
                <c:pt idx="9976">
                  <c:v>-2.5313044999999999E-2</c:v>
                </c:pt>
                <c:pt idx="9977">
                  <c:v>0.107007957</c:v>
                </c:pt>
                <c:pt idx="9978">
                  <c:v>-2.9110908999999997E-2</c:v>
                </c:pt>
                <c:pt idx="9979">
                  <c:v>-2.0670626999999997E-2</c:v>
                </c:pt>
                <c:pt idx="9980">
                  <c:v>6.4804754000000006E-2</c:v>
                </c:pt>
                <c:pt idx="9981">
                  <c:v>-9.4136800000000007E-3</c:v>
                </c:pt>
                <c:pt idx="9982">
                  <c:v>-3.2390122E-2</c:v>
                </c:pt>
                <c:pt idx="9983">
                  <c:v>-2.1058383E-2</c:v>
                </c:pt>
                <c:pt idx="9984">
                  <c:v>-6.1506108000000004E-2</c:v>
                </c:pt>
                <c:pt idx="9985">
                  <c:v>-5.9613661000000005E-2</c:v>
                </c:pt>
                <c:pt idx="9986">
                  <c:v>7.5250044000000002E-2</c:v>
                </c:pt>
                <c:pt idx="9987">
                  <c:v>2.7831609E-2</c:v>
                </c:pt>
                <c:pt idx="9988">
                  <c:v>3.0318313000000003E-2</c:v>
                </c:pt>
                <c:pt idx="9989">
                  <c:v>-1.3511105000000001E-2</c:v>
                </c:pt>
                <c:pt idx="9990">
                  <c:v>-3.3136099999999998E-3</c:v>
                </c:pt>
                <c:pt idx="9991">
                  <c:v>-1.2534876E-2</c:v>
                </c:pt>
                <c:pt idx="9992">
                  <c:v>-7.4192830000000005E-3</c:v>
                </c:pt>
                <c:pt idx="9993">
                  <c:v>2.4389819E-2</c:v>
                </c:pt>
                <c:pt idx="9994">
                  <c:v>-8.5446931999999989E-2</c:v>
                </c:pt>
                <c:pt idx="9995">
                  <c:v>4.6087472999999997E-2</c:v>
                </c:pt>
                <c:pt idx="9996">
                  <c:v>-9.5335199999999998E-4</c:v>
                </c:pt>
                <c:pt idx="9997">
                  <c:v>5.5759905999999998E-2</c:v>
                </c:pt>
                <c:pt idx="9998">
                  <c:v>-9.0990799999999996E-4</c:v>
                </c:pt>
                <c:pt idx="9999">
                  <c:v>-1.9092314999999999E-2</c:v>
                </c:pt>
                <c:pt idx="10000">
                  <c:v>2.8486003000000003E-2</c:v>
                </c:pt>
                <c:pt idx="10001">
                  <c:v>-1.147922E-2</c:v>
                </c:pt>
                <c:pt idx="10002">
                  <c:v>-2.3099394999999998E-2</c:v>
                </c:pt>
                <c:pt idx="10003">
                  <c:v>5.9627090000000001E-3</c:v>
                </c:pt>
                <c:pt idx="10004">
                  <c:v>7.5382239999999996E-3</c:v>
                </c:pt>
                <c:pt idx="10005">
                  <c:v>-4.9719989999999999E-2</c:v>
                </c:pt>
                <c:pt idx="10006">
                  <c:v>9.9810009999999998E-3</c:v>
                </c:pt>
                <c:pt idx="10007">
                  <c:v>-1.8036679E-2</c:v>
                </c:pt>
                <c:pt idx="10008">
                  <c:v>3.9761228999999995E-2</c:v>
                </c:pt>
                <c:pt idx="10009">
                  <c:v>1.987183E-2</c:v>
                </c:pt>
                <c:pt idx="10010">
                  <c:v>1.4680034E-2</c:v>
                </c:pt>
                <c:pt idx="10011">
                  <c:v>2.244977E-3</c:v>
                </c:pt>
                <c:pt idx="10012">
                  <c:v>-1.8995324999999997E-2</c:v>
                </c:pt>
                <c:pt idx="10013">
                  <c:v>-2.5771354E-2</c:v>
                </c:pt>
                <c:pt idx="10014">
                  <c:v>3.170824E-3</c:v>
                </c:pt>
                <c:pt idx="10015">
                  <c:v>-1.5290109E-2</c:v>
                </c:pt>
                <c:pt idx="10016">
                  <c:v>-6.7980156E-2</c:v>
                </c:pt>
                <c:pt idx="10017">
                  <c:v>-2.3791227999999998E-2</c:v>
                </c:pt>
                <c:pt idx="10018">
                  <c:v>2.3210294000000003E-2</c:v>
                </c:pt>
                <c:pt idx="10019">
                  <c:v>-2.5600623999999999E-2</c:v>
                </c:pt>
                <c:pt idx="10020">
                  <c:v>-5.3331004000000001E-2</c:v>
                </c:pt>
                <c:pt idx="10021">
                  <c:v>5.3659098999999995E-2</c:v>
                </c:pt>
                <c:pt idx="10022">
                  <c:v>6.0569638999999995E-2</c:v>
                </c:pt>
                <c:pt idx="10023">
                  <c:v>-3.6964403E-2</c:v>
                </c:pt>
                <c:pt idx="10024">
                  <c:v>-2.4422385999999997E-2</c:v>
                </c:pt>
                <c:pt idx="10025">
                  <c:v>-1.9650610000000002E-3</c:v>
                </c:pt>
                <c:pt idx="10026">
                  <c:v>-6.6201344999999995E-2</c:v>
                </c:pt>
                <c:pt idx="10027">
                  <c:v>-2.6839399E-2</c:v>
                </c:pt>
                <c:pt idx="10028">
                  <c:v>-4.9433642E-2</c:v>
                </c:pt>
                <c:pt idx="10029">
                  <c:v>-4.0226948000000005E-2</c:v>
                </c:pt>
                <c:pt idx="10030">
                  <c:v>-5.19306E-2</c:v>
                </c:pt>
                <c:pt idx="10031">
                  <c:v>-8.6488993E-2</c:v>
                </c:pt>
                <c:pt idx="10032">
                  <c:v>-1.2981724E-2</c:v>
                </c:pt>
                <c:pt idx="10033">
                  <c:v>0.10216011</c:v>
                </c:pt>
                <c:pt idx="10034">
                  <c:v>2.8350380000000002E-3</c:v>
                </c:pt>
                <c:pt idx="10035">
                  <c:v>7.2360938999999999E-2</c:v>
                </c:pt>
                <c:pt idx="10036">
                  <c:v>-8.8032104999999999E-2</c:v>
                </c:pt>
                <c:pt idx="10037">
                  <c:v>7.3373935000000001E-2</c:v>
                </c:pt>
                <c:pt idx="10038">
                  <c:v>4.2528720999999998E-2</c:v>
                </c:pt>
                <c:pt idx="10039">
                  <c:v>5.4239539999999996E-2</c:v>
                </c:pt>
                <c:pt idx="10040">
                  <c:v>4.4800835999999997E-2</c:v>
                </c:pt>
                <c:pt idx="10041">
                  <c:v>3.4076425E-2</c:v>
                </c:pt>
                <c:pt idx="10042">
                  <c:v>-4.7829033E-2</c:v>
                </c:pt>
                <c:pt idx="10043">
                  <c:v>4.1546674999999998E-2</c:v>
                </c:pt>
                <c:pt idx="10044">
                  <c:v>3.0832362000000002E-2</c:v>
                </c:pt>
                <c:pt idx="10045">
                  <c:v>-8.7879799999999994E-2</c:v>
                </c:pt>
                <c:pt idx="10046">
                  <c:v>6.0639532999999995E-2</c:v>
                </c:pt>
                <c:pt idx="10047">
                  <c:v>7.0047027000000012E-2</c:v>
                </c:pt>
                <c:pt idx="10048">
                  <c:v>3.2440192E-2</c:v>
                </c:pt>
                <c:pt idx="10049">
                  <c:v>1.7158602000000002E-2</c:v>
                </c:pt>
                <c:pt idx="10050">
                  <c:v>-1.7105121999999997E-2</c:v>
                </c:pt>
                <c:pt idx="10051">
                  <c:v>7.7201856999999999E-2</c:v>
                </c:pt>
                <c:pt idx="10052">
                  <c:v>-4.7032592000000005E-2</c:v>
                </c:pt>
                <c:pt idx="10053">
                  <c:v>-2.3258457999999999E-2</c:v>
                </c:pt>
                <c:pt idx="10054">
                  <c:v>-3.4142354E-2</c:v>
                </c:pt>
                <c:pt idx="10055">
                  <c:v>2.0388207000000002E-2</c:v>
                </c:pt>
                <c:pt idx="10056">
                  <c:v>2.3908011E-2</c:v>
                </c:pt>
                <c:pt idx="10057">
                  <c:v>2.9743432E-2</c:v>
                </c:pt>
                <c:pt idx="10058">
                  <c:v>1.8107031000000003E-2</c:v>
                </c:pt>
                <c:pt idx="10059">
                  <c:v>1.9814896000000002E-2</c:v>
                </c:pt>
                <c:pt idx="10060">
                  <c:v>-1.2485356E-2</c:v>
                </c:pt>
                <c:pt idx="10061">
                  <c:v>6.8135267999999999E-2</c:v>
                </c:pt>
                <c:pt idx="10062">
                  <c:v>3.7687181E-2</c:v>
                </c:pt>
                <c:pt idx="10063">
                  <c:v>-1.6877777E-2</c:v>
                </c:pt>
                <c:pt idx="10064">
                  <c:v>5.5826655999999995E-2</c:v>
                </c:pt>
                <c:pt idx="10065">
                  <c:v>9.3536999999999995E-3</c:v>
                </c:pt>
                <c:pt idx="10066">
                  <c:v>4.0547362999999996E-2</c:v>
                </c:pt>
                <c:pt idx="10067">
                  <c:v>3.0608124E-2</c:v>
                </c:pt>
                <c:pt idx="10068">
                  <c:v>-4.2569817000000003E-2</c:v>
                </c:pt>
                <c:pt idx="10069">
                  <c:v>-0.120255345</c:v>
                </c:pt>
                <c:pt idx="10070">
                  <c:v>7.2956910999999999E-2</c:v>
                </c:pt>
                <c:pt idx="10071">
                  <c:v>-8.3686199999999996E-4</c:v>
                </c:pt>
                <c:pt idx="10072">
                  <c:v>-2.3434191E-2</c:v>
                </c:pt>
                <c:pt idx="10073">
                  <c:v>-2.6928650999999998E-2</c:v>
                </c:pt>
                <c:pt idx="10074">
                  <c:v>7.4271989999999998E-3</c:v>
                </c:pt>
                <c:pt idx="10075">
                  <c:v>-6.4164981999999995E-2</c:v>
                </c:pt>
                <c:pt idx="10076">
                  <c:v>-3.3333284000000005E-2</c:v>
                </c:pt>
                <c:pt idx="10077">
                  <c:v>-2.7437873999999998E-2</c:v>
                </c:pt>
                <c:pt idx="10078">
                  <c:v>4.0305564999999995E-2</c:v>
                </c:pt>
                <c:pt idx="10079">
                  <c:v>-7.4819750000000001E-3</c:v>
                </c:pt>
                <c:pt idx="10080">
                  <c:v>-1.9073481999999999E-2</c:v>
                </c:pt>
                <c:pt idx="10081">
                  <c:v>-2.6579436999999997E-2</c:v>
                </c:pt>
                <c:pt idx="10082">
                  <c:v>4.6040470999999999E-2</c:v>
                </c:pt>
                <c:pt idx="10083">
                  <c:v>1.9418239999999998E-3</c:v>
                </c:pt>
                <c:pt idx="10084">
                  <c:v>-5.31454E-4</c:v>
                </c:pt>
                <c:pt idx="10085">
                  <c:v>3.1735330000000001E-3</c:v>
                </c:pt>
                <c:pt idx="10086">
                  <c:v>-1.4892286000000001E-2</c:v>
                </c:pt>
                <c:pt idx="10087">
                  <c:v>-2.618937E-3</c:v>
                </c:pt>
                <c:pt idx="10088">
                  <c:v>1.4911259999999999E-2</c:v>
                </c:pt>
                <c:pt idx="10089">
                  <c:v>3.7313150999999996E-2</c:v>
                </c:pt>
                <c:pt idx="10090">
                  <c:v>1.0189287E-2</c:v>
                </c:pt>
                <c:pt idx="10091">
                  <c:v>1.8718286000000001E-2</c:v>
                </c:pt>
                <c:pt idx="10092">
                  <c:v>3.3468780000000002E-3</c:v>
                </c:pt>
                <c:pt idx="10093">
                  <c:v>-1.5091185999999999E-2</c:v>
                </c:pt>
                <c:pt idx="10094">
                  <c:v>1.6247890000000001E-2</c:v>
                </c:pt>
                <c:pt idx="10095">
                  <c:v>1.445052E-2</c:v>
                </c:pt>
                <c:pt idx="10096">
                  <c:v>1.1973787E-2</c:v>
                </c:pt>
                <c:pt idx="10097">
                  <c:v>-2.2524793999999997E-2</c:v>
                </c:pt>
                <c:pt idx="10098">
                  <c:v>6.3735089999999994E-3</c:v>
                </c:pt>
                <c:pt idx="10099">
                  <c:v>-1.9474845999999997E-2</c:v>
                </c:pt>
                <c:pt idx="10100">
                  <c:v>8.7809109999999989E-3</c:v>
                </c:pt>
                <c:pt idx="10101">
                  <c:v>-2.5820041999999998E-2</c:v>
                </c:pt>
                <c:pt idx="10102">
                  <c:v>-5.1301074000000002E-2</c:v>
                </c:pt>
                <c:pt idx="10103">
                  <c:v>3.1000332000000002E-2</c:v>
                </c:pt>
                <c:pt idx="10104">
                  <c:v>-3.4325247000000003E-2</c:v>
                </c:pt>
                <c:pt idx="10105">
                  <c:v>-1.2203371000000001E-2</c:v>
                </c:pt>
                <c:pt idx="10106">
                  <c:v>1.4641721E-2</c:v>
                </c:pt>
                <c:pt idx="10107">
                  <c:v>1.8167636000000001E-2</c:v>
                </c:pt>
                <c:pt idx="10108">
                  <c:v>-4.3793456000000001E-2</c:v>
                </c:pt>
                <c:pt idx="10109">
                  <c:v>2.7195382000000001E-2</c:v>
                </c:pt>
                <c:pt idx="10110">
                  <c:v>3.0208190000000003E-2</c:v>
                </c:pt>
                <c:pt idx="10111">
                  <c:v>1.8831662000000002E-2</c:v>
                </c:pt>
                <c:pt idx="10112">
                  <c:v>-9.1146999999999995E-4</c:v>
                </c:pt>
                <c:pt idx="10113">
                  <c:v>-1.2397206000000001E-2</c:v>
                </c:pt>
                <c:pt idx="10114">
                  <c:v>-1.6158476999999997E-2</c:v>
                </c:pt>
                <c:pt idx="10115">
                  <c:v>8.4374189999999998E-3</c:v>
                </c:pt>
                <c:pt idx="10116">
                  <c:v>-4.0119992E-2</c:v>
                </c:pt>
                <c:pt idx="10117">
                  <c:v>-3.0002195999999998E-2</c:v>
                </c:pt>
                <c:pt idx="10118">
                  <c:v>-4.8276127000000002E-2</c:v>
                </c:pt>
                <c:pt idx="10119">
                  <c:v>7.6908193E-2</c:v>
                </c:pt>
                <c:pt idx="10120">
                  <c:v>1.5538096999999999E-2</c:v>
                </c:pt>
                <c:pt idx="10121">
                  <c:v>1.9633020000000001E-3</c:v>
                </c:pt>
                <c:pt idx="10122">
                  <c:v>1.8591051000000001E-2</c:v>
                </c:pt>
                <c:pt idx="10123">
                  <c:v>1.2124866999999999E-2</c:v>
                </c:pt>
                <c:pt idx="10124">
                  <c:v>-2.5523192E-2</c:v>
                </c:pt>
                <c:pt idx="10125">
                  <c:v>1.3947031E-2</c:v>
                </c:pt>
                <c:pt idx="10126">
                  <c:v>-3.6023756000000004E-2</c:v>
                </c:pt>
                <c:pt idx="10127">
                  <c:v>1.8923623000000001E-2</c:v>
                </c:pt>
                <c:pt idx="10128">
                  <c:v>-1.880774E-2</c:v>
                </c:pt>
                <c:pt idx="10129">
                  <c:v>1.3845296E-2</c:v>
                </c:pt>
                <c:pt idx="10130">
                  <c:v>-4.1021486000000003E-2</c:v>
                </c:pt>
                <c:pt idx="10131">
                  <c:v>-4.4716270000000006E-3</c:v>
                </c:pt>
                <c:pt idx="10132">
                  <c:v>3.8135730000000002E-3</c:v>
                </c:pt>
                <c:pt idx="10133">
                  <c:v>-1.3615841E-2</c:v>
                </c:pt>
                <c:pt idx="10134">
                  <c:v>-2.9246206E-2</c:v>
                </c:pt>
                <c:pt idx="10135">
                  <c:v>-5.1029128E-2</c:v>
                </c:pt>
                <c:pt idx="10136">
                  <c:v>2.0473885000000001E-2</c:v>
                </c:pt>
                <c:pt idx="10137">
                  <c:v>8.6693725999999999E-2</c:v>
                </c:pt>
                <c:pt idx="10138">
                  <c:v>8.0838230000000004E-3</c:v>
                </c:pt>
                <c:pt idx="10139">
                  <c:v>9.1957069000000002E-2</c:v>
                </c:pt>
                <c:pt idx="10140">
                  <c:v>-9.5317560000000006E-3</c:v>
                </c:pt>
                <c:pt idx="10141">
                  <c:v>9.3811789999999999E-3</c:v>
                </c:pt>
                <c:pt idx="10142">
                  <c:v>-1.6886630000000002E-3</c:v>
                </c:pt>
                <c:pt idx="10143">
                  <c:v>8.0398506000000008E-2</c:v>
                </c:pt>
                <c:pt idx="10144">
                  <c:v>-5.7553657000000001E-2</c:v>
                </c:pt>
                <c:pt idx="10145">
                  <c:v>5.2791279999999993E-3</c:v>
                </c:pt>
                <c:pt idx="10146">
                  <c:v>-2.5820041999999998E-2</c:v>
                </c:pt>
                <c:pt idx="10147">
                  <c:v>-9.1751000000000003E-3</c:v>
                </c:pt>
                <c:pt idx="10148">
                  <c:v>-1.4025458000000001E-2</c:v>
                </c:pt>
                <c:pt idx="10149">
                  <c:v>-8.5808819999999997E-3</c:v>
                </c:pt>
                <c:pt idx="10150">
                  <c:v>1.5727191000000001E-2</c:v>
                </c:pt>
                <c:pt idx="10151">
                  <c:v>5.7080011E-2</c:v>
                </c:pt>
                <c:pt idx="10152">
                  <c:v>-1.4497641E-2</c:v>
                </c:pt>
                <c:pt idx="10153">
                  <c:v>6.7898009999999998E-3</c:v>
                </c:pt>
                <c:pt idx="10154">
                  <c:v>1.4367269E-2</c:v>
                </c:pt>
                <c:pt idx="10155">
                  <c:v>-5.3812280000000001E-3</c:v>
                </c:pt>
                <c:pt idx="10156">
                  <c:v>-2.0089019999999999E-3</c:v>
                </c:pt>
                <c:pt idx="10157">
                  <c:v>-3.5265159999999999E-3</c:v>
                </c:pt>
                <c:pt idx="10158">
                  <c:v>-9.9946760000000009E-3</c:v>
                </c:pt>
                <c:pt idx="10159">
                  <c:v>2.8648700000000003E-2</c:v>
                </c:pt>
                <c:pt idx="10160">
                  <c:v>2.7098478000000002E-2</c:v>
                </c:pt>
                <c:pt idx="10161">
                  <c:v>-2.6254276999999999E-2</c:v>
                </c:pt>
                <c:pt idx="10162">
                  <c:v>2.4852050000000001E-2</c:v>
                </c:pt>
                <c:pt idx="10163">
                  <c:v>-1.2E-4</c:v>
                </c:pt>
                <c:pt idx="10164">
                  <c:v>5.1880011999999996E-2</c:v>
                </c:pt>
                <c:pt idx="10165">
                  <c:v>1.953953E-3</c:v>
                </c:pt>
                <c:pt idx="10166">
                  <c:v>-3.0475264999999998E-2</c:v>
                </c:pt>
                <c:pt idx="10167">
                  <c:v>4.8604119999999997E-3</c:v>
                </c:pt>
                <c:pt idx="10168">
                  <c:v>1.9349000000000002E-2</c:v>
                </c:pt>
                <c:pt idx="10169">
                  <c:v>-2.7897751999999998E-2</c:v>
                </c:pt>
                <c:pt idx="10170">
                  <c:v>-3.6914420000000001E-3</c:v>
                </c:pt>
                <c:pt idx="10171">
                  <c:v>-1.1947954E-2</c:v>
                </c:pt>
                <c:pt idx="10172">
                  <c:v>1.6564838000000002E-2</c:v>
                </c:pt>
                <c:pt idx="10173">
                  <c:v>-1.1893097E-2</c:v>
                </c:pt>
                <c:pt idx="10174">
                  <c:v>1.39594E-2</c:v>
                </c:pt>
                <c:pt idx="10175">
                  <c:v>-1.7563921E-2</c:v>
                </c:pt>
                <c:pt idx="10176">
                  <c:v>-9.177971E-3</c:v>
                </c:pt>
                <c:pt idx="10177">
                  <c:v>2.03553E-2</c:v>
                </c:pt>
                <c:pt idx="10178">
                  <c:v>2.9260139000000001E-2</c:v>
                </c:pt>
                <c:pt idx="10179">
                  <c:v>-3.4230669000000005E-2</c:v>
                </c:pt>
                <c:pt idx="10180">
                  <c:v>-4.8046550000000006E-3</c:v>
                </c:pt>
                <c:pt idx="10181">
                  <c:v>5.9619302999999998E-2</c:v>
                </c:pt>
                <c:pt idx="10182">
                  <c:v>-5.927997E-3</c:v>
                </c:pt>
                <c:pt idx="10183">
                  <c:v>-4.1013488000000001E-2</c:v>
                </c:pt>
                <c:pt idx="10184">
                  <c:v>3.1046559999999999E-3</c:v>
                </c:pt>
                <c:pt idx="10185">
                  <c:v>-4.7628270000000007E-3</c:v>
                </c:pt>
                <c:pt idx="10186">
                  <c:v>4.5089839999999999E-2</c:v>
                </c:pt>
                <c:pt idx="10187">
                  <c:v>-3.5528349999999998E-3</c:v>
                </c:pt>
                <c:pt idx="10188">
                  <c:v>4.4316753E-2</c:v>
                </c:pt>
                <c:pt idx="10189">
                  <c:v>-7.7964599999999994E-4</c:v>
                </c:pt>
                <c:pt idx="10190">
                  <c:v>-1.2661227000000001E-2</c:v>
                </c:pt>
                <c:pt idx="10191">
                  <c:v>2.9960201000000002E-2</c:v>
                </c:pt>
                <c:pt idx="10192">
                  <c:v>3.0055220000000001E-2</c:v>
                </c:pt>
                <c:pt idx="10193">
                  <c:v>-4.3496799999999999E-4</c:v>
                </c:pt>
                <c:pt idx="10194">
                  <c:v>8.3370849000000011E-2</c:v>
                </c:pt>
                <c:pt idx="10195">
                  <c:v>3.3610729999999998E-2</c:v>
                </c:pt>
                <c:pt idx="10196">
                  <c:v>-2.4029942999999998E-2</c:v>
                </c:pt>
                <c:pt idx="10197">
                  <c:v>-4.2771284E-2</c:v>
                </c:pt>
                <c:pt idx="10198">
                  <c:v>1.0415776E-2</c:v>
                </c:pt>
                <c:pt idx="10199">
                  <c:v>4.3371185E-2</c:v>
                </c:pt>
                <c:pt idx="10200">
                  <c:v>1.7008242E-2</c:v>
                </c:pt>
                <c:pt idx="10201">
                  <c:v>-4.0254723999999999E-2</c:v>
                </c:pt>
                <c:pt idx="10202">
                  <c:v>1.5084690999999999E-2</c:v>
                </c:pt>
                <c:pt idx="10203">
                  <c:v>1.3704871E-2</c:v>
                </c:pt>
                <c:pt idx="10204">
                  <c:v>-1.4040502E-2</c:v>
                </c:pt>
                <c:pt idx="10205">
                  <c:v>-4.4775699000000002E-2</c:v>
                </c:pt>
                <c:pt idx="10206">
                  <c:v>1.0862999999999999E-3</c:v>
                </c:pt>
                <c:pt idx="10207">
                  <c:v>-3.2348906000000004E-2</c:v>
                </c:pt>
                <c:pt idx="10208">
                  <c:v>1.2640654999999999E-2</c:v>
                </c:pt>
                <c:pt idx="10209">
                  <c:v>-6.8809470000000001E-3</c:v>
                </c:pt>
                <c:pt idx="10210">
                  <c:v>2.0919614000000003E-2</c:v>
                </c:pt>
                <c:pt idx="10211">
                  <c:v>-1.8907845999999999E-2</c:v>
                </c:pt>
                <c:pt idx="10212">
                  <c:v>7.6008149999999995E-3</c:v>
                </c:pt>
                <c:pt idx="10213">
                  <c:v>-5.6364050000000006E-3</c:v>
                </c:pt>
                <c:pt idx="10214">
                  <c:v>2.9772061000000002E-2</c:v>
                </c:pt>
                <c:pt idx="10215">
                  <c:v>3.0699947000000002E-2</c:v>
                </c:pt>
                <c:pt idx="10216">
                  <c:v>1.9908988000000002E-2</c:v>
                </c:pt>
                <c:pt idx="10217">
                  <c:v>1.9231175000000003E-2</c:v>
                </c:pt>
                <c:pt idx="10218">
                  <c:v>2.8634851000000003E-2</c:v>
                </c:pt>
                <c:pt idx="10219">
                  <c:v>-4.7332480000000007E-3</c:v>
                </c:pt>
                <c:pt idx="10220">
                  <c:v>1.5965064000000001E-2</c:v>
                </c:pt>
                <c:pt idx="10221">
                  <c:v>3.9046229999999999E-3</c:v>
                </c:pt>
                <c:pt idx="10222">
                  <c:v>-2.2567792999999999E-2</c:v>
                </c:pt>
                <c:pt idx="10223">
                  <c:v>-1.6522467999999998E-2</c:v>
                </c:pt>
                <c:pt idx="10224">
                  <c:v>2.4060071000000002E-2</c:v>
                </c:pt>
                <c:pt idx="10225">
                  <c:v>-1.3145768E-2</c:v>
                </c:pt>
                <c:pt idx="10226">
                  <c:v>-6.9937970000000004E-3</c:v>
                </c:pt>
                <c:pt idx="10227">
                  <c:v>5.6940339999999997E-3</c:v>
                </c:pt>
                <c:pt idx="10228">
                  <c:v>6.2108429999999997E-3</c:v>
                </c:pt>
                <c:pt idx="10229">
                  <c:v>-2.0087164999999997E-2</c:v>
                </c:pt>
                <c:pt idx="10230">
                  <c:v>7.4398502000000005E-2</c:v>
                </c:pt>
                <c:pt idx="10231">
                  <c:v>-5.8343170000000003E-3</c:v>
                </c:pt>
                <c:pt idx="10232">
                  <c:v>-1.4261450000000002E-3</c:v>
                </c:pt>
                <c:pt idx="10233">
                  <c:v>-7.7056900000000003E-3</c:v>
                </c:pt>
                <c:pt idx="10234">
                  <c:v>2.8346048000000002E-2</c:v>
                </c:pt>
                <c:pt idx="10235">
                  <c:v>4.0115768999999996E-2</c:v>
                </c:pt>
                <c:pt idx="10236">
                  <c:v>-1.0960074E-2</c:v>
                </c:pt>
                <c:pt idx="10237">
                  <c:v>-2.50266E-2</c:v>
                </c:pt>
                <c:pt idx="10238">
                  <c:v>-3.9514559999999999E-3</c:v>
                </c:pt>
                <c:pt idx="10239">
                  <c:v>2.5264659000000002E-2</c:v>
                </c:pt>
                <c:pt idx="10240">
                  <c:v>-1.0122539E-2</c:v>
                </c:pt>
                <c:pt idx="10241">
                  <c:v>-2.3933050000000001E-3</c:v>
                </c:pt>
                <c:pt idx="10242">
                  <c:v>2.5196456000000002E-2</c:v>
                </c:pt>
                <c:pt idx="10243">
                  <c:v>2.6793583000000003E-2</c:v>
                </c:pt>
                <c:pt idx="10244">
                  <c:v>8.4179200000000006E-4</c:v>
                </c:pt>
                <c:pt idx="10245">
                  <c:v>4.9244169999999995E-3</c:v>
                </c:pt>
                <c:pt idx="10246">
                  <c:v>3.4057828999999998E-2</c:v>
                </c:pt>
                <c:pt idx="10247">
                  <c:v>1.0355169999999999E-3</c:v>
                </c:pt>
                <c:pt idx="10248">
                  <c:v>1.9039785E-2</c:v>
                </c:pt>
                <c:pt idx="10249">
                  <c:v>1.3923010999999999E-2</c:v>
                </c:pt>
                <c:pt idx="10250">
                  <c:v>-8.8311770000000008E-3</c:v>
                </c:pt>
                <c:pt idx="10251">
                  <c:v>-2.1976719999999998E-2</c:v>
                </c:pt>
                <c:pt idx="10252">
                  <c:v>-6.8005100000000001E-3</c:v>
                </c:pt>
                <c:pt idx="10253">
                  <c:v>1.4722286999999999E-2</c:v>
                </c:pt>
                <c:pt idx="10254">
                  <c:v>3.3078230000000001E-3</c:v>
                </c:pt>
                <c:pt idx="10255">
                  <c:v>1.8554554000000001E-2</c:v>
                </c:pt>
                <c:pt idx="10256">
                  <c:v>-7.9066399999999995E-4</c:v>
                </c:pt>
                <c:pt idx="10257">
                  <c:v>-2.9873954999999997E-2</c:v>
                </c:pt>
                <c:pt idx="10258">
                  <c:v>1.2100488999999999E-2</c:v>
                </c:pt>
                <c:pt idx="10259">
                  <c:v>-1.4698660000000001E-2</c:v>
                </c:pt>
                <c:pt idx="10260">
                  <c:v>-6.8235850000000001E-3</c:v>
                </c:pt>
                <c:pt idx="10261">
                  <c:v>-2.1995783999999997E-2</c:v>
                </c:pt>
                <c:pt idx="10262">
                  <c:v>-3.3429486000000001E-2</c:v>
                </c:pt>
                <c:pt idx="10263">
                  <c:v>-7.5036870000000002E-3</c:v>
                </c:pt>
                <c:pt idx="10264">
                  <c:v>1.6492897000000003E-2</c:v>
                </c:pt>
                <c:pt idx="10265">
                  <c:v>-3.290758E-3</c:v>
                </c:pt>
                <c:pt idx="10266">
                  <c:v>6.9756919999999995E-3</c:v>
                </c:pt>
                <c:pt idx="10267">
                  <c:v>-3.5213459999999999E-3</c:v>
                </c:pt>
                <c:pt idx="10268">
                  <c:v>1.182534E-2</c:v>
                </c:pt>
                <c:pt idx="10269">
                  <c:v>-1.806333E-3</c:v>
                </c:pt>
                <c:pt idx="10270">
                  <c:v>-2.2803364999999999E-2</c:v>
                </c:pt>
                <c:pt idx="10271">
                  <c:v>8.5219379999999997E-3</c:v>
                </c:pt>
                <c:pt idx="10272">
                  <c:v>-4.1246080000000004E-2</c:v>
                </c:pt>
                <c:pt idx="10273">
                  <c:v>-3.8925122999999999E-2</c:v>
                </c:pt>
                <c:pt idx="10274">
                  <c:v>-2.08372E-2</c:v>
                </c:pt>
                <c:pt idx="10275">
                  <c:v>-6.086841E-3</c:v>
                </c:pt>
                <c:pt idx="10276">
                  <c:v>1.7069557000000003E-2</c:v>
                </c:pt>
                <c:pt idx="10277">
                  <c:v>3.5556016999999995E-2</c:v>
                </c:pt>
                <c:pt idx="10278">
                  <c:v>8.94497E-3</c:v>
                </c:pt>
                <c:pt idx="10279">
                  <c:v>2.4007373000000002E-2</c:v>
                </c:pt>
                <c:pt idx="10280">
                  <c:v>8.401305999999999E-3</c:v>
                </c:pt>
                <c:pt idx="10281">
                  <c:v>-8.6559099999999997E-4</c:v>
                </c:pt>
                <c:pt idx="10282">
                  <c:v>-2.606906E-3</c:v>
                </c:pt>
                <c:pt idx="10283">
                  <c:v>2.8717460000000001E-3</c:v>
                </c:pt>
                <c:pt idx="10284">
                  <c:v>-6.8314210000000007E-3</c:v>
                </c:pt>
                <c:pt idx="10285">
                  <c:v>8.6388160000000006E-3</c:v>
                </c:pt>
                <c:pt idx="10286">
                  <c:v>1.0299205000000001E-2</c:v>
                </c:pt>
                <c:pt idx="10287">
                  <c:v>2.4677499000000002E-2</c:v>
                </c:pt>
                <c:pt idx="10288">
                  <c:v>-5.8699200000000007E-3</c:v>
                </c:pt>
                <c:pt idx="10289">
                  <c:v>-3.734495E-3</c:v>
                </c:pt>
                <c:pt idx="10290">
                  <c:v>-1.3291710000000001E-3</c:v>
                </c:pt>
                <c:pt idx="10291">
                  <c:v>-1.4405718E-2</c:v>
                </c:pt>
                <c:pt idx="10292">
                  <c:v>-3.2298766999999999E-2</c:v>
                </c:pt>
                <c:pt idx="10293">
                  <c:v>-1.1033713000000001E-2</c:v>
                </c:pt>
                <c:pt idx="10294">
                  <c:v>3.9857180000000001E-3</c:v>
                </c:pt>
                <c:pt idx="10295">
                  <c:v>1.0102277E-2</c:v>
                </c:pt>
                <c:pt idx="10296">
                  <c:v>1.3540534E-2</c:v>
                </c:pt>
                <c:pt idx="10297">
                  <c:v>1.1110366E-2</c:v>
                </c:pt>
                <c:pt idx="10298">
                  <c:v>-8.6034499999999999E-4</c:v>
                </c:pt>
                <c:pt idx="10299">
                  <c:v>-1.6018810000000001E-3</c:v>
                </c:pt>
                <c:pt idx="10300">
                  <c:v>2.4366715000000001E-2</c:v>
                </c:pt>
                <c:pt idx="10301">
                  <c:v>4.2257340000000001E-3</c:v>
                </c:pt>
                <c:pt idx="10302">
                  <c:v>-5.648836E-3</c:v>
                </c:pt>
                <c:pt idx="10303">
                  <c:v>1.0274013E-2</c:v>
                </c:pt>
                <c:pt idx="10304">
                  <c:v>-1.1842437000000001E-2</c:v>
                </c:pt>
                <c:pt idx="10305">
                  <c:v>-2.9652828999999999E-2</c:v>
                </c:pt>
                <c:pt idx="10306">
                  <c:v>1.2939700000000001E-4</c:v>
                </c:pt>
                <c:pt idx="10307">
                  <c:v>2.3072028000000001E-2</c:v>
                </c:pt>
                <c:pt idx="10308">
                  <c:v>9.141541999999999E-3</c:v>
                </c:pt>
                <c:pt idx="10309">
                  <c:v>-9.2965530000000008E-3</c:v>
                </c:pt>
                <c:pt idx="10310">
                  <c:v>-1.9130451E-2</c:v>
                </c:pt>
                <c:pt idx="10311">
                  <c:v>-4.3435570000000005E-3</c:v>
                </c:pt>
                <c:pt idx="10312">
                  <c:v>1.0608454999999999E-2</c:v>
                </c:pt>
                <c:pt idx="10313">
                  <c:v>-1.2462632E-2</c:v>
                </c:pt>
                <c:pt idx="10314">
                  <c:v>1.3796589999999999E-3</c:v>
                </c:pt>
                <c:pt idx="10315">
                  <c:v>6.2021295999999997E-2</c:v>
                </c:pt>
                <c:pt idx="10316">
                  <c:v>-3.55013E-4</c:v>
                </c:pt>
                <c:pt idx="10317">
                  <c:v>3.4053E-3</c:v>
                </c:pt>
                <c:pt idx="10318">
                  <c:v>9.2476279999999991E-3</c:v>
                </c:pt>
                <c:pt idx="10319">
                  <c:v>8.0007029999999996E-3</c:v>
                </c:pt>
                <c:pt idx="10320">
                  <c:v>-1.277821E-2</c:v>
                </c:pt>
                <c:pt idx="10321">
                  <c:v>-8.2785610000000003E-3</c:v>
                </c:pt>
                <c:pt idx="10322">
                  <c:v>-4.5853030000000006E-3</c:v>
                </c:pt>
                <c:pt idx="10323">
                  <c:v>-1.2631775E-2</c:v>
                </c:pt>
                <c:pt idx="10324">
                  <c:v>1.7570601000000002E-2</c:v>
                </c:pt>
                <c:pt idx="10325">
                  <c:v>8.1965E-4</c:v>
                </c:pt>
                <c:pt idx="10326">
                  <c:v>-7.6299670000000005E-3</c:v>
                </c:pt>
                <c:pt idx="10327">
                  <c:v>2.0452213E-2</c:v>
                </c:pt>
                <c:pt idx="10328">
                  <c:v>1.4245127999999999E-2</c:v>
                </c:pt>
                <c:pt idx="10329">
                  <c:v>1.6782734000000001E-2</c:v>
                </c:pt>
                <c:pt idx="10330">
                  <c:v>-2.141567E-3</c:v>
                </c:pt>
                <c:pt idx="10331">
                  <c:v>1.5184981E-2</c:v>
                </c:pt>
                <c:pt idx="10332">
                  <c:v>2.2269676000000002E-2</c:v>
                </c:pt>
                <c:pt idx="10333">
                  <c:v>3.8691817999999996E-2</c:v>
                </c:pt>
                <c:pt idx="10334">
                  <c:v>9.2360799999999992E-4</c:v>
                </c:pt>
                <c:pt idx="10335">
                  <c:v>-2.622063E-3</c:v>
                </c:pt>
                <c:pt idx="10336">
                  <c:v>-1.7922790000000001E-3</c:v>
                </c:pt>
                <c:pt idx="10337">
                  <c:v>7.2083569999999994E-3</c:v>
                </c:pt>
                <c:pt idx="10338">
                  <c:v>1.1104296999999999E-2</c:v>
                </c:pt>
                <c:pt idx="10339">
                  <c:v>-4.0254970000000003E-3</c:v>
                </c:pt>
                <c:pt idx="10340">
                  <c:v>-1.1882272000000001E-2</c:v>
                </c:pt>
                <c:pt idx="10341">
                  <c:v>-1.1813413E-2</c:v>
                </c:pt>
                <c:pt idx="10342">
                  <c:v>5.3733089999999997E-3</c:v>
                </c:pt>
                <c:pt idx="10343">
                  <c:v>2.0262458000000001E-2</c:v>
                </c:pt>
                <c:pt idx="10344">
                  <c:v>2.9534007000000001E-2</c:v>
                </c:pt>
                <c:pt idx="10345">
                  <c:v>1.4800369999999998E-3</c:v>
                </c:pt>
                <c:pt idx="10346">
                  <c:v>-5.9107530000000004E-3</c:v>
                </c:pt>
                <c:pt idx="10347">
                  <c:v>1.0122986E-2</c:v>
                </c:pt>
                <c:pt idx="10348">
                  <c:v>-4.2949320000000004E-3</c:v>
                </c:pt>
                <c:pt idx="10349">
                  <c:v>1.2058091E-2</c:v>
                </c:pt>
                <c:pt idx="10350">
                  <c:v>-7.6150900000000006E-3</c:v>
                </c:pt>
                <c:pt idx="10351">
                  <c:v>5.6431339999999993E-3</c:v>
                </c:pt>
                <c:pt idx="10352">
                  <c:v>-1.0789846000000001E-2</c:v>
                </c:pt>
                <c:pt idx="10353">
                  <c:v>2.0650939E-2</c:v>
                </c:pt>
                <c:pt idx="10354">
                  <c:v>3.1967642999999997E-2</c:v>
                </c:pt>
                <c:pt idx="10355">
                  <c:v>-1.3769312000000001E-2</c:v>
                </c:pt>
                <c:pt idx="10356">
                  <c:v>-3.7717129999999999E-3</c:v>
                </c:pt>
                <c:pt idx="10357">
                  <c:v>-1.4973404000000001E-2</c:v>
                </c:pt>
                <c:pt idx="10358">
                  <c:v>-1.8330304999999998E-2</c:v>
                </c:pt>
                <c:pt idx="10359">
                  <c:v>-3.9011122000000002E-2</c:v>
                </c:pt>
                <c:pt idx="10360">
                  <c:v>-1.3400751000000001E-2</c:v>
                </c:pt>
                <c:pt idx="10361">
                  <c:v>-1.0635247E-2</c:v>
                </c:pt>
                <c:pt idx="10362">
                  <c:v>9.4268300000000004E-4</c:v>
                </c:pt>
                <c:pt idx="10363">
                  <c:v>-8.8248800000000002E-3</c:v>
                </c:pt>
                <c:pt idx="10364">
                  <c:v>2.1083721E-2</c:v>
                </c:pt>
                <c:pt idx="10365">
                  <c:v>3.0710562E-2</c:v>
                </c:pt>
                <c:pt idx="10366">
                  <c:v>-8.8687339999999996E-3</c:v>
                </c:pt>
                <c:pt idx="10367">
                  <c:v>-1.4898350000000001E-2</c:v>
                </c:pt>
                <c:pt idx="10368">
                  <c:v>3.0713324E-2</c:v>
                </c:pt>
                <c:pt idx="10369">
                  <c:v>-8.2040280000000004E-3</c:v>
                </c:pt>
                <c:pt idx="10370">
                  <c:v>-2.1921210999999999E-2</c:v>
                </c:pt>
                <c:pt idx="10371">
                  <c:v>2.4666554E-2</c:v>
                </c:pt>
                <c:pt idx="10372">
                  <c:v>-1.4347658000000001E-2</c:v>
                </c:pt>
                <c:pt idx="10373">
                  <c:v>1.7356729999999999E-3</c:v>
                </c:pt>
                <c:pt idx="10374">
                  <c:v>-1.9259745999999998E-2</c:v>
                </c:pt>
                <c:pt idx="10375">
                  <c:v>-1.3968088E-2</c:v>
                </c:pt>
                <c:pt idx="10376">
                  <c:v>-1.2247653000000001E-2</c:v>
                </c:pt>
                <c:pt idx="10377">
                  <c:v>2.2925437E-2</c:v>
                </c:pt>
                <c:pt idx="10378">
                  <c:v>1.564249E-3</c:v>
                </c:pt>
                <c:pt idx="10379">
                  <c:v>-2.0716959E-2</c:v>
                </c:pt>
                <c:pt idx="10380">
                  <c:v>1.7691198000000002E-2</c:v>
                </c:pt>
                <c:pt idx="10381">
                  <c:v>2.0963701000000001E-2</c:v>
                </c:pt>
                <c:pt idx="10382">
                  <c:v>-1.3589300000000002E-3</c:v>
                </c:pt>
                <c:pt idx="10383">
                  <c:v>-5.0817090000000002E-3</c:v>
                </c:pt>
                <c:pt idx="10384">
                  <c:v>1.2138468999999999E-2</c:v>
                </c:pt>
                <c:pt idx="10385">
                  <c:v>-3.0497657999999997E-2</c:v>
                </c:pt>
                <c:pt idx="10386">
                  <c:v>-1.5996375E-2</c:v>
                </c:pt>
                <c:pt idx="10387">
                  <c:v>-4.7226955000000001E-2</c:v>
                </c:pt>
                <c:pt idx="10388">
                  <c:v>-1.9081628999999999E-2</c:v>
                </c:pt>
                <c:pt idx="10389">
                  <c:v>2.9102285000000002E-2</c:v>
                </c:pt>
                <c:pt idx="10390">
                  <c:v>-2.7618313999999998E-2</c:v>
                </c:pt>
                <c:pt idx="10391">
                  <c:v>2.3328287000000003E-2</c:v>
                </c:pt>
                <c:pt idx="10392">
                  <c:v>2.8631096000000002E-2</c:v>
                </c:pt>
                <c:pt idx="10393">
                  <c:v>4.4651329999999996E-3</c:v>
                </c:pt>
                <c:pt idx="10394">
                  <c:v>-2.0332922E-2</c:v>
                </c:pt>
                <c:pt idx="10395">
                  <c:v>-3.2506933000000002E-2</c:v>
                </c:pt>
                <c:pt idx="10396">
                  <c:v>-6.3098320000000005E-3</c:v>
                </c:pt>
                <c:pt idx="10397">
                  <c:v>8.8766139999999997E-3</c:v>
                </c:pt>
                <c:pt idx="10398">
                  <c:v>2.1827851000000002E-2</c:v>
                </c:pt>
                <c:pt idx="10399">
                  <c:v>-1.1529444E-2</c:v>
                </c:pt>
                <c:pt idx="10400">
                  <c:v>1.9341431000000003E-2</c:v>
                </c:pt>
                <c:pt idx="10401">
                  <c:v>1.097878E-2</c:v>
                </c:pt>
                <c:pt idx="10402">
                  <c:v>6.4661529999999997E-3</c:v>
                </c:pt>
                <c:pt idx="10403">
                  <c:v>-9.0622000000000012E-3</c:v>
                </c:pt>
                <c:pt idx="10404">
                  <c:v>2.8269106000000002E-2</c:v>
                </c:pt>
                <c:pt idx="10405">
                  <c:v>1.9995528000000002E-2</c:v>
                </c:pt>
                <c:pt idx="10406">
                  <c:v>4.4562215999999995E-2</c:v>
                </c:pt>
                <c:pt idx="10407">
                  <c:v>-9.5576990000000011E-3</c:v>
                </c:pt>
                <c:pt idx="10408">
                  <c:v>-1.1674905000000001E-2</c:v>
                </c:pt>
                <c:pt idx="10409">
                  <c:v>7.6732950000000001E-3</c:v>
                </c:pt>
                <c:pt idx="10410">
                  <c:v>-3.0034553999999998E-2</c:v>
                </c:pt>
                <c:pt idx="10411">
                  <c:v>-3.0568449999999999E-3</c:v>
                </c:pt>
                <c:pt idx="10412">
                  <c:v>9.3477209999999998E-3</c:v>
                </c:pt>
                <c:pt idx="10413">
                  <c:v>1.1343094E-2</c:v>
                </c:pt>
                <c:pt idx="10414">
                  <c:v>-4.2411000000000003E-3</c:v>
                </c:pt>
                <c:pt idx="10415">
                  <c:v>-1.1086327E-2</c:v>
                </c:pt>
                <c:pt idx="10416">
                  <c:v>1.6616386E-2</c:v>
                </c:pt>
                <c:pt idx="10417">
                  <c:v>2.1279196E-2</c:v>
                </c:pt>
                <c:pt idx="10418">
                  <c:v>-2.5502721999999999E-2</c:v>
                </c:pt>
                <c:pt idx="10419">
                  <c:v>-4.4606970000000004E-3</c:v>
                </c:pt>
                <c:pt idx="10420">
                  <c:v>-1.3655380000000001E-3</c:v>
                </c:pt>
                <c:pt idx="10421">
                  <c:v>-2.5894301999999998E-2</c:v>
                </c:pt>
                <c:pt idx="10422">
                  <c:v>-3.7457318000000003E-2</c:v>
                </c:pt>
                <c:pt idx="10423">
                  <c:v>5.4495100000000001E-4</c:v>
                </c:pt>
                <c:pt idx="10424">
                  <c:v>9.8467099999999998E-3</c:v>
                </c:pt>
                <c:pt idx="10425">
                  <c:v>1.3037945E-2</c:v>
                </c:pt>
                <c:pt idx="10426">
                  <c:v>-6.3970760000000007E-3</c:v>
                </c:pt>
                <c:pt idx="10427">
                  <c:v>-2.4297751999999999E-2</c:v>
                </c:pt>
                <c:pt idx="10428">
                  <c:v>-2.3557482999999997E-2</c:v>
                </c:pt>
                <c:pt idx="10429">
                  <c:v>-8.2862832999999997E-2</c:v>
                </c:pt>
                <c:pt idx="10430">
                  <c:v>2.1559515000000001E-2</c:v>
                </c:pt>
                <c:pt idx="10431">
                  <c:v>-3.290758E-3</c:v>
                </c:pt>
                <c:pt idx="10432">
                  <c:v>1.1869276E-2</c:v>
                </c:pt>
                <c:pt idx="10433">
                  <c:v>-2.5378499999999999E-3</c:v>
                </c:pt>
                <c:pt idx="10434">
                  <c:v>-2.6053099999999999E-2</c:v>
                </c:pt>
                <c:pt idx="10435">
                  <c:v>8.3398199999999995E-3</c:v>
                </c:pt>
                <c:pt idx="10436">
                  <c:v>-8.0153780000000001E-3</c:v>
                </c:pt>
                <c:pt idx="10437">
                  <c:v>-0.15555398300000001</c:v>
                </c:pt>
                <c:pt idx="10438">
                  <c:v>2.7559695000000002E-2</c:v>
                </c:pt>
                <c:pt idx="10439">
                  <c:v>3.1398578999999996E-2</c:v>
                </c:pt>
                <c:pt idx="10440">
                  <c:v>2.7657778000000001E-2</c:v>
                </c:pt>
                <c:pt idx="10441">
                  <c:v>7.4475349999999999E-3</c:v>
                </c:pt>
                <c:pt idx="10442">
                  <c:v>1.0341356999999999E-2</c:v>
                </c:pt>
                <c:pt idx="10443">
                  <c:v>7.3130399999999998E-3</c:v>
                </c:pt>
                <c:pt idx="10444">
                  <c:v>2.6230461E-2</c:v>
                </c:pt>
                <c:pt idx="10445">
                  <c:v>-5.5115040000000004E-3</c:v>
                </c:pt>
                <c:pt idx="10446">
                  <c:v>1.1706359999999999E-3</c:v>
                </c:pt>
                <c:pt idx="10447">
                  <c:v>8.9029049999999992E-3</c:v>
                </c:pt>
                <c:pt idx="10448">
                  <c:v>9.0777679999999999E-3</c:v>
                </c:pt>
                <c:pt idx="10449">
                  <c:v>-9.487062000000001E-3</c:v>
                </c:pt>
                <c:pt idx="10450">
                  <c:v>-8.2978610000000001E-3</c:v>
                </c:pt>
                <c:pt idx="10451">
                  <c:v>5.2909529999999993E-3</c:v>
                </c:pt>
                <c:pt idx="10452">
                  <c:v>-5.2455959999999999E-3</c:v>
                </c:pt>
                <c:pt idx="10453">
                  <c:v>7.6079549999999996E-3</c:v>
                </c:pt>
                <c:pt idx="10454">
                  <c:v>-2.9318769999999998E-3</c:v>
                </c:pt>
                <c:pt idx="10455">
                  <c:v>5.5196109999999998E-3</c:v>
                </c:pt>
                <c:pt idx="10456">
                  <c:v>-8.0221509999999999E-3</c:v>
                </c:pt>
                <c:pt idx="10457">
                  <c:v>3.9388599999999998E-4</c:v>
                </c:pt>
                <c:pt idx="10458">
                  <c:v>8.0977629999999991E-3</c:v>
                </c:pt>
                <c:pt idx="10459">
                  <c:v>2.9171941E-2</c:v>
                </c:pt>
                <c:pt idx="10460">
                  <c:v>-3.7981884E-2</c:v>
                </c:pt>
                <c:pt idx="10461">
                  <c:v>7.5960289999999998E-3</c:v>
                </c:pt>
                <c:pt idx="10462">
                  <c:v>-1.8496755E-2</c:v>
                </c:pt>
                <c:pt idx="10463">
                  <c:v>-7.1402930000000007E-3</c:v>
                </c:pt>
                <c:pt idx="10464">
                  <c:v>1.4805364999999999E-2</c:v>
                </c:pt>
                <c:pt idx="10465">
                  <c:v>-5.1719588000000004E-2</c:v>
                </c:pt>
                <c:pt idx="10466">
                  <c:v>-1.9434446999999997E-2</c:v>
                </c:pt>
                <c:pt idx="10467">
                  <c:v>1.8742700000000001E-2</c:v>
                </c:pt>
                <c:pt idx="10468">
                  <c:v>-1.536643E-2</c:v>
                </c:pt>
                <c:pt idx="10469">
                  <c:v>-1.8643588999999999E-2</c:v>
                </c:pt>
                <c:pt idx="10470">
                  <c:v>6.0772169999999993E-3</c:v>
                </c:pt>
                <c:pt idx="10471">
                  <c:v>-1.2E-4</c:v>
                </c:pt>
                <c:pt idx="10472">
                  <c:v>-5.1592019999999999E-3</c:v>
                </c:pt>
                <c:pt idx="10473">
                  <c:v>-3.77788E-3</c:v>
                </c:pt>
                <c:pt idx="10474">
                  <c:v>3.3486286999999997E-2</c:v>
                </c:pt>
                <c:pt idx="10475">
                  <c:v>-1.6513400999999997E-2</c:v>
                </c:pt>
                <c:pt idx="10476">
                  <c:v>-1.9008898E-2</c:v>
                </c:pt>
                <c:pt idx="10477">
                  <c:v>2.0265087000000001E-2</c:v>
                </c:pt>
                <c:pt idx="10478">
                  <c:v>-2.1762690999999997E-2</c:v>
                </c:pt>
                <c:pt idx="10479">
                  <c:v>-6.6429600000000007E-3</c:v>
                </c:pt>
                <c:pt idx="10480">
                  <c:v>2.3859452E-2</c:v>
                </c:pt>
                <c:pt idx="10481">
                  <c:v>-1.5453126000000001E-2</c:v>
                </c:pt>
                <c:pt idx="10482">
                  <c:v>7.2413289999999995E-3</c:v>
                </c:pt>
                <c:pt idx="10483">
                  <c:v>3.533661E-3</c:v>
                </c:pt>
                <c:pt idx="10484">
                  <c:v>7.2017300000000006E-4</c:v>
                </c:pt>
                <c:pt idx="10485">
                  <c:v>5.7557429999999998E-3</c:v>
                </c:pt>
                <c:pt idx="10486">
                  <c:v>1.4344546999999999E-2</c:v>
                </c:pt>
                <c:pt idx="10487">
                  <c:v>-3.8507757000000004E-2</c:v>
                </c:pt>
                <c:pt idx="10488">
                  <c:v>-8.6742980000000004E-3</c:v>
                </c:pt>
                <c:pt idx="10489">
                  <c:v>-2.4566427999999998E-2</c:v>
                </c:pt>
                <c:pt idx="10490">
                  <c:v>-2.1641213999999999E-2</c:v>
                </c:pt>
                <c:pt idx="10491">
                  <c:v>-8.857485E-3</c:v>
                </c:pt>
                <c:pt idx="10492">
                  <c:v>2.9363203000000001E-2</c:v>
                </c:pt>
                <c:pt idx="10493">
                  <c:v>5.7849529999999998E-3</c:v>
                </c:pt>
                <c:pt idx="10494">
                  <c:v>-8.9253780000000012E-3</c:v>
                </c:pt>
                <c:pt idx="10495">
                  <c:v>-2.7066989999999999E-2</c:v>
                </c:pt>
                <c:pt idx="10496">
                  <c:v>4.3093575999999995E-2</c:v>
                </c:pt>
                <c:pt idx="10497">
                  <c:v>6.8812159999999999E-3</c:v>
                </c:pt>
                <c:pt idx="10498">
                  <c:v>3.3483701999999997E-2</c:v>
                </c:pt>
                <c:pt idx="10499">
                  <c:v>-6.9626711999999993E-2</c:v>
                </c:pt>
                <c:pt idx="10500">
                  <c:v>3.8434179999999998E-2</c:v>
                </c:pt>
                <c:pt idx="10501">
                  <c:v>1.4671245999999999E-2</c:v>
                </c:pt>
                <c:pt idx="10502">
                  <c:v>7.5963939999999994E-3</c:v>
                </c:pt>
                <c:pt idx="10503">
                  <c:v>1.9732547000000003E-2</c:v>
                </c:pt>
                <c:pt idx="10504">
                  <c:v>1.6009084E-2</c:v>
                </c:pt>
                <c:pt idx="10505">
                  <c:v>-2.3094319999999997E-3</c:v>
                </c:pt>
                <c:pt idx="10506">
                  <c:v>-1.0816637E-2</c:v>
                </c:pt>
                <c:pt idx="10507">
                  <c:v>-8.1599480000000002E-3</c:v>
                </c:pt>
                <c:pt idx="10508">
                  <c:v>1.0500489E-2</c:v>
                </c:pt>
                <c:pt idx="10509">
                  <c:v>2.5599035000000003E-2</c:v>
                </c:pt>
                <c:pt idx="10510">
                  <c:v>-1.2E-4</c:v>
                </c:pt>
                <c:pt idx="10511">
                  <c:v>1.5517583999999999E-2</c:v>
                </c:pt>
                <c:pt idx="10512">
                  <c:v>-2.2684335E-2</c:v>
                </c:pt>
                <c:pt idx="10513">
                  <c:v>4.7686559999999996E-3</c:v>
                </c:pt>
                <c:pt idx="10514">
                  <c:v>3.3935420000000003E-3</c:v>
                </c:pt>
                <c:pt idx="10515">
                  <c:v>9.8449590000000003E-3</c:v>
                </c:pt>
                <c:pt idx="10516">
                  <c:v>6.8132889999999993E-3</c:v>
                </c:pt>
                <c:pt idx="10517">
                  <c:v>-5.4165300000000001E-3</c:v>
                </c:pt>
                <c:pt idx="10518">
                  <c:v>-2.0886841E-2</c:v>
                </c:pt>
                <c:pt idx="10519">
                  <c:v>2.4621704000000001E-2</c:v>
                </c:pt>
                <c:pt idx="10520">
                  <c:v>-3.0384609999999997E-3</c:v>
                </c:pt>
                <c:pt idx="10521">
                  <c:v>8.3951589999999993E-3</c:v>
                </c:pt>
                <c:pt idx="10522">
                  <c:v>-1.0146413E-2</c:v>
                </c:pt>
                <c:pt idx="10523">
                  <c:v>-2.4107246999999998E-2</c:v>
                </c:pt>
                <c:pt idx="10524">
                  <c:v>-9.1314150000000004E-3</c:v>
                </c:pt>
                <c:pt idx="10525">
                  <c:v>-1.4449028000000001E-2</c:v>
                </c:pt>
                <c:pt idx="10526">
                  <c:v>2.1965572000000003E-2</c:v>
                </c:pt>
                <c:pt idx="10527">
                  <c:v>-2.581711E-3</c:v>
                </c:pt>
                <c:pt idx="10528">
                  <c:v>1.9622182000000002E-2</c:v>
                </c:pt>
                <c:pt idx="10529">
                  <c:v>1.8702284000000003E-2</c:v>
                </c:pt>
                <c:pt idx="10530">
                  <c:v>2.7831570000000001E-3</c:v>
                </c:pt>
                <c:pt idx="10531">
                  <c:v>9.880027999999999E-3</c:v>
                </c:pt>
                <c:pt idx="10532">
                  <c:v>2.2249750000000001E-3</c:v>
                </c:pt>
                <c:pt idx="10533">
                  <c:v>-2.4814586E-2</c:v>
                </c:pt>
                <c:pt idx="10534">
                  <c:v>-2.4373727999999997E-2</c:v>
                </c:pt>
                <c:pt idx="10535">
                  <c:v>2.338349E-3</c:v>
                </c:pt>
                <c:pt idx="10536">
                  <c:v>-1.1019224000000001E-2</c:v>
                </c:pt>
                <c:pt idx="10537">
                  <c:v>-2.6290819999999999E-2</c:v>
                </c:pt>
                <c:pt idx="10538">
                  <c:v>-2.4448056999999999E-2</c:v>
                </c:pt>
                <c:pt idx="10539">
                  <c:v>1.4376955E-2</c:v>
                </c:pt>
                <c:pt idx="10540">
                  <c:v>-5.2643350000000002E-3</c:v>
                </c:pt>
                <c:pt idx="10541">
                  <c:v>-1.1323769000000001E-2</c:v>
                </c:pt>
                <c:pt idx="10542">
                  <c:v>2.204283E-3</c:v>
                </c:pt>
                <c:pt idx="10543">
                  <c:v>-7.3663770000000003E-3</c:v>
                </c:pt>
                <c:pt idx="10544">
                  <c:v>-1.2966675E-2</c:v>
                </c:pt>
                <c:pt idx="10545">
                  <c:v>-8.4016500000000001E-3</c:v>
                </c:pt>
                <c:pt idx="10546">
                  <c:v>7.6343139999999997E-3</c:v>
                </c:pt>
                <c:pt idx="10547">
                  <c:v>1.8228591000000002E-2</c:v>
                </c:pt>
                <c:pt idx="10548">
                  <c:v>-1.2E-4</c:v>
                </c:pt>
                <c:pt idx="10549">
                  <c:v>3.948567E-3</c:v>
                </c:pt>
                <c:pt idx="10550">
                  <c:v>1.2036353E-2</c:v>
                </c:pt>
                <c:pt idx="10551">
                  <c:v>-5.5532979999999999E-3</c:v>
                </c:pt>
                <c:pt idx="10552">
                  <c:v>2.1156645000000002E-2</c:v>
                </c:pt>
                <c:pt idx="10553">
                  <c:v>3.1974574999999998E-2</c:v>
                </c:pt>
                <c:pt idx="10554">
                  <c:v>1.3791573999999999E-2</c:v>
                </c:pt>
                <c:pt idx="10555">
                  <c:v>2.1671806000000002E-2</c:v>
                </c:pt>
                <c:pt idx="10556">
                  <c:v>1.1201756E-2</c:v>
                </c:pt>
                <c:pt idx="10557">
                  <c:v>1.7024339999999998E-3</c:v>
                </c:pt>
                <c:pt idx="10558">
                  <c:v>1.0794813E-2</c:v>
                </c:pt>
                <c:pt idx="10559">
                  <c:v>1.4789973999999999E-2</c:v>
                </c:pt>
                <c:pt idx="10560">
                  <c:v>2.6982323000000002E-2</c:v>
                </c:pt>
                <c:pt idx="10561">
                  <c:v>1.1130269999999999E-3</c:v>
                </c:pt>
                <c:pt idx="10562">
                  <c:v>1.588989E-2</c:v>
                </c:pt>
                <c:pt idx="10563">
                  <c:v>1.4667893999999999E-2</c:v>
                </c:pt>
                <c:pt idx="10564">
                  <c:v>-2.7831415999999998E-2</c:v>
                </c:pt>
                <c:pt idx="10565">
                  <c:v>5.5310939999999994E-3</c:v>
                </c:pt>
                <c:pt idx="10566">
                  <c:v>-6.2279890000000006E-3</c:v>
                </c:pt>
                <c:pt idx="10567">
                  <c:v>1.9299884E-2</c:v>
                </c:pt>
                <c:pt idx="10568">
                  <c:v>1.8090579999999999E-3</c:v>
                </c:pt>
                <c:pt idx="10569">
                  <c:v>-1.0468985E-2</c:v>
                </c:pt>
                <c:pt idx="10570">
                  <c:v>6.0963499999999997E-4</c:v>
                </c:pt>
                <c:pt idx="10571">
                  <c:v>3.2443793999999998E-2</c:v>
                </c:pt>
                <c:pt idx="10572">
                  <c:v>-2.0028390000000002E-3</c:v>
                </c:pt>
                <c:pt idx="10573">
                  <c:v>-2.9829934999999998E-2</c:v>
                </c:pt>
                <c:pt idx="10574">
                  <c:v>-5.8929280000000001E-2</c:v>
                </c:pt>
                <c:pt idx="10575">
                  <c:v>3.0605501E-2</c:v>
                </c:pt>
                <c:pt idx="10576">
                  <c:v>2.3850680000000002E-3</c:v>
                </c:pt>
                <c:pt idx="10577">
                  <c:v>5.6271149999999994E-3</c:v>
                </c:pt>
                <c:pt idx="10578">
                  <c:v>-8.3188029999999996E-3</c:v>
                </c:pt>
                <c:pt idx="10579">
                  <c:v>1.6162605E-2</c:v>
                </c:pt>
                <c:pt idx="10580">
                  <c:v>1.0971959E-2</c:v>
                </c:pt>
                <c:pt idx="10581">
                  <c:v>2.3770773000000002E-2</c:v>
                </c:pt>
                <c:pt idx="10582">
                  <c:v>-4.643777E-3</c:v>
                </c:pt>
                <c:pt idx="10583">
                  <c:v>4.4243339999999994E-3</c:v>
                </c:pt>
                <c:pt idx="10584">
                  <c:v>-2.5009159999999997E-3</c:v>
                </c:pt>
                <c:pt idx="10585">
                  <c:v>2.9474220000000002E-2</c:v>
                </c:pt>
                <c:pt idx="10586">
                  <c:v>2.6537430000000001E-2</c:v>
                </c:pt>
                <c:pt idx="10587">
                  <c:v>-5.087289E-3</c:v>
                </c:pt>
                <c:pt idx="10588">
                  <c:v>-8.515710000000001E-3</c:v>
                </c:pt>
                <c:pt idx="10589">
                  <c:v>6.5161759999999994E-3</c:v>
                </c:pt>
                <c:pt idx="10590">
                  <c:v>-1.2566910000000001E-3</c:v>
                </c:pt>
                <c:pt idx="10591">
                  <c:v>-1.7130750000000001E-3</c:v>
                </c:pt>
                <c:pt idx="10592">
                  <c:v>2.3874220000000002E-3</c:v>
                </c:pt>
                <c:pt idx="10593">
                  <c:v>-2.166388E-3</c:v>
                </c:pt>
                <c:pt idx="10594">
                  <c:v>-2.5182622999999998E-2</c:v>
                </c:pt>
                <c:pt idx="10595">
                  <c:v>-3.4941257000000003E-2</c:v>
                </c:pt>
                <c:pt idx="10596">
                  <c:v>2.3013630000000003E-3</c:v>
                </c:pt>
                <c:pt idx="10597">
                  <c:v>-2.3549980999999998E-2</c:v>
                </c:pt>
                <c:pt idx="10598">
                  <c:v>1.5462515E-2</c:v>
                </c:pt>
                <c:pt idx="10599">
                  <c:v>-8.4005690000000001E-3</c:v>
                </c:pt>
                <c:pt idx="10600">
                  <c:v>1.3632395E-2</c:v>
                </c:pt>
                <c:pt idx="10601">
                  <c:v>-8.5986450000000002E-3</c:v>
                </c:pt>
                <c:pt idx="10602">
                  <c:v>3.544831E-3</c:v>
                </c:pt>
                <c:pt idx="10603">
                  <c:v>6.2090729999999998E-3</c:v>
                </c:pt>
                <c:pt idx="10604">
                  <c:v>6.411216E-3</c:v>
                </c:pt>
                <c:pt idx="10605">
                  <c:v>-1.6942896999999998E-2</c:v>
                </c:pt>
                <c:pt idx="10606">
                  <c:v>-2.871932E-2</c:v>
                </c:pt>
                <c:pt idx="10607">
                  <c:v>-1.0688746000000001E-2</c:v>
                </c:pt>
                <c:pt idx="10608">
                  <c:v>3.8865899999999997E-4</c:v>
                </c:pt>
                <c:pt idx="10609">
                  <c:v>3.438703E-3</c:v>
                </c:pt>
                <c:pt idx="10610">
                  <c:v>-1.1331940000000001E-3</c:v>
                </c:pt>
                <c:pt idx="10611">
                  <c:v>4.9510129999999998E-3</c:v>
                </c:pt>
                <c:pt idx="10612">
                  <c:v>-1.8283502E-2</c:v>
                </c:pt>
                <c:pt idx="10613">
                  <c:v>-9.3696609999999996E-3</c:v>
                </c:pt>
                <c:pt idx="10614">
                  <c:v>1.2328120999999999E-2</c:v>
                </c:pt>
                <c:pt idx="10615">
                  <c:v>-1.2927377E-2</c:v>
                </c:pt>
                <c:pt idx="10616">
                  <c:v>5.5882869999999999E-3</c:v>
                </c:pt>
                <c:pt idx="10617">
                  <c:v>-1.2E-4</c:v>
                </c:pt>
                <c:pt idx="10618">
                  <c:v>1.2521942999999999E-2</c:v>
                </c:pt>
                <c:pt idx="10619">
                  <c:v>-7.2537270000000006E-3</c:v>
                </c:pt>
                <c:pt idx="10620">
                  <c:v>-3.7666199999999999E-4</c:v>
                </c:pt>
                <c:pt idx="10621">
                  <c:v>4.2435009999999993E-3</c:v>
                </c:pt>
                <c:pt idx="10622">
                  <c:v>-4.7200590000000004E-3</c:v>
                </c:pt>
                <c:pt idx="10623">
                  <c:v>3.7620624999999998E-2</c:v>
                </c:pt>
                <c:pt idx="10624">
                  <c:v>-3.9704327000000005E-2</c:v>
                </c:pt>
                <c:pt idx="10625">
                  <c:v>-1.8151961999999997E-2</c:v>
                </c:pt>
                <c:pt idx="10626">
                  <c:v>9.8485489999999998E-3</c:v>
                </c:pt>
                <c:pt idx="10627">
                  <c:v>-1.9340823E-2</c:v>
                </c:pt>
                <c:pt idx="10628">
                  <c:v>1.8947829000000003E-2</c:v>
                </c:pt>
                <c:pt idx="10629">
                  <c:v>8.7157629999999996E-3</c:v>
                </c:pt>
                <c:pt idx="10630">
                  <c:v>7.8656100000000003E-3</c:v>
                </c:pt>
                <c:pt idx="10631">
                  <c:v>8.3133759999999991E-3</c:v>
                </c:pt>
                <c:pt idx="10632">
                  <c:v>2.9276854000000001E-2</c:v>
                </c:pt>
                <c:pt idx="10633">
                  <c:v>-7.0131260000000006E-3</c:v>
                </c:pt>
                <c:pt idx="10634">
                  <c:v>1.8719819000000002E-2</c:v>
                </c:pt>
                <c:pt idx="10635">
                  <c:v>2.5914057000000001E-2</c:v>
                </c:pt>
                <c:pt idx="10636">
                  <c:v>7.2312299999999999E-3</c:v>
                </c:pt>
                <c:pt idx="10637">
                  <c:v>4.8234809999999993E-3</c:v>
                </c:pt>
                <c:pt idx="10638">
                  <c:v>-9.4898220000000002E-3</c:v>
                </c:pt>
                <c:pt idx="10639">
                  <c:v>6.737435E-3</c:v>
                </c:pt>
                <c:pt idx="10640">
                  <c:v>-2.2336719999999999E-3</c:v>
                </c:pt>
                <c:pt idx="10641">
                  <c:v>2.468769E-3</c:v>
                </c:pt>
                <c:pt idx="10642">
                  <c:v>-1.2561286E-2</c:v>
                </c:pt>
                <c:pt idx="10643">
                  <c:v>-2.2701429999999998E-2</c:v>
                </c:pt>
                <c:pt idx="10644">
                  <c:v>-8.8748790000000004E-3</c:v>
                </c:pt>
                <c:pt idx="10645">
                  <c:v>-2.3672480999999999E-2</c:v>
                </c:pt>
                <c:pt idx="10646">
                  <c:v>-7.6576700000000001E-3</c:v>
                </c:pt>
                <c:pt idx="10647">
                  <c:v>-8.9807210000000005E-3</c:v>
                </c:pt>
                <c:pt idx="10648">
                  <c:v>-9.0600330000000003E-3</c:v>
                </c:pt>
                <c:pt idx="10649">
                  <c:v>4.2614949999999997E-3</c:v>
                </c:pt>
                <c:pt idx="10650">
                  <c:v>-1.2437155E-2</c:v>
                </c:pt>
                <c:pt idx="10651">
                  <c:v>-3.3635221999999999E-2</c:v>
                </c:pt>
                <c:pt idx="10652">
                  <c:v>-7.6469509999999999E-3</c:v>
                </c:pt>
                <c:pt idx="10653">
                  <c:v>-1.4204416000000001E-2</c:v>
                </c:pt>
                <c:pt idx="10654">
                  <c:v>5.3744209999999999E-3</c:v>
                </c:pt>
                <c:pt idx="10655">
                  <c:v>-9.6828009999999996E-3</c:v>
                </c:pt>
                <c:pt idx="10656">
                  <c:v>4.0179729999999993E-3</c:v>
                </c:pt>
                <c:pt idx="10657">
                  <c:v>-1.2E-4</c:v>
                </c:pt>
                <c:pt idx="10658">
                  <c:v>-4.5156000000000007E-3</c:v>
                </c:pt>
                <c:pt idx="10659">
                  <c:v>-2.1367252999999999E-2</c:v>
                </c:pt>
                <c:pt idx="10660">
                  <c:v>-1.6189909999999998E-2</c:v>
                </c:pt>
                <c:pt idx="10661">
                  <c:v>1.9364248000000001E-2</c:v>
                </c:pt>
                <c:pt idx="10662">
                  <c:v>-3.1036306999999999E-2</c:v>
                </c:pt>
                <c:pt idx="10663">
                  <c:v>4.7733871999999997E-2</c:v>
                </c:pt>
                <c:pt idx="10664">
                  <c:v>-0.114706249</c:v>
                </c:pt>
                <c:pt idx="10665">
                  <c:v>-6.0593730000000007E-3</c:v>
                </c:pt>
                <c:pt idx="10666">
                  <c:v>3.9680839999999993E-3</c:v>
                </c:pt>
                <c:pt idx="10667">
                  <c:v>-2.8619837999999998E-2</c:v>
                </c:pt>
                <c:pt idx="10668">
                  <c:v>1.5998633000000002E-2</c:v>
                </c:pt>
                <c:pt idx="10669">
                  <c:v>-8.6860040000000006E-3</c:v>
                </c:pt>
                <c:pt idx="10670">
                  <c:v>8.4002200000000006E-4</c:v>
                </c:pt>
                <c:pt idx="10671">
                  <c:v>-2.1859139999999999E-2</c:v>
                </c:pt>
                <c:pt idx="10672">
                  <c:v>-1.8093893999999999E-2</c:v>
                </c:pt>
                <c:pt idx="10673">
                  <c:v>-3.1733939000000003E-2</c:v>
                </c:pt>
                <c:pt idx="10674">
                  <c:v>1.4656641999999999E-2</c:v>
                </c:pt>
                <c:pt idx="10675">
                  <c:v>1.1393719E-2</c:v>
                </c:pt>
                <c:pt idx="10676">
                  <c:v>-1.0833143E-2</c:v>
                </c:pt>
                <c:pt idx="10677">
                  <c:v>1.5785287000000002E-2</c:v>
                </c:pt>
                <c:pt idx="10678">
                  <c:v>-1.3111382E-2</c:v>
                </c:pt>
                <c:pt idx="10679">
                  <c:v>7.3049489999999998E-3</c:v>
                </c:pt>
                <c:pt idx="10680">
                  <c:v>-6.1501610000000003E-3</c:v>
                </c:pt>
                <c:pt idx="10681">
                  <c:v>-1.5286861000000001E-2</c:v>
                </c:pt>
                <c:pt idx="10682">
                  <c:v>1.9334350000000001E-3</c:v>
                </c:pt>
                <c:pt idx="10683">
                  <c:v>-1.4122726E-2</c:v>
                </c:pt>
                <c:pt idx="10684">
                  <c:v>-9.8186720000000005E-3</c:v>
                </c:pt>
                <c:pt idx="10685">
                  <c:v>2.4364111000000001E-2</c:v>
                </c:pt>
                <c:pt idx="10686">
                  <c:v>3.9769250000000001E-3</c:v>
                </c:pt>
                <c:pt idx="10687">
                  <c:v>5.2583134999999996E-2</c:v>
                </c:pt>
                <c:pt idx="10688">
                  <c:v>1.8180289999999999E-3</c:v>
                </c:pt>
                <c:pt idx="10689">
                  <c:v>1.6965712000000001E-2</c:v>
                </c:pt>
                <c:pt idx="10690">
                  <c:v>1.7312623000000003E-2</c:v>
                </c:pt>
                <c:pt idx="10691">
                  <c:v>-2.9714981999999997E-2</c:v>
                </c:pt>
                <c:pt idx="10692">
                  <c:v>-4.2933279999999999E-3</c:v>
                </c:pt>
                <c:pt idx="10693">
                  <c:v>6.6497959999999995E-3</c:v>
                </c:pt>
                <c:pt idx="10694">
                  <c:v>-4.6028500000000003E-3</c:v>
                </c:pt>
                <c:pt idx="10695">
                  <c:v>-1.8775514E-2</c:v>
                </c:pt>
                <c:pt idx="10696">
                  <c:v>1.6268070000000003E-2</c:v>
                </c:pt>
                <c:pt idx="10697">
                  <c:v>-1.2051662000000001E-2</c:v>
                </c:pt>
                <c:pt idx="10698">
                  <c:v>-7.6265130000000006E-3</c:v>
                </c:pt>
                <c:pt idx="10699">
                  <c:v>4.4837289999999997E-3</c:v>
                </c:pt>
                <c:pt idx="10700">
                  <c:v>2.7703254E-2</c:v>
                </c:pt>
                <c:pt idx="10701">
                  <c:v>2.5676162000000002E-2</c:v>
                </c:pt>
                <c:pt idx="10702">
                  <c:v>2.6269392000000003E-2</c:v>
                </c:pt>
                <c:pt idx="10703">
                  <c:v>3.6480090999999999E-2</c:v>
                </c:pt>
                <c:pt idx="10704">
                  <c:v>1.3389799999999998E-3</c:v>
                </c:pt>
                <c:pt idx="10705">
                  <c:v>-1.8682920000000001E-3</c:v>
                </c:pt>
                <c:pt idx="10706">
                  <c:v>-6.2495710000000006E-3</c:v>
                </c:pt>
                <c:pt idx="10707">
                  <c:v>-1.5884060000000001E-3</c:v>
                </c:pt>
                <c:pt idx="10708">
                  <c:v>-1.8847460000000001E-3</c:v>
                </c:pt>
                <c:pt idx="10709">
                  <c:v>-1.593166E-3</c:v>
                </c:pt>
                <c:pt idx="10710">
                  <c:v>1.2273094999999999E-2</c:v>
                </c:pt>
                <c:pt idx="10711">
                  <c:v>-6.8235710000000005E-3</c:v>
                </c:pt>
                <c:pt idx="10712">
                  <c:v>-4.7068421999999999E-2</c:v>
                </c:pt>
                <c:pt idx="10713">
                  <c:v>-2.4134740999999998E-2</c:v>
                </c:pt>
                <c:pt idx="10714">
                  <c:v>-2.1255648999999998E-2</c:v>
                </c:pt>
                <c:pt idx="10715">
                  <c:v>3.3718256999999995E-2</c:v>
                </c:pt>
                <c:pt idx="10716">
                  <c:v>7.3612299999999999E-3</c:v>
                </c:pt>
                <c:pt idx="10717">
                  <c:v>-1.0020981E-2</c:v>
                </c:pt>
                <c:pt idx="10718">
                  <c:v>-2.3074899999999997E-3</c:v>
                </c:pt>
                <c:pt idx="10719">
                  <c:v>3.6381880000000001E-3</c:v>
                </c:pt>
                <c:pt idx="10720">
                  <c:v>-4.8001750000000003E-3</c:v>
                </c:pt>
                <c:pt idx="10721">
                  <c:v>-2.9413209999999998E-3</c:v>
                </c:pt>
                <c:pt idx="10722">
                  <c:v>1.4969639999999999E-2</c:v>
                </c:pt>
                <c:pt idx="10723">
                  <c:v>1.2267665000000001E-2</c:v>
                </c:pt>
                <c:pt idx="10724">
                  <c:v>1.2422058E-2</c:v>
                </c:pt>
                <c:pt idx="10725">
                  <c:v>7.8642299999999996E-4</c:v>
                </c:pt>
                <c:pt idx="10726">
                  <c:v>1.2557277E-2</c:v>
                </c:pt>
                <c:pt idx="10727">
                  <c:v>3.7548460000000001E-3</c:v>
                </c:pt>
                <c:pt idx="10728">
                  <c:v>-2.1200732E-2</c:v>
                </c:pt>
                <c:pt idx="10729">
                  <c:v>3.0513857000000002E-2</c:v>
                </c:pt>
                <c:pt idx="10730">
                  <c:v>1.2534511999999999E-2</c:v>
                </c:pt>
                <c:pt idx="10731">
                  <c:v>-2.7355229999999997E-3</c:v>
                </c:pt>
                <c:pt idx="10732">
                  <c:v>1.4448764999999999E-2</c:v>
                </c:pt>
                <c:pt idx="10733">
                  <c:v>-2.1372091999999999E-2</c:v>
                </c:pt>
                <c:pt idx="10734">
                  <c:v>-1.0096530000000001E-2</c:v>
                </c:pt>
                <c:pt idx="10735">
                  <c:v>1.084618E-2</c:v>
                </c:pt>
                <c:pt idx="10736">
                  <c:v>8.6750519999999991E-3</c:v>
                </c:pt>
                <c:pt idx="10737">
                  <c:v>-7.6758939999999999E-3</c:v>
                </c:pt>
                <c:pt idx="10738">
                  <c:v>-1.5842180000000001E-3</c:v>
                </c:pt>
                <c:pt idx="10739">
                  <c:v>3.6923480000000002E-3</c:v>
                </c:pt>
                <c:pt idx="10740">
                  <c:v>1.4194976999999999E-2</c:v>
                </c:pt>
                <c:pt idx="10741">
                  <c:v>-1.4520921000000001E-2</c:v>
                </c:pt>
                <c:pt idx="10742">
                  <c:v>-1.4146871E-2</c:v>
                </c:pt>
                <c:pt idx="10743">
                  <c:v>-8.1223850000000011E-3</c:v>
                </c:pt>
                <c:pt idx="10744">
                  <c:v>-4.9003950000000001E-3</c:v>
                </c:pt>
                <c:pt idx="10745">
                  <c:v>5.884111E-3</c:v>
                </c:pt>
                <c:pt idx="10746">
                  <c:v>4.3563209999999998E-3</c:v>
                </c:pt>
                <c:pt idx="10747">
                  <c:v>-9.032633E-3</c:v>
                </c:pt>
                <c:pt idx="10748">
                  <c:v>4.9758679999999996E-3</c:v>
                </c:pt>
                <c:pt idx="10749">
                  <c:v>-3.1733410000000004E-2</c:v>
                </c:pt>
                <c:pt idx="10750">
                  <c:v>-2.5838689999999999E-3</c:v>
                </c:pt>
                <c:pt idx="10751">
                  <c:v>-2.5898369999999998E-3</c:v>
                </c:pt>
                <c:pt idx="10752">
                  <c:v>2.6806614000000003E-2</c:v>
                </c:pt>
                <c:pt idx="10753">
                  <c:v>-1.9710159999999997E-2</c:v>
                </c:pt>
                <c:pt idx="10754">
                  <c:v>-2.8401529999999998E-2</c:v>
                </c:pt>
                <c:pt idx="10755">
                  <c:v>-7.7125270000000003E-3</c:v>
                </c:pt>
                <c:pt idx="10756">
                  <c:v>2.5381987000000002E-2</c:v>
                </c:pt>
                <c:pt idx="10757">
                  <c:v>-1.9392582999999998E-2</c:v>
                </c:pt>
                <c:pt idx="10758">
                  <c:v>-2.3386909999999999E-3</c:v>
                </c:pt>
                <c:pt idx="10759">
                  <c:v>-1.4097085000000001E-2</c:v>
                </c:pt>
                <c:pt idx="10760">
                  <c:v>2.9519116000000001E-2</c:v>
                </c:pt>
                <c:pt idx="10761">
                  <c:v>-1.3887166000000001E-2</c:v>
                </c:pt>
                <c:pt idx="10762">
                  <c:v>1.9232810000000003E-2</c:v>
                </c:pt>
                <c:pt idx="10763">
                  <c:v>1.4819294E-2</c:v>
                </c:pt>
                <c:pt idx="10764">
                  <c:v>7.2250455000000005E-2</c:v>
                </c:pt>
                <c:pt idx="10765">
                  <c:v>-9.7795200000000003E-4</c:v>
                </c:pt>
                <c:pt idx="10766">
                  <c:v>-1.9581945E-2</c:v>
                </c:pt>
                <c:pt idx="10767">
                  <c:v>1.7393203000000003E-2</c:v>
                </c:pt>
                <c:pt idx="10768">
                  <c:v>-4.1360470000000003E-3</c:v>
                </c:pt>
                <c:pt idx="10769">
                  <c:v>-3.8642699999999999E-3</c:v>
                </c:pt>
                <c:pt idx="10770">
                  <c:v>-2.143697E-3</c:v>
                </c:pt>
                <c:pt idx="10771">
                  <c:v>-1.6052769999999997E-2</c:v>
                </c:pt>
                <c:pt idx="10772">
                  <c:v>-8.0682029999999995E-3</c:v>
                </c:pt>
                <c:pt idx="10773">
                  <c:v>-5.7390039000000004E-2</c:v>
                </c:pt>
                <c:pt idx="10774">
                  <c:v>1.8136154000000002E-2</c:v>
                </c:pt>
                <c:pt idx="10775">
                  <c:v>1.4408631999999999E-2</c:v>
                </c:pt>
                <c:pt idx="10776">
                  <c:v>5.3644699999999997E-3</c:v>
                </c:pt>
                <c:pt idx="10777">
                  <c:v>-1.3150312000000001E-2</c:v>
                </c:pt>
                <c:pt idx="10778">
                  <c:v>-1.2094189999999999E-2</c:v>
                </c:pt>
                <c:pt idx="10779">
                  <c:v>2.987473E-3</c:v>
                </c:pt>
                <c:pt idx="10780">
                  <c:v>1.4440138E-2</c:v>
                </c:pt>
                <c:pt idx="10781">
                  <c:v>-9.8909830000000008E-3</c:v>
                </c:pt>
                <c:pt idx="10782">
                  <c:v>1.5606126999999999E-2</c:v>
                </c:pt>
                <c:pt idx="10783">
                  <c:v>-3.9889262000000002E-2</c:v>
                </c:pt>
                <c:pt idx="10784">
                  <c:v>-2.8257825E-2</c:v>
                </c:pt>
                <c:pt idx="10785">
                  <c:v>-2.4192861E-2</c:v>
                </c:pt>
                <c:pt idx="10786">
                  <c:v>6.2133509999999998E-3</c:v>
                </c:pt>
                <c:pt idx="10787">
                  <c:v>-4.3180652999999999E-2</c:v>
                </c:pt>
                <c:pt idx="10788">
                  <c:v>-3.6464729000000001E-2</c:v>
                </c:pt>
                <c:pt idx="10789">
                  <c:v>-4.2145864000000005E-2</c:v>
                </c:pt>
                <c:pt idx="10790">
                  <c:v>-1.2E-4</c:v>
                </c:pt>
                <c:pt idx="10791">
                  <c:v>6.2992300000000001E-4</c:v>
                </c:pt>
                <c:pt idx="10792">
                  <c:v>-3.492055E-3</c:v>
                </c:pt>
                <c:pt idx="10793">
                  <c:v>-2.7187714999999998E-2</c:v>
                </c:pt>
                <c:pt idx="10794">
                  <c:v>2.1518384000000002E-2</c:v>
                </c:pt>
                <c:pt idx="10795">
                  <c:v>3.662163E-3</c:v>
                </c:pt>
                <c:pt idx="10796">
                  <c:v>-1.3307655E-2</c:v>
                </c:pt>
                <c:pt idx="10797">
                  <c:v>3.7680676999999996E-2</c:v>
                </c:pt>
                <c:pt idx="10798">
                  <c:v>-3.0633380000000001E-3</c:v>
                </c:pt>
                <c:pt idx="10799">
                  <c:v>1.7249899999999998E-3</c:v>
                </c:pt>
                <c:pt idx="10800">
                  <c:v>-3.1427567000000003E-2</c:v>
                </c:pt>
                <c:pt idx="10801">
                  <c:v>1.5089184E-2</c:v>
                </c:pt>
                <c:pt idx="10802">
                  <c:v>3.0591599000000001E-2</c:v>
                </c:pt>
                <c:pt idx="10803">
                  <c:v>-7.0240890000000007E-3</c:v>
                </c:pt>
                <c:pt idx="10804">
                  <c:v>1.3784104E-2</c:v>
                </c:pt>
                <c:pt idx="10805">
                  <c:v>-4.8081999999999997E-4</c:v>
                </c:pt>
                <c:pt idx="10806">
                  <c:v>-2.286115E-3</c:v>
                </c:pt>
                <c:pt idx="10807">
                  <c:v>2.0864078000000001E-2</c:v>
                </c:pt>
                <c:pt idx="10808">
                  <c:v>-2.0318430999999998E-2</c:v>
                </c:pt>
                <c:pt idx="10809">
                  <c:v>-5.3284534000000001E-2</c:v>
                </c:pt>
                <c:pt idx="10810">
                  <c:v>2.2798273000000001E-2</c:v>
                </c:pt>
                <c:pt idx="10811">
                  <c:v>-6.0946020000000002E-3</c:v>
                </c:pt>
                <c:pt idx="10812">
                  <c:v>9.2714340000000003E-3</c:v>
                </c:pt>
                <c:pt idx="10813">
                  <c:v>-1.4634376000000001E-2</c:v>
                </c:pt>
                <c:pt idx="10814">
                  <c:v>-9.9387399999999997E-3</c:v>
                </c:pt>
                <c:pt idx="10815">
                  <c:v>8.6519860000000004E-3</c:v>
                </c:pt>
                <c:pt idx="10816">
                  <c:v>3.7309101999999997E-2</c:v>
                </c:pt>
                <c:pt idx="10817">
                  <c:v>1.6279374000000003E-2</c:v>
                </c:pt>
                <c:pt idx="10818">
                  <c:v>-4.7856E-4</c:v>
                </c:pt>
                <c:pt idx="10819">
                  <c:v>3.4668139999999999E-3</c:v>
                </c:pt>
                <c:pt idx="10820">
                  <c:v>-5.8383650000000007E-3</c:v>
                </c:pt>
                <c:pt idx="10821">
                  <c:v>4.193474E-3</c:v>
                </c:pt>
                <c:pt idx="10822">
                  <c:v>5.2486329999999999E-3</c:v>
                </c:pt>
                <c:pt idx="10823">
                  <c:v>9.8479850000000001E-3</c:v>
                </c:pt>
                <c:pt idx="10824">
                  <c:v>1.6094278E-2</c:v>
                </c:pt>
                <c:pt idx="10825">
                  <c:v>5.7373799999999996E-4</c:v>
                </c:pt>
                <c:pt idx="10826">
                  <c:v>-2.8929609999999999E-3</c:v>
                </c:pt>
                <c:pt idx="10827">
                  <c:v>-4.2910400000000003E-3</c:v>
                </c:pt>
                <c:pt idx="10828">
                  <c:v>-1.167078E-3</c:v>
                </c:pt>
                <c:pt idx="10829">
                  <c:v>2.6752450000000001E-3</c:v>
                </c:pt>
                <c:pt idx="10830">
                  <c:v>1.4862522E-2</c:v>
                </c:pt>
                <c:pt idx="10831">
                  <c:v>1.7731029000000002E-2</c:v>
                </c:pt>
                <c:pt idx="10832">
                  <c:v>2.1127929E-2</c:v>
                </c:pt>
                <c:pt idx="10833">
                  <c:v>-6.9802978000000002E-2</c:v>
                </c:pt>
                <c:pt idx="10834">
                  <c:v>2.0469277000000001E-2</c:v>
                </c:pt>
                <c:pt idx="10835">
                  <c:v>-2.7598292999999999E-2</c:v>
                </c:pt>
                <c:pt idx="10836">
                  <c:v>-2.2652158999999998E-2</c:v>
                </c:pt>
                <c:pt idx="10837">
                  <c:v>2.4412769999999999E-3</c:v>
                </c:pt>
                <c:pt idx="10838">
                  <c:v>2.799705E-3</c:v>
                </c:pt>
                <c:pt idx="10839">
                  <c:v>2.6808667000000001E-2</c:v>
                </c:pt>
                <c:pt idx="10840">
                  <c:v>6.6128329999999994E-3</c:v>
                </c:pt>
                <c:pt idx="10841">
                  <c:v>6.9198020000000001E-3</c:v>
                </c:pt>
                <c:pt idx="10842">
                  <c:v>6.5209869999999998E-3</c:v>
                </c:pt>
                <c:pt idx="10843">
                  <c:v>2.2723000000000003E-4</c:v>
                </c:pt>
                <c:pt idx="10844">
                  <c:v>-6.7148850000000003E-3</c:v>
                </c:pt>
                <c:pt idx="10845">
                  <c:v>5.4704910000000001E-3</c:v>
                </c:pt>
                <c:pt idx="10846">
                  <c:v>6.8292309999999998E-3</c:v>
                </c:pt>
                <c:pt idx="10847">
                  <c:v>9.5418599999999992E-3</c:v>
                </c:pt>
                <c:pt idx="10848">
                  <c:v>-1.0031173000000001E-2</c:v>
                </c:pt>
                <c:pt idx="10849">
                  <c:v>9.890388E-3</c:v>
                </c:pt>
                <c:pt idx="10850">
                  <c:v>-1.0714650000000001E-2</c:v>
                </c:pt>
                <c:pt idx="10851">
                  <c:v>-1.8772880999999998E-2</c:v>
                </c:pt>
                <c:pt idx="10852">
                  <c:v>-3.567087E-2</c:v>
                </c:pt>
                <c:pt idx="10853">
                  <c:v>-1.8368176E-2</c:v>
                </c:pt>
                <c:pt idx="10854">
                  <c:v>-1.0528876E-2</c:v>
                </c:pt>
                <c:pt idx="10855">
                  <c:v>9.2714340000000003E-3</c:v>
                </c:pt>
                <c:pt idx="10856">
                  <c:v>-4.9581490000000002E-3</c:v>
                </c:pt>
                <c:pt idx="10857">
                  <c:v>-3.2655486000000004E-2</c:v>
                </c:pt>
                <c:pt idx="10858">
                  <c:v>-7.0778780000000001E-3</c:v>
                </c:pt>
                <c:pt idx="10859">
                  <c:v>2.5570924000000002E-2</c:v>
                </c:pt>
                <c:pt idx="10860">
                  <c:v>-9.9871809999999995E-3</c:v>
                </c:pt>
                <c:pt idx="10861">
                  <c:v>8.6956209999999989E-3</c:v>
                </c:pt>
                <c:pt idx="10862">
                  <c:v>2.3816210000000001E-2</c:v>
                </c:pt>
                <c:pt idx="10863">
                  <c:v>1.2866955999999999E-2</c:v>
                </c:pt>
                <c:pt idx="10864">
                  <c:v>-3.782948E-3</c:v>
                </c:pt>
                <c:pt idx="10865">
                  <c:v>2.453518E-3</c:v>
                </c:pt>
                <c:pt idx="10866">
                  <c:v>1.8948589000000002E-2</c:v>
                </c:pt>
                <c:pt idx="10867">
                  <c:v>-2.3869611999999998E-2</c:v>
                </c:pt>
                <c:pt idx="10868">
                  <c:v>-2.7001579999999998E-3</c:v>
                </c:pt>
                <c:pt idx="10869">
                  <c:v>-9.3587289999999997E-3</c:v>
                </c:pt>
                <c:pt idx="10870">
                  <c:v>-8.6988710000000004E-3</c:v>
                </c:pt>
                <c:pt idx="10871">
                  <c:v>1.6057589000000001E-2</c:v>
                </c:pt>
                <c:pt idx="10872">
                  <c:v>2.0242800000000002E-2</c:v>
                </c:pt>
                <c:pt idx="10873">
                  <c:v>-8.8282650000000001E-3</c:v>
                </c:pt>
                <c:pt idx="10874">
                  <c:v>3.6483219999999997E-2</c:v>
                </c:pt>
                <c:pt idx="10875">
                  <c:v>1.998625E-3</c:v>
                </c:pt>
                <c:pt idx="10876">
                  <c:v>6.9272429999999996E-3</c:v>
                </c:pt>
                <c:pt idx="10877">
                  <c:v>1.1426534E-2</c:v>
                </c:pt>
                <c:pt idx="10878">
                  <c:v>-1.7760962999999998E-2</c:v>
                </c:pt>
                <c:pt idx="10879">
                  <c:v>3.8612409E-2</c:v>
                </c:pt>
                <c:pt idx="10880">
                  <c:v>-2.2831866999999999E-2</c:v>
                </c:pt>
                <c:pt idx="10881">
                  <c:v>2.2425947000000002E-2</c:v>
                </c:pt>
                <c:pt idx="10882">
                  <c:v>1.1752469E-2</c:v>
                </c:pt>
                <c:pt idx="10883">
                  <c:v>-1.6211167999999998E-2</c:v>
                </c:pt>
                <c:pt idx="10884">
                  <c:v>1.4190053999999999E-2</c:v>
                </c:pt>
                <c:pt idx="10885">
                  <c:v>-3.4790989999999998E-3</c:v>
                </c:pt>
                <c:pt idx="10886">
                  <c:v>-1.9668361999999998E-2</c:v>
                </c:pt>
                <c:pt idx="10887">
                  <c:v>-1.4557954E-2</c:v>
                </c:pt>
                <c:pt idx="10888">
                  <c:v>1.6239569999999999E-3</c:v>
                </c:pt>
                <c:pt idx="10889">
                  <c:v>-4.9946310000000002E-3</c:v>
                </c:pt>
                <c:pt idx="10890">
                  <c:v>-9.9170850000000008E-3</c:v>
                </c:pt>
                <c:pt idx="10891">
                  <c:v>1.6841182000000003E-2</c:v>
                </c:pt>
                <c:pt idx="10892">
                  <c:v>-7.4167680000000007E-3</c:v>
                </c:pt>
                <c:pt idx="10893">
                  <c:v>9.3007699999999997E-4</c:v>
                </c:pt>
                <c:pt idx="10894">
                  <c:v>1.6313543E-2</c:v>
                </c:pt>
                <c:pt idx="10895">
                  <c:v>-8.3759260000000006E-3</c:v>
                </c:pt>
                <c:pt idx="10896">
                  <c:v>-8.0977849999999997E-3</c:v>
                </c:pt>
                <c:pt idx="10897">
                  <c:v>6.1737169999999996E-3</c:v>
                </c:pt>
                <c:pt idx="10898">
                  <c:v>9.2234800000000003E-4</c:v>
                </c:pt>
                <c:pt idx="10899">
                  <c:v>3.0039210000000001E-3</c:v>
                </c:pt>
                <c:pt idx="10900">
                  <c:v>-7.3864050000000004E-3</c:v>
                </c:pt>
                <c:pt idx="10901">
                  <c:v>-1.7199112999999999E-2</c:v>
                </c:pt>
                <c:pt idx="10902">
                  <c:v>6.972158E-3</c:v>
                </c:pt>
                <c:pt idx="10903">
                  <c:v>-1.2091837000000001E-2</c:v>
                </c:pt>
                <c:pt idx="10904">
                  <c:v>4.8693549999999997E-3</c:v>
                </c:pt>
                <c:pt idx="10905">
                  <c:v>-1.3595215000000001E-2</c:v>
                </c:pt>
                <c:pt idx="10906">
                  <c:v>-8.7468790000000008E-3</c:v>
                </c:pt>
                <c:pt idx="10907">
                  <c:v>-2.2600089E-2</c:v>
                </c:pt>
                <c:pt idx="10908">
                  <c:v>4.8099628999999998E-2</c:v>
                </c:pt>
                <c:pt idx="10909">
                  <c:v>6.6033019999999993E-3</c:v>
                </c:pt>
                <c:pt idx="10910">
                  <c:v>-1.7343258E-2</c:v>
                </c:pt>
                <c:pt idx="10911">
                  <c:v>-2.265904E-3</c:v>
                </c:pt>
                <c:pt idx="10912">
                  <c:v>7.4069169999999998E-3</c:v>
                </c:pt>
                <c:pt idx="10913">
                  <c:v>-1.1859591000000001E-2</c:v>
                </c:pt>
                <c:pt idx="10914">
                  <c:v>-2.6398559999999999E-3</c:v>
                </c:pt>
                <c:pt idx="10915">
                  <c:v>1.1067347E-2</c:v>
                </c:pt>
                <c:pt idx="10916">
                  <c:v>-2.1890185E-2</c:v>
                </c:pt>
                <c:pt idx="10917">
                  <c:v>7.9062430000000003E-3</c:v>
                </c:pt>
                <c:pt idx="10918">
                  <c:v>6.3946689999999995E-3</c:v>
                </c:pt>
                <c:pt idx="10919">
                  <c:v>1.0307937E-2</c:v>
                </c:pt>
                <c:pt idx="10920">
                  <c:v>-2.0048805999999999E-2</c:v>
                </c:pt>
                <c:pt idx="10921">
                  <c:v>-5.9297950000000007E-3</c:v>
                </c:pt>
                <c:pt idx="10922">
                  <c:v>-5.9636760000000002E-3</c:v>
                </c:pt>
                <c:pt idx="10923">
                  <c:v>9.8215599999999987E-4</c:v>
                </c:pt>
                <c:pt idx="10924">
                  <c:v>-7.8263880000000001E-3</c:v>
                </c:pt>
                <c:pt idx="10925">
                  <c:v>-2.4528347999999998E-2</c:v>
                </c:pt>
                <c:pt idx="10926">
                  <c:v>-1.3387569E-2</c:v>
                </c:pt>
                <c:pt idx="10927">
                  <c:v>-9.3401209999999998E-3</c:v>
                </c:pt>
                <c:pt idx="10928">
                  <c:v>-2.9201036999999999E-2</c:v>
                </c:pt>
                <c:pt idx="10929">
                  <c:v>-2.5279785999999999E-2</c:v>
                </c:pt>
                <c:pt idx="10930">
                  <c:v>7.6637169999999996E-3</c:v>
                </c:pt>
                <c:pt idx="10931">
                  <c:v>1.1262064E-2</c:v>
                </c:pt>
                <c:pt idx="10932">
                  <c:v>1.7162970000000003E-2</c:v>
                </c:pt>
                <c:pt idx="10933">
                  <c:v>0.105767018</c:v>
                </c:pt>
                <c:pt idx="10934">
                  <c:v>-1.7268966E-2</c:v>
                </c:pt>
                <c:pt idx="10935">
                  <c:v>-1.7931697E-2</c:v>
                </c:pt>
                <c:pt idx="10936">
                  <c:v>-8.6020900000000002E-4</c:v>
                </c:pt>
                <c:pt idx="10937">
                  <c:v>-7.8977439999999999E-3</c:v>
                </c:pt>
                <c:pt idx="10938">
                  <c:v>-2.8862084E-2</c:v>
                </c:pt>
                <c:pt idx="10939">
                  <c:v>-1.3186878000000001E-2</c:v>
                </c:pt>
                <c:pt idx="10940">
                  <c:v>1.6235144E-2</c:v>
                </c:pt>
                <c:pt idx="10941">
                  <c:v>-2.6556801999999997E-2</c:v>
                </c:pt>
                <c:pt idx="10942">
                  <c:v>-1.5861819999999999E-2</c:v>
                </c:pt>
                <c:pt idx="10943">
                  <c:v>3.4785670000000001E-3</c:v>
                </c:pt>
                <c:pt idx="10944">
                  <c:v>-1.0080159999999999E-2</c:v>
                </c:pt>
                <c:pt idx="10945">
                  <c:v>0.16728441299999999</c:v>
                </c:pt>
                <c:pt idx="10946">
                  <c:v>-8.1815996000000002E-2</c:v>
                </c:pt>
                <c:pt idx="10947">
                  <c:v>-2.3722319999999997E-3</c:v>
                </c:pt>
                <c:pt idx="10948">
                  <c:v>3.3740031999999996E-2</c:v>
                </c:pt>
                <c:pt idx="10949">
                  <c:v>-4.8506830000000006E-3</c:v>
                </c:pt>
                <c:pt idx="10950">
                  <c:v>-3.1929904000000002E-2</c:v>
                </c:pt>
                <c:pt idx="10951">
                  <c:v>2.1459130000000002E-3</c:v>
                </c:pt>
                <c:pt idx="10952">
                  <c:v>-1.9713083999999999E-2</c:v>
                </c:pt>
                <c:pt idx="10953">
                  <c:v>-2.0104643999999998E-2</c:v>
                </c:pt>
                <c:pt idx="10954">
                  <c:v>-1.3061173000000001E-2</c:v>
                </c:pt>
                <c:pt idx="10955">
                  <c:v>-3.8657916000000001E-2</c:v>
                </c:pt>
                <c:pt idx="10956">
                  <c:v>-9.6241920000000002E-3</c:v>
                </c:pt>
                <c:pt idx="10957">
                  <c:v>4.8862929999999999E-3</c:v>
                </c:pt>
                <c:pt idx="10958">
                  <c:v>2.4371496000000003E-2</c:v>
                </c:pt>
                <c:pt idx="10959">
                  <c:v>-1.7543026E-2</c:v>
                </c:pt>
                <c:pt idx="10960">
                  <c:v>-1.0429278E-2</c:v>
                </c:pt>
                <c:pt idx="10961">
                  <c:v>7.13352E-4</c:v>
                </c:pt>
                <c:pt idx="10962">
                  <c:v>1.4867455999999999E-2</c:v>
                </c:pt>
                <c:pt idx="10963">
                  <c:v>-2.3909989E-2</c:v>
                </c:pt>
                <c:pt idx="10964">
                  <c:v>4.5018749999999998E-3</c:v>
                </c:pt>
                <c:pt idx="10965">
                  <c:v>-1.2E-4</c:v>
                </c:pt>
                <c:pt idx="10966">
                  <c:v>-1.8104119999999998E-2</c:v>
                </c:pt>
                <c:pt idx="10967">
                  <c:v>2.5859584000000001E-2</c:v>
                </c:pt>
                <c:pt idx="10968">
                  <c:v>3.8485242999999995E-2</c:v>
                </c:pt>
                <c:pt idx="10969">
                  <c:v>-1.6506883E-2</c:v>
                </c:pt>
                <c:pt idx="10970">
                  <c:v>-1.4341876E-2</c:v>
                </c:pt>
                <c:pt idx="10971">
                  <c:v>-2.8561902E-2</c:v>
                </c:pt>
                <c:pt idx="10972">
                  <c:v>-1.1150981000000001E-2</c:v>
                </c:pt>
                <c:pt idx="10973">
                  <c:v>-3.3152972000000003E-2</c:v>
                </c:pt>
                <c:pt idx="10974">
                  <c:v>-2.3383289999999997E-3</c:v>
                </c:pt>
                <c:pt idx="10975">
                  <c:v>7.6930499999999997E-4</c:v>
                </c:pt>
                <c:pt idx="10976">
                  <c:v>-2.9884551999999998E-2</c:v>
                </c:pt>
                <c:pt idx="10977">
                  <c:v>-2.0266544999999997E-2</c:v>
                </c:pt>
                <c:pt idx="10978">
                  <c:v>-1.8344270999999999E-2</c:v>
                </c:pt>
                <c:pt idx="10979">
                  <c:v>-2.9757569999999999E-3</c:v>
                </c:pt>
                <c:pt idx="10980">
                  <c:v>5.1305349999999994E-3</c:v>
                </c:pt>
                <c:pt idx="10981">
                  <c:v>3.9291201999999997E-2</c:v>
                </c:pt>
                <c:pt idx="10982">
                  <c:v>-1.0627060000000001E-2</c:v>
                </c:pt>
                <c:pt idx="10983">
                  <c:v>1.4653763E-2</c:v>
                </c:pt>
                <c:pt idx="10984">
                  <c:v>1.3073853999999999E-2</c:v>
                </c:pt>
                <c:pt idx="10985">
                  <c:v>2.5741830000000003E-3</c:v>
                </c:pt>
                <c:pt idx="10986">
                  <c:v>-5.6783799999999998E-4</c:v>
                </c:pt>
                <c:pt idx="10987">
                  <c:v>-1.1768756E-2</c:v>
                </c:pt>
                <c:pt idx="10988">
                  <c:v>2.7078568000000001E-2</c:v>
                </c:pt>
                <c:pt idx="10989">
                  <c:v>-1.3359155000000001E-2</c:v>
                </c:pt>
                <c:pt idx="10990">
                  <c:v>-2.1139732999999997E-2</c:v>
                </c:pt>
                <c:pt idx="10991">
                  <c:v>2.6210400000000003E-3</c:v>
                </c:pt>
                <c:pt idx="10992">
                  <c:v>5.0449414999999997E-2</c:v>
                </c:pt>
                <c:pt idx="10993">
                  <c:v>7.4732300000000004E-4</c:v>
                </c:pt>
                <c:pt idx="10994">
                  <c:v>4.2774269999999996E-2</c:v>
                </c:pt>
                <c:pt idx="10995">
                  <c:v>-2.8370948E-2</c:v>
                </c:pt>
                <c:pt idx="10996">
                  <c:v>-4.2445772E-2</c:v>
                </c:pt>
                <c:pt idx="10997">
                  <c:v>2.112194E-3</c:v>
                </c:pt>
                <c:pt idx="10998">
                  <c:v>-1.3483079E-2</c:v>
                </c:pt>
                <c:pt idx="10999">
                  <c:v>-2.8287799999999999E-3</c:v>
                </c:pt>
                <c:pt idx="11000">
                  <c:v>2.5230813000000001E-2</c:v>
                </c:pt>
                <c:pt idx="11001">
                  <c:v>1.8864562000000001E-2</c:v>
                </c:pt>
                <c:pt idx="11002">
                  <c:v>9.4120330000000002E-3</c:v>
                </c:pt>
                <c:pt idx="11003">
                  <c:v>-1.3853893000000001E-2</c:v>
                </c:pt>
                <c:pt idx="11004">
                  <c:v>-1.5350652000000001E-2</c:v>
                </c:pt>
                <c:pt idx="11005">
                  <c:v>-4.538846E-3</c:v>
                </c:pt>
                <c:pt idx="11006">
                  <c:v>1.6746362000000001E-2</c:v>
                </c:pt>
                <c:pt idx="11007">
                  <c:v>-1.2778184E-2</c:v>
                </c:pt>
                <c:pt idx="11008">
                  <c:v>-1.5150952000000001E-2</c:v>
                </c:pt>
                <c:pt idx="11009">
                  <c:v>2.5014625000000002E-2</c:v>
                </c:pt>
                <c:pt idx="11010">
                  <c:v>-4.4983000000000002E-3</c:v>
                </c:pt>
                <c:pt idx="11011">
                  <c:v>3.3980270000000001E-3</c:v>
                </c:pt>
                <c:pt idx="11012">
                  <c:v>5.138582E-3</c:v>
                </c:pt>
                <c:pt idx="11013">
                  <c:v>2.211192E-2</c:v>
                </c:pt>
                <c:pt idx="11014">
                  <c:v>3.5700901E-2</c:v>
                </c:pt>
                <c:pt idx="11015">
                  <c:v>-3.0173578E-2</c:v>
                </c:pt>
                <c:pt idx="11016">
                  <c:v>-1.4551247E-2</c:v>
                </c:pt>
                <c:pt idx="11017">
                  <c:v>4.1866489999999998E-3</c:v>
                </c:pt>
                <c:pt idx="11018">
                  <c:v>8.027536E-3</c:v>
                </c:pt>
                <c:pt idx="11019">
                  <c:v>5.6451665999999998E-2</c:v>
                </c:pt>
                <c:pt idx="11020">
                  <c:v>2.2826848E-2</c:v>
                </c:pt>
                <c:pt idx="11021">
                  <c:v>-2.481254E-3</c:v>
                </c:pt>
                <c:pt idx="11022">
                  <c:v>4.2089058999999998E-2</c:v>
                </c:pt>
                <c:pt idx="11023">
                  <c:v>-1.4503011E-2</c:v>
                </c:pt>
                <c:pt idx="11024">
                  <c:v>2.5681600000000003E-3</c:v>
                </c:pt>
                <c:pt idx="11025">
                  <c:v>-7.7799290000000005E-3</c:v>
                </c:pt>
                <c:pt idx="11026">
                  <c:v>-2.1347295999999998E-2</c:v>
                </c:pt>
                <c:pt idx="11027">
                  <c:v>-6.823473E-3</c:v>
                </c:pt>
                <c:pt idx="11028">
                  <c:v>1.6950279000000002E-2</c:v>
                </c:pt>
                <c:pt idx="11029">
                  <c:v>2.8373347E-2</c:v>
                </c:pt>
                <c:pt idx="11030">
                  <c:v>-1.3782262E-2</c:v>
                </c:pt>
                <c:pt idx="11031">
                  <c:v>5.6514359999999993E-3</c:v>
                </c:pt>
                <c:pt idx="11032">
                  <c:v>-1.2361764000000001E-2</c:v>
                </c:pt>
                <c:pt idx="11033">
                  <c:v>2.591065E-3</c:v>
                </c:pt>
                <c:pt idx="11034">
                  <c:v>-7.4586880000000006E-3</c:v>
                </c:pt>
                <c:pt idx="11035">
                  <c:v>9.2185119999999999E-3</c:v>
                </c:pt>
                <c:pt idx="11036">
                  <c:v>1.4914672E-2</c:v>
                </c:pt>
                <c:pt idx="11037">
                  <c:v>6.7163199999999996E-3</c:v>
                </c:pt>
                <c:pt idx="11038">
                  <c:v>1.2705355E-2</c:v>
                </c:pt>
                <c:pt idx="11039">
                  <c:v>1.2915395999999999E-2</c:v>
                </c:pt>
                <c:pt idx="11040">
                  <c:v>-7.4729690000000003E-3</c:v>
                </c:pt>
                <c:pt idx="11041">
                  <c:v>4.0250374999999998E-2</c:v>
                </c:pt>
                <c:pt idx="11042">
                  <c:v>-9.7319780000000005E-3</c:v>
                </c:pt>
                <c:pt idx="11043">
                  <c:v>1.7852682000000002E-2</c:v>
                </c:pt>
                <c:pt idx="11044">
                  <c:v>1.6455769999999998E-3</c:v>
                </c:pt>
                <c:pt idx="11045">
                  <c:v>-6.4647410000000004E-3</c:v>
                </c:pt>
                <c:pt idx="11046">
                  <c:v>9.8125569999999995E-3</c:v>
                </c:pt>
                <c:pt idx="11047">
                  <c:v>-2.7517217E-2</c:v>
                </c:pt>
                <c:pt idx="11048">
                  <c:v>1.0714208999999999E-2</c:v>
                </c:pt>
                <c:pt idx="11049">
                  <c:v>-1.9063250000000002E-3</c:v>
                </c:pt>
                <c:pt idx="11050">
                  <c:v>3.4591120000000003E-3</c:v>
                </c:pt>
                <c:pt idx="11051">
                  <c:v>1.2718755E-2</c:v>
                </c:pt>
                <c:pt idx="11052">
                  <c:v>-7.5143340000000001E-3</c:v>
                </c:pt>
                <c:pt idx="11053">
                  <c:v>-1.6083132999999999E-2</c:v>
                </c:pt>
                <c:pt idx="11054">
                  <c:v>-4.8049900000000001E-4</c:v>
                </c:pt>
                <c:pt idx="11055">
                  <c:v>-1.6347871E-2</c:v>
                </c:pt>
                <c:pt idx="11056">
                  <c:v>-6.7182510000000006E-3</c:v>
                </c:pt>
                <c:pt idx="11057">
                  <c:v>-1.2E-4</c:v>
                </c:pt>
                <c:pt idx="11058">
                  <c:v>7.6290429999999994E-3</c:v>
                </c:pt>
                <c:pt idx="11059">
                  <c:v>9.4003300000000001E-3</c:v>
                </c:pt>
                <c:pt idx="11060">
                  <c:v>1.0761434E-2</c:v>
                </c:pt>
                <c:pt idx="11061">
                  <c:v>3.4680330000000001E-3</c:v>
                </c:pt>
                <c:pt idx="11062">
                  <c:v>1.8828900000000003E-2</c:v>
                </c:pt>
                <c:pt idx="11063">
                  <c:v>7.9501599999999995E-3</c:v>
                </c:pt>
                <c:pt idx="11064">
                  <c:v>2.1808335000000002E-2</c:v>
                </c:pt>
                <c:pt idx="11065">
                  <c:v>1.9634766000000001E-2</c:v>
                </c:pt>
                <c:pt idx="11066">
                  <c:v>-1.147605E-2</c:v>
                </c:pt>
                <c:pt idx="11067">
                  <c:v>-3.498391E-3</c:v>
                </c:pt>
                <c:pt idx="11068">
                  <c:v>4.9647329999999998E-3</c:v>
                </c:pt>
                <c:pt idx="11069">
                  <c:v>3.2595049000000001E-2</c:v>
                </c:pt>
                <c:pt idx="11070">
                  <c:v>4.1255629999999996E-3</c:v>
                </c:pt>
                <c:pt idx="11071">
                  <c:v>1.8312019999999999E-3</c:v>
                </c:pt>
                <c:pt idx="11072">
                  <c:v>-1.1155384000000001E-2</c:v>
                </c:pt>
                <c:pt idx="11073">
                  <c:v>1.8586977000000001E-2</c:v>
                </c:pt>
                <c:pt idx="11074">
                  <c:v>2.2753681000000001E-2</c:v>
                </c:pt>
                <c:pt idx="11075">
                  <c:v>7.4390479999999993E-3</c:v>
                </c:pt>
                <c:pt idx="11076">
                  <c:v>1.2696559999999999E-2</c:v>
                </c:pt>
                <c:pt idx="11077">
                  <c:v>2.8583712000000001E-2</c:v>
                </c:pt>
                <c:pt idx="11078">
                  <c:v>2.3882377E-2</c:v>
                </c:pt>
                <c:pt idx="11079">
                  <c:v>-8.3240020000000005E-3</c:v>
                </c:pt>
                <c:pt idx="11080">
                  <c:v>4.6067309999999993E-3</c:v>
                </c:pt>
                <c:pt idx="11081">
                  <c:v>7.524874E-3</c:v>
                </c:pt>
                <c:pt idx="11082">
                  <c:v>3.381574E-3</c:v>
                </c:pt>
                <c:pt idx="11083">
                  <c:v>-4.6354377000000002E-2</c:v>
                </c:pt>
                <c:pt idx="11084">
                  <c:v>1.09954E-3</c:v>
                </c:pt>
                <c:pt idx="11085">
                  <c:v>3.9770420000000001E-2</c:v>
                </c:pt>
                <c:pt idx="11086">
                  <c:v>-3.3502230000000001E-2</c:v>
                </c:pt>
                <c:pt idx="11087">
                  <c:v>-4.7984225000000005E-2</c:v>
                </c:pt>
                <c:pt idx="11088">
                  <c:v>-2.3471619999999999E-3</c:v>
                </c:pt>
                <c:pt idx="11089">
                  <c:v>1.9969259000000003E-2</c:v>
                </c:pt>
                <c:pt idx="11090">
                  <c:v>4.5689540000000001E-3</c:v>
                </c:pt>
                <c:pt idx="11091">
                  <c:v>1.2014393E-2</c:v>
                </c:pt>
                <c:pt idx="11092">
                  <c:v>1.7402279000000003E-2</c:v>
                </c:pt>
                <c:pt idx="11093">
                  <c:v>1.6496408000000001E-2</c:v>
                </c:pt>
                <c:pt idx="11094">
                  <c:v>-3.9833300000000002E-3</c:v>
                </c:pt>
                <c:pt idx="11095">
                  <c:v>-2.804969E-3</c:v>
                </c:pt>
                <c:pt idx="11096">
                  <c:v>1.7229627000000001E-2</c:v>
                </c:pt>
                <c:pt idx="11097">
                  <c:v>3.2811573999999996E-2</c:v>
                </c:pt>
                <c:pt idx="11098">
                  <c:v>4.1497890000000001E-3</c:v>
                </c:pt>
                <c:pt idx="11099">
                  <c:v>5.8324629999999995E-3</c:v>
                </c:pt>
                <c:pt idx="11100">
                  <c:v>5.5153039999999995E-3</c:v>
                </c:pt>
                <c:pt idx="11101">
                  <c:v>1.6971639E-2</c:v>
                </c:pt>
                <c:pt idx="11102">
                  <c:v>4.4508072999999995E-2</c:v>
                </c:pt>
                <c:pt idx="11103">
                  <c:v>1.2538317E-2</c:v>
                </c:pt>
                <c:pt idx="11104">
                  <c:v>-1.2E-4</c:v>
                </c:pt>
                <c:pt idx="11105">
                  <c:v>1.1077924999999999E-2</c:v>
                </c:pt>
                <c:pt idx="11106">
                  <c:v>1.6877162000000001E-2</c:v>
                </c:pt>
                <c:pt idx="11107">
                  <c:v>3.7104545999999995E-2</c:v>
                </c:pt>
                <c:pt idx="11108">
                  <c:v>-3.8205877999999999E-2</c:v>
                </c:pt>
                <c:pt idx="11109">
                  <c:v>3.4651546999999998E-2</c:v>
                </c:pt>
                <c:pt idx="11110">
                  <c:v>5.0308239999999997E-3</c:v>
                </c:pt>
                <c:pt idx="11111">
                  <c:v>-1.5737358999999999E-2</c:v>
                </c:pt>
                <c:pt idx="11112">
                  <c:v>2.4917142E-2</c:v>
                </c:pt>
                <c:pt idx="11113">
                  <c:v>5.7679353999999995E-2</c:v>
                </c:pt>
                <c:pt idx="11114">
                  <c:v>6.51002E-3</c:v>
                </c:pt>
                <c:pt idx="11115">
                  <c:v>4.6495410000000001E-3</c:v>
                </c:pt>
                <c:pt idx="11116">
                  <c:v>3.1073426000000001E-2</c:v>
                </c:pt>
                <c:pt idx="11117">
                  <c:v>1.5004999E-2</c:v>
                </c:pt>
                <c:pt idx="11118">
                  <c:v>3.7668560000000003E-3</c:v>
                </c:pt>
                <c:pt idx="11119">
                  <c:v>5.2575E-3</c:v>
                </c:pt>
                <c:pt idx="11120">
                  <c:v>2.1488863E-2</c:v>
                </c:pt>
                <c:pt idx="11121">
                  <c:v>-1.0591204E-2</c:v>
                </c:pt>
                <c:pt idx="11122">
                  <c:v>-1.9379254999999998E-2</c:v>
                </c:pt>
                <c:pt idx="11123">
                  <c:v>-7.8886789999999991E-3</c:v>
                </c:pt>
                <c:pt idx="11124">
                  <c:v>-1.3169119E-2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1-44AC-8F32-140A943B6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946256"/>
        <c:axId val="554944944"/>
      </c:scatterChart>
      <c:valAx>
        <c:axId val="55494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44944"/>
        <c:crosses val="autoZero"/>
        <c:crossBetween val="midCat"/>
      </c:valAx>
      <c:valAx>
        <c:axId val="5549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4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9938</xdr:colOff>
      <xdr:row>7</xdr:row>
      <xdr:rowOff>2</xdr:rowOff>
    </xdr:from>
    <xdr:to>
      <xdr:col>18</xdr:col>
      <xdr:colOff>314738</xdr:colOff>
      <xdr:row>23</xdr:row>
      <xdr:rowOff>79515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4A795-0FFF-4B54-A581-6BD58C569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9938</xdr:colOff>
      <xdr:row>7</xdr:row>
      <xdr:rowOff>2</xdr:rowOff>
    </xdr:from>
    <xdr:to>
      <xdr:col>18</xdr:col>
      <xdr:colOff>314738</xdr:colOff>
      <xdr:row>23</xdr:row>
      <xdr:rowOff>79515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1DCA7-0CAD-46B5-8DEC-C95DC020D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7</xdr:row>
      <xdr:rowOff>7143</xdr:rowOff>
    </xdr:from>
    <xdr:to>
      <xdr:col>15</xdr:col>
      <xdr:colOff>257174</xdr:colOff>
      <xdr:row>23</xdr:row>
      <xdr:rowOff>83343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6437D-7824-4B8D-8F9C-5B47D939B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2222500</xdr:colOff>
      <xdr:row>41</xdr:row>
      <xdr:rowOff>38101</xdr:rowOff>
    </xdr:from>
    <xdr:ext cx="1752600" cy="1778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900291E-0587-4C81-8CE7-26D241716051}"/>
            </a:ext>
          </a:extLst>
        </xdr:cNvPr>
        <xdr:cNvSpPr txBox="1"/>
      </xdr:nvSpPr>
      <xdr:spPr>
        <a:xfrm>
          <a:off x="2222500" y="8275321"/>
          <a:ext cx="1752600" cy="177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n-US" sz="1100" b="0" i="0">
              <a:latin typeface="Cambria Math" charset="0"/>
            </a:rPr>
            <a:t>𝑟_𝐷=𝑟_𝑓+</a:t>
          </a:r>
          <a:r>
            <a:rPr lang="en-US" sz="1100" b="0" i="0">
              <a:latin typeface="Cambria Math" charset="0"/>
              <a:ea typeface="Cambria Math" charset="0"/>
              <a:cs typeface="Cambria Math" charset="0"/>
            </a:rPr>
            <a:t>𝛽_</a:t>
          </a:r>
          <a:r>
            <a:rPr lang="en-US" sz="1100" b="0" i="0">
              <a:latin typeface="Cambria Math" charset="0"/>
            </a:rPr>
            <a:t>𝐷 (𝑟_𝑚−𝑟_𝑓)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2222500</xdr:colOff>
      <xdr:row>42</xdr:row>
      <xdr:rowOff>38101</xdr:rowOff>
    </xdr:from>
    <xdr:ext cx="1752600" cy="1778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9F88BFF-B4F3-4BB2-9AD6-62248693D009}"/>
            </a:ext>
          </a:extLst>
        </xdr:cNvPr>
        <xdr:cNvSpPr txBox="1"/>
      </xdr:nvSpPr>
      <xdr:spPr>
        <a:xfrm>
          <a:off x="2222500" y="8473441"/>
          <a:ext cx="1752600" cy="177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n-US" sz="1100" b="0" i="0">
              <a:latin typeface="Cambria Math" charset="0"/>
            </a:rPr>
            <a:t>𝑟_𝐷=𝑟_𝑓+</a:t>
          </a:r>
          <a:r>
            <a:rPr lang="en-US" sz="1100" b="0" i="0">
              <a:latin typeface="Cambria Math" charset="0"/>
              <a:ea typeface="Cambria Math" charset="0"/>
              <a:cs typeface="Cambria Math" charset="0"/>
            </a:rPr>
            <a:t>𝛽_</a:t>
          </a:r>
          <a:r>
            <a:rPr lang="en-US" sz="1100" b="0" i="0">
              <a:latin typeface="Cambria Math" charset="0"/>
            </a:rPr>
            <a:t>𝐷 (𝑟_𝑚−𝑟_𝑓)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B50AF-9D70-4FB7-B085-E82889F0B808}">
  <dimension ref="B2:M52"/>
  <sheetViews>
    <sheetView zoomScale="115" zoomScaleNormal="115" workbookViewId="0">
      <selection activeCell="D29" sqref="D29"/>
    </sheetView>
  </sheetViews>
  <sheetFormatPr defaultRowHeight="13.2"/>
  <cols>
    <col min="1" max="4" width="8.88671875" style="51"/>
    <col min="5" max="6" width="11.5546875" style="51" bestFit="1" customWidth="1"/>
    <col min="7" max="7" width="8.88671875" style="51"/>
    <col min="8" max="8" width="14.44140625" style="51" bestFit="1" customWidth="1"/>
    <col min="9" max="9" width="12.33203125" style="51" bestFit="1" customWidth="1"/>
    <col min="10" max="10" width="12.77734375" style="51" customWidth="1"/>
    <col min="11" max="11" width="11.88671875" style="51" customWidth="1"/>
    <col min="12" max="12" width="8.88671875" style="51"/>
    <col min="13" max="13" width="9.88671875" style="51" bestFit="1" customWidth="1"/>
    <col min="14" max="16384" width="8.88671875" style="51"/>
  </cols>
  <sheetData>
    <row r="2" spans="2:12">
      <c r="B2" s="51" t="s">
        <v>134</v>
      </c>
    </row>
    <row r="3" spans="2:12">
      <c r="B3" s="51" t="s">
        <v>135</v>
      </c>
    </row>
    <row r="4" spans="2:12">
      <c r="B4" s="51" t="s">
        <v>128</v>
      </c>
    </row>
    <row r="5" spans="2:12">
      <c r="B5" s="51" t="s">
        <v>133</v>
      </c>
    </row>
    <row r="6" spans="2:12">
      <c r="B6" s="51" t="s">
        <v>138</v>
      </c>
    </row>
    <row r="7" spans="2:12">
      <c r="B7" s="52" t="s">
        <v>129</v>
      </c>
      <c r="C7" s="52" t="s">
        <v>130</v>
      </c>
      <c r="E7" s="51" t="s">
        <v>131</v>
      </c>
      <c r="F7" s="51" t="s">
        <v>132</v>
      </c>
      <c r="H7" s="52" t="s">
        <v>129</v>
      </c>
      <c r="I7" s="51" t="s">
        <v>136</v>
      </c>
      <c r="J7" s="51" t="s">
        <v>137</v>
      </c>
      <c r="L7" s="52"/>
    </row>
    <row r="8" spans="2:12">
      <c r="B8" s="52">
        <f t="shared" ref="B8:B18" si="0">B9-50</f>
        <v>0</v>
      </c>
      <c r="C8" s="52">
        <f t="shared" ref="C8:C18" si="1">C9+15</f>
        <v>580</v>
      </c>
      <c r="H8" s="52">
        <f t="shared" ref="H8:H18" si="2">H9-50</f>
        <v>0</v>
      </c>
      <c r="L8" s="52"/>
    </row>
    <row r="9" spans="2:12">
      <c r="B9" s="52">
        <f t="shared" si="0"/>
        <v>50</v>
      </c>
      <c r="C9" s="52">
        <f t="shared" si="1"/>
        <v>565</v>
      </c>
      <c r="H9" s="52">
        <f t="shared" si="2"/>
        <v>50</v>
      </c>
      <c r="L9" s="52"/>
    </row>
    <row r="10" spans="2:12">
      <c r="B10" s="52">
        <f t="shared" si="0"/>
        <v>100</v>
      </c>
      <c r="C10" s="52">
        <f t="shared" si="1"/>
        <v>550</v>
      </c>
      <c r="H10" s="52">
        <f t="shared" si="2"/>
        <v>100</v>
      </c>
      <c r="L10" s="52"/>
    </row>
    <row r="11" spans="2:12">
      <c r="B11" s="52">
        <f t="shared" si="0"/>
        <v>150</v>
      </c>
      <c r="C11" s="52">
        <f t="shared" si="1"/>
        <v>535</v>
      </c>
      <c r="H11" s="52">
        <f t="shared" si="2"/>
        <v>150</v>
      </c>
      <c r="L11" s="52"/>
    </row>
    <row r="12" spans="2:12">
      <c r="B12" s="52">
        <f t="shared" si="0"/>
        <v>200</v>
      </c>
      <c r="C12" s="52">
        <f t="shared" si="1"/>
        <v>520</v>
      </c>
      <c r="H12" s="52">
        <f t="shared" si="2"/>
        <v>200</v>
      </c>
      <c r="L12" s="52"/>
    </row>
    <row r="13" spans="2:12">
      <c r="B13" s="52">
        <f t="shared" si="0"/>
        <v>250</v>
      </c>
      <c r="C13" s="52">
        <f t="shared" si="1"/>
        <v>505</v>
      </c>
      <c r="H13" s="52">
        <f t="shared" si="2"/>
        <v>250</v>
      </c>
      <c r="L13" s="52"/>
    </row>
    <row r="14" spans="2:12">
      <c r="B14" s="52">
        <f t="shared" si="0"/>
        <v>300</v>
      </c>
      <c r="C14" s="52">
        <f t="shared" si="1"/>
        <v>490</v>
      </c>
      <c r="H14" s="52">
        <f t="shared" si="2"/>
        <v>300</v>
      </c>
      <c r="L14" s="52"/>
    </row>
    <row r="15" spans="2:12">
      <c r="B15" s="52">
        <f t="shared" si="0"/>
        <v>350</v>
      </c>
      <c r="C15" s="52">
        <f t="shared" si="1"/>
        <v>475</v>
      </c>
      <c r="H15" s="52">
        <f t="shared" si="2"/>
        <v>350</v>
      </c>
      <c r="L15" s="52"/>
    </row>
    <row r="16" spans="2:12">
      <c r="B16" s="52">
        <f t="shared" si="0"/>
        <v>400</v>
      </c>
      <c r="C16" s="52">
        <f t="shared" si="1"/>
        <v>460</v>
      </c>
      <c r="H16" s="52">
        <f t="shared" si="2"/>
        <v>400</v>
      </c>
      <c r="L16" s="52"/>
    </row>
    <row r="17" spans="2:13">
      <c r="B17" s="52">
        <f t="shared" si="0"/>
        <v>450</v>
      </c>
      <c r="C17" s="52">
        <f t="shared" si="1"/>
        <v>445</v>
      </c>
      <c r="H17" s="52">
        <f t="shared" si="2"/>
        <v>450</v>
      </c>
      <c r="L17" s="52"/>
    </row>
    <row r="18" spans="2:13">
      <c r="B18" s="52">
        <f t="shared" si="0"/>
        <v>500</v>
      </c>
      <c r="C18" s="52">
        <f t="shared" si="1"/>
        <v>430</v>
      </c>
      <c r="E18" s="51">
        <v>714.44</v>
      </c>
      <c r="F18" s="51">
        <v>11211.95</v>
      </c>
      <c r="H18" s="52">
        <f t="shared" si="2"/>
        <v>500</v>
      </c>
      <c r="L18" s="52"/>
    </row>
    <row r="19" spans="2:13" ht="13.8" thickBot="1">
      <c r="B19" s="52">
        <f>B20-50</f>
        <v>550</v>
      </c>
      <c r="C19" s="52">
        <f>C20+15</f>
        <v>415</v>
      </c>
      <c r="E19" s="51">
        <v>2108.0100000000002</v>
      </c>
      <c r="F19" s="51">
        <v>7655.27</v>
      </c>
      <c r="H19" s="52">
        <f>H20-50</f>
        <v>550</v>
      </c>
      <c r="L19" s="52"/>
    </row>
    <row r="20" spans="2:13" ht="13.8" thickBot="1">
      <c r="B20" s="53">
        <v>600</v>
      </c>
      <c r="C20" s="54">
        <v>400</v>
      </c>
      <c r="E20" s="51">
        <v>3501.58</v>
      </c>
      <c r="F20" s="51">
        <v>4098.59</v>
      </c>
      <c r="H20" s="55">
        <v>600</v>
      </c>
      <c r="L20" s="55"/>
    </row>
    <row r="21" spans="2:13">
      <c r="B21" s="52">
        <f>B20+50</f>
        <v>650</v>
      </c>
      <c r="C21" s="52">
        <f>C20-15</f>
        <v>385</v>
      </c>
      <c r="E21" s="51">
        <v>7063.63</v>
      </c>
      <c r="F21" s="51">
        <v>2710.39</v>
      </c>
      <c r="H21" s="52">
        <f>H20+50</f>
        <v>650</v>
      </c>
      <c r="L21" s="52"/>
    </row>
    <row r="22" spans="2:13">
      <c r="B22" s="52">
        <f t="shared" ref="B22:B28" si="3">B21+50</f>
        <v>700</v>
      </c>
      <c r="C22" s="52">
        <f t="shared" ref="C22:C28" si="4">C21-15</f>
        <v>370</v>
      </c>
      <c r="E22" s="51">
        <v>10923.07</v>
      </c>
      <c r="F22" s="51">
        <v>1619.58</v>
      </c>
      <c r="H22" s="52">
        <f t="shared" ref="H22:H28" si="5">H21+50</f>
        <v>700</v>
      </c>
      <c r="L22" s="52"/>
    </row>
    <row r="23" spans="2:13">
      <c r="B23" s="52">
        <f t="shared" si="3"/>
        <v>750</v>
      </c>
      <c r="C23" s="52">
        <f t="shared" si="4"/>
        <v>355</v>
      </c>
      <c r="H23" s="52">
        <f t="shared" si="5"/>
        <v>750</v>
      </c>
      <c r="L23" s="52"/>
    </row>
    <row r="24" spans="2:13">
      <c r="B24" s="52">
        <f t="shared" si="3"/>
        <v>800</v>
      </c>
      <c r="C24" s="52">
        <f t="shared" si="4"/>
        <v>340</v>
      </c>
      <c r="H24" s="52">
        <f t="shared" si="5"/>
        <v>800</v>
      </c>
      <c r="L24" s="52"/>
    </row>
    <row r="25" spans="2:13">
      <c r="B25" s="52">
        <f t="shared" si="3"/>
        <v>850</v>
      </c>
      <c r="C25" s="52">
        <f t="shared" si="4"/>
        <v>325</v>
      </c>
      <c r="H25" s="52">
        <f t="shared" si="5"/>
        <v>850</v>
      </c>
      <c r="L25" s="52"/>
    </row>
    <row r="26" spans="2:13">
      <c r="B26" s="52">
        <f t="shared" si="3"/>
        <v>900</v>
      </c>
      <c r="C26" s="52">
        <f t="shared" si="4"/>
        <v>310</v>
      </c>
      <c r="H26" s="52">
        <f t="shared" si="5"/>
        <v>900</v>
      </c>
      <c r="L26" s="52"/>
    </row>
    <row r="27" spans="2:13">
      <c r="B27" s="52">
        <f t="shared" si="3"/>
        <v>950</v>
      </c>
      <c r="C27" s="52">
        <f t="shared" si="4"/>
        <v>295</v>
      </c>
      <c r="H27" s="52">
        <f t="shared" si="5"/>
        <v>950</v>
      </c>
      <c r="L27" s="52"/>
    </row>
    <row r="28" spans="2:13">
      <c r="B28" s="52">
        <f t="shared" si="3"/>
        <v>1000</v>
      </c>
      <c r="C28" s="52">
        <f t="shared" si="4"/>
        <v>280</v>
      </c>
      <c r="H28" s="52">
        <f t="shared" si="5"/>
        <v>1000</v>
      </c>
      <c r="L28" s="52"/>
    </row>
    <row r="29" spans="2:13">
      <c r="B29" s="52"/>
      <c r="C29" s="52"/>
      <c r="H29" s="52"/>
      <c r="L29" s="52"/>
    </row>
    <row r="30" spans="2:13">
      <c r="B30" s="51" t="s">
        <v>145</v>
      </c>
    </row>
    <row r="31" spans="2:13" ht="26.4">
      <c r="B31" s="52" t="s">
        <v>129</v>
      </c>
      <c r="C31" s="52" t="s">
        <v>130</v>
      </c>
      <c r="E31" s="51" t="s">
        <v>131</v>
      </c>
      <c r="F31" s="51" t="s">
        <v>132</v>
      </c>
      <c r="H31" s="52" t="s">
        <v>129</v>
      </c>
      <c r="I31" s="56" t="s">
        <v>141</v>
      </c>
      <c r="J31" s="51" t="s">
        <v>142</v>
      </c>
      <c r="K31" s="51" t="s">
        <v>143</v>
      </c>
      <c r="M31" s="51" t="s">
        <v>144</v>
      </c>
    </row>
    <row r="32" spans="2:13">
      <c r="B32" s="52">
        <f t="shared" ref="B32:B42" si="6">B33-50</f>
        <v>0</v>
      </c>
      <c r="C32" s="52">
        <f t="shared" ref="C32:C42" si="7">C33+15</f>
        <v>580</v>
      </c>
      <c r="H32" s="52">
        <f t="shared" ref="H32:H42" si="8">H33-50</f>
        <v>0</v>
      </c>
      <c r="I32" s="61"/>
      <c r="M32" s="57"/>
    </row>
    <row r="33" spans="2:13">
      <c r="B33" s="52">
        <f t="shared" si="6"/>
        <v>50</v>
      </c>
      <c r="C33" s="52">
        <f t="shared" si="7"/>
        <v>565</v>
      </c>
      <c r="H33" s="52">
        <f t="shared" si="8"/>
        <v>50</v>
      </c>
      <c r="I33" s="61"/>
    </row>
    <row r="34" spans="2:13">
      <c r="B34" s="52">
        <f t="shared" si="6"/>
        <v>100</v>
      </c>
      <c r="C34" s="52">
        <f t="shared" si="7"/>
        <v>550</v>
      </c>
      <c r="H34" s="52">
        <f t="shared" si="8"/>
        <v>100</v>
      </c>
      <c r="I34" s="61"/>
    </row>
    <row r="35" spans="2:13">
      <c r="B35" s="52">
        <f t="shared" si="6"/>
        <v>150</v>
      </c>
      <c r="C35" s="52">
        <f t="shared" si="7"/>
        <v>535</v>
      </c>
      <c r="H35" s="52">
        <f t="shared" si="8"/>
        <v>150</v>
      </c>
      <c r="I35" s="61"/>
    </row>
    <row r="36" spans="2:13">
      <c r="B36" s="52">
        <f t="shared" si="6"/>
        <v>200</v>
      </c>
      <c r="C36" s="52">
        <f t="shared" si="7"/>
        <v>520</v>
      </c>
      <c r="H36" s="52">
        <f t="shared" si="8"/>
        <v>200</v>
      </c>
      <c r="I36" s="61"/>
    </row>
    <row r="37" spans="2:13">
      <c r="B37" s="52">
        <f t="shared" si="6"/>
        <v>250</v>
      </c>
      <c r="C37" s="52">
        <f t="shared" si="7"/>
        <v>505</v>
      </c>
      <c r="H37" s="52">
        <f t="shared" si="8"/>
        <v>250</v>
      </c>
      <c r="I37" s="61"/>
    </row>
    <row r="38" spans="2:13">
      <c r="B38" s="52">
        <f t="shared" si="6"/>
        <v>300</v>
      </c>
      <c r="C38" s="52">
        <f t="shared" si="7"/>
        <v>490</v>
      </c>
      <c r="H38" s="52">
        <f t="shared" si="8"/>
        <v>300</v>
      </c>
      <c r="I38" s="61"/>
    </row>
    <row r="39" spans="2:13">
      <c r="B39" s="52">
        <f t="shared" si="6"/>
        <v>350</v>
      </c>
      <c r="C39" s="52">
        <f t="shared" si="7"/>
        <v>475</v>
      </c>
      <c r="H39" s="52">
        <f t="shared" si="8"/>
        <v>350</v>
      </c>
      <c r="I39" s="61"/>
    </row>
    <row r="40" spans="2:13">
      <c r="B40" s="52">
        <f t="shared" si="6"/>
        <v>400</v>
      </c>
      <c r="C40" s="52">
        <f t="shared" si="7"/>
        <v>460</v>
      </c>
      <c r="H40" s="52">
        <f t="shared" si="8"/>
        <v>400</v>
      </c>
      <c r="I40" s="61"/>
    </row>
    <row r="41" spans="2:13">
      <c r="B41" s="52">
        <f t="shared" si="6"/>
        <v>450</v>
      </c>
      <c r="C41" s="52">
        <f t="shared" si="7"/>
        <v>445</v>
      </c>
      <c r="H41" s="52">
        <f t="shared" si="8"/>
        <v>450</v>
      </c>
      <c r="I41" s="61"/>
    </row>
    <row r="42" spans="2:13">
      <c r="B42" s="58">
        <f t="shared" si="6"/>
        <v>500</v>
      </c>
      <c r="C42" s="58">
        <f t="shared" si="7"/>
        <v>430</v>
      </c>
      <c r="E42" s="51">
        <v>714.44</v>
      </c>
      <c r="F42" s="51">
        <v>11211.95</v>
      </c>
      <c r="H42" s="52">
        <f t="shared" si="8"/>
        <v>500</v>
      </c>
      <c r="I42" s="61"/>
    </row>
    <row r="43" spans="2:13">
      <c r="B43" s="52">
        <f>B44-50</f>
        <v>550</v>
      </c>
      <c r="C43" s="52">
        <f>C44+15</f>
        <v>415</v>
      </c>
      <c r="E43" s="51">
        <v>2108.0100000000002</v>
      </c>
      <c r="F43" s="51">
        <v>7655.27</v>
      </c>
      <c r="H43" s="52">
        <f>H44-50</f>
        <v>550</v>
      </c>
      <c r="I43" s="61"/>
    </row>
    <row r="44" spans="2:13">
      <c r="B44" s="55">
        <v>600</v>
      </c>
      <c r="C44" s="55">
        <v>400</v>
      </c>
      <c r="E44" s="51">
        <v>3501.58</v>
      </c>
      <c r="F44" s="51">
        <v>4098.59</v>
      </c>
      <c r="H44" s="55">
        <v>600</v>
      </c>
      <c r="I44" s="61"/>
    </row>
    <row r="45" spans="2:13">
      <c r="B45" s="52">
        <f>B44+50</f>
        <v>650</v>
      </c>
      <c r="C45" s="52">
        <f>C44-15</f>
        <v>385</v>
      </c>
      <c r="E45" s="51">
        <v>7063.63</v>
      </c>
      <c r="F45" s="51">
        <v>2710.39</v>
      </c>
      <c r="H45" s="52">
        <f>H44+50</f>
        <v>650</v>
      </c>
      <c r="I45" s="61"/>
    </row>
    <row r="46" spans="2:13">
      <c r="B46" s="52">
        <f t="shared" ref="B46:B52" si="9">B45+50</f>
        <v>700</v>
      </c>
      <c r="C46" s="52">
        <f t="shared" ref="C46:C52" si="10">C45-15</f>
        <v>370</v>
      </c>
      <c r="E46" s="51">
        <v>10923.07</v>
      </c>
      <c r="F46" s="51">
        <v>1619.58</v>
      </c>
      <c r="H46" s="52">
        <f t="shared" ref="H46:H52" si="11">H45+50</f>
        <v>700</v>
      </c>
      <c r="I46" s="61"/>
    </row>
    <row r="47" spans="2:13">
      <c r="B47" s="52">
        <f t="shared" si="9"/>
        <v>750</v>
      </c>
      <c r="C47" s="52">
        <f t="shared" si="10"/>
        <v>355</v>
      </c>
      <c r="H47" s="59">
        <f t="shared" si="11"/>
        <v>750</v>
      </c>
      <c r="I47" s="45"/>
      <c r="J47" s="57"/>
      <c r="K47" s="57"/>
      <c r="L47" s="57"/>
      <c r="M47" s="57"/>
    </row>
    <row r="48" spans="2:13">
      <c r="B48" s="52">
        <f t="shared" si="9"/>
        <v>800</v>
      </c>
      <c r="C48" s="52">
        <f t="shared" si="10"/>
        <v>340</v>
      </c>
      <c r="H48" s="52">
        <f t="shared" si="11"/>
        <v>800</v>
      </c>
      <c r="I48" s="61"/>
    </row>
    <row r="49" spans="2:9">
      <c r="B49" s="52">
        <f t="shared" si="9"/>
        <v>850</v>
      </c>
      <c r="C49" s="52">
        <f t="shared" si="10"/>
        <v>325</v>
      </c>
      <c r="H49" s="52">
        <f t="shared" si="11"/>
        <v>850</v>
      </c>
      <c r="I49" s="61"/>
    </row>
    <row r="50" spans="2:9">
      <c r="B50" s="52">
        <f t="shared" si="9"/>
        <v>900</v>
      </c>
      <c r="C50" s="52">
        <f t="shared" si="10"/>
        <v>310</v>
      </c>
      <c r="H50" s="52">
        <f t="shared" si="11"/>
        <v>900</v>
      </c>
      <c r="I50" s="61"/>
    </row>
    <row r="51" spans="2:9">
      <c r="B51" s="52">
        <f t="shared" si="9"/>
        <v>950</v>
      </c>
      <c r="C51" s="52">
        <f t="shared" si="10"/>
        <v>295</v>
      </c>
      <c r="H51" s="52">
        <f t="shared" si="11"/>
        <v>950</v>
      </c>
      <c r="I51" s="61"/>
    </row>
    <row r="52" spans="2:9">
      <c r="B52" s="52">
        <f t="shared" si="9"/>
        <v>1000</v>
      </c>
      <c r="C52" s="52">
        <f t="shared" si="10"/>
        <v>280</v>
      </c>
      <c r="H52" s="52">
        <f t="shared" si="11"/>
        <v>1000</v>
      </c>
      <c r="I52" s="61"/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3E83E-68FB-4930-8117-7D299360D320}">
  <dimension ref="B2:M52"/>
  <sheetViews>
    <sheetView zoomScaleNormal="100" workbookViewId="0">
      <selection activeCell="K1" sqref="K1"/>
    </sheetView>
  </sheetViews>
  <sheetFormatPr defaultRowHeight="13.2"/>
  <cols>
    <col min="1" max="4" width="8.88671875" style="51"/>
    <col min="5" max="6" width="11.5546875" style="51" bestFit="1" customWidth="1"/>
    <col min="7" max="7" width="8.88671875" style="51"/>
    <col min="8" max="8" width="14.44140625" style="51" bestFit="1" customWidth="1"/>
    <col min="9" max="9" width="12.33203125" style="51" bestFit="1" customWidth="1"/>
    <col min="10" max="10" width="12.77734375" style="51" customWidth="1"/>
    <col min="11" max="11" width="11.88671875" style="51" customWidth="1"/>
    <col min="12" max="12" width="8.88671875" style="51"/>
    <col min="13" max="13" width="9.88671875" style="51" bestFit="1" customWidth="1"/>
    <col min="14" max="16384" width="8.88671875" style="51"/>
  </cols>
  <sheetData>
    <row r="2" spans="2:12">
      <c r="B2" s="51" t="s">
        <v>134</v>
      </c>
    </row>
    <row r="3" spans="2:12">
      <c r="B3" s="51" t="s">
        <v>135</v>
      </c>
    </row>
    <row r="4" spans="2:12">
      <c r="B4" s="51" t="s">
        <v>128</v>
      </c>
    </row>
    <row r="5" spans="2:12">
      <c r="B5" s="51" t="s">
        <v>133</v>
      </c>
    </row>
    <row r="6" spans="2:12">
      <c r="B6" s="51" t="s">
        <v>138</v>
      </c>
    </row>
    <row r="7" spans="2:12">
      <c r="B7" s="52" t="s">
        <v>129</v>
      </c>
      <c r="C7" s="52" t="s">
        <v>130</v>
      </c>
      <c r="E7" s="51" t="s">
        <v>131</v>
      </c>
      <c r="F7" s="51" t="s">
        <v>132</v>
      </c>
      <c r="H7" s="52" t="s">
        <v>129</v>
      </c>
      <c r="I7" s="51" t="s">
        <v>136</v>
      </c>
      <c r="J7" s="51" t="s">
        <v>137</v>
      </c>
      <c r="L7" s="52"/>
    </row>
    <row r="8" spans="2:12">
      <c r="B8" s="52">
        <f t="shared" ref="B8:B18" si="0">B9-50</f>
        <v>0</v>
      </c>
      <c r="C8" s="52">
        <f t="shared" ref="C8:C18" si="1">C9+15</f>
        <v>580</v>
      </c>
      <c r="H8" s="52">
        <f t="shared" ref="H8:H18" si="2">H9-50</f>
        <v>0</v>
      </c>
      <c r="I8" s="51">
        <f>100*MAX(B8-700,0)</f>
        <v>0</v>
      </c>
      <c r="J8" s="51">
        <f>I8-$F$22</f>
        <v>-1619.58</v>
      </c>
      <c r="L8" s="52"/>
    </row>
    <row r="9" spans="2:12">
      <c r="B9" s="52">
        <f t="shared" si="0"/>
        <v>50</v>
      </c>
      <c r="C9" s="52">
        <f t="shared" si="1"/>
        <v>565</v>
      </c>
      <c r="H9" s="52">
        <f t="shared" si="2"/>
        <v>50</v>
      </c>
      <c r="I9" s="51">
        <f t="shared" ref="I9:I28" si="3">100*MAX(B9-700,0)</f>
        <v>0</v>
      </c>
      <c r="J9" s="51">
        <f t="shared" ref="J9:J28" si="4">I9-$F$22</f>
        <v>-1619.58</v>
      </c>
      <c r="L9" s="52"/>
    </row>
    <row r="10" spans="2:12">
      <c r="B10" s="52">
        <f t="shared" si="0"/>
        <v>100</v>
      </c>
      <c r="C10" s="52">
        <f t="shared" si="1"/>
        <v>550</v>
      </c>
      <c r="H10" s="52">
        <f t="shared" si="2"/>
        <v>100</v>
      </c>
      <c r="I10" s="51">
        <f t="shared" si="3"/>
        <v>0</v>
      </c>
      <c r="J10" s="51">
        <f t="shared" si="4"/>
        <v>-1619.58</v>
      </c>
      <c r="L10" s="52"/>
    </row>
    <row r="11" spans="2:12">
      <c r="B11" s="52">
        <f t="shared" si="0"/>
        <v>150</v>
      </c>
      <c r="C11" s="52">
        <f t="shared" si="1"/>
        <v>535</v>
      </c>
      <c r="H11" s="52">
        <f t="shared" si="2"/>
        <v>150</v>
      </c>
      <c r="I11" s="51">
        <f t="shared" si="3"/>
        <v>0</v>
      </c>
      <c r="J11" s="51">
        <f t="shared" si="4"/>
        <v>-1619.58</v>
      </c>
      <c r="L11" s="52"/>
    </row>
    <row r="12" spans="2:12">
      <c r="B12" s="52">
        <f t="shared" si="0"/>
        <v>200</v>
      </c>
      <c r="C12" s="52">
        <f t="shared" si="1"/>
        <v>520</v>
      </c>
      <c r="H12" s="52">
        <f t="shared" si="2"/>
        <v>200</v>
      </c>
      <c r="I12" s="51">
        <f t="shared" si="3"/>
        <v>0</v>
      </c>
      <c r="J12" s="51">
        <f t="shared" si="4"/>
        <v>-1619.58</v>
      </c>
      <c r="L12" s="52"/>
    </row>
    <row r="13" spans="2:12">
      <c r="B13" s="52">
        <f t="shared" si="0"/>
        <v>250</v>
      </c>
      <c r="C13" s="52">
        <f t="shared" si="1"/>
        <v>505</v>
      </c>
      <c r="H13" s="52">
        <f t="shared" si="2"/>
        <v>250</v>
      </c>
      <c r="I13" s="51">
        <f t="shared" si="3"/>
        <v>0</v>
      </c>
      <c r="J13" s="51">
        <f t="shared" si="4"/>
        <v>-1619.58</v>
      </c>
      <c r="L13" s="52"/>
    </row>
    <row r="14" spans="2:12">
      <c r="B14" s="52">
        <f t="shared" si="0"/>
        <v>300</v>
      </c>
      <c r="C14" s="52">
        <f t="shared" si="1"/>
        <v>490</v>
      </c>
      <c r="H14" s="52">
        <f t="shared" si="2"/>
        <v>300</v>
      </c>
      <c r="I14" s="51">
        <f t="shared" si="3"/>
        <v>0</v>
      </c>
      <c r="J14" s="51">
        <f t="shared" si="4"/>
        <v>-1619.58</v>
      </c>
      <c r="L14" s="52"/>
    </row>
    <row r="15" spans="2:12">
      <c r="B15" s="52">
        <f t="shared" si="0"/>
        <v>350</v>
      </c>
      <c r="C15" s="52">
        <f t="shared" si="1"/>
        <v>475</v>
      </c>
      <c r="H15" s="52">
        <f t="shared" si="2"/>
        <v>350</v>
      </c>
      <c r="I15" s="51">
        <f t="shared" si="3"/>
        <v>0</v>
      </c>
      <c r="J15" s="51">
        <f t="shared" si="4"/>
        <v>-1619.58</v>
      </c>
      <c r="L15" s="52"/>
    </row>
    <row r="16" spans="2:12">
      <c r="B16" s="52">
        <f t="shared" si="0"/>
        <v>400</v>
      </c>
      <c r="C16" s="52">
        <f t="shared" si="1"/>
        <v>460</v>
      </c>
      <c r="H16" s="52">
        <f t="shared" si="2"/>
        <v>400</v>
      </c>
      <c r="I16" s="51">
        <f t="shared" si="3"/>
        <v>0</v>
      </c>
      <c r="J16" s="51">
        <f t="shared" si="4"/>
        <v>-1619.58</v>
      </c>
      <c r="L16" s="52"/>
    </row>
    <row r="17" spans="2:13">
      <c r="B17" s="52">
        <f t="shared" si="0"/>
        <v>450</v>
      </c>
      <c r="C17" s="52">
        <f t="shared" si="1"/>
        <v>445</v>
      </c>
      <c r="H17" s="52">
        <f t="shared" si="2"/>
        <v>450</v>
      </c>
      <c r="I17" s="51">
        <f t="shared" si="3"/>
        <v>0</v>
      </c>
      <c r="J17" s="51">
        <f t="shared" si="4"/>
        <v>-1619.58</v>
      </c>
      <c r="L17" s="52"/>
    </row>
    <row r="18" spans="2:13">
      <c r="B18" s="52">
        <f t="shared" si="0"/>
        <v>500</v>
      </c>
      <c r="C18" s="52">
        <f t="shared" si="1"/>
        <v>430</v>
      </c>
      <c r="E18" s="51">
        <v>714.44</v>
      </c>
      <c r="F18" s="51">
        <v>11211.95</v>
      </c>
      <c r="H18" s="52">
        <f t="shared" si="2"/>
        <v>500</v>
      </c>
      <c r="I18" s="51">
        <f t="shared" si="3"/>
        <v>0</v>
      </c>
      <c r="J18" s="51">
        <f t="shared" si="4"/>
        <v>-1619.58</v>
      </c>
      <c r="L18" s="52"/>
    </row>
    <row r="19" spans="2:13" ht="13.8" thickBot="1">
      <c r="B19" s="52">
        <f>B20-50</f>
        <v>550</v>
      </c>
      <c r="C19" s="52">
        <f>C20+15</f>
        <v>415</v>
      </c>
      <c r="E19" s="51">
        <v>2108.0100000000002</v>
      </c>
      <c r="F19" s="51">
        <v>7655.27</v>
      </c>
      <c r="H19" s="52">
        <f>H20-50</f>
        <v>550</v>
      </c>
      <c r="I19" s="51">
        <f t="shared" si="3"/>
        <v>0</v>
      </c>
      <c r="J19" s="51">
        <f t="shared" si="4"/>
        <v>-1619.58</v>
      </c>
      <c r="L19" s="52"/>
    </row>
    <row r="20" spans="2:13" ht="13.8" thickBot="1">
      <c r="B20" s="53">
        <v>600</v>
      </c>
      <c r="C20" s="54">
        <v>400</v>
      </c>
      <c r="E20" s="51">
        <v>3501.58</v>
      </c>
      <c r="F20" s="51">
        <v>4098.59</v>
      </c>
      <c r="H20" s="55">
        <v>600</v>
      </c>
      <c r="I20" s="51">
        <f t="shared" si="3"/>
        <v>0</v>
      </c>
      <c r="J20" s="51">
        <f t="shared" si="4"/>
        <v>-1619.58</v>
      </c>
      <c r="L20" s="55"/>
    </row>
    <row r="21" spans="2:13">
      <c r="B21" s="52">
        <f>B20+50</f>
        <v>650</v>
      </c>
      <c r="C21" s="52">
        <f>C20-15</f>
        <v>385</v>
      </c>
      <c r="E21" s="51">
        <v>7063.63</v>
      </c>
      <c r="F21" s="51">
        <v>2710.39</v>
      </c>
      <c r="H21" s="52">
        <f>H20+50</f>
        <v>650</v>
      </c>
      <c r="I21" s="51">
        <f t="shared" si="3"/>
        <v>0</v>
      </c>
      <c r="J21" s="51">
        <f t="shared" si="4"/>
        <v>-1619.58</v>
      </c>
      <c r="L21" s="52"/>
    </row>
    <row r="22" spans="2:13">
      <c r="B22" s="52">
        <f t="shared" ref="B22:B28" si="5">B21+50</f>
        <v>700</v>
      </c>
      <c r="C22" s="52">
        <f t="shared" ref="C22:C28" si="6">C21-15</f>
        <v>370</v>
      </c>
      <c r="E22" s="51">
        <v>10923.07</v>
      </c>
      <c r="F22" s="51">
        <v>1619.58</v>
      </c>
      <c r="H22" s="52">
        <f t="shared" ref="H22:H28" si="7">H21+50</f>
        <v>700</v>
      </c>
      <c r="I22" s="51">
        <f t="shared" si="3"/>
        <v>0</v>
      </c>
      <c r="J22" s="51">
        <f t="shared" si="4"/>
        <v>-1619.58</v>
      </c>
      <c r="L22" s="52"/>
    </row>
    <row r="23" spans="2:13">
      <c r="B23" s="52">
        <f t="shared" si="5"/>
        <v>750</v>
      </c>
      <c r="C23" s="52">
        <f t="shared" si="6"/>
        <v>355</v>
      </c>
      <c r="H23" s="52">
        <f t="shared" si="7"/>
        <v>750</v>
      </c>
      <c r="I23" s="51">
        <f t="shared" si="3"/>
        <v>5000</v>
      </c>
      <c r="J23" s="51">
        <f t="shared" si="4"/>
        <v>3380.42</v>
      </c>
      <c r="L23" s="52"/>
    </row>
    <row r="24" spans="2:13">
      <c r="B24" s="52">
        <f t="shared" si="5"/>
        <v>800</v>
      </c>
      <c r="C24" s="52">
        <f t="shared" si="6"/>
        <v>340</v>
      </c>
      <c r="H24" s="52">
        <f t="shared" si="7"/>
        <v>800</v>
      </c>
      <c r="I24" s="51">
        <f t="shared" si="3"/>
        <v>10000</v>
      </c>
      <c r="J24" s="51">
        <f t="shared" si="4"/>
        <v>8380.42</v>
      </c>
      <c r="L24" s="52"/>
    </row>
    <row r="25" spans="2:13">
      <c r="B25" s="52">
        <f t="shared" si="5"/>
        <v>850</v>
      </c>
      <c r="C25" s="52">
        <f t="shared" si="6"/>
        <v>325</v>
      </c>
      <c r="H25" s="52">
        <f t="shared" si="7"/>
        <v>850</v>
      </c>
      <c r="I25" s="51">
        <f t="shared" si="3"/>
        <v>15000</v>
      </c>
      <c r="J25" s="51">
        <f t="shared" si="4"/>
        <v>13380.42</v>
      </c>
      <c r="L25" s="52"/>
    </row>
    <row r="26" spans="2:13">
      <c r="B26" s="52">
        <f t="shared" si="5"/>
        <v>900</v>
      </c>
      <c r="C26" s="52">
        <f t="shared" si="6"/>
        <v>310</v>
      </c>
      <c r="H26" s="52">
        <f t="shared" si="7"/>
        <v>900</v>
      </c>
      <c r="I26" s="51">
        <f t="shared" si="3"/>
        <v>20000</v>
      </c>
      <c r="J26" s="51">
        <f t="shared" si="4"/>
        <v>18380.419999999998</v>
      </c>
      <c r="L26" s="52"/>
    </row>
    <row r="27" spans="2:13">
      <c r="B27" s="52">
        <f t="shared" si="5"/>
        <v>950</v>
      </c>
      <c r="C27" s="52">
        <f t="shared" si="6"/>
        <v>295</v>
      </c>
      <c r="H27" s="52">
        <f t="shared" si="7"/>
        <v>950</v>
      </c>
      <c r="I27" s="51">
        <f t="shared" si="3"/>
        <v>25000</v>
      </c>
      <c r="J27" s="51">
        <f t="shared" si="4"/>
        <v>23380.42</v>
      </c>
      <c r="L27" s="52"/>
    </row>
    <row r="28" spans="2:13">
      <c r="B28" s="52">
        <f t="shared" si="5"/>
        <v>1000</v>
      </c>
      <c r="C28" s="52">
        <f t="shared" si="6"/>
        <v>280</v>
      </c>
      <c r="H28" s="52">
        <f t="shared" si="7"/>
        <v>1000</v>
      </c>
      <c r="I28" s="51">
        <f t="shared" si="3"/>
        <v>30000</v>
      </c>
      <c r="J28" s="51">
        <f t="shared" si="4"/>
        <v>28380.42</v>
      </c>
      <c r="L28" s="52"/>
    </row>
    <row r="29" spans="2:13">
      <c r="B29" s="52"/>
      <c r="C29" s="52"/>
      <c r="H29" s="52"/>
      <c r="L29" s="52"/>
    </row>
    <row r="30" spans="2:13">
      <c r="B30" s="51" t="s">
        <v>139</v>
      </c>
      <c r="H30" s="51" t="s">
        <v>140</v>
      </c>
    </row>
    <row r="31" spans="2:13" ht="26.4">
      <c r="B31" s="52" t="s">
        <v>129</v>
      </c>
      <c r="C31" s="52" t="s">
        <v>130</v>
      </c>
      <c r="E31" s="51" t="s">
        <v>131</v>
      </c>
      <c r="F31" s="51" t="s">
        <v>132</v>
      </c>
      <c r="H31" s="52" t="s">
        <v>129</v>
      </c>
      <c r="I31" s="56" t="s">
        <v>141</v>
      </c>
      <c r="J31" s="51" t="s">
        <v>142</v>
      </c>
      <c r="K31" s="51" t="s">
        <v>143</v>
      </c>
      <c r="M31" s="51" t="s">
        <v>144</v>
      </c>
    </row>
    <row r="32" spans="2:13">
      <c r="B32" s="52">
        <f t="shared" ref="B32:B42" si="8">B33-50</f>
        <v>0</v>
      </c>
      <c r="C32" s="52">
        <f t="shared" ref="C32:C42" si="9">C33+15</f>
        <v>580</v>
      </c>
      <c r="H32" s="52">
        <f t="shared" ref="H32:H42" si="10">H33-50</f>
        <v>0</v>
      </c>
      <c r="I32" s="61">
        <f>100*MAX(B32-500,0)/1000000</f>
        <v>0</v>
      </c>
      <c r="J32" s="51">
        <f t="shared" ref="J32:J42" si="11">I32*3000</f>
        <v>0</v>
      </c>
      <c r="K32" s="51">
        <f>J32-$F$42*3000/1000000</f>
        <v>-33.635849999999998</v>
      </c>
      <c r="M32" s="57">
        <f>C32+K32</f>
        <v>546.36415</v>
      </c>
    </row>
    <row r="33" spans="2:13">
      <c r="B33" s="52">
        <f t="shared" si="8"/>
        <v>50</v>
      </c>
      <c r="C33" s="52">
        <f t="shared" si="9"/>
        <v>565</v>
      </c>
      <c r="H33" s="52">
        <f t="shared" si="10"/>
        <v>50</v>
      </c>
      <c r="I33" s="61">
        <f t="shared" ref="I33:I52" si="12">100*MAX(B33-500,0)/1000000</f>
        <v>0</v>
      </c>
      <c r="J33" s="51">
        <f t="shared" si="11"/>
        <v>0</v>
      </c>
      <c r="K33" s="51">
        <f t="shared" ref="K33:K52" si="13">J33-$F$42*3000/1000000</f>
        <v>-33.635849999999998</v>
      </c>
      <c r="M33" s="51">
        <f t="shared" ref="M33:M52" si="14">C33+K33</f>
        <v>531.36415</v>
      </c>
    </row>
    <row r="34" spans="2:13">
      <c r="B34" s="52">
        <f t="shared" si="8"/>
        <v>100</v>
      </c>
      <c r="C34" s="52">
        <f t="shared" si="9"/>
        <v>550</v>
      </c>
      <c r="H34" s="52">
        <f t="shared" si="10"/>
        <v>100</v>
      </c>
      <c r="I34" s="61">
        <f t="shared" si="12"/>
        <v>0</v>
      </c>
      <c r="J34" s="51">
        <f t="shared" si="11"/>
        <v>0</v>
      </c>
      <c r="K34" s="51">
        <f t="shared" si="13"/>
        <v>-33.635849999999998</v>
      </c>
      <c r="M34" s="51">
        <f t="shared" si="14"/>
        <v>516.36415</v>
      </c>
    </row>
    <row r="35" spans="2:13">
      <c r="B35" s="52">
        <f t="shared" si="8"/>
        <v>150</v>
      </c>
      <c r="C35" s="52">
        <f t="shared" si="9"/>
        <v>535</v>
      </c>
      <c r="H35" s="52">
        <f t="shared" si="10"/>
        <v>150</v>
      </c>
      <c r="I35" s="61">
        <f t="shared" si="12"/>
        <v>0</v>
      </c>
      <c r="J35" s="51">
        <f t="shared" si="11"/>
        <v>0</v>
      </c>
      <c r="K35" s="51">
        <f t="shared" si="13"/>
        <v>-33.635849999999998</v>
      </c>
      <c r="M35" s="51">
        <f t="shared" si="14"/>
        <v>501.36415</v>
      </c>
    </row>
    <row r="36" spans="2:13">
      <c r="B36" s="52">
        <f t="shared" si="8"/>
        <v>200</v>
      </c>
      <c r="C36" s="52">
        <f t="shared" si="9"/>
        <v>520</v>
      </c>
      <c r="H36" s="52">
        <f t="shared" si="10"/>
        <v>200</v>
      </c>
      <c r="I36" s="61">
        <f t="shared" si="12"/>
        <v>0</v>
      </c>
      <c r="J36" s="51">
        <f t="shared" si="11"/>
        <v>0</v>
      </c>
      <c r="K36" s="51">
        <f t="shared" si="13"/>
        <v>-33.635849999999998</v>
      </c>
      <c r="M36" s="51">
        <f t="shared" si="14"/>
        <v>486.36415</v>
      </c>
    </row>
    <row r="37" spans="2:13">
      <c r="B37" s="52">
        <f t="shared" si="8"/>
        <v>250</v>
      </c>
      <c r="C37" s="52">
        <f t="shared" si="9"/>
        <v>505</v>
      </c>
      <c r="H37" s="52">
        <f t="shared" si="10"/>
        <v>250</v>
      </c>
      <c r="I37" s="61">
        <f t="shared" si="12"/>
        <v>0</v>
      </c>
      <c r="J37" s="51">
        <f t="shared" si="11"/>
        <v>0</v>
      </c>
      <c r="K37" s="51">
        <f t="shared" si="13"/>
        <v>-33.635849999999998</v>
      </c>
      <c r="M37" s="51">
        <f t="shared" si="14"/>
        <v>471.36415</v>
      </c>
    </row>
    <row r="38" spans="2:13">
      <c r="B38" s="52">
        <f t="shared" si="8"/>
        <v>300</v>
      </c>
      <c r="C38" s="52">
        <f t="shared" si="9"/>
        <v>490</v>
      </c>
      <c r="H38" s="52">
        <f t="shared" si="10"/>
        <v>300</v>
      </c>
      <c r="I38" s="61">
        <f t="shared" si="12"/>
        <v>0</v>
      </c>
      <c r="J38" s="51">
        <f t="shared" si="11"/>
        <v>0</v>
      </c>
      <c r="K38" s="51">
        <f t="shared" si="13"/>
        <v>-33.635849999999998</v>
      </c>
      <c r="M38" s="51">
        <f t="shared" si="14"/>
        <v>456.36415</v>
      </c>
    </row>
    <row r="39" spans="2:13">
      <c r="B39" s="52">
        <f t="shared" si="8"/>
        <v>350</v>
      </c>
      <c r="C39" s="52">
        <f t="shared" si="9"/>
        <v>475</v>
      </c>
      <c r="H39" s="52">
        <f t="shared" si="10"/>
        <v>350</v>
      </c>
      <c r="I39" s="61">
        <f t="shared" si="12"/>
        <v>0</v>
      </c>
      <c r="J39" s="51">
        <f t="shared" si="11"/>
        <v>0</v>
      </c>
      <c r="K39" s="51">
        <f t="shared" si="13"/>
        <v>-33.635849999999998</v>
      </c>
      <c r="M39" s="51">
        <f t="shared" si="14"/>
        <v>441.36415</v>
      </c>
    </row>
    <row r="40" spans="2:13">
      <c r="B40" s="52">
        <f t="shared" si="8"/>
        <v>400</v>
      </c>
      <c r="C40" s="52">
        <f t="shared" si="9"/>
        <v>460</v>
      </c>
      <c r="H40" s="52">
        <f t="shared" si="10"/>
        <v>400</v>
      </c>
      <c r="I40" s="61">
        <f t="shared" si="12"/>
        <v>0</v>
      </c>
      <c r="J40" s="51">
        <f t="shared" si="11"/>
        <v>0</v>
      </c>
      <c r="K40" s="51">
        <f t="shared" si="13"/>
        <v>-33.635849999999998</v>
      </c>
      <c r="M40" s="51">
        <f t="shared" si="14"/>
        <v>426.36415</v>
      </c>
    </row>
    <row r="41" spans="2:13">
      <c r="B41" s="52">
        <f t="shared" si="8"/>
        <v>450</v>
      </c>
      <c r="C41" s="52">
        <f t="shared" si="9"/>
        <v>445</v>
      </c>
      <c r="H41" s="52">
        <f t="shared" si="10"/>
        <v>450</v>
      </c>
      <c r="I41" s="61">
        <f t="shared" si="12"/>
        <v>0</v>
      </c>
      <c r="J41" s="51">
        <f t="shared" si="11"/>
        <v>0</v>
      </c>
      <c r="K41" s="51">
        <f t="shared" si="13"/>
        <v>-33.635849999999998</v>
      </c>
      <c r="M41" s="51">
        <f t="shared" si="14"/>
        <v>411.36415</v>
      </c>
    </row>
    <row r="42" spans="2:13">
      <c r="B42" s="58">
        <f t="shared" si="8"/>
        <v>500</v>
      </c>
      <c r="C42" s="58">
        <f t="shared" si="9"/>
        <v>430</v>
      </c>
      <c r="E42" s="51">
        <v>714.44</v>
      </c>
      <c r="F42" s="51">
        <v>11211.95</v>
      </c>
      <c r="H42" s="52">
        <f t="shared" si="10"/>
        <v>500</v>
      </c>
      <c r="I42" s="61">
        <f t="shared" si="12"/>
        <v>0</v>
      </c>
      <c r="J42" s="51">
        <f t="shared" si="11"/>
        <v>0</v>
      </c>
      <c r="K42" s="51">
        <f t="shared" si="13"/>
        <v>-33.635849999999998</v>
      </c>
      <c r="M42" s="51">
        <f t="shared" si="14"/>
        <v>396.36415</v>
      </c>
    </row>
    <row r="43" spans="2:13">
      <c r="B43" s="52">
        <f>B44-50</f>
        <v>550</v>
      </c>
      <c r="C43" s="52">
        <f>C44+15</f>
        <v>415</v>
      </c>
      <c r="E43" s="51">
        <v>2108.0100000000002</v>
      </c>
      <c r="F43" s="51">
        <v>7655.27</v>
      </c>
      <c r="H43" s="52">
        <f>H44-50</f>
        <v>550</v>
      </c>
      <c r="I43" s="61">
        <f t="shared" si="12"/>
        <v>5.0000000000000001E-3</v>
      </c>
      <c r="J43" s="51">
        <f>I43*3000</f>
        <v>15</v>
      </c>
      <c r="K43" s="51">
        <f t="shared" si="13"/>
        <v>-18.635849999999998</v>
      </c>
      <c r="M43" s="51">
        <f t="shared" si="14"/>
        <v>396.36415</v>
      </c>
    </row>
    <row r="44" spans="2:13">
      <c r="B44" s="55">
        <v>600</v>
      </c>
      <c r="C44" s="55">
        <v>400</v>
      </c>
      <c r="E44" s="51">
        <v>3501.58</v>
      </c>
      <c r="F44" s="51">
        <v>4098.59</v>
      </c>
      <c r="H44" s="55">
        <v>600</v>
      </c>
      <c r="I44" s="61">
        <f t="shared" si="12"/>
        <v>0.01</v>
      </c>
      <c r="J44" s="51">
        <f t="shared" ref="J44:J52" si="15">I44*3000</f>
        <v>30</v>
      </c>
      <c r="K44" s="51">
        <f t="shared" si="13"/>
        <v>-3.6358499999999978</v>
      </c>
      <c r="M44" s="51">
        <f t="shared" si="14"/>
        <v>396.36415</v>
      </c>
    </row>
    <row r="45" spans="2:13">
      <c r="B45" s="52">
        <f>B44+50</f>
        <v>650</v>
      </c>
      <c r="C45" s="52">
        <f>C44-15</f>
        <v>385</v>
      </c>
      <c r="E45" s="51">
        <v>7063.63</v>
      </c>
      <c r="F45" s="51">
        <v>2710.39</v>
      </c>
      <c r="H45" s="52">
        <f>H44+50</f>
        <v>650</v>
      </c>
      <c r="I45" s="61">
        <f t="shared" si="12"/>
        <v>1.4999999999999999E-2</v>
      </c>
      <c r="J45" s="51">
        <f t="shared" si="15"/>
        <v>45</v>
      </c>
      <c r="K45" s="51">
        <f t="shared" si="13"/>
        <v>11.364150000000002</v>
      </c>
      <c r="M45" s="51">
        <f t="shared" si="14"/>
        <v>396.36415</v>
      </c>
    </row>
    <row r="46" spans="2:13">
      <c r="B46" s="52">
        <f t="shared" ref="B46:B52" si="16">B45+50</f>
        <v>700</v>
      </c>
      <c r="C46" s="52">
        <f t="shared" ref="C46:C52" si="17">C45-15</f>
        <v>370</v>
      </c>
      <c r="E46" s="51">
        <v>10923.07</v>
      </c>
      <c r="F46" s="51">
        <v>1619.58</v>
      </c>
      <c r="H46" s="52">
        <f t="shared" ref="H46:H52" si="18">H45+50</f>
        <v>700</v>
      </c>
      <c r="I46" s="61">
        <f t="shared" si="12"/>
        <v>0.02</v>
      </c>
      <c r="J46" s="51">
        <f t="shared" si="15"/>
        <v>60</v>
      </c>
      <c r="K46" s="51">
        <f t="shared" si="13"/>
        <v>26.364150000000002</v>
      </c>
      <c r="M46" s="51">
        <f t="shared" si="14"/>
        <v>396.36415</v>
      </c>
    </row>
    <row r="47" spans="2:13">
      <c r="B47" s="52">
        <f t="shared" si="16"/>
        <v>750</v>
      </c>
      <c r="C47" s="52">
        <f t="shared" si="17"/>
        <v>355</v>
      </c>
      <c r="H47" s="59">
        <f t="shared" si="18"/>
        <v>750</v>
      </c>
      <c r="I47" s="45">
        <f t="shared" si="12"/>
        <v>2.5000000000000001E-2</v>
      </c>
      <c r="J47" s="57">
        <f t="shared" si="15"/>
        <v>75</v>
      </c>
      <c r="K47" s="57">
        <f t="shared" si="13"/>
        <v>41.364150000000002</v>
      </c>
      <c r="L47" s="57"/>
      <c r="M47" s="57">
        <f t="shared" si="14"/>
        <v>396.36415</v>
      </c>
    </row>
    <row r="48" spans="2:13">
      <c r="B48" s="52">
        <f t="shared" si="16"/>
        <v>800</v>
      </c>
      <c r="C48" s="52">
        <f t="shared" si="17"/>
        <v>340</v>
      </c>
      <c r="H48" s="52">
        <f t="shared" si="18"/>
        <v>800</v>
      </c>
      <c r="I48" s="61">
        <f t="shared" si="12"/>
        <v>0.03</v>
      </c>
      <c r="J48" s="51">
        <f t="shared" si="15"/>
        <v>90</v>
      </c>
      <c r="K48" s="51">
        <f t="shared" si="13"/>
        <v>56.364150000000002</v>
      </c>
      <c r="M48" s="51">
        <f t="shared" si="14"/>
        <v>396.36415</v>
      </c>
    </row>
    <row r="49" spans="2:13">
      <c r="B49" s="52">
        <f t="shared" si="16"/>
        <v>850</v>
      </c>
      <c r="C49" s="52">
        <f t="shared" si="17"/>
        <v>325</v>
      </c>
      <c r="H49" s="52">
        <f t="shared" si="18"/>
        <v>850</v>
      </c>
      <c r="I49" s="61">
        <f t="shared" si="12"/>
        <v>3.5000000000000003E-2</v>
      </c>
      <c r="J49" s="51">
        <f t="shared" si="15"/>
        <v>105.00000000000001</v>
      </c>
      <c r="K49" s="51">
        <f t="shared" si="13"/>
        <v>71.364150000000024</v>
      </c>
      <c r="M49" s="51">
        <f t="shared" si="14"/>
        <v>396.36415</v>
      </c>
    </row>
    <row r="50" spans="2:13">
      <c r="B50" s="52">
        <f t="shared" si="16"/>
        <v>900</v>
      </c>
      <c r="C50" s="52">
        <f t="shared" si="17"/>
        <v>310</v>
      </c>
      <c r="H50" s="52">
        <f t="shared" si="18"/>
        <v>900</v>
      </c>
      <c r="I50" s="61">
        <f t="shared" si="12"/>
        <v>0.04</v>
      </c>
      <c r="J50" s="51">
        <f t="shared" si="15"/>
        <v>120</v>
      </c>
      <c r="K50" s="51">
        <f t="shared" si="13"/>
        <v>86.364149999999995</v>
      </c>
      <c r="M50" s="51">
        <f t="shared" si="14"/>
        <v>396.36415</v>
      </c>
    </row>
    <row r="51" spans="2:13">
      <c r="B51" s="52">
        <f t="shared" si="16"/>
        <v>950</v>
      </c>
      <c r="C51" s="52">
        <f t="shared" si="17"/>
        <v>295</v>
      </c>
      <c r="H51" s="52">
        <f t="shared" si="18"/>
        <v>950</v>
      </c>
      <c r="I51" s="61">
        <f t="shared" si="12"/>
        <v>4.4999999999999998E-2</v>
      </c>
      <c r="J51" s="51">
        <f t="shared" si="15"/>
        <v>135</v>
      </c>
      <c r="K51" s="51">
        <f t="shared" si="13"/>
        <v>101.36415</v>
      </c>
      <c r="M51" s="51">
        <f t="shared" si="14"/>
        <v>396.36415</v>
      </c>
    </row>
    <row r="52" spans="2:13">
      <c r="B52" s="52">
        <f t="shared" si="16"/>
        <v>1000</v>
      </c>
      <c r="C52" s="52">
        <f t="shared" si="17"/>
        <v>280</v>
      </c>
      <c r="H52" s="52">
        <f t="shared" si="18"/>
        <v>1000</v>
      </c>
      <c r="I52" s="61">
        <f t="shared" si="12"/>
        <v>0.05</v>
      </c>
      <c r="J52" s="51">
        <f t="shared" si="15"/>
        <v>150</v>
      </c>
      <c r="K52" s="51">
        <f t="shared" si="13"/>
        <v>116.36415</v>
      </c>
      <c r="M52" s="51">
        <f t="shared" si="14"/>
        <v>396.36415</v>
      </c>
    </row>
  </sheetData>
  <pageMargins left="0.7" right="0.7" top="0.75" bottom="0.75" header="0.3" footer="0.3"/>
  <pageSetup scale="56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98508-F824-46C7-9EEB-CF59529798C9}">
  <dimension ref="A1:L13867"/>
  <sheetViews>
    <sheetView zoomScale="130" zoomScaleNormal="130" workbookViewId="0"/>
  </sheetViews>
  <sheetFormatPr defaultRowHeight="13.2"/>
  <cols>
    <col min="1" max="1" width="9.77734375" bestFit="1" customWidth="1"/>
    <col min="11" max="11" width="14.44140625" bestFit="1" customWidth="1"/>
    <col min="12" max="12" width="11.5546875" bestFit="1" customWidth="1"/>
  </cols>
  <sheetData>
    <row r="1" spans="1:12">
      <c r="A1" s="15" t="s">
        <v>160</v>
      </c>
      <c r="F1" s="69" t="s">
        <v>154</v>
      </c>
      <c r="G1" s="69"/>
    </row>
    <row r="2" spans="1:12">
      <c r="A2" t="s">
        <v>150</v>
      </c>
      <c r="B2" t="s">
        <v>153</v>
      </c>
      <c r="C2" t="s">
        <v>151</v>
      </c>
      <c r="D2" t="s">
        <v>152</v>
      </c>
      <c r="F2" t="s">
        <v>153</v>
      </c>
      <c r="G2" t="s">
        <v>152</v>
      </c>
      <c r="I2" t="s">
        <v>155</v>
      </c>
      <c r="K2" t="s">
        <v>156</v>
      </c>
    </row>
    <row r="3" spans="1:12">
      <c r="A3" s="50">
        <v>22983</v>
      </c>
      <c r="B3" s="60">
        <v>-4.0450699999999996E-3</v>
      </c>
      <c r="C3" s="60">
        <v>1.2E-4</v>
      </c>
      <c r="D3" s="60">
        <v>1.0204081E-2</v>
      </c>
      <c r="E3" s="60"/>
      <c r="F3" s="60">
        <f>B3-$C$3</f>
        <v>-4.1650699999999999E-3</v>
      </c>
      <c r="G3" s="60">
        <f>D3-$C$3</f>
        <v>1.0084081E-2</v>
      </c>
      <c r="I3" s="60">
        <f>SLOPE(G3:G11127,F3:F11127)</f>
        <v>1.0676791462836341</v>
      </c>
      <c r="K3" t="s">
        <v>157</v>
      </c>
      <c r="L3" s="62">
        <f>_xlfn.VAR.S(G3:G11127)</f>
        <v>7.5133409646658091E-4</v>
      </c>
    </row>
    <row r="4" spans="1:12">
      <c r="A4" s="50">
        <v>22984</v>
      </c>
      <c r="B4" s="60">
        <v>1.1009140000000001E-2</v>
      </c>
      <c r="C4" s="60">
        <v>1.2E-4</v>
      </c>
      <c r="D4" s="60">
        <v>7.5757580000000001E-3</v>
      </c>
      <c r="E4" s="60"/>
      <c r="F4" s="60">
        <f t="shared" ref="F4:F67" si="0">B4-$C$3</f>
        <v>1.088914E-2</v>
      </c>
      <c r="G4" s="60">
        <f t="shared" ref="G4:G67" si="1">D4-$C$3</f>
        <v>7.4557579999999998E-3</v>
      </c>
      <c r="K4" t="s">
        <v>158</v>
      </c>
      <c r="L4" s="11">
        <f>I3^2*_xlfn.VAR.S(F3:F11127)/L3</f>
        <v>0.13013918068120603</v>
      </c>
    </row>
    <row r="5" spans="1:12">
      <c r="A5" s="50">
        <v>22985</v>
      </c>
      <c r="B5" s="60">
        <v>4.2372199999999999E-3</v>
      </c>
      <c r="C5" s="60">
        <v>1.2E-4</v>
      </c>
      <c r="D5" s="60">
        <v>-2.506266E-3</v>
      </c>
      <c r="E5" s="60"/>
      <c r="F5" s="60">
        <f t="shared" si="0"/>
        <v>4.1172199999999996E-3</v>
      </c>
      <c r="G5" s="60">
        <f t="shared" si="1"/>
        <v>-2.6262659999999999E-3</v>
      </c>
      <c r="K5" t="s">
        <v>159</v>
      </c>
    </row>
    <row r="6" spans="1:12">
      <c r="A6" s="50">
        <v>22986</v>
      </c>
      <c r="B6" s="60">
        <v>6.6206000000000001E-4</v>
      </c>
      <c r="C6" s="60">
        <v>1.2E-4</v>
      </c>
      <c r="D6" s="60">
        <v>2.5125630000000002E-3</v>
      </c>
      <c r="E6" s="60"/>
      <c r="F6" s="60">
        <f t="shared" si="0"/>
        <v>5.4206000000000002E-4</v>
      </c>
      <c r="G6" s="60">
        <f t="shared" si="1"/>
        <v>2.3925630000000003E-3</v>
      </c>
    </row>
    <row r="7" spans="1:12">
      <c r="A7" s="50">
        <v>22987</v>
      </c>
      <c r="B7" s="60">
        <v>2.4036000000000001E-3</v>
      </c>
      <c r="C7" s="60">
        <v>1.2E-4</v>
      </c>
      <c r="D7" s="60">
        <v>2.506266E-3</v>
      </c>
      <c r="E7" s="60"/>
      <c r="F7" s="60">
        <f t="shared" si="0"/>
        <v>2.2836000000000002E-3</v>
      </c>
      <c r="G7" s="60">
        <f t="shared" si="1"/>
        <v>2.3862660000000002E-3</v>
      </c>
    </row>
    <row r="8" spans="1:12">
      <c r="A8" s="50">
        <v>22990</v>
      </c>
      <c r="B8" s="60">
        <v>-1.239024E-2</v>
      </c>
      <c r="C8" s="60">
        <v>1.2E-4</v>
      </c>
      <c r="D8" s="60">
        <v>-0.01</v>
      </c>
      <c r="E8" s="60"/>
      <c r="F8" s="60">
        <f t="shared" si="0"/>
        <v>-1.2510240000000001E-2</v>
      </c>
      <c r="G8" s="60">
        <f t="shared" si="1"/>
        <v>-1.0120000000000001E-2</v>
      </c>
    </row>
    <row r="9" spans="1:12">
      <c r="A9" s="50">
        <v>22991</v>
      </c>
      <c r="B9" s="60">
        <v>7.6997000000000003E-4</v>
      </c>
      <c r="C9" s="60">
        <v>1.2E-4</v>
      </c>
      <c r="D9" s="60">
        <v>-5.0505000000000005E-4</v>
      </c>
      <c r="E9" s="60"/>
      <c r="F9" s="60">
        <f t="shared" si="0"/>
        <v>6.4997000000000004E-4</v>
      </c>
      <c r="G9" s="60">
        <f t="shared" si="1"/>
        <v>-6.2505000000000004E-4</v>
      </c>
    </row>
    <row r="10" spans="1:12">
      <c r="A10" s="50">
        <v>22992</v>
      </c>
      <c r="B10" s="60">
        <v>5.1425100000000003E-3</v>
      </c>
      <c r="C10" s="60">
        <v>1.2E-4</v>
      </c>
      <c r="D10" s="60">
        <v>-1.2787724E-2</v>
      </c>
      <c r="E10" s="60"/>
      <c r="F10" s="60">
        <f t="shared" si="0"/>
        <v>5.02251E-3</v>
      </c>
      <c r="G10" s="60">
        <f t="shared" si="1"/>
        <v>-1.2907724000000001E-2</v>
      </c>
    </row>
    <row r="11" spans="1:12">
      <c r="A11" s="50">
        <v>22993</v>
      </c>
      <c r="B11" s="60">
        <v>-3.6076200000000002E-3</v>
      </c>
      <c r="C11" s="60">
        <v>1.2E-4</v>
      </c>
      <c r="D11" s="60">
        <v>-1.2953368E-2</v>
      </c>
      <c r="E11" s="60"/>
      <c r="F11" s="60">
        <f t="shared" si="0"/>
        <v>-3.7276200000000001E-3</v>
      </c>
      <c r="G11" s="60">
        <f t="shared" si="1"/>
        <v>-1.3073368E-2</v>
      </c>
    </row>
    <row r="12" spans="1:12">
      <c r="A12" s="50">
        <v>22994</v>
      </c>
      <c r="B12" s="60">
        <v>2.4852699999999999E-3</v>
      </c>
      <c r="C12" s="60">
        <v>1.2E-4</v>
      </c>
      <c r="D12" s="60">
        <v>5.2493440000000004E-3</v>
      </c>
      <c r="E12" s="60"/>
      <c r="F12" s="60">
        <f t="shared" si="0"/>
        <v>2.36527E-3</v>
      </c>
      <c r="G12" s="60">
        <f t="shared" si="1"/>
        <v>5.1293440000000001E-3</v>
      </c>
    </row>
    <row r="13" spans="1:12">
      <c r="A13" s="50">
        <v>22997</v>
      </c>
      <c r="B13" s="60">
        <v>-3.2417600000000002E-3</v>
      </c>
      <c r="C13" s="60">
        <v>1.2E-4</v>
      </c>
      <c r="D13" s="60">
        <v>-2.6109660000000002E-3</v>
      </c>
      <c r="E13" s="60"/>
      <c r="F13" s="60">
        <f t="shared" si="0"/>
        <v>-3.3617600000000001E-3</v>
      </c>
      <c r="G13" s="60">
        <f t="shared" si="1"/>
        <v>-2.730966E-3</v>
      </c>
    </row>
    <row r="14" spans="1:12">
      <c r="A14" s="50">
        <v>22998</v>
      </c>
      <c r="B14" s="60">
        <v>-4.4930300000000003E-3</v>
      </c>
      <c r="C14" s="60">
        <v>1.2E-4</v>
      </c>
      <c r="D14" s="60">
        <v>-1.0471204E-2</v>
      </c>
      <c r="E14" s="60"/>
      <c r="F14" s="60">
        <f t="shared" si="0"/>
        <v>-4.6130300000000006E-3</v>
      </c>
      <c r="G14" s="60">
        <f t="shared" si="1"/>
        <v>-1.0591204E-2</v>
      </c>
    </row>
    <row r="15" spans="1:12">
      <c r="A15" s="50">
        <v>22999</v>
      </c>
      <c r="B15" s="60">
        <v>8.6134000000000002E-3</v>
      </c>
      <c r="C15" s="60">
        <v>1.2E-4</v>
      </c>
      <c r="D15" s="60">
        <v>1.5873017E-2</v>
      </c>
      <c r="E15" s="60"/>
      <c r="F15" s="60">
        <f t="shared" si="0"/>
        <v>8.4933999999999999E-3</v>
      </c>
      <c r="G15" s="60">
        <f t="shared" si="1"/>
        <v>1.5753017000000001E-2</v>
      </c>
    </row>
    <row r="16" spans="1:12">
      <c r="A16" s="50">
        <v>23000</v>
      </c>
      <c r="B16" s="60">
        <v>3.3122500000000001E-3</v>
      </c>
      <c r="C16" s="60">
        <v>1.2E-4</v>
      </c>
      <c r="D16" s="60">
        <v>-2.6041670000000001E-3</v>
      </c>
      <c r="E16" s="60"/>
      <c r="F16" s="60">
        <f t="shared" si="0"/>
        <v>3.1922500000000002E-3</v>
      </c>
      <c r="G16" s="60">
        <f t="shared" si="1"/>
        <v>-2.724167E-3</v>
      </c>
    </row>
    <row r="17" spans="1:7">
      <c r="A17" s="50">
        <v>23001</v>
      </c>
      <c r="B17" s="60">
        <v>-2.2174400000000002E-3</v>
      </c>
      <c r="C17" s="60">
        <v>1.2E-4</v>
      </c>
      <c r="D17" s="60">
        <v>1.305483E-2</v>
      </c>
      <c r="E17" s="60"/>
      <c r="F17" s="60">
        <f t="shared" si="0"/>
        <v>-2.3374400000000001E-3</v>
      </c>
      <c r="G17" s="60">
        <f t="shared" si="1"/>
        <v>1.293483E-2</v>
      </c>
    </row>
    <row r="18" spans="1:7">
      <c r="A18" s="50">
        <v>23004</v>
      </c>
      <c r="B18" s="60">
        <v>-3.5137999999999999E-4</v>
      </c>
      <c r="C18" s="60">
        <v>1.2E-4</v>
      </c>
      <c r="D18" s="60">
        <v>7.7319590000000001E-3</v>
      </c>
      <c r="E18" s="60"/>
      <c r="F18" s="60">
        <f t="shared" si="0"/>
        <v>-4.7137999999999998E-4</v>
      </c>
      <c r="G18" s="60">
        <f t="shared" si="1"/>
        <v>7.6119589999999997E-3</v>
      </c>
    </row>
    <row r="19" spans="1:7">
      <c r="A19" s="50">
        <v>23006</v>
      </c>
      <c r="B19" s="60">
        <v>6.1509700000000004E-3</v>
      </c>
      <c r="C19" s="60">
        <v>1.2E-4</v>
      </c>
      <c r="D19" s="60">
        <v>7.6726340000000002E-3</v>
      </c>
      <c r="E19" s="60"/>
      <c r="F19" s="60">
        <f t="shared" si="0"/>
        <v>6.0309700000000001E-3</v>
      </c>
      <c r="G19" s="60">
        <f t="shared" si="1"/>
        <v>7.5526339999999999E-3</v>
      </c>
    </row>
    <row r="20" spans="1:7">
      <c r="A20" s="50">
        <v>23007</v>
      </c>
      <c r="B20" s="60">
        <v>-1.69626E-3</v>
      </c>
      <c r="C20" s="60">
        <v>1.2E-4</v>
      </c>
      <c r="D20" s="60">
        <v>7.6142129999999999E-3</v>
      </c>
      <c r="E20" s="60"/>
      <c r="F20" s="60">
        <f t="shared" si="0"/>
        <v>-1.8162600000000001E-3</v>
      </c>
      <c r="G20" s="60">
        <f t="shared" si="1"/>
        <v>7.4942129999999996E-3</v>
      </c>
    </row>
    <row r="21" spans="1:7">
      <c r="A21" s="50">
        <v>23008</v>
      </c>
      <c r="B21" s="60">
        <v>7.5244999999999999E-4</v>
      </c>
      <c r="C21" s="60">
        <v>1.2E-4</v>
      </c>
      <c r="D21" s="60">
        <v>0</v>
      </c>
      <c r="E21" s="60"/>
      <c r="F21" s="60">
        <f t="shared" si="0"/>
        <v>6.3245E-4</v>
      </c>
      <c r="G21" s="60">
        <f t="shared" si="1"/>
        <v>-1.2E-4</v>
      </c>
    </row>
    <row r="22" spans="1:7">
      <c r="A22" s="50">
        <v>23011</v>
      </c>
      <c r="B22" s="60">
        <v>2.1527500000000001E-3</v>
      </c>
      <c r="C22" s="60">
        <v>1.2E-4</v>
      </c>
      <c r="D22" s="60">
        <v>2.518892E-3</v>
      </c>
      <c r="E22" s="60"/>
      <c r="F22" s="60">
        <f t="shared" si="0"/>
        <v>2.0327500000000003E-3</v>
      </c>
      <c r="G22" s="60">
        <f t="shared" si="1"/>
        <v>2.3988920000000001E-3</v>
      </c>
    </row>
    <row r="23" spans="1:7">
      <c r="A23" s="50">
        <v>23013</v>
      </c>
      <c r="B23" s="60">
        <v>-6.5736600000000003E-3</v>
      </c>
      <c r="C23" s="60">
        <v>1.1E-4</v>
      </c>
      <c r="D23" s="60">
        <v>2.5125630000000002E-3</v>
      </c>
      <c r="E23" s="60"/>
      <c r="F23" s="60">
        <f t="shared" si="0"/>
        <v>-6.6936600000000006E-3</v>
      </c>
      <c r="G23" s="60">
        <f t="shared" si="1"/>
        <v>2.3925630000000003E-3</v>
      </c>
    </row>
    <row r="24" spans="1:7">
      <c r="A24" s="50">
        <v>23014</v>
      </c>
      <c r="B24" s="60">
        <v>1.662402E-2</v>
      </c>
      <c r="C24" s="60">
        <v>1.1E-4</v>
      </c>
      <c r="D24" s="60">
        <v>5.0125309999999998E-3</v>
      </c>
      <c r="E24" s="60"/>
      <c r="F24" s="60">
        <f t="shared" si="0"/>
        <v>1.6504020000000001E-2</v>
      </c>
      <c r="G24" s="60">
        <f t="shared" si="1"/>
        <v>4.8925309999999994E-3</v>
      </c>
    </row>
    <row r="25" spans="1:7">
      <c r="A25" s="50">
        <v>23015</v>
      </c>
      <c r="B25" s="60">
        <v>6.0712800000000001E-3</v>
      </c>
      <c r="C25" s="60">
        <v>1.1E-4</v>
      </c>
      <c r="D25" s="60">
        <v>1.9950124999999999E-2</v>
      </c>
      <c r="E25" s="60"/>
      <c r="F25" s="60">
        <f t="shared" si="0"/>
        <v>5.9512799999999998E-3</v>
      </c>
      <c r="G25" s="60">
        <f t="shared" si="1"/>
        <v>1.9830125000000001E-2</v>
      </c>
    </row>
    <row r="26" spans="1:7">
      <c r="A26" s="50">
        <v>23018</v>
      </c>
      <c r="B26" s="60">
        <v>2.2965E-4</v>
      </c>
      <c r="C26" s="60">
        <v>1.1E-4</v>
      </c>
      <c r="D26" s="60">
        <v>4.8899759999999999E-3</v>
      </c>
      <c r="E26" s="60"/>
      <c r="F26" s="60">
        <f t="shared" si="0"/>
        <v>1.0965E-4</v>
      </c>
      <c r="G26" s="60">
        <f t="shared" si="1"/>
        <v>4.7699759999999996E-3</v>
      </c>
    </row>
    <row r="27" spans="1:7">
      <c r="A27" s="50">
        <v>23019</v>
      </c>
      <c r="B27" s="60">
        <v>9.4737899999999993E-3</v>
      </c>
      <c r="C27" s="60">
        <v>1.1E-4</v>
      </c>
      <c r="D27" s="60">
        <v>9.7323600000000007E-3</v>
      </c>
      <c r="E27" s="60"/>
      <c r="F27" s="60">
        <f t="shared" si="0"/>
        <v>9.353789999999999E-3</v>
      </c>
      <c r="G27" s="60">
        <f t="shared" si="1"/>
        <v>9.6123600000000003E-3</v>
      </c>
    </row>
    <row r="28" spans="1:7">
      <c r="A28" s="50">
        <v>23020</v>
      </c>
      <c r="B28" s="60">
        <v>-2.0931600000000002E-3</v>
      </c>
      <c r="C28" s="60">
        <v>1.1E-4</v>
      </c>
      <c r="D28" s="60">
        <v>-1.2048191999999999E-2</v>
      </c>
      <c r="E28" s="60"/>
      <c r="F28" s="60">
        <f t="shared" si="0"/>
        <v>-2.21316E-3</v>
      </c>
      <c r="G28" s="60">
        <f t="shared" si="1"/>
        <v>-1.2168192E-2</v>
      </c>
    </row>
    <row r="29" spans="1:7">
      <c r="A29" s="50">
        <v>23021</v>
      </c>
      <c r="B29" s="60">
        <v>1.9179399999999999E-3</v>
      </c>
      <c r="C29" s="60">
        <v>1.1E-4</v>
      </c>
      <c r="D29" s="60">
        <v>2.4390240000000001E-3</v>
      </c>
      <c r="E29" s="60"/>
      <c r="F29" s="60">
        <f t="shared" si="0"/>
        <v>1.7979399999999998E-3</v>
      </c>
      <c r="G29" s="60">
        <f t="shared" si="1"/>
        <v>2.3190240000000003E-3</v>
      </c>
    </row>
    <row r="30" spans="1:7">
      <c r="A30" s="50">
        <v>23022</v>
      </c>
      <c r="B30" s="60">
        <v>2.1870399999999999E-3</v>
      </c>
      <c r="C30" s="60">
        <v>1.1E-4</v>
      </c>
      <c r="D30" s="60">
        <v>9.7323600000000007E-3</v>
      </c>
      <c r="E30" s="60"/>
      <c r="F30" s="60">
        <f t="shared" si="0"/>
        <v>2.06704E-3</v>
      </c>
      <c r="G30" s="60">
        <f t="shared" si="1"/>
        <v>9.6123600000000003E-3</v>
      </c>
    </row>
    <row r="31" spans="1:7">
      <c r="A31" s="50">
        <v>23025</v>
      </c>
      <c r="B31" s="60">
        <v>5.5055299999999998E-3</v>
      </c>
      <c r="C31" s="60">
        <v>1.1E-4</v>
      </c>
      <c r="D31" s="60">
        <v>2.4096389999999999E-3</v>
      </c>
      <c r="E31" s="60"/>
      <c r="F31" s="60">
        <f t="shared" si="0"/>
        <v>5.3855299999999995E-3</v>
      </c>
      <c r="G31" s="60">
        <f t="shared" si="1"/>
        <v>2.289639E-3</v>
      </c>
    </row>
    <row r="32" spans="1:7">
      <c r="A32" s="50">
        <v>23026</v>
      </c>
      <c r="B32" s="60">
        <v>-7.8832999999999996E-4</v>
      </c>
      <c r="C32" s="60">
        <v>1.1E-4</v>
      </c>
      <c r="D32" s="60">
        <v>2.4038459999999998E-3</v>
      </c>
      <c r="E32" s="60"/>
      <c r="F32" s="60">
        <f t="shared" si="0"/>
        <v>-9.0832999999999994E-4</v>
      </c>
      <c r="G32" s="60">
        <f t="shared" si="1"/>
        <v>2.283846E-3</v>
      </c>
    </row>
    <row r="33" spans="1:7">
      <c r="A33" s="50">
        <v>23027</v>
      </c>
      <c r="B33" s="60">
        <v>-7.0571000000000002E-3</v>
      </c>
      <c r="C33" s="60">
        <v>1.1E-4</v>
      </c>
      <c r="D33" s="60">
        <v>-2.3980820000000002E-3</v>
      </c>
      <c r="E33" s="60"/>
      <c r="F33" s="60">
        <f t="shared" si="0"/>
        <v>-7.1771000000000005E-3</v>
      </c>
      <c r="G33" s="60">
        <f t="shared" si="1"/>
        <v>-2.518082E-3</v>
      </c>
    </row>
    <row r="34" spans="1:7">
      <c r="A34" s="50">
        <v>23028</v>
      </c>
      <c r="B34" s="60">
        <v>7.1645199999999997E-3</v>
      </c>
      <c r="C34" s="60">
        <v>1.1E-4</v>
      </c>
      <c r="D34" s="60">
        <v>1.9230770000000001E-2</v>
      </c>
      <c r="E34" s="60"/>
      <c r="F34" s="60">
        <f t="shared" si="0"/>
        <v>7.0445199999999994E-3</v>
      </c>
      <c r="G34" s="60">
        <f t="shared" si="1"/>
        <v>1.9110770000000003E-2</v>
      </c>
    </row>
    <row r="35" spans="1:7">
      <c r="A35" s="50">
        <v>23029</v>
      </c>
      <c r="B35" s="60">
        <v>5.4045000000000004E-4</v>
      </c>
      <c r="C35" s="60">
        <v>1.1E-4</v>
      </c>
      <c r="D35" s="60">
        <v>-9.4339620000000006E-3</v>
      </c>
      <c r="E35" s="60"/>
      <c r="F35" s="60">
        <f t="shared" si="0"/>
        <v>4.2045000000000006E-4</v>
      </c>
      <c r="G35" s="60">
        <f t="shared" si="1"/>
        <v>-9.5539620000000009E-3</v>
      </c>
    </row>
    <row r="36" spans="1:7">
      <c r="A36" s="50">
        <v>23032</v>
      </c>
      <c r="B36" s="60">
        <v>1.6357800000000001E-3</v>
      </c>
      <c r="C36" s="60">
        <v>1.1E-4</v>
      </c>
      <c r="D36" s="60">
        <v>4.7619050000000003E-3</v>
      </c>
      <c r="E36" s="60"/>
      <c r="F36" s="60">
        <f t="shared" si="0"/>
        <v>1.51578E-3</v>
      </c>
      <c r="G36" s="60">
        <f t="shared" si="1"/>
        <v>4.641905E-3</v>
      </c>
    </row>
    <row r="37" spans="1:7">
      <c r="A37" s="50">
        <v>23033</v>
      </c>
      <c r="B37" s="60">
        <v>2.33921E-3</v>
      </c>
      <c r="C37" s="60">
        <v>1.1E-4</v>
      </c>
      <c r="D37" s="60">
        <v>-9.478673E-3</v>
      </c>
      <c r="E37" s="60"/>
      <c r="F37" s="60">
        <f t="shared" si="0"/>
        <v>2.2192100000000001E-3</v>
      </c>
      <c r="G37" s="60">
        <f t="shared" si="1"/>
        <v>-9.5986730000000003E-3</v>
      </c>
    </row>
    <row r="38" spans="1:7">
      <c r="A38" s="50">
        <v>23034</v>
      </c>
      <c r="B38" s="60">
        <v>2.6624499999999998E-3</v>
      </c>
      <c r="C38" s="60">
        <v>1.1E-4</v>
      </c>
      <c r="D38" s="60">
        <v>0</v>
      </c>
      <c r="E38" s="60"/>
      <c r="F38" s="60">
        <f t="shared" si="0"/>
        <v>2.5424499999999999E-3</v>
      </c>
      <c r="G38" s="60">
        <f t="shared" si="1"/>
        <v>-1.2E-4</v>
      </c>
    </row>
    <row r="39" spans="1:7">
      <c r="A39" s="50">
        <v>23035</v>
      </c>
      <c r="B39" s="60">
        <v>2.0051399999999999E-3</v>
      </c>
      <c r="C39" s="60">
        <v>1.1E-4</v>
      </c>
      <c r="D39" s="60">
        <v>-1.4354067E-2</v>
      </c>
      <c r="E39" s="60"/>
      <c r="F39" s="60">
        <f t="shared" si="0"/>
        <v>1.8851399999999998E-3</v>
      </c>
      <c r="G39" s="60">
        <f t="shared" si="1"/>
        <v>-1.4474067E-2</v>
      </c>
    </row>
    <row r="40" spans="1:7">
      <c r="A40" s="50">
        <v>23036</v>
      </c>
      <c r="B40" s="60">
        <v>2.5560700000000001E-3</v>
      </c>
      <c r="C40" s="60">
        <v>1.1E-4</v>
      </c>
      <c r="D40" s="60">
        <v>1.9417475999999999E-2</v>
      </c>
      <c r="E40" s="60"/>
      <c r="F40" s="60">
        <f t="shared" si="0"/>
        <v>2.4360700000000002E-3</v>
      </c>
      <c r="G40" s="60">
        <f t="shared" si="1"/>
        <v>1.9297476000000001E-2</v>
      </c>
    </row>
    <row r="41" spans="1:7">
      <c r="A41" s="50">
        <v>23039</v>
      </c>
      <c r="B41" s="60">
        <v>5.1077600000000003E-3</v>
      </c>
      <c r="C41" s="60">
        <v>1.1E-4</v>
      </c>
      <c r="D41" s="60">
        <v>0</v>
      </c>
      <c r="E41" s="60"/>
      <c r="F41" s="60">
        <f t="shared" si="0"/>
        <v>4.9877599999999999E-3</v>
      </c>
      <c r="G41" s="60">
        <f t="shared" si="1"/>
        <v>-1.2E-4</v>
      </c>
    </row>
    <row r="42" spans="1:7">
      <c r="A42" s="50">
        <v>23040</v>
      </c>
      <c r="B42" s="60">
        <v>2.9486999999999997E-4</v>
      </c>
      <c r="C42" s="60">
        <v>1.1E-4</v>
      </c>
      <c r="D42" s="60">
        <v>-1.6666667999999999E-2</v>
      </c>
      <c r="E42" s="60"/>
      <c r="F42" s="60">
        <f t="shared" si="0"/>
        <v>1.7486999999999998E-4</v>
      </c>
      <c r="G42" s="60">
        <f t="shared" si="1"/>
        <v>-1.6786667999999998E-2</v>
      </c>
    </row>
    <row r="43" spans="1:7">
      <c r="A43" s="50">
        <v>23041</v>
      </c>
      <c r="B43" s="60">
        <v>-5.6679699999999996E-3</v>
      </c>
      <c r="C43" s="60">
        <v>1.1E-4</v>
      </c>
      <c r="D43" s="60">
        <v>2.4213080000000001E-3</v>
      </c>
      <c r="E43" s="60"/>
      <c r="F43" s="60">
        <f t="shared" si="0"/>
        <v>-5.7879699999999999E-3</v>
      </c>
      <c r="G43" s="60">
        <f t="shared" si="1"/>
        <v>2.3013080000000002E-3</v>
      </c>
    </row>
    <row r="44" spans="1:7">
      <c r="A44" s="50">
        <v>23042</v>
      </c>
      <c r="B44" s="60">
        <v>5.3296000000000003E-3</v>
      </c>
      <c r="C44" s="60">
        <v>1.1E-4</v>
      </c>
      <c r="D44" s="60">
        <v>2.415459E-3</v>
      </c>
      <c r="E44" s="60"/>
      <c r="F44" s="60">
        <f t="shared" si="0"/>
        <v>5.2096E-3</v>
      </c>
      <c r="G44" s="60">
        <f t="shared" si="1"/>
        <v>2.2954590000000001E-3</v>
      </c>
    </row>
    <row r="45" spans="1:7">
      <c r="A45" s="50">
        <v>23043</v>
      </c>
      <c r="B45" s="60">
        <v>1.5227800000000001E-3</v>
      </c>
      <c r="C45" s="60">
        <v>1.2E-4</v>
      </c>
      <c r="D45" s="60">
        <v>2.1686747999999999E-2</v>
      </c>
      <c r="E45" s="60"/>
      <c r="F45" s="60">
        <f t="shared" si="0"/>
        <v>1.40278E-3</v>
      </c>
      <c r="G45" s="60">
        <f t="shared" si="1"/>
        <v>2.1566748E-2</v>
      </c>
    </row>
    <row r="46" spans="1:7">
      <c r="A46" s="50">
        <v>23046</v>
      </c>
      <c r="B46" s="60">
        <v>-1.90325E-3</v>
      </c>
      <c r="C46" s="60">
        <v>1.2E-4</v>
      </c>
      <c r="D46" s="60">
        <v>0</v>
      </c>
      <c r="E46" s="60"/>
      <c r="F46" s="60">
        <f t="shared" si="0"/>
        <v>-2.0232499999999999E-3</v>
      </c>
      <c r="G46" s="60">
        <f t="shared" si="1"/>
        <v>-1.2E-4</v>
      </c>
    </row>
    <row r="47" spans="1:7">
      <c r="A47" s="50">
        <v>23047</v>
      </c>
      <c r="B47" s="60">
        <v>-1.5606999999999999E-4</v>
      </c>
      <c r="C47" s="60">
        <v>1.2E-4</v>
      </c>
      <c r="D47" s="60">
        <v>7.0754720000000002E-3</v>
      </c>
      <c r="E47" s="60"/>
      <c r="F47" s="60">
        <f t="shared" si="0"/>
        <v>-2.7607E-4</v>
      </c>
      <c r="G47" s="60">
        <f t="shared" si="1"/>
        <v>6.9554719999999999E-3</v>
      </c>
    </row>
    <row r="48" spans="1:7">
      <c r="A48" s="50">
        <v>23048</v>
      </c>
      <c r="B48" s="60">
        <v>5.1715099999999998E-3</v>
      </c>
      <c r="C48" s="60">
        <v>1.2E-4</v>
      </c>
      <c r="D48" s="60">
        <v>-2.3419199999999999E-3</v>
      </c>
      <c r="E48" s="60"/>
      <c r="F48" s="60">
        <f t="shared" si="0"/>
        <v>5.0515099999999995E-3</v>
      </c>
      <c r="G48" s="60">
        <f t="shared" si="1"/>
        <v>-2.4619199999999998E-3</v>
      </c>
    </row>
    <row r="49" spans="1:7">
      <c r="A49" s="50">
        <v>23049</v>
      </c>
      <c r="B49" s="60">
        <v>-3.35492E-3</v>
      </c>
      <c r="C49" s="60">
        <v>1.2E-4</v>
      </c>
      <c r="D49" s="60">
        <v>-4.694836E-3</v>
      </c>
      <c r="E49" s="60"/>
      <c r="F49" s="60">
        <f t="shared" si="0"/>
        <v>-3.4749199999999998E-3</v>
      </c>
      <c r="G49" s="60">
        <f t="shared" si="1"/>
        <v>-4.8148360000000003E-3</v>
      </c>
    </row>
    <row r="50" spans="1:7">
      <c r="A50" s="50">
        <v>23050</v>
      </c>
      <c r="B50" s="60">
        <v>5.6072999999999995E-4</v>
      </c>
      <c r="C50" s="60">
        <v>1.2E-4</v>
      </c>
      <c r="D50" s="60">
        <v>7.0754720000000002E-3</v>
      </c>
      <c r="E50" s="60"/>
      <c r="F50" s="60">
        <f t="shared" si="0"/>
        <v>4.4072999999999996E-4</v>
      </c>
      <c r="G50" s="60">
        <f t="shared" si="1"/>
        <v>6.9554719999999999E-3</v>
      </c>
    </row>
    <row r="51" spans="1:7">
      <c r="A51" s="50">
        <v>23053</v>
      </c>
      <c r="B51" s="60">
        <v>-5.7471199999999997E-3</v>
      </c>
      <c r="C51" s="60">
        <v>1.2E-4</v>
      </c>
      <c r="D51" s="60">
        <v>-4.6838410000000002E-3</v>
      </c>
      <c r="E51" s="60"/>
      <c r="F51" s="60">
        <f t="shared" si="0"/>
        <v>-5.86712E-3</v>
      </c>
      <c r="G51" s="60">
        <f t="shared" si="1"/>
        <v>-4.8038410000000005E-3</v>
      </c>
    </row>
    <row r="52" spans="1:7">
      <c r="A52" s="50">
        <v>23054</v>
      </c>
      <c r="B52" s="60">
        <v>9.958600000000001E-4</v>
      </c>
      <c r="C52" s="60">
        <v>1.2E-4</v>
      </c>
      <c r="D52" s="60">
        <v>4.7058819999999998E-3</v>
      </c>
      <c r="E52" s="60"/>
      <c r="F52" s="60">
        <f t="shared" si="0"/>
        <v>8.7586000000000012E-4</v>
      </c>
      <c r="G52" s="60">
        <f t="shared" si="1"/>
        <v>4.5858819999999995E-3</v>
      </c>
    </row>
    <row r="53" spans="1:7">
      <c r="A53" s="50">
        <v>23055</v>
      </c>
      <c r="B53" s="60">
        <v>4.9767300000000004E-3</v>
      </c>
      <c r="C53" s="60">
        <v>1.2E-4</v>
      </c>
      <c r="D53" s="60">
        <v>7.0257610000000002E-3</v>
      </c>
      <c r="E53" s="60"/>
      <c r="F53" s="60">
        <f t="shared" si="0"/>
        <v>4.8567300000000001E-3</v>
      </c>
      <c r="G53" s="60">
        <f t="shared" si="1"/>
        <v>6.9057609999999998E-3</v>
      </c>
    </row>
    <row r="54" spans="1:7">
      <c r="A54" s="50">
        <v>23056</v>
      </c>
      <c r="B54" s="60">
        <v>3.1938399999999999E-3</v>
      </c>
      <c r="C54" s="60">
        <v>1.2E-4</v>
      </c>
      <c r="D54" s="60">
        <v>2.3255810000000002E-3</v>
      </c>
      <c r="E54" s="60"/>
      <c r="F54" s="60">
        <f t="shared" si="0"/>
        <v>3.07384E-3</v>
      </c>
      <c r="G54" s="60">
        <f t="shared" si="1"/>
        <v>2.2055810000000003E-3</v>
      </c>
    </row>
    <row r="55" spans="1:7">
      <c r="A55" s="50">
        <v>23057</v>
      </c>
      <c r="B55" s="60">
        <v>1.17825E-3</v>
      </c>
      <c r="C55" s="60">
        <v>1.2E-4</v>
      </c>
      <c r="D55" s="60">
        <v>2.3201860000000001E-3</v>
      </c>
      <c r="E55" s="60"/>
      <c r="F55" s="60">
        <f t="shared" si="0"/>
        <v>1.0582499999999999E-3</v>
      </c>
      <c r="G55" s="60">
        <f t="shared" si="1"/>
        <v>2.2001860000000002E-3</v>
      </c>
    </row>
    <row r="56" spans="1:7">
      <c r="A56" s="50">
        <v>23060</v>
      </c>
      <c r="B56" s="60">
        <v>1.84048E-3</v>
      </c>
      <c r="C56" s="60">
        <v>1.2E-4</v>
      </c>
      <c r="D56" s="60">
        <v>2.5462963000000002E-2</v>
      </c>
      <c r="E56" s="60"/>
      <c r="F56" s="60">
        <f t="shared" si="0"/>
        <v>1.7204799999999999E-3</v>
      </c>
      <c r="G56" s="60">
        <f t="shared" si="1"/>
        <v>2.5342963000000003E-2</v>
      </c>
    </row>
    <row r="57" spans="1:7">
      <c r="A57" s="50">
        <v>23061</v>
      </c>
      <c r="B57" s="60">
        <v>-4.7493400000000003E-3</v>
      </c>
      <c r="C57" s="60">
        <v>1.2E-4</v>
      </c>
      <c r="D57" s="60">
        <v>0</v>
      </c>
      <c r="E57" s="60"/>
      <c r="F57" s="60">
        <f t="shared" si="0"/>
        <v>-4.8693400000000006E-3</v>
      </c>
      <c r="G57" s="60">
        <f t="shared" si="1"/>
        <v>-1.2E-4</v>
      </c>
    </row>
    <row r="58" spans="1:7">
      <c r="A58" s="50">
        <v>23062</v>
      </c>
      <c r="B58" s="60">
        <v>-5.5315700000000004E-3</v>
      </c>
      <c r="C58" s="60">
        <v>1.2E-4</v>
      </c>
      <c r="D58" s="60">
        <v>0</v>
      </c>
      <c r="E58" s="60"/>
      <c r="F58" s="60">
        <f t="shared" si="0"/>
        <v>-5.6515700000000007E-3</v>
      </c>
      <c r="G58" s="60">
        <f t="shared" si="1"/>
        <v>-1.2E-4</v>
      </c>
    </row>
    <row r="59" spans="1:7">
      <c r="A59" s="50">
        <v>23063</v>
      </c>
      <c r="B59" s="60">
        <v>1.3859499999999999E-3</v>
      </c>
      <c r="C59" s="60">
        <v>1.2E-4</v>
      </c>
      <c r="D59" s="60">
        <v>-2.257336E-3</v>
      </c>
      <c r="E59" s="60"/>
      <c r="F59" s="60">
        <f t="shared" si="0"/>
        <v>1.2659499999999998E-3</v>
      </c>
      <c r="G59" s="60">
        <f t="shared" si="1"/>
        <v>-2.3773359999999999E-3</v>
      </c>
    </row>
    <row r="60" spans="1:7">
      <c r="A60" s="50">
        <v>23067</v>
      </c>
      <c r="B60" s="60">
        <v>-6.8942400000000003E-3</v>
      </c>
      <c r="C60" s="60">
        <v>1.2E-4</v>
      </c>
      <c r="D60" s="60">
        <v>4.524887E-3</v>
      </c>
      <c r="E60" s="60"/>
      <c r="F60" s="60">
        <f t="shared" si="0"/>
        <v>-7.0142400000000006E-3</v>
      </c>
      <c r="G60" s="60">
        <f t="shared" si="1"/>
        <v>4.4048869999999997E-3</v>
      </c>
    </row>
    <row r="61" spans="1:7">
      <c r="A61" s="50">
        <v>23068</v>
      </c>
      <c r="B61" s="60">
        <v>1.18391E-3</v>
      </c>
      <c r="C61" s="60">
        <v>1.2E-4</v>
      </c>
      <c r="D61" s="60">
        <v>0</v>
      </c>
      <c r="E61" s="60"/>
      <c r="F61" s="60">
        <f t="shared" si="0"/>
        <v>1.0639099999999999E-3</v>
      </c>
      <c r="G61" s="60">
        <f t="shared" si="1"/>
        <v>-1.2E-4</v>
      </c>
    </row>
    <row r="62" spans="1:7">
      <c r="A62" s="50">
        <v>23069</v>
      </c>
      <c r="B62" s="60">
        <v>-6.8754899999999997E-3</v>
      </c>
      <c r="C62" s="60">
        <v>1.2E-4</v>
      </c>
      <c r="D62" s="60">
        <v>-9.0090090000000001E-3</v>
      </c>
      <c r="E62" s="60"/>
      <c r="F62" s="60">
        <f t="shared" si="0"/>
        <v>-6.99549E-3</v>
      </c>
      <c r="G62" s="60">
        <f t="shared" si="1"/>
        <v>-9.1290090000000004E-3</v>
      </c>
    </row>
    <row r="63" spans="1:7">
      <c r="A63" s="50">
        <v>23070</v>
      </c>
      <c r="B63" s="60">
        <v>-1.1195699999999999E-2</v>
      </c>
      <c r="C63" s="60">
        <v>1.2E-4</v>
      </c>
      <c r="D63" s="60">
        <v>-2.272727E-3</v>
      </c>
      <c r="E63" s="60"/>
      <c r="F63" s="60">
        <f t="shared" si="0"/>
        <v>-1.13157E-2</v>
      </c>
      <c r="G63" s="60">
        <f t="shared" si="1"/>
        <v>-2.3927269999999999E-3</v>
      </c>
    </row>
    <row r="64" spans="1:7">
      <c r="A64" s="50">
        <v>23071</v>
      </c>
      <c r="B64" s="60">
        <v>-2.8841700000000001E-3</v>
      </c>
      <c r="C64" s="60">
        <v>1.1E-4</v>
      </c>
      <c r="D64" s="60">
        <v>2.2779039999999999E-3</v>
      </c>
      <c r="E64" s="60"/>
      <c r="F64" s="60">
        <f t="shared" si="0"/>
        <v>-3.00417E-3</v>
      </c>
      <c r="G64" s="60">
        <f t="shared" si="1"/>
        <v>2.157904E-3</v>
      </c>
    </row>
    <row r="65" spans="1:7">
      <c r="A65" s="50">
        <v>23074</v>
      </c>
      <c r="B65" s="60">
        <v>9.7356100000000004E-3</v>
      </c>
      <c r="C65" s="60">
        <v>1.1E-4</v>
      </c>
      <c r="D65" s="60">
        <v>9.0909089999999994E-3</v>
      </c>
      <c r="E65" s="60"/>
      <c r="F65" s="60">
        <f t="shared" si="0"/>
        <v>9.6156100000000001E-3</v>
      </c>
      <c r="G65" s="60">
        <f t="shared" si="1"/>
        <v>8.9709089999999991E-3</v>
      </c>
    </row>
    <row r="66" spans="1:7">
      <c r="A66" s="50">
        <v>23075</v>
      </c>
      <c r="B66" s="60">
        <v>3.7201999999999998E-4</v>
      </c>
      <c r="C66" s="60">
        <v>1.1E-4</v>
      </c>
      <c r="D66" s="60">
        <v>0</v>
      </c>
      <c r="E66" s="60"/>
      <c r="F66" s="60">
        <f t="shared" si="0"/>
        <v>2.5201999999999999E-4</v>
      </c>
      <c r="G66" s="60">
        <f t="shared" si="1"/>
        <v>-1.2E-4</v>
      </c>
    </row>
    <row r="67" spans="1:7">
      <c r="A67" s="50">
        <v>23076</v>
      </c>
      <c r="B67" s="60">
        <v>2.0506600000000002E-3</v>
      </c>
      <c r="C67" s="60">
        <v>1.1E-4</v>
      </c>
      <c r="D67" s="60">
        <v>2.2522520000000002E-3</v>
      </c>
      <c r="E67" s="60"/>
      <c r="F67" s="60">
        <f t="shared" si="0"/>
        <v>1.9306600000000001E-3</v>
      </c>
      <c r="G67" s="60">
        <f t="shared" si="1"/>
        <v>2.1322520000000003E-3</v>
      </c>
    </row>
    <row r="68" spans="1:7">
      <c r="A68" s="50">
        <v>23077</v>
      </c>
      <c r="B68" s="60">
        <v>6.31607E-3</v>
      </c>
      <c r="C68" s="60">
        <v>1.1E-4</v>
      </c>
      <c r="D68" s="60">
        <v>6.7415729999999998E-3</v>
      </c>
      <c r="E68" s="60"/>
      <c r="F68" s="60">
        <f t="shared" ref="F68:F131" si="2">B68-$C$3</f>
        <v>6.1960699999999997E-3</v>
      </c>
      <c r="G68" s="60">
        <f t="shared" ref="G68:G131" si="3">D68-$C$3</f>
        <v>6.6215729999999995E-3</v>
      </c>
    </row>
    <row r="69" spans="1:7">
      <c r="A69" s="50">
        <v>23078</v>
      </c>
      <c r="B69" s="60">
        <v>1.0338000000000001E-3</v>
      </c>
      <c r="C69" s="60">
        <v>1.1E-4</v>
      </c>
      <c r="D69" s="60">
        <v>0</v>
      </c>
      <c r="E69" s="60"/>
      <c r="F69" s="60">
        <f t="shared" si="2"/>
        <v>9.1380000000000009E-4</v>
      </c>
      <c r="G69" s="60">
        <f t="shared" si="3"/>
        <v>-1.2E-4</v>
      </c>
    </row>
    <row r="70" spans="1:7">
      <c r="A70" s="50">
        <v>23081</v>
      </c>
      <c r="B70" s="60">
        <v>2.8509199999999998E-3</v>
      </c>
      <c r="C70" s="60">
        <v>1.1E-4</v>
      </c>
      <c r="D70" s="60">
        <v>6.6964290000000003E-3</v>
      </c>
      <c r="E70" s="60"/>
      <c r="F70" s="60">
        <f t="shared" si="2"/>
        <v>2.73092E-3</v>
      </c>
      <c r="G70" s="60">
        <f t="shared" si="3"/>
        <v>6.576429E-3</v>
      </c>
    </row>
    <row r="71" spans="1:7">
      <c r="A71" s="50">
        <v>23082</v>
      </c>
      <c r="B71" s="60">
        <v>2.6757199999999999E-3</v>
      </c>
      <c r="C71" s="60">
        <v>1.1E-4</v>
      </c>
      <c r="D71" s="60">
        <v>-2.0399112E-2</v>
      </c>
      <c r="E71" s="60"/>
      <c r="F71" s="60">
        <f t="shared" si="2"/>
        <v>2.55572E-3</v>
      </c>
      <c r="G71" s="60">
        <f t="shared" si="3"/>
        <v>-2.0519111999999999E-2</v>
      </c>
    </row>
    <row r="72" spans="1:7">
      <c r="A72" s="50">
        <v>23083</v>
      </c>
      <c r="B72" s="60">
        <v>3.6658799999999998E-3</v>
      </c>
      <c r="C72" s="60">
        <v>1.1E-4</v>
      </c>
      <c r="D72" s="60">
        <v>-4.5766590000000003E-3</v>
      </c>
      <c r="E72" s="60"/>
      <c r="F72" s="60">
        <f t="shared" si="2"/>
        <v>3.54588E-3</v>
      </c>
      <c r="G72" s="60">
        <f t="shared" si="3"/>
        <v>-4.6966590000000006E-3</v>
      </c>
    </row>
    <row r="73" spans="1:7">
      <c r="A73" s="50">
        <v>23084</v>
      </c>
      <c r="B73" s="60">
        <v>-4.5168400000000003E-3</v>
      </c>
      <c r="C73" s="60">
        <v>1.1E-4</v>
      </c>
      <c r="D73" s="60">
        <v>-6.8965520000000002E-3</v>
      </c>
      <c r="E73" s="60"/>
      <c r="F73" s="60">
        <f t="shared" si="2"/>
        <v>-4.6368400000000006E-3</v>
      </c>
      <c r="G73" s="60">
        <f t="shared" si="3"/>
        <v>-7.0165520000000006E-3</v>
      </c>
    </row>
    <row r="74" spans="1:7">
      <c r="A74" s="50">
        <v>23085</v>
      </c>
      <c r="B74" s="60">
        <v>4.2192899999999997E-3</v>
      </c>
      <c r="C74" s="60">
        <v>1.1E-4</v>
      </c>
      <c r="D74" s="60">
        <v>-4.62963E-3</v>
      </c>
      <c r="E74" s="60"/>
      <c r="F74" s="60">
        <f t="shared" si="2"/>
        <v>4.0992899999999994E-3</v>
      </c>
      <c r="G74" s="60">
        <f t="shared" si="3"/>
        <v>-4.7496300000000003E-3</v>
      </c>
    </row>
    <row r="75" spans="1:7">
      <c r="A75" s="50">
        <v>23088</v>
      </c>
      <c r="B75" s="60">
        <v>-4.0704000000000001E-3</v>
      </c>
      <c r="C75" s="60">
        <v>1.1E-4</v>
      </c>
      <c r="D75" s="60">
        <v>0</v>
      </c>
      <c r="E75" s="60"/>
      <c r="F75" s="60">
        <f t="shared" si="2"/>
        <v>-4.1904000000000004E-3</v>
      </c>
      <c r="G75" s="60">
        <f t="shared" si="3"/>
        <v>-1.2E-4</v>
      </c>
    </row>
    <row r="76" spans="1:7">
      <c r="A76" s="50">
        <v>23089</v>
      </c>
      <c r="B76" s="60">
        <v>-2.0931600000000002E-3</v>
      </c>
      <c r="C76" s="60">
        <v>1.1E-4</v>
      </c>
      <c r="D76" s="60">
        <v>4.6511629999999998E-3</v>
      </c>
      <c r="E76" s="60"/>
      <c r="F76" s="60">
        <f t="shared" si="2"/>
        <v>-2.21316E-3</v>
      </c>
      <c r="G76" s="60">
        <f t="shared" si="3"/>
        <v>4.5311629999999995E-3</v>
      </c>
    </row>
    <row r="77" spans="1:7">
      <c r="A77" s="50">
        <v>23090</v>
      </c>
      <c r="B77" s="60">
        <v>7.17338E-3</v>
      </c>
      <c r="C77" s="60">
        <v>1.1E-4</v>
      </c>
      <c r="D77" s="60">
        <v>9.2592590000000006E-3</v>
      </c>
      <c r="E77" s="60"/>
      <c r="F77" s="60">
        <f t="shared" si="2"/>
        <v>7.0533799999999997E-3</v>
      </c>
      <c r="G77" s="60">
        <f t="shared" si="3"/>
        <v>9.1392590000000003E-3</v>
      </c>
    </row>
    <row r="78" spans="1:7">
      <c r="A78" s="50">
        <v>23091</v>
      </c>
      <c r="B78" s="60">
        <v>-1.4060500000000001E-3</v>
      </c>
      <c r="C78" s="60">
        <v>1.1E-4</v>
      </c>
      <c r="D78" s="60">
        <v>2.2935780000000001E-3</v>
      </c>
      <c r="E78" s="60"/>
      <c r="F78" s="60">
        <f t="shared" si="2"/>
        <v>-1.5260500000000001E-3</v>
      </c>
      <c r="G78" s="60">
        <f t="shared" si="3"/>
        <v>2.1735780000000002E-3</v>
      </c>
    </row>
    <row r="79" spans="1:7">
      <c r="A79" s="50">
        <v>23092</v>
      </c>
      <c r="B79" s="60">
        <v>4.84506E-3</v>
      </c>
      <c r="C79" s="60">
        <v>1.1E-4</v>
      </c>
      <c r="D79" s="60">
        <v>-2.288329E-3</v>
      </c>
      <c r="E79" s="60"/>
      <c r="F79" s="60">
        <f t="shared" si="2"/>
        <v>4.7250599999999997E-3</v>
      </c>
      <c r="G79" s="60">
        <f t="shared" si="3"/>
        <v>-2.4083289999999999E-3</v>
      </c>
    </row>
    <row r="80" spans="1:7">
      <c r="A80" s="50">
        <v>23095</v>
      </c>
      <c r="B80" s="60">
        <v>5.4980000000000003E-4</v>
      </c>
      <c r="C80" s="60">
        <v>1.1E-4</v>
      </c>
      <c r="D80" s="60">
        <v>0</v>
      </c>
      <c r="E80" s="60"/>
      <c r="F80" s="60">
        <f t="shared" si="2"/>
        <v>4.2980000000000004E-4</v>
      </c>
      <c r="G80" s="60">
        <f t="shared" si="3"/>
        <v>-1.2E-4</v>
      </c>
    </row>
    <row r="81" spans="1:7">
      <c r="A81" s="50">
        <v>23096</v>
      </c>
      <c r="B81" s="60">
        <v>2.76896E-3</v>
      </c>
      <c r="C81" s="60">
        <v>1.1E-4</v>
      </c>
      <c r="D81" s="60">
        <v>6.8807340000000003E-3</v>
      </c>
      <c r="E81" s="60"/>
      <c r="F81" s="60">
        <f t="shared" si="2"/>
        <v>2.6489600000000001E-3</v>
      </c>
      <c r="G81" s="60">
        <f t="shared" si="3"/>
        <v>6.760734E-3</v>
      </c>
    </row>
    <row r="82" spans="1:7">
      <c r="A82" s="50">
        <v>23097</v>
      </c>
      <c r="B82" s="60">
        <v>4.1899199999999998E-3</v>
      </c>
      <c r="C82" s="60">
        <v>1.1E-4</v>
      </c>
      <c r="D82" s="60">
        <v>1.1389521999999999E-2</v>
      </c>
      <c r="E82" s="60"/>
      <c r="F82" s="60">
        <f t="shared" si="2"/>
        <v>4.0699199999999994E-3</v>
      </c>
      <c r="G82" s="60">
        <f t="shared" si="3"/>
        <v>1.1269521999999999E-2</v>
      </c>
    </row>
    <row r="83" spans="1:7">
      <c r="A83" s="50">
        <v>23098</v>
      </c>
      <c r="B83" s="60">
        <v>-1.3748300000000001E-3</v>
      </c>
      <c r="C83" s="60">
        <v>1.1E-4</v>
      </c>
      <c r="D83" s="60">
        <v>-6.7567570000000004E-3</v>
      </c>
      <c r="E83" s="60"/>
      <c r="F83" s="60">
        <f t="shared" si="2"/>
        <v>-1.4948300000000002E-3</v>
      </c>
      <c r="G83" s="60">
        <f t="shared" si="3"/>
        <v>-6.8767570000000007E-3</v>
      </c>
    </row>
    <row r="84" spans="1:7">
      <c r="A84" s="50">
        <v>23099</v>
      </c>
      <c r="B84" s="60">
        <v>-3.5930000000000003E-5</v>
      </c>
      <c r="C84" s="60">
        <v>1.1E-4</v>
      </c>
      <c r="D84" s="60">
        <v>6.8027210000000003E-3</v>
      </c>
      <c r="E84" s="60"/>
      <c r="F84" s="60">
        <f t="shared" si="2"/>
        <v>-1.5593000000000001E-4</v>
      </c>
      <c r="G84" s="60">
        <f t="shared" si="3"/>
        <v>6.682721E-3</v>
      </c>
    </row>
    <row r="85" spans="1:7">
      <c r="A85" s="50">
        <v>23102</v>
      </c>
      <c r="B85" s="60">
        <v>4.2436899999999996E-3</v>
      </c>
      <c r="C85" s="60">
        <v>1.2E-4</v>
      </c>
      <c r="D85" s="60">
        <v>2.2522520000000002E-3</v>
      </c>
      <c r="E85" s="60"/>
      <c r="F85" s="60">
        <f t="shared" si="2"/>
        <v>4.1236899999999993E-3</v>
      </c>
      <c r="G85" s="60">
        <f t="shared" si="3"/>
        <v>2.1322520000000003E-3</v>
      </c>
    </row>
    <row r="86" spans="1:7">
      <c r="A86" s="50">
        <v>23103</v>
      </c>
      <c r="B86" s="60">
        <v>-2.5167000000000001E-4</v>
      </c>
      <c r="C86" s="60">
        <v>1.2E-4</v>
      </c>
      <c r="D86" s="60">
        <v>-4.4943819999999999E-3</v>
      </c>
      <c r="E86" s="60"/>
      <c r="F86" s="60">
        <f t="shared" si="2"/>
        <v>-3.7167E-4</v>
      </c>
      <c r="G86" s="60">
        <f t="shared" si="3"/>
        <v>-4.6143820000000002E-3</v>
      </c>
    </row>
    <row r="87" spans="1:7">
      <c r="A87" s="50">
        <v>23104</v>
      </c>
      <c r="B87" s="60">
        <v>7.7733000000000003E-3</v>
      </c>
      <c r="C87" s="60">
        <v>1.2E-4</v>
      </c>
      <c r="D87" s="60">
        <v>6.7720089999999998E-3</v>
      </c>
      <c r="E87" s="60"/>
      <c r="F87" s="60">
        <f t="shared" si="2"/>
        <v>7.6533E-3</v>
      </c>
      <c r="G87" s="60">
        <f t="shared" si="3"/>
        <v>6.6520089999999995E-3</v>
      </c>
    </row>
    <row r="88" spans="1:7">
      <c r="A88" s="50">
        <v>23105</v>
      </c>
      <c r="B88" s="60">
        <v>7.5037300000000001E-3</v>
      </c>
      <c r="C88" s="60">
        <v>1.2E-4</v>
      </c>
      <c r="D88" s="60">
        <v>6.7264569999999999E-3</v>
      </c>
      <c r="E88" s="60"/>
      <c r="F88" s="60">
        <f t="shared" si="2"/>
        <v>7.3837299999999998E-3</v>
      </c>
      <c r="G88" s="60">
        <f t="shared" si="3"/>
        <v>6.6064569999999996E-3</v>
      </c>
    </row>
    <row r="89" spans="1:7">
      <c r="A89" s="50">
        <v>23106</v>
      </c>
      <c r="B89" s="60">
        <v>6.3969500000000002E-3</v>
      </c>
      <c r="C89" s="60">
        <v>1.2E-4</v>
      </c>
      <c r="D89" s="60">
        <v>6.6815140000000004E-3</v>
      </c>
      <c r="E89" s="60"/>
      <c r="F89" s="60">
        <f t="shared" si="2"/>
        <v>6.2769499999999999E-3</v>
      </c>
      <c r="G89" s="60">
        <f t="shared" si="3"/>
        <v>6.5615140000000001E-3</v>
      </c>
    </row>
    <row r="90" spans="1:7">
      <c r="A90" s="50">
        <v>23109</v>
      </c>
      <c r="B90" s="60">
        <v>3.5354000000000002E-3</v>
      </c>
      <c r="C90" s="60">
        <v>1.2E-4</v>
      </c>
      <c r="D90" s="60">
        <v>8.8495569999999992E-3</v>
      </c>
      <c r="E90" s="60"/>
      <c r="F90" s="60">
        <f t="shared" si="2"/>
        <v>3.4154000000000003E-3</v>
      </c>
      <c r="G90" s="60">
        <f t="shared" si="3"/>
        <v>8.7295569999999989E-3</v>
      </c>
    </row>
    <row r="91" spans="1:7">
      <c r="A91" s="50">
        <v>23110</v>
      </c>
      <c r="B91" s="60">
        <v>-1.0508900000000001E-3</v>
      </c>
      <c r="C91" s="60">
        <v>1.2E-4</v>
      </c>
      <c r="D91" s="60">
        <v>-4.3859650000000003E-3</v>
      </c>
      <c r="E91" s="60"/>
      <c r="F91" s="60">
        <f t="shared" si="2"/>
        <v>-1.1708900000000002E-3</v>
      </c>
      <c r="G91" s="60">
        <f t="shared" si="3"/>
        <v>-4.5059650000000007E-3</v>
      </c>
    </row>
    <row r="92" spans="1:7">
      <c r="A92" s="50">
        <v>23111</v>
      </c>
      <c r="B92" s="60">
        <v>-2.6134999999999999E-3</v>
      </c>
      <c r="C92" s="60">
        <v>1.2E-4</v>
      </c>
      <c r="D92" s="60">
        <v>-8.8105719999999992E-3</v>
      </c>
      <c r="E92" s="60"/>
      <c r="F92" s="60">
        <f t="shared" si="2"/>
        <v>-2.7334999999999998E-3</v>
      </c>
      <c r="G92" s="60">
        <f t="shared" si="3"/>
        <v>-8.9305719999999995E-3</v>
      </c>
    </row>
    <row r="93" spans="1:7">
      <c r="A93" s="50">
        <v>23112</v>
      </c>
      <c r="B93" s="60">
        <v>6.8119799999999996E-3</v>
      </c>
      <c r="C93" s="60">
        <v>1.2E-4</v>
      </c>
      <c r="D93" s="60">
        <v>1.1111111E-2</v>
      </c>
      <c r="E93" s="60"/>
      <c r="F93" s="60">
        <f t="shared" si="2"/>
        <v>6.6919799999999993E-3</v>
      </c>
      <c r="G93" s="60">
        <f t="shared" si="3"/>
        <v>1.0991111E-2</v>
      </c>
    </row>
    <row r="94" spans="1:7">
      <c r="A94" s="50">
        <v>23116</v>
      </c>
      <c r="B94" s="60">
        <v>4.5517700000000001E-3</v>
      </c>
      <c r="C94" s="60">
        <v>1.2E-4</v>
      </c>
      <c r="D94" s="60">
        <v>1.0989011E-2</v>
      </c>
      <c r="E94" s="60"/>
      <c r="F94" s="60">
        <f t="shared" si="2"/>
        <v>4.4317699999999998E-3</v>
      </c>
      <c r="G94" s="60">
        <f t="shared" si="3"/>
        <v>1.0869011E-2</v>
      </c>
    </row>
    <row r="95" spans="1:7">
      <c r="A95" s="50">
        <v>23117</v>
      </c>
      <c r="B95" s="60">
        <v>1.1823199999999999E-3</v>
      </c>
      <c r="C95" s="60">
        <v>1.2E-4</v>
      </c>
      <c r="D95" s="60">
        <v>1.3043478000000001E-2</v>
      </c>
      <c r="E95" s="60"/>
      <c r="F95" s="60">
        <f t="shared" si="2"/>
        <v>1.0623199999999998E-3</v>
      </c>
      <c r="G95" s="60">
        <f t="shared" si="3"/>
        <v>1.2923478E-2</v>
      </c>
    </row>
    <row r="96" spans="1:7">
      <c r="A96" s="50">
        <v>23118</v>
      </c>
      <c r="B96" s="60">
        <v>-3.04135E-3</v>
      </c>
      <c r="C96" s="60">
        <v>1.2E-4</v>
      </c>
      <c r="D96" s="60">
        <v>1.2875536E-2</v>
      </c>
      <c r="E96" s="60"/>
      <c r="F96" s="60">
        <f t="shared" si="2"/>
        <v>-3.1613499999999998E-3</v>
      </c>
      <c r="G96" s="60">
        <f t="shared" si="3"/>
        <v>1.2755536E-2</v>
      </c>
    </row>
    <row r="97" spans="1:7">
      <c r="A97" s="50">
        <v>23119</v>
      </c>
      <c r="B97" s="60">
        <v>-4.9030000000000005E-4</v>
      </c>
      <c r="C97" s="60">
        <v>1.2E-4</v>
      </c>
      <c r="D97" s="60">
        <v>1.0593221E-2</v>
      </c>
      <c r="E97" s="60"/>
      <c r="F97" s="60">
        <f t="shared" si="2"/>
        <v>-6.1030000000000004E-4</v>
      </c>
      <c r="G97" s="60">
        <f t="shared" si="3"/>
        <v>1.0473221E-2</v>
      </c>
    </row>
    <row r="98" spans="1:7">
      <c r="A98" s="50">
        <v>23120</v>
      </c>
      <c r="B98" s="60">
        <v>4.8255900000000003E-3</v>
      </c>
      <c r="C98" s="60">
        <v>1.2E-4</v>
      </c>
      <c r="D98" s="60">
        <v>0</v>
      </c>
      <c r="E98" s="60"/>
      <c r="F98" s="60">
        <f t="shared" si="2"/>
        <v>4.7055899999999999E-3</v>
      </c>
      <c r="G98" s="60">
        <f t="shared" si="3"/>
        <v>-1.2E-4</v>
      </c>
    </row>
    <row r="99" spans="1:7">
      <c r="A99" s="50">
        <v>23123</v>
      </c>
      <c r="B99" s="60">
        <v>1.0393500000000001E-3</v>
      </c>
      <c r="C99" s="60">
        <v>1.2E-4</v>
      </c>
      <c r="D99" s="60">
        <v>6.2893080000000004E-3</v>
      </c>
      <c r="E99" s="60"/>
      <c r="F99" s="60">
        <f t="shared" si="2"/>
        <v>9.1935000000000009E-4</v>
      </c>
      <c r="G99" s="60">
        <f t="shared" si="3"/>
        <v>6.1693080000000001E-3</v>
      </c>
    </row>
    <row r="100" spans="1:7">
      <c r="A100" s="50">
        <v>23124</v>
      </c>
      <c r="B100" s="60">
        <v>3.61634E-3</v>
      </c>
      <c r="C100" s="60">
        <v>1.2E-4</v>
      </c>
      <c r="D100" s="60">
        <v>-2.0833330000000001E-3</v>
      </c>
      <c r="E100" s="60"/>
      <c r="F100" s="60">
        <f t="shared" si="2"/>
        <v>3.4963400000000001E-3</v>
      </c>
      <c r="G100" s="60">
        <f t="shared" si="3"/>
        <v>-2.203333E-3</v>
      </c>
    </row>
    <row r="101" spans="1:7">
      <c r="A101" s="50">
        <v>23125</v>
      </c>
      <c r="B101" s="60">
        <v>2.6513600000000002E-3</v>
      </c>
      <c r="C101" s="60">
        <v>1.2E-4</v>
      </c>
      <c r="D101" s="60">
        <v>1.4613777999999999E-2</v>
      </c>
      <c r="E101" s="60"/>
      <c r="F101" s="60">
        <f t="shared" si="2"/>
        <v>2.5313600000000003E-3</v>
      </c>
      <c r="G101" s="60">
        <f t="shared" si="3"/>
        <v>1.4493777999999999E-2</v>
      </c>
    </row>
    <row r="102" spans="1:7">
      <c r="A102" s="50">
        <v>23126</v>
      </c>
      <c r="B102" s="60">
        <v>7.1042999999999996E-4</v>
      </c>
      <c r="C102" s="60">
        <v>1.2E-4</v>
      </c>
      <c r="D102" s="60">
        <v>2.0576129999999998E-3</v>
      </c>
      <c r="E102" s="60"/>
      <c r="F102" s="60">
        <f t="shared" si="2"/>
        <v>5.9042999999999997E-4</v>
      </c>
      <c r="G102" s="60">
        <f t="shared" si="3"/>
        <v>1.9376129999999997E-3</v>
      </c>
    </row>
    <row r="103" spans="1:7">
      <c r="A103" s="50">
        <v>23127</v>
      </c>
      <c r="B103" s="60">
        <v>-1.0180300000000001E-3</v>
      </c>
      <c r="C103" s="60">
        <v>1.2E-4</v>
      </c>
      <c r="D103" s="60">
        <v>2.0533880000000002E-3</v>
      </c>
      <c r="E103" s="60"/>
      <c r="F103" s="60">
        <f t="shared" si="2"/>
        <v>-1.1380300000000002E-3</v>
      </c>
      <c r="G103" s="60">
        <f t="shared" si="3"/>
        <v>1.9333880000000001E-3</v>
      </c>
    </row>
    <row r="104" spans="1:7">
      <c r="A104" s="50">
        <v>23130</v>
      </c>
      <c r="B104" s="60">
        <v>-5.5407999999999998E-4</v>
      </c>
      <c r="C104" s="60">
        <v>1.2E-4</v>
      </c>
      <c r="D104" s="60">
        <v>-8.1967210000000006E-3</v>
      </c>
      <c r="E104" s="60"/>
      <c r="F104" s="60">
        <f t="shared" si="2"/>
        <v>-6.7407999999999997E-4</v>
      </c>
      <c r="G104" s="60">
        <f t="shared" si="3"/>
        <v>-8.3167210000000009E-3</v>
      </c>
    </row>
    <row r="105" spans="1:7">
      <c r="A105" s="50">
        <v>23131</v>
      </c>
      <c r="B105" s="60">
        <v>2.2773799999999999E-3</v>
      </c>
      <c r="C105" s="60">
        <v>1.2E-4</v>
      </c>
      <c r="D105" s="60">
        <v>-2.0661159999999998E-3</v>
      </c>
      <c r="E105" s="60"/>
      <c r="F105" s="60">
        <f t="shared" si="2"/>
        <v>2.15738E-3</v>
      </c>
      <c r="G105" s="60">
        <f t="shared" si="3"/>
        <v>-2.1861159999999997E-3</v>
      </c>
    </row>
    <row r="106" spans="1:7">
      <c r="A106" s="50">
        <v>23132</v>
      </c>
      <c r="B106" s="60">
        <v>2.81993E-3</v>
      </c>
      <c r="C106" s="60">
        <v>1.1E-4</v>
      </c>
      <c r="D106" s="60">
        <v>0</v>
      </c>
      <c r="E106" s="60"/>
      <c r="F106" s="60">
        <f t="shared" si="2"/>
        <v>2.6999300000000001E-3</v>
      </c>
      <c r="G106" s="60">
        <f t="shared" si="3"/>
        <v>-1.2E-4</v>
      </c>
    </row>
    <row r="107" spans="1:7">
      <c r="A107" s="50">
        <v>23133</v>
      </c>
      <c r="B107" s="60">
        <v>2.7189800000000002E-3</v>
      </c>
      <c r="C107" s="60">
        <v>1.1E-4</v>
      </c>
      <c r="D107" s="60">
        <v>2.0703929999999998E-3</v>
      </c>
      <c r="E107" s="60"/>
      <c r="F107" s="60">
        <f t="shared" si="2"/>
        <v>2.5989800000000003E-3</v>
      </c>
      <c r="G107" s="60">
        <f t="shared" si="3"/>
        <v>1.9503929999999997E-3</v>
      </c>
    </row>
    <row r="108" spans="1:7">
      <c r="A108" s="50">
        <v>23134</v>
      </c>
      <c r="B108" s="60">
        <v>-1.7469499999999999E-3</v>
      </c>
      <c r="C108" s="60">
        <v>1.1E-4</v>
      </c>
      <c r="D108" s="60">
        <v>-4.1322310000000001E-3</v>
      </c>
      <c r="E108" s="60"/>
      <c r="F108" s="60">
        <f t="shared" si="2"/>
        <v>-1.86695E-3</v>
      </c>
      <c r="G108" s="60">
        <f t="shared" si="3"/>
        <v>-4.2522310000000004E-3</v>
      </c>
    </row>
    <row r="109" spans="1:7">
      <c r="A109" s="50">
        <v>23137</v>
      </c>
      <c r="B109" s="60">
        <v>-6.7733699999999999E-3</v>
      </c>
      <c r="C109" s="60">
        <v>1.1E-4</v>
      </c>
      <c r="D109" s="60">
        <v>-4.1493779999999996E-3</v>
      </c>
      <c r="E109" s="60"/>
      <c r="F109" s="60">
        <f t="shared" si="2"/>
        <v>-6.8933700000000002E-3</v>
      </c>
      <c r="G109" s="60">
        <f t="shared" si="3"/>
        <v>-4.2693779999999999E-3</v>
      </c>
    </row>
    <row r="110" spans="1:7">
      <c r="A110" s="50">
        <v>23138</v>
      </c>
      <c r="B110" s="60">
        <v>-1.9934999999999999E-4</v>
      </c>
      <c r="C110" s="60">
        <v>1.1E-4</v>
      </c>
      <c r="D110" s="60">
        <v>2.0833330000000001E-3</v>
      </c>
      <c r="E110" s="60"/>
      <c r="F110" s="60">
        <f t="shared" si="2"/>
        <v>-3.1934999999999998E-4</v>
      </c>
      <c r="G110" s="60">
        <f t="shared" si="3"/>
        <v>1.9633330000000003E-3</v>
      </c>
    </row>
    <row r="111" spans="1:7">
      <c r="A111" s="50">
        <v>23139</v>
      </c>
      <c r="B111" s="60">
        <v>8.8605100000000003E-3</v>
      </c>
      <c r="C111" s="60">
        <v>1.1E-4</v>
      </c>
      <c r="D111" s="60">
        <v>1.4553014E-2</v>
      </c>
      <c r="E111" s="60"/>
      <c r="F111" s="60">
        <f t="shared" si="2"/>
        <v>8.7405099999999999E-3</v>
      </c>
      <c r="G111" s="60">
        <f t="shared" si="3"/>
        <v>1.4433013999999999E-2</v>
      </c>
    </row>
    <row r="112" spans="1:7">
      <c r="A112" s="50">
        <v>23140</v>
      </c>
      <c r="B112" s="60">
        <v>4.8607499999999996E-3</v>
      </c>
      <c r="C112" s="60">
        <v>1.1E-4</v>
      </c>
      <c r="D112" s="60">
        <v>0</v>
      </c>
      <c r="E112" s="60"/>
      <c r="F112" s="60">
        <f t="shared" si="2"/>
        <v>4.7407499999999993E-3</v>
      </c>
      <c r="G112" s="60">
        <f t="shared" si="3"/>
        <v>-1.2E-4</v>
      </c>
    </row>
    <row r="113" spans="1:7">
      <c r="A113" s="50">
        <v>23141</v>
      </c>
      <c r="B113" s="60">
        <v>2.59494E-3</v>
      </c>
      <c r="C113" s="60">
        <v>1.1E-4</v>
      </c>
      <c r="D113" s="60">
        <v>0</v>
      </c>
      <c r="E113" s="60"/>
      <c r="F113" s="60">
        <f t="shared" si="2"/>
        <v>2.4749400000000001E-3</v>
      </c>
      <c r="G113" s="60">
        <f t="shared" si="3"/>
        <v>-1.2E-4</v>
      </c>
    </row>
    <row r="114" spans="1:7">
      <c r="A114" s="50">
        <v>23144</v>
      </c>
      <c r="B114" s="60">
        <v>-7.8529999999999995E-5</v>
      </c>
      <c r="C114" s="60">
        <v>1.1E-4</v>
      </c>
      <c r="D114" s="60">
        <v>2.0491799999999998E-3</v>
      </c>
      <c r="E114" s="60"/>
      <c r="F114" s="60">
        <f t="shared" si="2"/>
        <v>-1.9852999999999998E-4</v>
      </c>
      <c r="G114" s="60">
        <f t="shared" si="3"/>
        <v>1.9291799999999997E-3</v>
      </c>
    </row>
    <row r="115" spans="1:7">
      <c r="A115" s="50">
        <v>23145</v>
      </c>
      <c r="B115" s="60">
        <v>-3.56412E-3</v>
      </c>
      <c r="C115" s="60">
        <v>1.1E-4</v>
      </c>
      <c r="D115" s="60">
        <v>-2.04499E-3</v>
      </c>
      <c r="E115" s="60"/>
      <c r="F115" s="60">
        <f t="shared" si="2"/>
        <v>-3.6841199999999999E-3</v>
      </c>
      <c r="G115" s="60">
        <f t="shared" si="3"/>
        <v>-2.1649899999999999E-3</v>
      </c>
    </row>
    <row r="116" spans="1:7">
      <c r="A116" s="50">
        <v>23146</v>
      </c>
      <c r="B116" s="60">
        <v>2.8815400000000001E-3</v>
      </c>
      <c r="C116" s="60">
        <v>1.1E-4</v>
      </c>
      <c r="D116" s="60">
        <v>4.0983599999999997E-3</v>
      </c>
      <c r="E116" s="60"/>
      <c r="F116" s="60">
        <f t="shared" si="2"/>
        <v>2.7615400000000003E-3</v>
      </c>
      <c r="G116" s="60">
        <f t="shared" si="3"/>
        <v>3.9783599999999994E-3</v>
      </c>
    </row>
    <row r="117" spans="1:7">
      <c r="A117" s="50">
        <v>23147</v>
      </c>
      <c r="B117" s="60">
        <v>-2.2261199999999998E-3</v>
      </c>
      <c r="C117" s="60">
        <v>1.1E-4</v>
      </c>
      <c r="D117" s="60">
        <v>2.0408163E-2</v>
      </c>
      <c r="E117" s="60"/>
      <c r="F117" s="60">
        <f t="shared" si="2"/>
        <v>-2.3461199999999997E-3</v>
      </c>
      <c r="G117" s="60">
        <f t="shared" si="3"/>
        <v>2.0288163000000001E-2</v>
      </c>
    </row>
    <row r="118" spans="1:7">
      <c r="A118" s="50">
        <v>23148</v>
      </c>
      <c r="B118" s="60">
        <v>7.9500999999999997E-4</v>
      </c>
      <c r="C118" s="60">
        <v>1.1E-4</v>
      </c>
      <c r="D118" s="60">
        <v>0</v>
      </c>
      <c r="E118" s="60"/>
      <c r="F118" s="60">
        <f t="shared" si="2"/>
        <v>6.7500999999999998E-4</v>
      </c>
      <c r="G118" s="60">
        <f t="shared" si="3"/>
        <v>-1.2E-4</v>
      </c>
    </row>
    <row r="119" spans="1:7">
      <c r="A119" s="50">
        <v>23151</v>
      </c>
      <c r="B119" s="60">
        <v>-4.5561500000000001E-3</v>
      </c>
      <c r="C119" s="60">
        <v>1.1E-4</v>
      </c>
      <c r="D119" s="60">
        <v>4.0000000000000001E-3</v>
      </c>
      <c r="E119" s="60"/>
      <c r="F119" s="60">
        <f t="shared" si="2"/>
        <v>-4.6761500000000004E-3</v>
      </c>
      <c r="G119" s="60">
        <f t="shared" si="3"/>
        <v>3.8800000000000002E-3</v>
      </c>
    </row>
    <row r="120" spans="1:7">
      <c r="A120" s="50">
        <v>23152</v>
      </c>
      <c r="B120" s="60">
        <v>2.8298799999999999E-3</v>
      </c>
      <c r="C120" s="60">
        <v>1.1E-4</v>
      </c>
      <c r="D120" s="60">
        <v>-1.9920319999999999E-3</v>
      </c>
      <c r="E120" s="60"/>
      <c r="F120" s="60">
        <f t="shared" si="2"/>
        <v>2.70988E-3</v>
      </c>
      <c r="G120" s="60">
        <f t="shared" si="3"/>
        <v>-2.1120319999999998E-3</v>
      </c>
    </row>
    <row r="121" spans="1:7">
      <c r="A121" s="50">
        <v>23153</v>
      </c>
      <c r="B121" s="60">
        <v>1.5512999999999999E-4</v>
      </c>
      <c r="C121" s="60">
        <v>1.1E-4</v>
      </c>
      <c r="D121" s="60">
        <v>-1.1976048E-2</v>
      </c>
      <c r="E121" s="60"/>
      <c r="F121" s="60">
        <f t="shared" si="2"/>
        <v>3.5129999999999984E-5</v>
      </c>
      <c r="G121" s="60">
        <f t="shared" si="3"/>
        <v>-1.2096048E-2</v>
      </c>
    </row>
    <row r="122" spans="1:7">
      <c r="A122" s="50">
        <v>23154</v>
      </c>
      <c r="B122" s="60">
        <v>-5.6769999999999998E-4</v>
      </c>
      <c r="C122" s="60">
        <v>1.1E-4</v>
      </c>
      <c r="D122" s="60">
        <v>-1.4141414E-2</v>
      </c>
      <c r="E122" s="60"/>
      <c r="F122" s="60">
        <f t="shared" si="2"/>
        <v>-6.8769999999999996E-4</v>
      </c>
      <c r="G122" s="60">
        <f t="shared" si="3"/>
        <v>-1.4261414E-2</v>
      </c>
    </row>
    <row r="123" spans="1:7">
      <c r="A123" s="50">
        <v>23155</v>
      </c>
      <c r="B123" s="60">
        <v>-1.0494899999999999E-3</v>
      </c>
      <c r="C123" s="60">
        <v>1.1E-4</v>
      </c>
      <c r="D123" s="60">
        <v>-1.6393442000000001E-2</v>
      </c>
      <c r="E123" s="60"/>
      <c r="F123" s="60">
        <f t="shared" si="2"/>
        <v>-1.16949E-3</v>
      </c>
      <c r="G123" s="60">
        <f t="shared" si="3"/>
        <v>-1.6513442E-2</v>
      </c>
    </row>
    <row r="124" spans="1:7">
      <c r="A124" s="50">
        <v>23158</v>
      </c>
      <c r="B124" s="60">
        <v>-1.2820900000000001E-3</v>
      </c>
      <c r="C124" s="60">
        <v>1.1E-4</v>
      </c>
      <c r="D124" s="60">
        <v>-1.4583333E-2</v>
      </c>
      <c r="E124" s="60"/>
      <c r="F124" s="60">
        <f t="shared" si="2"/>
        <v>-1.4020900000000002E-3</v>
      </c>
      <c r="G124" s="60">
        <f t="shared" si="3"/>
        <v>-1.4703333000000001E-2</v>
      </c>
    </row>
    <row r="125" spans="1:7">
      <c r="A125" s="50">
        <v>23159</v>
      </c>
      <c r="B125" s="60">
        <v>2.28298E-3</v>
      </c>
      <c r="C125" s="60">
        <v>1.1E-4</v>
      </c>
      <c r="D125" s="60">
        <v>-8.4566599999999995E-3</v>
      </c>
      <c r="E125" s="60"/>
      <c r="F125" s="60">
        <f t="shared" si="2"/>
        <v>2.1629800000000001E-3</v>
      </c>
      <c r="G125" s="60">
        <f t="shared" si="3"/>
        <v>-8.5766599999999998E-3</v>
      </c>
    </row>
    <row r="126" spans="1:7">
      <c r="A126" s="50">
        <v>23160</v>
      </c>
      <c r="B126" s="60">
        <v>4.65111E-3</v>
      </c>
      <c r="C126" s="60">
        <v>1.1E-4</v>
      </c>
      <c r="D126" s="60">
        <v>2.1321959999999998E-3</v>
      </c>
      <c r="E126" s="60"/>
      <c r="F126" s="60">
        <f t="shared" si="2"/>
        <v>4.5311099999999997E-3</v>
      </c>
      <c r="G126" s="60">
        <f t="shared" si="3"/>
        <v>2.0121959999999999E-3</v>
      </c>
    </row>
    <row r="127" spans="1:7">
      <c r="A127" s="50">
        <v>23162</v>
      </c>
      <c r="B127" s="60">
        <v>6.2893300000000001E-3</v>
      </c>
      <c r="C127" s="60">
        <v>1.1E-4</v>
      </c>
      <c r="D127" s="60">
        <v>8.5106379999999992E-3</v>
      </c>
      <c r="E127" s="60"/>
      <c r="F127" s="60">
        <f t="shared" si="2"/>
        <v>6.1693299999999998E-3</v>
      </c>
      <c r="G127" s="60">
        <f t="shared" si="3"/>
        <v>8.3906379999999989E-3</v>
      </c>
    </row>
    <row r="128" spans="1:7">
      <c r="A128" s="50">
        <v>23165</v>
      </c>
      <c r="B128" s="60">
        <v>-1.11718E-3</v>
      </c>
      <c r="C128" s="60">
        <v>1.1E-4</v>
      </c>
      <c r="D128" s="60">
        <v>1.4767933E-2</v>
      </c>
      <c r="E128" s="60"/>
      <c r="F128" s="60">
        <f t="shared" si="2"/>
        <v>-1.2371800000000001E-3</v>
      </c>
      <c r="G128" s="60">
        <f t="shared" si="3"/>
        <v>1.4647933E-2</v>
      </c>
    </row>
    <row r="129" spans="1:7">
      <c r="A129" s="50">
        <v>23166</v>
      </c>
      <c r="B129" s="60">
        <v>1.6776000000000001E-4</v>
      </c>
      <c r="C129" s="60">
        <v>1.1E-4</v>
      </c>
      <c r="D129" s="60">
        <v>8.3160079999999997E-3</v>
      </c>
      <c r="E129" s="60"/>
      <c r="F129" s="60">
        <f t="shared" si="2"/>
        <v>4.7760000000000004E-5</v>
      </c>
      <c r="G129" s="60">
        <f t="shared" si="3"/>
        <v>8.1960079999999994E-3</v>
      </c>
    </row>
    <row r="130" spans="1:7">
      <c r="A130" s="50">
        <v>23167</v>
      </c>
      <c r="B130" s="60">
        <v>-2.1239499999999999E-3</v>
      </c>
      <c r="C130" s="60">
        <v>1.1E-4</v>
      </c>
      <c r="D130" s="60">
        <v>2.0618559999999999E-3</v>
      </c>
      <c r="E130" s="60"/>
      <c r="F130" s="60">
        <f t="shared" si="2"/>
        <v>-2.2439499999999998E-3</v>
      </c>
      <c r="G130" s="60">
        <f t="shared" si="3"/>
        <v>1.9418559999999998E-3</v>
      </c>
    </row>
    <row r="131" spans="1:7">
      <c r="A131" s="50">
        <v>23168</v>
      </c>
      <c r="B131" s="60">
        <v>7.8814E-4</v>
      </c>
      <c r="C131" s="60">
        <v>1.1E-4</v>
      </c>
      <c r="D131" s="60">
        <v>6.1728399999999998E-3</v>
      </c>
      <c r="E131" s="60"/>
      <c r="F131" s="60">
        <f t="shared" si="2"/>
        <v>6.6814000000000001E-4</v>
      </c>
      <c r="G131" s="60">
        <f t="shared" si="3"/>
        <v>6.0528399999999994E-3</v>
      </c>
    </row>
    <row r="132" spans="1:7">
      <c r="A132" s="50">
        <v>23169</v>
      </c>
      <c r="B132" s="60">
        <v>-2.23457E-3</v>
      </c>
      <c r="C132" s="60">
        <v>1.1E-4</v>
      </c>
      <c r="D132" s="60">
        <v>8.1799590000000005E-3</v>
      </c>
      <c r="E132" s="60"/>
      <c r="F132" s="60">
        <f t="shared" ref="F132:F195" si="4">B132-$C$3</f>
        <v>-2.3545699999999998E-3</v>
      </c>
      <c r="G132" s="60">
        <f t="shared" ref="G132:G195" si="5">D132-$C$3</f>
        <v>8.0599590000000002E-3</v>
      </c>
    </row>
    <row r="133" spans="1:7">
      <c r="A133" s="50">
        <v>23172</v>
      </c>
      <c r="B133" s="60">
        <v>-6.5043999999999996E-3</v>
      </c>
      <c r="C133" s="60">
        <v>1.1E-4</v>
      </c>
      <c r="D133" s="60">
        <v>-1.0141987999999999E-2</v>
      </c>
      <c r="E133" s="60"/>
      <c r="F133" s="60">
        <f t="shared" si="4"/>
        <v>-6.6243999999999999E-3</v>
      </c>
      <c r="G133" s="60">
        <f t="shared" si="5"/>
        <v>-1.0261988E-2</v>
      </c>
    </row>
    <row r="134" spans="1:7">
      <c r="A134" s="50">
        <v>23173</v>
      </c>
      <c r="B134" s="60">
        <v>1.3388899999999999E-3</v>
      </c>
      <c r="C134" s="60">
        <v>1.1E-4</v>
      </c>
      <c r="D134" s="60">
        <v>5.7377050000000001E-3</v>
      </c>
      <c r="E134" s="60"/>
      <c r="F134" s="60">
        <f t="shared" si="4"/>
        <v>1.2188899999999998E-3</v>
      </c>
      <c r="G134" s="60">
        <f t="shared" si="5"/>
        <v>5.6177049999999997E-3</v>
      </c>
    </row>
    <row r="135" spans="1:7">
      <c r="A135" s="50">
        <v>23174</v>
      </c>
      <c r="B135" s="60">
        <v>5.28598E-3</v>
      </c>
      <c r="C135" s="60">
        <v>1.1E-4</v>
      </c>
      <c r="D135" s="60">
        <v>0</v>
      </c>
      <c r="E135" s="60"/>
      <c r="F135" s="60">
        <f t="shared" si="4"/>
        <v>5.1659799999999997E-3</v>
      </c>
      <c r="G135" s="60">
        <f t="shared" si="5"/>
        <v>-1.2E-4</v>
      </c>
    </row>
    <row r="136" spans="1:7">
      <c r="A136" s="50">
        <v>23175</v>
      </c>
      <c r="B136" s="60">
        <v>-2.7591099999999999E-3</v>
      </c>
      <c r="C136" s="60">
        <v>1.1E-4</v>
      </c>
      <c r="D136" s="60">
        <v>-4.1152259999999996E-3</v>
      </c>
      <c r="E136" s="60"/>
      <c r="F136" s="60">
        <f t="shared" si="4"/>
        <v>-2.8791099999999998E-3</v>
      </c>
      <c r="G136" s="60">
        <f t="shared" si="5"/>
        <v>-4.2352259999999999E-3</v>
      </c>
    </row>
    <row r="137" spans="1:7">
      <c r="A137" s="50">
        <v>23176</v>
      </c>
      <c r="B137" s="60">
        <v>8.4677999999999999E-4</v>
      </c>
      <c r="C137" s="60">
        <v>1.1E-4</v>
      </c>
      <c r="D137" s="60">
        <v>-8.2644620000000002E-3</v>
      </c>
      <c r="E137" s="60"/>
      <c r="F137" s="60">
        <f t="shared" si="4"/>
        <v>7.2678E-4</v>
      </c>
      <c r="G137" s="60">
        <f t="shared" si="5"/>
        <v>-8.3844620000000005E-3</v>
      </c>
    </row>
    <row r="138" spans="1:7">
      <c r="A138" s="50">
        <v>23179</v>
      </c>
      <c r="B138" s="60">
        <v>-4.3233999999999998E-3</v>
      </c>
      <c r="C138" s="60">
        <v>1.1E-4</v>
      </c>
      <c r="D138" s="60">
        <v>-6.2500000000000003E-3</v>
      </c>
      <c r="E138" s="60"/>
      <c r="F138" s="60">
        <f t="shared" si="4"/>
        <v>-4.4434000000000001E-3</v>
      </c>
      <c r="G138" s="60">
        <f t="shared" si="5"/>
        <v>-6.3700000000000007E-3</v>
      </c>
    </row>
    <row r="139" spans="1:7">
      <c r="A139" s="50">
        <v>23180</v>
      </c>
      <c r="B139" s="60">
        <v>1.29601E-3</v>
      </c>
      <c r="C139" s="60">
        <v>1.1E-4</v>
      </c>
      <c r="D139" s="60">
        <v>-2.0964360000000001E-3</v>
      </c>
      <c r="E139" s="60"/>
      <c r="F139" s="60">
        <f t="shared" si="4"/>
        <v>1.1760099999999999E-3</v>
      </c>
      <c r="G139" s="60">
        <f t="shared" si="5"/>
        <v>-2.216436E-3</v>
      </c>
    </row>
    <row r="140" spans="1:7">
      <c r="A140" s="50">
        <v>23181</v>
      </c>
      <c r="B140" s="60">
        <v>1.18133E-3</v>
      </c>
      <c r="C140" s="60">
        <v>1.1E-4</v>
      </c>
      <c r="D140" s="60">
        <v>0</v>
      </c>
      <c r="E140" s="60"/>
      <c r="F140" s="60">
        <f t="shared" si="4"/>
        <v>1.0613299999999999E-3</v>
      </c>
      <c r="G140" s="60">
        <f t="shared" si="5"/>
        <v>-1.2E-4</v>
      </c>
    </row>
    <row r="141" spans="1:7">
      <c r="A141" s="50">
        <v>23182</v>
      </c>
      <c r="B141" s="60">
        <v>-1.0573799999999999E-3</v>
      </c>
      <c r="C141" s="60">
        <v>1.1E-4</v>
      </c>
      <c r="D141" s="60">
        <v>-1.4705882E-2</v>
      </c>
      <c r="E141" s="60"/>
      <c r="F141" s="60">
        <f t="shared" si="4"/>
        <v>-1.17738E-3</v>
      </c>
      <c r="G141" s="60">
        <f t="shared" si="5"/>
        <v>-1.4825882E-2</v>
      </c>
    </row>
    <row r="142" spans="1:7">
      <c r="A142" s="50">
        <v>23183</v>
      </c>
      <c r="B142" s="60">
        <v>3.3387600000000001E-3</v>
      </c>
      <c r="C142" s="60">
        <v>1.1E-4</v>
      </c>
      <c r="D142" s="60">
        <v>2.1321959999999998E-3</v>
      </c>
      <c r="E142" s="60"/>
      <c r="F142" s="60">
        <f t="shared" si="4"/>
        <v>3.2187600000000002E-3</v>
      </c>
      <c r="G142" s="60">
        <f t="shared" si="5"/>
        <v>2.0121959999999999E-3</v>
      </c>
    </row>
    <row r="143" spans="1:7">
      <c r="A143" s="50">
        <v>23186</v>
      </c>
      <c r="B143" s="60">
        <v>-7.6871999999999997E-4</v>
      </c>
      <c r="C143" s="60">
        <v>1.1E-4</v>
      </c>
      <c r="D143" s="60">
        <v>2.12766E-3</v>
      </c>
      <c r="E143" s="60"/>
      <c r="F143" s="60">
        <f t="shared" si="4"/>
        <v>-8.8871999999999996E-4</v>
      </c>
      <c r="G143" s="60">
        <f t="shared" si="5"/>
        <v>2.0076600000000001E-3</v>
      </c>
    </row>
    <row r="144" spans="1:7">
      <c r="A144" s="50">
        <v>23187</v>
      </c>
      <c r="B144" s="60">
        <v>-2.2218400000000001E-3</v>
      </c>
      <c r="C144" s="60">
        <v>1.1E-4</v>
      </c>
      <c r="D144" s="60">
        <v>-2.1231420000000002E-3</v>
      </c>
      <c r="E144" s="60"/>
      <c r="F144" s="60">
        <f t="shared" si="4"/>
        <v>-2.34184E-3</v>
      </c>
      <c r="G144" s="60">
        <f t="shared" si="5"/>
        <v>-2.2431420000000001E-3</v>
      </c>
    </row>
    <row r="145" spans="1:7">
      <c r="A145" s="50">
        <v>23188</v>
      </c>
      <c r="B145" s="60">
        <v>-9.0368500000000008E-3</v>
      </c>
      <c r="C145" s="60">
        <v>1.1E-4</v>
      </c>
      <c r="D145" s="60">
        <v>-6.3829790000000004E-3</v>
      </c>
      <c r="E145" s="60"/>
      <c r="F145" s="60">
        <f t="shared" si="4"/>
        <v>-9.1568500000000011E-3</v>
      </c>
      <c r="G145" s="60">
        <f t="shared" si="5"/>
        <v>-6.5029790000000007E-3</v>
      </c>
    </row>
    <row r="146" spans="1:7">
      <c r="A146" s="50">
        <v>23189</v>
      </c>
      <c r="B146" s="60">
        <v>-4.8470500000000003E-3</v>
      </c>
      <c r="C146" s="60">
        <v>1.1E-4</v>
      </c>
      <c r="D146" s="60">
        <v>-6.4239830000000003E-3</v>
      </c>
      <c r="E146" s="60"/>
      <c r="F146" s="60">
        <f t="shared" si="4"/>
        <v>-4.9670500000000006E-3</v>
      </c>
      <c r="G146" s="60">
        <f t="shared" si="5"/>
        <v>-6.5439830000000006E-3</v>
      </c>
    </row>
    <row r="147" spans="1:7">
      <c r="A147" s="50">
        <v>23190</v>
      </c>
      <c r="B147" s="60">
        <v>4.1227299999999998E-3</v>
      </c>
      <c r="C147" s="60">
        <v>1.1E-4</v>
      </c>
      <c r="D147" s="60">
        <v>-4.3103450000000001E-3</v>
      </c>
      <c r="E147" s="60"/>
      <c r="F147" s="60">
        <f t="shared" si="4"/>
        <v>4.0027299999999995E-3</v>
      </c>
      <c r="G147" s="60">
        <f t="shared" si="5"/>
        <v>-4.4303450000000005E-3</v>
      </c>
    </row>
    <row r="148" spans="1:7">
      <c r="A148" s="50">
        <v>23193</v>
      </c>
      <c r="B148" s="60">
        <v>-6.9531100000000002E-3</v>
      </c>
      <c r="C148" s="60">
        <v>1.2E-4</v>
      </c>
      <c r="D148" s="60">
        <v>-1.2987013E-2</v>
      </c>
      <c r="E148" s="60"/>
      <c r="F148" s="60">
        <f t="shared" si="4"/>
        <v>-7.0731100000000005E-3</v>
      </c>
      <c r="G148" s="60">
        <f t="shared" si="5"/>
        <v>-1.3107013000000001E-2</v>
      </c>
    </row>
    <row r="149" spans="1:7">
      <c r="A149" s="50">
        <v>23194</v>
      </c>
      <c r="B149" s="60">
        <v>8.6084400000000002E-3</v>
      </c>
      <c r="C149" s="60">
        <v>1.2E-4</v>
      </c>
      <c r="D149" s="60">
        <v>2.1929825E-2</v>
      </c>
      <c r="E149" s="60"/>
      <c r="F149" s="60">
        <f t="shared" si="4"/>
        <v>8.4884399999999999E-3</v>
      </c>
      <c r="G149" s="60">
        <f t="shared" si="5"/>
        <v>2.1809825000000001E-2</v>
      </c>
    </row>
    <row r="150" spans="1:7">
      <c r="A150" s="50">
        <v>23195</v>
      </c>
      <c r="B150" s="60">
        <v>6.7235000000000003E-3</v>
      </c>
      <c r="C150" s="60">
        <v>1.2E-4</v>
      </c>
      <c r="D150" s="60">
        <v>1.2875536E-2</v>
      </c>
      <c r="E150" s="60"/>
      <c r="F150" s="60">
        <f t="shared" si="4"/>
        <v>6.6035E-3</v>
      </c>
      <c r="G150" s="60">
        <f t="shared" si="5"/>
        <v>1.2755536E-2</v>
      </c>
    </row>
    <row r="151" spans="1:7">
      <c r="A151" s="50">
        <v>23197</v>
      </c>
      <c r="B151" s="60">
        <v>4.0778899999999998E-3</v>
      </c>
      <c r="C151" s="60">
        <v>1.2E-4</v>
      </c>
      <c r="D151" s="60">
        <v>4.2372879999999996E-3</v>
      </c>
      <c r="E151" s="60"/>
      <c r="F151" s="60">
        <f t="shared" si="4"/>
        <v>3.9578899999999995E-3</v>
      </c>
      <c r="G151" s="60">
        <f t="shared" si="5"/>
        <v>4.1172879999999993E-3</v>
      </c>
    </row>
    <row r="152" spans="1:7">
      <c r="A152" s="50">
        <v>23200</v>
      </c>
      <c r="B152" s="60">
        <v>-6.8523200000000003E-3</v>
      </c>
      <c r="C152" s="60">
        <v>1.2E-4</v>
      </c>
      <c r="D152" s="60">
        <v>-6.3291140000000003E-3</v>
      </c>
      <c r="E152" s="60"/>
      <c r="F152" s="60">
        <f t="shared" si="4"/>
        <v>-6.9723200000000006E-3</v>
      </c>
      <c r="G152" s="60">
        <f t="shared" si="5"/>
        <v>-6.4491140000000006E-3</v>
      </c>
    </row>
    <row r="153" spans="1:7">
      <c r="A153" s="50">
        <v>23201</v>
      </c>
      <c r="B153" s="60">
        <v>4.3277300000000001E-3</v>
      </c>
      <c r="C153" s="60">
        <v>1.2E-4</v>
      </c>
      <c r="D153" s="60">
        <v>1.6985139E-2</v>
      </c>
      <c r="E153" s="60"/>
      <c r="F153" s="60">
        <f t="shared" si="4"/>
        <v>4.2077299999999998E-3</v>
      </c>
      <c r="G153" s="60">
        <f t="shared" si="5"/>
        <v>1.6865139000000001E-2</v>
      </c>
    </row>
    <row r="154" spans="1:7">
      <c r="A154" s="50">
        <v>23202</v>
      </c>
      <c r="B154" s="60">
        <v>-1.9174800000000001E-3</v>
      </c>
      <c r="C154" s="60">
        <v>1.2E-4</v>
      </c>
      <c r="D154" s="60">
        <v>-1.6701462E-2</v>
      </c>
      <c r="E154" s="60"/>
      <c r="F154" s="60">
        <f t="shared" si="4"/>
        <v>-2.0374799999999999E-3</v>
      </c>
      <c r="G154" s="60">
        <f t="shared" si="5"/>
        <v>-1.6821461999999999E-2</v>
      </c>
    </row>
    <row r="155" spans="1:7">
      <c r="A155" s="50">
        <v>23203</v>
      </c>
      <c r="B155" s="60">
        <v>-1.9606200000000002E-3</v>
      </c>
      <c r="C155" s="60">
        <v>1.2E-4</v>
      </c>
      <c r="D155" s="60">
        <v>-1.4861994999999999E-2</v>
      </c>
      <c r="E155" s="60"/>
      <c r="F155" s="60">
        <f t="shared" si="4"/>
        <v>-2.08062E-3</v>
      </c>
      <c r="G155" s="60">
        <f t="shared" si="5"/>
        <v>-1.4981995E-2</v>
      </c>
    </row>
    <row r="156" spans="1:7">
      <c r="A156" s="50">
        <v>23204</v>
      </c>
      <c r="B156" s="60">
        <v>-1.7105600000000001E-3</v>
      </c>
      <c r="C156" s="60">
        <v>1.2E-4</v>
      </c>
      <c r="D156" s="60">
        <v>-1.0775862000000001E-2</v>
      </c>
      <c r="E156" s="60"/>
      <c r="F156" s="60">
        <f t="shared" si="4"/>
        <v>-1.8305600000000002E-3</v>
      </c>
      <c r="G156" s="60">
        <f t="shared" si="5"/>
        <v>-1.0895862000000001E-2</v>
      </c>
    </row>
    <row r="157" spans="1:7">
      <c r="A157" s="50">
        <v>23207</v>
      </c>
      <c r="B157" s="60">
        <v>-6.27694E-3</v>
      </c>
      <c r="C157" s="60">
        <v>1.2E-4</v>
      </c>
      <c r="D157" s="60">
        <v>-1.5250545000000001E-2</v>
      </c>
      <c r="E157" s="60"/>
      <c r="F157" s="60">
        <f t="shared" si="4"/>
        <v>-6.3969400000000003E-3</v>
      </c>
      <c r="G157" s="60">
        <f t="shared" si="5"/>
        <v>-1.5370545000000001E-2</v>
      </c>
    </row>
    <row r="158" spans="1:7">
      <c r="A158" s="50">
        <v>23208</v>
      </c>
      <c r="B158" s="60">
        <v>-7.0761999999999995E-4</v>
      </c>
      <c r="C158" s="60">
        <v>1.2E-4</v>
      </c>
      <c r="D158" s="60">
        <v>0</v>
      </c>
      <c r="E158" s="60"/>
      <c r="F158" s="60">
        <f t="shared" si="4"/>
        <v>-8.2761999999999994E-4</v>
      </c>
      <c r="G158" s="60">
        <f t="shared" si="5"/>
        <v>-1.2E-4</v>
      </c>
    </row>
    <row r="159" spans="1:7">
      <c r="A159" s="50">
        <v>23209</v>
      </c>
      <c r="B159" s="60">
        <v>-3.1436300000000001E-3</v>
      </c>
      <c r="C159" s="60">
        <v>1.2E-4</v>
      </c>
      <c r="D159" s="60">
        <v>-2.2123889999999999E-3</v>
      </c>
      <c r="E159" s="60"/>
      <c r="F159" s="60">
        <f t="shared" si="4"/>
        <v>-3.26363E-3</v>
      </c>
      <c r="G159" s="60">
        <f t="shared" si="5"/>
        <v>-2.3323889999999998E-3</v>
      </c>
    </row>
    <row r="160" spans="1:7">
      <c r="A160" s="50">
        <v>23210</v>
      </c>
      <c r="B160" s="60">
        <v>-5.7609899999999997E-3</v>
      </c>
      <c r="C160" s="60">
        <v>1.2E-4</v>
      </c>
      <c r="D160" s="60">
        <v>-8.8691800000000008E-3</v>
      </c>
      <c r="E160" s="60"/>
      <c r="F160" s="60">
        <f t="shared" si="4"/>
        <v>-5.88099E-3</v>
      </c>
      <c r="G160" s="60">
        <f t="shared" si="5"/>
        <v>-8.9891800000000011E-3</v>
      </c>
    </row>
    <row r="161" spans="1:7">
      <c r="A161" s="50">
        <v>23211</v>
      </c>
      <c r="B161" s="60">
        <v>-1.79385E-3</v>
      </c>
      <c r="C161" s="60">
        <v>1.2E-4</v>
      </c>
      <c r="D161" s="60">
        <v>-6.7114089999999998E-3</v>
      </c>
      <c r="E161" s="60"/>
      <c r="F161" s="60">
        <f t="shared" si="4"/>
        <v>-1.9138500000000001E-3</v>
      </c>
      <c r="G161" s="60">
        <f t="shared" si="5"/>
        <v>-6.8314090000000001E-3</v>
      </c>
    </row>
    <row r="162" spans="1:7">
      <c r="A162" s="50">
        <v>23214</v>
      </c>
      <c r="B162" s="60">
        <v>-6.7513499999999997E-3</v>
      </c>
      <c r="C162" s="60">
        <v>1.2E-4</v>
      </c>
      <c r="D162" s="60">
        <v>-2.4774774999999999E-2</v>
      </c>
      <c r="E162" s="60"/>
      <c r="F162" s="60">
        <f t="shared" si="4"/>
        <v>-6.87135E-3</v>
      </c>
      <c r="G162" s="60">
        <f t="shared" si="5"/>
        <v>-2.4894774999999997E-2</v>
      </c>
    </row>
    <row r="163" spans="1:7">
      <c r="A163" s="50">
        <v>23215</v>
      </c>
      <c r="B163" s="60">
        <v>1.2407999999999999E-4</v>
      </c>
      <c r="C163" s="60">
        <v>1.2E-4</v>
      </c>
      <c r="D163" s="60">
        <v>4.6189380000000004E-3</v>
      </c>
      <c r="E163" s="60"/>
      <c r="F163" s="60">
        <f t="shared" si="4"/>
        <v>4.079999999999988E-6</v>
      </c>
      <c r="G163" s="60">
        <f t="shared" si="5"/>
        <v>4.4989380000000001E-3</v>
      </c>
    </row>
    <row r="164" spans="1:7">
      <c r="A164" s="50">
        <v>23216</v>
      </c>
      <c r="B164" s="60">
        <v>5.2030699999999997E-3</v>
      </c>
      <c r="C164" s="60">
        <v>1.2E-4</v>
      </c>
      <c r="D164" s="60">
        <v>9.1954020000000001E-3</v>
      </c>
      <c r="E164" s="60"/>
      <c r="F164" s="60">
        <f t="shared" si="4"/>
        <v>5.0830699999999994E-3</v>
      </c>
      <c r="G164" s="60">
        <f t="shared" si="5"/>
        <v>9.0754019999999998E-3</v>
      </c>
    </row>
    <row r="165" spans="1:7">
      <c r="A165" s="50">
        <v>23217</v>
      </c>
      <c r="B165" s="60">
        <v>-4.8800999999999998E-4</v>
      </c>
      <c r="C165" s="60">
        <v>1.2E-4</v>
      </c>
      <c r="D165" s="60">
        <v>-9.1116180000000001E-3</v>
      </c>
      <c r="E165" s="60"/>
      <c r="F165" s="60">
        <f t="shared" si="4"/>
        <v>-6.0800999999999997E-4</v>
      </c>
      <c r="G165" s="60">
        <f t="shared" si="5"/>
        <v>-9.2316180000000005E-3</v>
      </c>
    </row>
    <row r="166" spans="1:7">
      <c r="A166" s="50">
        <v>23218</v>
      </c>
      <c r="B166" s="60">
        <v>4.0121799999999997E-3</v>
      </c>
      <c r="C166" s="60">
        <v>1.2E-4</v>
      </c>
      <c r="D166" s="60">
        <v>6.8965520000000002E-3</v>
      </c>
      <c r="E166" s="60"/>
      <c r="F166" s="60">
        <f t="shared" si="4"/>
        <v>3.8921799999999999E-3</v>
      </c>
      <c r="G166" s="60">
        <f t="shared" si="5"/>
        <v>6.7765519999999999E-3</v>
      </c>
    </row>
    <row r="167" spans="1:7">
      <c r="A167" s="50">
        <v>23221</v>
      </c>
      <c r="B167" s="60">
        <v>2.0235000000000001E-3</v>
      </c>
      <c r="C167" s="60">
        <v>1.2E-4</v>
      </c>
      <c r="D167" s="60">
        <v>2.2831050000000001E-3</v>
      </c>
      <c r="E167" s="60"/>
      <c r="F167" s="60">
        <f t="shared" si="4"/>
        <v>1.9035E-3</v>
      </c>
      <c r="G167" s="60">
        <f t="shared" si="5"/>
        <v>2.1631050000000002E-3</v>
      </c>
    </row>
    <row r="168" spans="1:7">
      <c r="A168" s="50">
        <v>23222</v>
      </c>
      <c r="B168" s="60">
        <v>8.7959200000000005E-3</v>
      </c>
      <c r="C168" s="60">
        <v>1.2E-4</v>
      </c>
      <c r="D168" s="60">
        <v>-2.2779039999999999E-3</v>
      </c>
      <c r="E168" s="60"/>
      <c r="F168" s="60">
        <f t="shared" si="4"/>
        <v>8.6759200000000002E-3</v>
      </c>
      <c r="G168" s="60">
        <f t="shared" si="5"/>
        <v>-2.3979039999999997E-3</v>
      </c>
    </row>
    <row r="169" spans="1:7">
      <c r="A169" s="50">
        <v>23223</v>
      </c>
      <c r="B169" s="60">
        <v>-1.1439899999999999E-3</v>
      </c>
      <c r="C169" s="60">
        <v>1.2E-4</v>
      </c>
      <c r="D169" s="60">
        <v>-2.2831050000000001E-3</v>
      </c>
      <c r="E169" s="60"/>
      <c r="F169" s="60">
        <f t="shared" si="4"/>
        <v>-1.26399E-3</v>
      </c>
      <c r="G169" s="60">
        <f t="shared" si="5"/>
        <v>-2.403105E-3</v>
      </c>
    </row>
    <row r="170" spans="1:7">
      <c r="A170" s="50">
        <v>23224</v>
      </c>
      <c r="B170" s="60">
        <v>-8.1348E-4</v>
      </c>
      <c r="C170" s="60">
        <v>1.1E-4</v>
      </c>
      <c r="D170" s="60">
        <v>-2.288329E-3</v>
      </c>
      <c r="E170" s="60"/>
      <c r="F170" s="60">
        <f t="shared" si="4"/>
        <v>-9.3347999999999999E-4</v>
      </c>
      <c r="G170" s="60">
        <f t="shared" si="5"/>
        <v>-2.4083289999999999E-3</v>
      </c>
    </row>
    <row r="171" spans="1:7">
      <c r="A171" s="50">
        <v>23225</v>
      </c>
      <c r="B171" s="60">
        <v>3.1542699999999998E-3</v>
      </c>
      <c r="C171" s="60">
        <v>1.1E-4</v>
      </c>
      <c r="D171" s="60">
        <v>0</v>
      </c>
      <c r="E171" s="60"/>
      <c r="F171" s="60">
        <f t="shared" si="4"/>
        <v>3.0342699999999999E-3</v>
      </c>
      <c r="G171" s="60">
        <f t="shared" si="5"/>
        <v>-1.2E-4</v>
      </c>
    </row>
    <row r="172" spans="1:7">
      <c r="A172" s="50">
        <v>23228</v>
      </c>
      <c r="B172" s="60">
        <v>5.9857399999999998E-3</v>
      </c>
      <c r="C172" s="60">
        <v>1.1E-4</v>
      </c>
      <c r="D172" s="60">
        <v>2.2935780000000001E-3</v>
      </c>
      <c r="E172" s="60"/>
      <c r="F172" s="60">
        <f t="shared" si="4"/>
        <v>5.8657399999999995E-3</v>
      </c>
      <c r="G172" s="60">
        <f t="shared" si="5"/>
        <v>2.1735780000000002E-3</v>
      </c>
    </row>
    <row r="173" spans="1:7">
      <c r="A173" s="50">
        <v>23229</v>
      </c>
      <c r="B173" s="60">
        <v>6.9674999999999997E-3</v>
      </c>
      <c r="C173" s="60">
        <v>1.1E-4</v>
      </c>
      <c r="D173" s="60">
        <v>0</v>
      </c>
      <c r="E173" s="60"/>
      <c r="F173" s="60">
        <f t="shared" si="4"/>
        <v>6.8474999999999994E-3</v>
      </c>
      <c r="G173" s="60">
        <f t="shared" si="5"/>
        <v>-1.2E-4</v>
      </c>
    </row>
    <row r="174" spans="1:7">
      <c r="A174" s="50">
        <v>23230</v>
      </c>
      <c r="B174" s="60">
        <v>-2.3322E-3</v>
      </c>
      <c r="C174" s="60">
        <v>1.1E-4</v>
      </c>
      <c r="D174" s="60">
        <v>-2.288329E-3</v>
      </c>
      <c r="E174" s="60"/>
      <c r="F174" s="60">
        <f t="shared" si="4"/>
        <v>-2.4521999999999999E-3</v>
      </c>
      <c r="G174" s="60">
        <f t="shared" si="5"/>
        <v>-2.4083289999999999E-3</v>
      </c>
    </row>
    <row r="175" spans="1:7">
      <c r="A175" s="50">
        <v>23231</v>
      </c>
      <c r="B175" s="60">
        <v>1.30675E-3</v>
      </c>
      <c r="C175" s="60">
        <v>1.1E-4</v>
      </c>
      <c r="D175" s="60">
        <v>1.6055046E-2</v>
      </c>
      <c r="E175" s="60"/>
      <c r="F175" s="60">
        <f t="shared" si="4"/>
        <v>1.1867499999999999E-3</v>
      </c>
      <c r="G175" s="60">
        <f t="shared" si="5"/>
        <v>1.5935046000000001E-2</v>
      </c>
    </row>
    <row r="176" spans="1:7">
      <c r="A176" s="50">
        <v>23232</v>
      </c>
      <c r="B176" s="60">
        <v>6.6674000000000004E-3</v>
      </c>
      <c r="C176" s="60">
        <v>1.1E-4</v>
      </c>
      <c r="D176" s="60">
        <v>-2.257336E-3</v>
      </c>
      <c r="E176" s="60"/>
      <c r="F176" s="60">
        <f t="shared" si="4"/>
        <v>6.5474000000000001E-3</v>
      </c>
      <c r="G176" s="60">
        <f t="shared" si="5"/>
        <v>-2.3773359999999999E-3</v>
      </c>
    </row>
    <row r="177" spans="1:7">
      <c r="A177" s="50">
        <v>23235</v>
      </c>
      <c r="B177" s="60">
        <v>2.1644899999999998E-3</v>
      </c>
      <c r="C177" s="60">
        <v>1.1E-4</v>
      </c>
      <c r="D177" s="60">
        <v>9.049774E-3</v>
      </c>
      <c r="E177" s="60"/>
      <c r="F177" s="60">
        <f t="shared" si="4"/>
        <v>2.0444899999999999E-3</v>
      </c>
      <c r="G177" s="60">
        <f t="shared" si="5"/>
        <v>8.9297739999999997E-3</v>
      </c>
    </row>
    <row r="178" spans="1:7">
      <c r="A178" s="50">
        <v>23236</v>
      </c>
      <c r="B178" s="60">
        <v>2.9526299999999999E-3</v>
      </c>
      <c r="C178" s="60">
        <v>1.1E-4</v>
      </c>
      <c r="D178" s="60">
        <v>2.2421530000000002E-3</v>
      </c>
      <c r="E178" s="60"/>
      <c r="F178" s="60">
        <f t="shared" si="4"/>
        <v>2.83263E-3</v>
      </c>
      <c r="G178" s="60">
        <f t="shared" si="5"/>
        <v>2.1221530000000003E-3</v>
      </c>
    </row>
    <row r="179" spans="1:7">
      <c r="A179" s="50">
        <v>23237</v>
      </c>
      <c r="B179" s="60">
        <v>3.58771E-3</v>
      </c>
      <c r="C179" s="60">
        <v>1.1E-4</v>
      </c>
      <c r="D179" s="60">
        <v>4.474273E-3</v>
      </c>
      <c r="E179" s="60"/>
      <c r="F179" s="60">
        <f t="shared" si="4"/>
        <v>3.4677100000000001E-3</v>
      </c>
      <c r="G179" s="60">
        <f t="shared" si="5"/>
        <v>4.3542729999999997E-3</v>
      </c>
    </row>
    <row r="180" spans="1:7">
      <c r="A180" s="50">
        <v>23238</v>
      </c>
      <c r="B180" s="60">
        <v>4.5871999999999996E-3</v>
      </c>
      <c r="C180" s="60">
        <v>1.1E-4</v>
      </c>
      <c r="D180" s="60">
        <v>6.6815140000000004E-3</v>
      </c>
      <c r="E180" s="60"/>
      <c r="F180" s="60">
        <f t="shared" si="4"/>
        <v>4.4671999999999993E-3</v>
      </c>
      <c r="G180" s="60">
        <f t="shared" si="5"/>
        <v>6.5615140000000001E-3</v>
      </c>
    </row>
    <row r="181" spans="1:7">
      <c r="A181" s="50">
        <v>23239</v>
      </c>
      <c r="B181" s="60">
        <v>1.71218E-3</v>
      </c>
      <c r="C181" s="60">
        <v>1.1E-4</v>
      </c>
      <c r="D181" s="60">
        <v>-4.4247790000000002E-3</v>
      </c>
      <c r="E181" s="60"/>
      <c r="F181" s="60">
        <f t="shared" si="4"/>
        <v>1.5921799999999999E-3</v>
      </c>
      <c r="G181" s="60">
        <f t="shared" si="5"/>
        <v>-4.5447790000000005E-3</v>
      </c>
    </row>
    <row r="182" spans="1:7">
      <c r="A182" s="50">
        <v>23242</v>
      </c>
      <c r="B182" s="60">
        <v>-6.2215999999999997E-4</v>
      </c>
      <c r="C182" s="60">
        <v>1.1E-4</v>
      </c>
      <c r="D182" s="60">
        <v>4.444445E-3</v>
      </c>
      <c r="E182" s="60"/>
      <c r="F182" s="60">
        <f t="shared" si="4"/>
        <v>-7.4215999999999996E-4</v>
      </c>
      <c r="G182" s="60">
        <f t="shared" si="5"/>
        <v>4.3244449999999997E-3</v>
      </c>
    </row>
    <row r="183" spans="1:7">
      <c r="A183" s="50">
        <v>23243</v>
      </c>
      <c r="B183" s="60">
        <v>-7.5599E-4</v>
      </c>
      <c r="C183" s="60">
        <v>1.1E-4</v>
      </c>
      <c r="D183" s="60">
        <v>-1.7699115000000001E-2</v>
      </c>
      <c r="E183" s="60"/>
      <c r="F183" s="60">
        <f t="shared" si="4"/>
        <v>-8.7598999999999999E-4</v>
      </c>
      <c r="G183" s="60">
        <f t="shared" si="5"/>
        <v>-1.7819115E-2</v>
      </c>
    </row>
    <row r="184" spans="1:7">
      <c r="A184" s="50">
        <v>23244</v>
      </c>
      <c r="B184" s="60">
        <v>-1.47456E-3</v>
      </c>
      <c r="C184" s="60">
        <v>1.1E-4</v>
      </c>
      <c r="D184" s="60">
        <v>0</v>
      </c>
      <c r="E184" s="60"/>
      <c r="F184" s="60">
        <f t="shared" si="4"/>
        <v>-1.5945600000000001E-3</v>
      </c>
      <c r="G184" s="60">
        <f t="shared" si="5"/>
        <v>-1.2E-4</v>
      </c>
    </row>
    <row r="185" spans="1:7">
      <c r="A185" s="50">
        <v>23245</v>
      </c>
      <c r="B185" s="60">
        <v>3.7213900000000002E-3</v>
      </c>
      <c r="C185" s="60">
        <v>1.1E-4</v>
      </c>
      <c r="D185" s="60">
        <v>4.5045049999999998E-3</v>
      </c>
      <c r="E185" s="60"/>
      <c r="F185" s="60">
        <f t="shared" si="4"/>
        <v>3.6013900000000003E-3</v>
      </c>
      <c r="G185" s="60">
        <f t="shared" si="5"/>
        <v>4.3845049999999995E-3</v>
      </c>
    </row>
    <row r="186" spans="1:7">
      <c r="A186" s="50">
        <v>23246</v>
      </c>
      <c r="B186" s="60">
        <v>3.62511E-3</v>
      </c>
      <c r="C186" s="60">
        <v>1.1E-4</v>
      </c>
      <c r="D186" s="60">
        <v>1.3452914999999999E-2</v>
      </c>
      <c r="E186" s="60"/>
      <c r="F186" s="60">
        <f t="shared" si="4"/>
        <v>3.5051100000000001E-3</v>
      </c>
      <c r="G186" s="60">
        <f t="shared" si="5"/>
        <v>1.3332914999999999E-2</v>
      </c>
    </row>
    <row r="187" spans="1:7">
      <c r="A187" s="50">
        <v>23249</v>
      </c>
      <c r="B187" s="60">
        <v>2.10253E-3</v>
      </c>
      <c r="C187" s="60">
        <v>1.1E-4</v>
      </c>
      <c r="D187" s="60">
        <v>8.8495569999999992E-3</v>
      </c>
      <c r="E187" s="60"/>
      <c r="F187" s="60">
        <f t="shared" si="4"/>
        <v>1.9825300000000001E-3</v>
      </c>
      <c r="G187" s="60">
        <f t="shared" si="5"/>
        <v>8.7295569999999989E-3</v>
      </c>
    </row>
    <row r="188" spans="1:7">
      <c r="A188" s="50">
        <v>23250</v>
      </c>
      <c r="B188" s="60">
        <v>-4.4786699999999997E-3</v>
      </c>
      <c r="C188" s="60">
        <v>1.1E-4</v>
      </c>
      <c r="D188" s="60">
        <v>4.3859650000000003E-3</v>
      </c>
      <c r="E188" s="60"/>
      <c r="F188" s="60">
        <f t="shared" si="4"/>
        <v>-4.59867E-3</v>
      </c>
      <c r="G188" s="60">
        <f t="shared" si="5"/>
        <v>4.265965E-3</v>
      </c>
    </row>
    <row r="189" spans="1:7">
      <c r="A189" s="50">
        <v>23251</v>
      </c>
      <c r="B189" s="60">
        <v>7.5017800000000004E-3</v>
      </c>
      <c r="C189" s="60">
        <v>1.1E-4</v>
      </c>
      <c r="D189" s="60">
        <v>2.1834060000000001E-3</v>
      </c>
      <c r="E189" s="60"/>
      <c r="F189" s="60">
        <f t="shared" si="4"/>
        <v>7.3817800000000001E-3</v>
      </c>
      <c r="G189" s="60">
        <f t="shared" si="5"/>
        <v>2.0634060000000003E-3</v>
      </c>
    </row>
    <row r="190" spans="1:7">
      <c r="A190" s="50">
        <v>23252</v>
      </c>
      <c r="B190" s="60">
        <v>1.87046E-3</v>
      </c>
      <c r="C190" s="60">
        <v>1.1E-4</v>
      </c>
      <c r="D190" s="60">
        <v>2.178649E-3</v>
      </c>
      <c r="E190" s="60"/>
      <c r="F190" s="60">
        <f t="shared" si="4"/>
        <v>1.7504599999999999E-3</v>
      </c>
      <c r="G190" s="60">
        <f t="shared" si="5"/>
        <v>2.0586490000000001E-3</v>
      </c>
    </row>
    <row r="191" spans="1:7">
      <c r="A191" s="50">
        <v>23253</v>
      </c>
      <c r="B191" s="60">
        <v>4.9369100000000001E-3</v>
      </c>
      <c r="C191" s="60">
        <v>1.1E-4</v>
      </c>
      <c r="D191" s="60">
        <v>-4.3478259999999999E-3</v>
      </c>
      <c r="E191" s="60"/>
      <c r="F191" s="60">
        <f t="shared" si="4"/>
        <v>4.8169099999999998E-3</v>
      </c>
      <c r="G191" s="60">
        <f t="shared" si="5"/>
        <v>-4.4678260000000003E-3</v>
      </c>
    </row>
    <row r="192" spans="1:7">
      <c r="A192" s="50">
        <v>23257</v>
      </c>
      <c r="B192" s="60">
        <v>2.20199E-3</v>
      </c>
      <c r="C192" s="60">
        <v>1.3999999999999999E-4</v>
      </c>
      <c r="D192" s="60">
        <v>1.9650655E-2</v>
      </c>
      <c r="E192" s="60"/>
      <c r="F192" s="60">
        <f t="shared" si="4"/>
        <v>2.0819900000000001E-3</v>
      </c>
      <c r="G192" s="60">
        <f t="shared" si="5"/>
        <v>1.9530655000000001E-2</v>
      </c>
    </row>
    <row r="193" spans="1:7">
      <c r="A193" s="50">
        <v>23258</v>
      </c>
      <c r="B193" s="60">
        <v>-3.7165000000000001E-4</v>
      </c>
      <c r="C193" s="60">
        <v>1.3999999999999999E-4</v>
      </c>
      <c r="D193" s="60">
        <v>-2.1413280000000001E-3</v>
      </c>
      <c r="E193" s="60"/>
      <c r="F193" s="60">
        <f t="shared" si="4"/>
        <v>-4.9165000000000005E-4</v>
      </c>
      <c r="G193" s="60">
        <f t="shared" si="5"/>
        <v>-2.2613279999999999E-3</v>
      </c>
    </row>
    <row r="194" spans="1:7">
      <c r="A194" s="50">
        <v>23259</v>
      </c>
      <c r="B194" s="60">
        <v>5.09276E-3</v>
      </c>
      <c r="C194" s="60">
        <v>1.3999999999999999E-4</v>
      </c>
      <c r="D194" s="60">
        <v>4.2918449999999999E-3</v>
      </c>
      <c r="E194" s="60"/>
      <c r="F194" s="60">
        <f t="shared" si="4"/>
        <v>4.9727599999999997E-3</v>
      </c>
      <c r="G194" s="60">
        <f t="shared" si="5"/>
        <v>4.1718449999999995E-3</v>
      </c>
    </row>
    <row r="195" spans="1:7">
      <c r="A195" s="50">
        <v>23260</v>
      </c>
      <c r="B195" s="60">
        <v>-2.27685E-3</v>
      </c>
      <c r="C195" s="60">
        <v>1.3999999999999999E-4</v>
      </c>
      <c r="D195" s="60">
        <v>-6.4102559999999996E-3</v>
      </c>
      <c r="E195" s="60"/>
      <c r="F195" s="60">
        <f t="shared" si="4"/>
        <v>-2.3968499999999998E-3</v>
      </c>
      <c r="G195" s="60">
        <f t="shared" si="5"/>
        <v>-6.5302559999999999E-3</v>
      </c>
    </row>
    <row r="196" spans="1:7">
      <c r="A196" s="50">
        <v>23263</v>
      </c>
      <c r="B196" s="60">
        <v>-3.2093099999999999E-3</v>
      </c>
      <c r="C196" s="60">
        <v>1.3999999999999999E-4</v>
      </c>
      <c r="D196" s="60">
        <v>-6.4516130000000001E-3</v>
      </c>
      <c r="E196" s="60"/>
      <c r="F196" s="60">
        <f t="shared" ref="F196:F259" si="6">B196-$C$3</f>
        <v>-3.3293099999999998E-3</v>
      </c>
      <c r="G196" s="60">
        <f t="shared" ref="G196:G259" si="7">D196-$C$3</f>
        <v>-6.5716130000000005E-3</v>
      </c>
    </row>
    <row r="197" spans="1:7">
      <c r="A197" s="50">
        <v>23264</v>
      </c>
      <c r="B197" s="60">
        <v>5.8558200000000003E-3</v>
      </c>
      <c r="C197" s="60">
        <v>1.3999999999999999E-4</v>
      </c>
      <c r="D197" s="60">
        <v>-4.3290000000000001E-4</v>
      </c>
      <c r="E197" s="60"/>
      <c r="F197" s="60">
        <f t="shared" si="6"/>
        <v>5.73582E-3</v>
      </c>
      <c r="G197" s="60">
        <f t="shared" si="7"/>
        <v>-5.5290000000000005E-4</v>
      </c>
    </row>
    <row r="198" spans="1:7">
      <c r="A198" s="50">
        <v>23265</v>
      </c>
      <c r="B198" s="60">
        <v>2.9634100000000001E-3</v>
      </c>
      <c r="C198" s="60">
        <v>1.3999999999999999E-4</v>
      </c>
      <c r="D198" s="60">
        <v>-4.3763680000000003E-3</v>
      </c>
      <c r="E198" s="60"/>
      <c r="F198" s="60">
        <f t="shared" si="6"/>
        <v>2.8434100000000002E-3</v>
      </c>
      <c r="G198" s="60">
        <f t="shared" si="7"/>
        <v>-4.4963680000000006E-3</v>
      </c>
    </row>
    <row r="199" spans="1:7">
      <c r="A199" s="50">
        <v>23266</v>
      </c>
      <c r="B199" s="60">
        <v>-7.0483000000000004E-4</v>
      </c>
      <c r="C199" s="60">
        <v>1.3999999999999999E-4</v>
      </c>
      <c r="D199" s="60">
        <v>-1.5384615000000001E-2</v>
      </c>
      <c r="E199" s="60"/>
      <c r="F199" s="60">
        <f t="shared" si="6"/>
        <v>-8.2483000000000003E-4</v>
      </c>
      <c r="G199" s="60">
        <f t="shared" si="7"/>
        <v>-1.5504615000000001E-2</v>
      </c>
    </row>
    <row r="200" spans="1:7">
      <c r="A200" s="50">
        <v>23267</v>
      </c>
      <c r="B200" s="60">
        <v>3.9239999999999997E-5</v>
      </c>
      <c r="C200" s="60">
        <v>1.3999999999999999E-4</v>
      </c>
      <c r="D200" s="60">
        <v>-8.9285719999999992E-3</v>
      </c>
      <c r="E200" s="60"/>
      <c r="F200" s="60">
        <f t="shared" si="6"/>
        <v>-8.0760000000000006E-5</v>
      </c>
      <c r="G200" s="60">
        <f t="shared" si="7"/>
        <v>-9.0485719999999995E-3</v>
      </c>
    </row>
    <row r="201" spans="1:7">
      <c r="A201" s="50">
        <v>23270</v>
      </c>
      <c r="B201" s="60">
        <v>-1.44294E-3</v>
      </c>
      <c r="C201" s="60">
        <v>1.3999999999999999E-4</v>
      </c>
      <c r="D201" s="60">
        <v>2.2522520000000002E-3</v>
      </c>
      <c r="E201" s="60"/>
      <c r="F201" s="60">
        <f t="shared" si="6"/>
        <v>-1.5629400000000001E-3</v>
      </c>
      <c r="G201" s="60">
        <f t="shared" si="7"/>
        <v>2.1322520000000003E-3</v>
      </c>
    </row>
    <row r="202" spans="1:7">
      <c r="A202" s="50">
        <v>23271</v>
      </c>
      <c r="B202" s="60">
        <v>8.5225000000000003E-4</v>
      </c>
      <c r="C202" s="60">
        <v>1.3999999999999999E-4</v>
      </c>
      <c r="D202" s="60">
        <v>4.4943819999999999E-3</v>
      </c>
      <c r="E202" s="60"/>
      <c r="F202" s="60">
        <f t="shared" si="6"/>
        <v>7.3225000000000004E-4</v>
      </c>
      <c r="G202" s="60">
        <f t="shared" si="7"/>
        <v>4.3743819999999996E-3</v>
      </c>
    </row>
    <row r="203" spans="1:7">
      <c r="A203" s="50">
        <v>23272</v>
      </c>
      <c r="B203" s="60">
        <v>-4.21894E-3</v>
      </c>
      <c r="C203" s="60">
        <v>1.3999999999999999E-4</v>
      </c>
      <c r="D203" s="60">
        <v>0</v>
      </c>
      <c r="E203" s="60"/>
      <c r="F203" s="60">
        <f t="shared" si="6"/>
        <v>-4.3389400000000003E-3</v>
      </c>
      <c r="G203" s="60">
        <f t="shared" si="7"/>
        <v>-1.2E-4</v>
      </c>
    </row>
    <row r="204" spans="1:7">
      <c r="A204" s="50">
        <v>23273</v>
      </c>
      <c r="B204" s="60">
        <v>5.9645899999999996E-3</v>
      </c>
      <c r="C204" s="60">
        <v>1.3999999999999999E-4</v>
      </c>
      <c r="D204" s="60">
        <v>8.9485459999999999E-3</v>
      </c>
      <c r="E204" s="60"/>
      <c r="F204" s="60">
        <f t="shared" si="6"/>
        <v>5.8445899999999993E-3</v>
      </c>
      <c r="G204" s="60">
        <f t="shared" si="7"/>
        <v>8.8285459999999996E-3</v>
      </c>
    </row>
    <row r="205" spans="1:7">
      <c r="A205" s="50">
        <v>23274</v>
      </c>
      <c r="B205" s="60">
        <v>1.0177400000000001E-3</v>
      </c>
      <c r="C205" s="60">
        <v>1.3999999999999999E-4</v>
      </c>
      <c r="D205" s="60">
        <v>-2.2172950000000002E-3</v>
      </c>
      <c r="E205" s="60"/>
      <c r="F205" s="60">
        <f t="shared" si="6"/>
        <v>8.9774000000000006E-4</v>
      </c>
      <c r="G205" s="60">
        <f t="shared" si="7"/>
        <v>-2.3372950000000001E-3</v>
      </c>
    </row>
    <row r="206" spans="1:7">
      <c r="A206" s="50">
        <v>23277</v>
      </c>
      <c r="B206" s="60">
        <v>-4.5284699999999997E-3</v>
      </c>
      <c r="C206" s="60">
        <v>1.3999999999999999E-4</v>
      </c>
      <c r="D206" s="60">
        <v>-4.444445E-3</v>
      </c>
      <c r="E206" s="60"/>
      <c r="F206" s="60">
        <f t="shared" si="6"/>
        <v>-4.64847E-3</v>
      </c>
      <c r="G206" s="60">
        <f t="shared" si="7"/>
        <v>-4.5644450000000003E-3</v>
      </c>
    </row>
    <row r="207" spans="1:7">
      <c r="A207" s="50">
        <v>23278</v>
      </c>
      <c r="B207" s="60">
        <v>4.6022700000000003E-3</v>
      </c>
      <c r="C207" s="60">
        <v>1.3999999999999999E-4</v>
      </c>
      <c r="D207" s="60">
        <v>-4.4642859999999996E-3</v>
      </c>
      <c r="E207" s="60"/>
      <c r="F207" s="60">
        <f t="shared" si="6"/>
        <v>4.48227E-3</v>
      </c>
      <c r="G207" s="60">
        <f t="shared" si="7"/>
        <v>-4.5842859999999999E-3</v>
      </c>
    </row>
    <row r="208" spans="1:7">
      <c r="A208" s="50">
        <v>23279</v>
      </c>
      <c r="B208" s="60">
        <v>-5.4190200000000001E-3</v>
      </c>
      <c r="C208" s="60">
        <v>1.3999999999999999E-4</v>
      </c>
      <c r="D208" s="60">
        <v>6.7264569999999999E-3</v>
      </c>
      <c r="E208" s="60"/>
      <c r="F208" s="60">
        <f t="shared" si="6"/>
        <v>-5.5390200000000004E-3</v>
      </c>
      <c r="G208" s="60">
        <f t="shared" si="7"/>
        <v>6.6064569999999996E-3</v>
      </c>
    </row>
    <row r="209" spans="1:7">
      <c r="A209" s="50">
        <v>23280</v>
      </c>
      <c r="B209" s="60">
        <v>-8.6046500000000001E-3</v>
      </c>
      <c r="C209" s="60">
        <v>1.3999999999999999E-4</v>
      </c>
      <c r="D209" s="60">
        <v>2.2271719999999999E-3</v>
      </c>
      <c r="E209" s="60"/>
      <c r="F209" s="60">
        <f t="shared" si="6"/>
        <v>-8.7246500000000005E-3</v>
      </c>
      <c r="G209" s="60">
        <f t="shared" si="7"/>
        <v>2.107172E-3</v>
      </c>
    </row>
    <row r="210" spans="1:7">
      <c r="A210" s="50">
        <v>23281</v>
      </c>
      <c r="B210" s="60">
        <v>-2.0508499999999999E-3</v>
      </c>
      <c r="C210" s="60">
        <v>1.3999999999999999E-4</v>
      </c>
      <c r="D210" s="60">
        <v>8.8888890000000005E-3</v>
      </c>
      <c r="E210" s="60"/>
      <c r="F210" s="60">
        <f t="shared" si="6"/>
        <v>-2.1708499999999998E-3</v>
      </c>
      <c r="G210" s="60">
        <f t="shared" si="7"/>
        <v>8.7688890000000002E-3</v>
      </c>
    </row>
    <row r="211" spans="1:7">
      <c r="A211" s="50">
        <v>23284</v>
      </c>
      <c r="B211" s="60">
        <v>-6.1231599999999999E-3</v>
      </c>
      <c r="C211" s="60">
        <v>1.3999999999999999E-4</v>
      </c>
      <c r="D211" s="60">
        <v>-8.8105719999999992E-3</v>
      </c>
      <c r="E211" s="60"/>
      <c r="F211" s="60">
        <f t="shared" si="6"/>
        <v>-6.2431600000000002E-3</v>
      </c>
      <c r="G211" s="60">
        <f t="shared" si="7"/>
        <v>-8.9305719999999995E-3</v>
      </c>
    </row>
    <row r="212" spans="1:7">
      <c r="A212" s="50">
        <v>23285</v>
      </c>
      <c r="B212" s="60">
        <v>7.5461399999999998E-3</v>
      </c>
      <c r="C212" s="60">
        <v>1.2999999999999999E-4</v>
      </c>
      <c r="D212" s="60">
        <v>4.444445E-3</v>
      </c>
      <c r="E212" s="60"/>
      <c r="F212" s="60">
        <f t="shared" si="6"/>
        <v>7.4261399999999995E-3</v>
      </c>
      <c r="G212" s="60">
        <f t="shared" si="7"/>
        <v>4.3244449999999997E-3</v>
      </c>
    </row>
    <row r="213" spans="1:7">
      <c r="A213" s="50">
        <v>23286</v>
      </c>
      <c r="B213" s="60">
        <v>1.1768099999999999E-3</v>
      </c>
      <c r="C213" s="60">
        <v>1.2999999999999999E-4</v>
      </c>
      <c r="D213" s="60">
        <v>0</v>
      </c>
      <c r="E213" s="60"/>
      <c r="F213" s="60">
        <f t="shared" si="6"/>
        <v>1.0568099999999998E-3</v>
      </c>
      <c r="G213" s="60">
        <f t="shared" si="7"/>
        <v>-1.2E-4</v>
      </c>
    </row>
    <row r="214" spans="1:7">
      <c r="A214" s="50">
        <v>23287</v>
      </c>
      <c r="B214" s="60">
        <v>7.26788E-3</v>
      </c>
      <c r="C214" s="60">
        <v>1.2999999999999999E-4</v>
      </c>
      <c r="D214" s="60">
        <v>2.4336284E-2</v>
      </c>
      <c r="E214" s="60"/>
      <c r="F214" s="60">
        <f t="shared" si="6"/>
        <v>7.1478799999999997E-3</v>
      </c>
      <c r="G214" s="60">
        <f t="shared" si="7"/>
        <v>2.4216284000000001E-2</v>
      </c>
    </row>
    <row r="215" spans="1:7">
      <c r="A215" s="50">
        <v>23288</v>
      </c>
      <c r="B215" s="60">
        <v>3.1481E-4</v>
      </c>
      <c r="C215" s="60">
        <v>1.2999999999999999E-4</v>
      </c>
      <c r="D215" s="60">
        <v>4.319654E-3</v>
      </c>
      <c r="E215" s="60"/>
      <c r="F215" s="60">
        <f t="shared" si="6"/>
        <v>1.9481000000000001E-4</v>
      </c>
      <c r="G215" s="60">
        <f t="shared" si="7"/>
        <v>4.1996539999999997E-3</v>
      </c>
    </row>
    <row r="216" spans="1:7">
      <c r="A216" s="50">
        <v>23291</v>
      </c>
      <c r="B216" s="60">
        <v>-2.0684700000000002E-3</v>
      </c>
      <c r="C216" s="60">
        <v>1.2999999999999999E-4</v>
      </c>
      <c r="D216" s="60">
        <v>-6.4516130000000001E-3</v>
      </c>
      <c r="E216" s="60"/>
      <c r="F216" s="60">
        <f t="shared" si="6"/>
        <v>-2.1884700000000001E-3</v>
      </c>
      <c r="G216" s="60">
        <f t="shared" si="7"/>
        <v>-6.5716130000000005E-3</v>
      </c>
    </row>
    <row r="217" spans="1:7">
      <c r="A217" s="50">
        <v>23292</v>
      </c>
      <c r="B217" s="60">
        <v>-1.28133E-3</v>
      </c>
      <c r="C217" s="60">
        <v>1.2999999999999999E-4</v>
      </c>
      <c r="D217" s="60">
        <v>4.329004E-3</v>
      </c>
      <c r="E217" s="60"/>
      <c r="F217" s="60">
        <f t="shared" si="6"/>
        <v>-1.4013300000000001E-3</v>
      </c>
      <c r="G217" s="60">
        <f t="shared" si="7"/>
        <v>4.2090039999999997E-3</v>
      </c>
    </row>
    <row r="218" spans="1:7">
      <c r="A218" s="50">
        <v>23293</v>
      </c>
      <c r="B218" s="60">
        <v>-5.8006000000000004E-3</v>
      </c>
      <c r="C218" s="60">
        <v>1.2999999999999999E-4</v>
      </c>
      <c r="D218" s="60">
        <v>4.3103450000000001E-3</v>
      </c>
      <c r="E218" s="60"/>
      <c r="F218" s="60">
        <f t="shared" si="6"/>
        <v>-5.9206000000000007E-3</v>
      </c>
      <c r="G218" s="60">
        <f t="shared" si="7"/>
        <v>4.1903449999999998E-3</v>
      </c>
    </row>
    <row r="219" spans="1:7">
      <c r="A219" s="50">
        <v>23294</v>
      </c>
      <c r="B219" s="60">
        <v>7.6225000000000002E-4</v>
      </c>
      <c r="C219" s="60">
        <v>1.2999999999999999E-4</v>
      </c>
      <c r="D219" s="60">
        <v>2.1459230000000001E-3</v>
      </c>
      <c r="E219" s="60"/>
      <c r="F219" s="60">
        <f t="shared" si="6"/>
        <v>6.4225000000000003E-4</v>
      </c>
      <c r="G219" s="60">
        <f t="shared" si="7"/>
        <v>2.0259230000000002E-3</v>
      </c>
    </row>
    <row r="220" spans="1:7">
      <c r="A220" s="50">
        <v>23295</v>
      </c>
      <c r="B220" s="60">
        <v>1.01541E-3</v>
      </c>
      <c r="C220" s="60">
        <v>1.2999999999999999E-4</v>
      </c>
      <c r="D220" s="60">
        <v>6.4239830000000003E-3</v>
      </c>
      <c r="E220" s="60"/>
      <c r="F220" s="60">
        <f t="shared" si="6"/>
        <v>8.9541000000000002E-4</v>
      </c>
      <c r="G220" s="60">
        <f t="shared" si="7"/>
        <v>6.303983E-3</v>
      </c>
    </row>
    <row r="221" spans="1:7">
      <c r="A221" s="50">
        <v>23298</v>
      </c>
      <c r="B221" s="60">
        <v>6.3486E-4</v>
      </c>
      <c r="C221" s="60">
        <v>1.2999999999999999E-4</v>
      </c>
      <c r="D221" s="60">
        <v>1.7021275999999998E-2</v>
      </c>
      <c r="E221" s="60"/>
      <c r="F221" s="60">
        <f t="shared" si="6"/>
        <v>5.1486000000000001E-4</v>
      </c>
      <c r="G221" s="60">
        <f t="shared" si="7"/>
        <v>1.6901276E-2</v>
      </c>
    </row>
    <row r="222" spans="1:7">
      <c r="A222" s="50">
        <v>23299</v>
      </c>
      <c r="B222" s="60">
        <v>1.52706E-3</v>
      </c>
      <c r="C222" s="60">
        <v>1.2999999999999999E-4</v>
      </c>
      <c r="D222" s="60">
        <v>4.1840999999999996E-3</v>
      </c>
      <c r="E222" s="60"/>
      <c r="F222" s="60">
        <f t="shared" si="6"/>
        <v>1.4070599999999999E-3</v>
      </c>
      <c r="G222" s="60">
        <f t="shared" si="7"/>
        <v>4.0640999999999993E-3</v>
      </c>
    </row>
    <row r="223" spans="1:7">
      <c r="A223" s="50">
        <v>23300</v>
      </c>
      <c r="B223" s="60">
        <v>9.8714800000000002E-3</v>
      </c>
      <c r="C223" s="60">
        <v>1.2999999999999999E-4</v>
      </c>
      <c r="D223" s="60">
        <v>0</v>
      </c>
      <c r="E223" s="60"/>
      <c r="F223" s="60">
        <f t="shared" si="6"/>
        <v>9.7514799999999999E-3</v>
      </c>
      <c r="G223" s="60">
        <f t="shared" si="7"/>
        <v>-1.2E-4</v>
      </c>
    </row>
    <row r="224" spans="1:7">
      <c r="A224" s="50">
        <v>23301</v>
      </c>
      <c r="B224" s="60">
        <v>2.0190899999999999E-3</v>
      </c>
      <c r="C224" s="60">
        <v>1.2999999999999999E-4</v>
      </c>
      <c r="D224" s="60">
        <v>0</v>
      </c>
      <c r="E224" s="60"/>
      <c r="F224" s="60">
        <f t="shared" si="6"/>
        <v>1.8990899999999998E-3</v>
      </c>
      <c r="G224" s="60">
        <f t="shared" si="7"/>
        <v>-1.2E-4</v>
      </c>
    </row>
    <row r="225" spans="1:7">
      <c r="A225" s="50">
        <v>23302</v>
      </c>
      <c r="B225" s="60">
        <v>8.8283000000000003E-4</v>
      </c>
      <c r="C225" s="60">
        <v>1.2999999999999999E-4</v>
      </c>
      <c r="D225" s="60">
        <v>-2.0833333999999998E-2</v>
      </c>
      <c r="E225" s="60"/>
      <c r="F225" s="60">
        <f t="shared" si="6"/>
        <v>7.6283000000000004E-4</v>
      </c>
      <c r="G225" s="60">
        <f t="shared" si="7"/>
        <v>-2.0953333999999997E-2</v>
      </c>
    </row>
    <row r="226" spans="1:7">
      <c r="A226" s="50">
        <v>23305</v>
      </c>
      <c r="B226" s="60">
        <v>8.0064000000000003E-4</v>
      </c>
      <c r="C226" s="60">
        <v>1.2999999999999999E-4</v>
      </c>
      <c r="D226" s="60">
        <v>0</v>
      </c>
      <c r="E226" s="60"/>
      <c r="F226" s="60">
        <f t="shared" si="6"/>
        <v>6.8064000000000004E-4</v>
      </c>
      <c r="G226" s="60">
        <f t="shared" si="7"/>
        <v>-1.2E-4</v>
      </c>
    </row>
    <row r="227" spans="1:7">
      <c r="A227" s="50">
        <v>23306</v>
      </c>
      <c r="B227" s="60">
        <v>-5.6468300000000003E-3</v>
      </c>
      <c r="C227" s="60">
        <v>1.2999999999999999E-4</v>
      </c>
      <c r="D227" s="60">
        <v>2.12766E-3</v>
      </c>
      <c r="E227" s="60"/>
      <c r="F227" s="60">
        <f t="shared" si="6"/>
        <v>-5.7668300000000006E-3</v>
      </c>
      <c r="G227" s="60">
        <f t="shared" si="7"/>
        <v>2.0076600000000001E-3</v>
      </c>
    </row>
    <row r="228" spans="1:7">
      <c r="A228" s="50">
        <v>23307</v>
      </c>
      <c r="B228" s="60">
        <v>5.7912000000000003E-4</v>
      </c>
      <c r="C228" s="60">
        <v>1.2999999999999999E-4</v>
      </c>
      <c r="D228" s="60">
        <v>4.2462849999999998E-3</v>
      </c>
      <c r="E228" s="60"/>
      <c r="F228" s="60">
        <f t="shared" si="6"/>
        <v>4.5912000000000004E-4</v>
      </c>
      <c r="G228" s="60">
        <f t="shared" si="7"/>
        <v>4.1262849999999995E-3</v>
      </c>
    </row>
    <row r="229" spans="1:7">
      <c r="A229" s="50">
        <v>23308</v>
      </c>
      <c r="B229" s="60">
        <v>3.8969500000000002E-3</v>
      </c>
      <c r="C229" s="60">
        <v>1.2999999999999999E-4</v>
      </c>
      <c r="D229" s="60">
        <v>8.4566599999999995E-3</v>
      </c>
      <c r="E229" s="60"/>
      <c r="F229" s="60">
        <f t="shared" si="6"/>
        <v>3.7769500000000003E-3</v>
      </c>
      <c r="G229" s="60">
        <f t="shared" si="7"/>
        <v>8.3366599999999992E-3</v>
      </c>
    </row>
    <row r="230" spans="1:7">
      <c r="A230" s="50">
        <v>23309</v>
      </c>
      <c r="B230" s="60">
        <v>1.006927E-2</v>
      </c>
      <c r="C230" s="60">
        <v>1.2999999999999999E-4</v>
      </c>
      <c r="D230" s="60">
        <v>2.7253669000000001E-2</v>
      </c>
      <c r="E230" s="60"/>
      <c r="F230" s="60">
        <f t="shared" si="6"/>
        <v>9.9492699999999996E-3</v>
      </c>
      <c r="G230" s="60">
        <f t="shared" si="7"/>
        <v>2.7133669000000003E-2</v>
      </c>
    </row>
    <row r="231" spans="1:7">
      <c r="A231" s="50">
        <v>23312</v>
      </c>
      <c r="B231" s="60">
        <v>6.3552799999999996E-3</v>
      </c>
      <c r="C231" s="60">
        <v>1.2999999999999999E-4</v>
      </c>
      <c r="D231" s="60">
        <v>-8.1632649999999994E-3</v>
      </c>
      <c r="E231" s="60"/>
      <c r="F231" s="60">
        <f t="shared" si="6"/>
        <v>6.2352799999999993E-3</v>
      </c>
      <c r="G231" s="60">
        <f t="shared" si="7"/>
        <v>-8.2832649999999997E-3</v>
      </c>
    </row>
    <row r="232" spans="1:7">
      <c r="A232" s="50">
        <v>23313</v>
      </c>
      <c r="B232" s="60">
        <v>3.4677999999999998E-4</v>
      </c>
      <c r="C232" s="60">
        <v>1.2999999999999999E-4</v>
      </c>
      <c r="D232" s="60">
        <v>-2.0576129999999998E-3</v>
      </c>
      <c r="E232" s="60"/>
      <c r="F232" s="60">
        <f t="shared" si="6"/>
        <v>2.2677999999999999E-4</v>
      </c>
      <c r="G232" s="60">
        <f t="shared" si="7"/>
        <v>-2.1776129999999997E-3</v>
      </c>
    </row>
    <row r="233" spans="1:7">
      <c r="A233" s="50">
        <v>23314</v>
      </c>
      <c r="B233" s="60">
        <v>-8.6467100000000002E-3</v>
      </c>
      <c r="C233" s="60">
        <v>1.2999999999999999E-4</v>
      </c>
      <c r="D233" s="60">
        <v>0</v>
      </c>
      <c r="E233" s="60"/>
      <c r="F233" s="60">
        <f t="shared" si="6"/>
        <v>-8.7667100000000005E-3</v>
      </c>
      <c r="G233" s="60">
        <f t="shared" si="7"/>
        <v>-1.2E-4</v>
      </c>
    </row>
    <row r="234" spans="1:7">
      <c r="A234" s="50">
        <v>23315</v>
      </c>
      <c r="B234" s="60">
        <v>2.9108200000000002E-3</v>
      </c>
      <c r="C234" s="60">
        <v>1.2999999999999999E-4</v>
      </c>
      <c r="D234" s="60">
        <v>4.1237110000000004E-3</v>
      </c>
      <c r="E234" s="60"/>
      <c r="F234" s="60">
        <f t="shared" si="6"/>
        <v>2.7908200000000003E-3</v>
      </c>
      <c r="G234" s="60">
        <f t="shared" si="7"/>
        <v>4.0037110000000001E-3</v>
      </c>
    </row>
    <row r="235" spans="1:7">
      <c r="A235" s="50">
        <v>23316</v>
      </c>
      <c r="B235" s="60">
        <v>-2.31833E-3</v>
      </c>
      <c r="C235" s="60">
        <v>1.4999999999999999E-4</v>
      </c>
      <c r="D235" s="60">
        <v>2.0533880000000002E-3</v>
      </c>
      <c r="E235" s="60"/>
      <c r="F235" s="60">
        <f t="shared" si="6"/>
        <v>-2.4383299999999998E-3</v>
      </c>
      <c r="G235" s="60">
        <f t="shared" si="7"/>
        <v>1.9333880000000001E-3</v>
      </c>
    </row>
    <row r="236" spans="1:7">
      <c r="A236" s="50">
        <v>23319</v>
      </c>
      <c r="B236" s="60">
        <v>-4.5298100000000004E-3</v>
      </c>
      <c r="C236" s="60">
        <v>1.4999999999999999E-4</v>
      </c>
      <c r="D236" s="60">
        <v>-8.1967210000000006E-3</v>
      </c>
      <c r="E236" s="60"/>
      <c r="F236" s="60">
        <f t="shared" si="6"/>
        <v>-4.6498100000000007E-3</v>
      </c>
      <c r="G236" s="60">
        <f t="shared" si="7"/>
        <v>-8.3167210000000009E-3</v>
      </c>
    </row>
    <row r="237" spans="1:7">
      <c r="A237" s="50">
        <v>23321</v>
      </c>
      <c r="B237" s="60">
        <v>-8.0046500000000003E-3</v>
      </c>
      <c r="C237" s="60">
        <v>1.4999999999999999E-4</v>
      </c>
      <c r="D237" s="60">
        <v>-1.446281E-2</v>
      </c>
      <c r="E237" s="60"/>
      <c r="F237" s="60">
        <f t="shared" si="6"/>
        <v>-8.1246500000000006E-3</v>
      </c>
      <c r="G237" s="60">
        <f t="shared" si="7"/>
        <v>-1.458281E-2</v>
      </c>
    </row>
    <row r="238" spans="1:7">
      <c r="A238" s="50">
        <v>23322</v>
      </c>
      <c r="B238" s="60">
        <v>3.4907800000000002E-3</v>
      </c>
      <c r="C238" s="60">
        <v>1.4999999999999999E-4</v>
      </c>
      <c r="D238" s="60">
        <v>-4.1928720000000003E-3</v>
      </c>
      <c r="E238" s="60"/>
      <c r="F238" s="60">
        <f t="shared" si="6"/>
        <v>3.3707800000000003E-3</v>
      </c>
      <c r="G238" s="60">
        <f t="shared" si="7"/>
        <v>-4.3128720000000006E-3</v>
      </c>
    </row>
    <row r="239" spans="1:7">
      <c r="A239" s="50">
        <v>23323</v>
      </c>
      <c r="B239" s="60">
        <v>5.8267800000000002E-3</v>
      </c>
      <c r="C239" s="60">
        <v>1.4999999999999999E-4</v>
      </c>
      <c r="D239" s="60">
        <v>6.3157899999999999E-3</v>
      </c>
      <c r="E239" s="60"/>
      <c r="F239" s="60">
        <f t="shared" si="6"/>
        <v>5.7067799999999998E-3</v>
      </c>
      <c r="G239" s="60">
        <f t="shared" si="7"/>
        <v>6.1957899999999996E-3</v>
      </c>
    </row>
    <row r="240" spans="1:7">
      <c r="A240" s="50">
        <v>23326</v>
      </c>
      <c r="B240" s="60">
        <v>2.28065E-3</v>
      </c>
      <c r="C240" s="60">
        <v>1.4999999999999999E-4</v>
      </c>
      <c r="D240" s="60">
        <v>0</v>
      </c>
      <c r="E240" s="60"/>
      <c r="F240" s="60">
        <f t="shared" si="6"/>
        <v>2.1606500000000001E-3</v>
      </c>
      <c r="G240" s="60">
        <f t="shared" si="7"/>
        <v>-1.2E-4</v>
      </c>
    </row>
    <row r="241" spans="1:7">
      <c r="A241" s="50">
        <v>23327</v>
      </c>
      <c r="B241" s="60">
        <v>-3.7657699999999999E-3</v>
      </c>
      <c r="C241" s="60">
        <v>1.4999999999999999E-4</v>
      </c>
      <c r="D241" s="60">
        <v>-4.1840999999999996E-3</v>
      </c>
      <c r="E241" s="60"/>
      <c r="F241" s="60">
        <f t="shared" si="6"/>
        <v>-3.8857699999999998E-3</v>
      </c>
      <c r="G241" s="60">
        <f t="shared" si="7"/>
        <v>-4.3040999999999999E-3</v>
      </c>
    </row>
    <row r="242" spans="1:7">
      <c r="A242" s="50">
        <v>23328</v>
      </c>
      <c r="B242" s="60">
        <v>8.8725999999999996E-4</v>
      </c>
      <c r="C242" s="60">
        <v>1.4999999999999999E-4</v>
      </c>
      <c r="D242" s="60">
        <v>-2.1008400000000001E-3</v>
      </c>
      <c r="E242" s="60"/>
      <c r="F242" s="60">
        <f t="shared" si="6"/>
        <v>7.6725999999999997E-4</v>
      </c>
      <c r="G242" s="60">
        <f t="shared" si="7"/>
        <v>-2.22084E-3</v>
      </c>
    </row>
    <row r="243" spans="1:7">
      <c r="A243" s="50">
        <v>23329</v>
      </c>
      <c r="B243" s="60">
        <v>-4.6239000000000002E-3</v>
      </c>
      <c r="C243" s="60">
        <v>1.4999999999999999E-4</v>
      </c>
      <c r="D243" s="60">
        <v>-1.4736842E-2</v>
      </c>
      <c r="E243" s="60"/>
      <c r="F243" s="60">
        <f t="shared" si="6"/>
        <v>-4.7439000000000005E-3</v>
      </c>
      <c r="G243" s="60">
        <f t="shared" si="7"/>
        <v>-1.4856842E-2</v>
      </c>
    </row>
    <row r="244" spans="1:7">
      <c r="A244" s="50">
        <v>23330</v>
      </c>
      <c r="B244" s="60">
        <v>-7.9686900000000005E-3</v>
      </c>
      <c r="C244" s="60">
        <v>1.4999999999999999E-4</v>
      </c>
      <c r="D244" s="60">
        <v>-1.4957265000000001E-2</v>
      </c>
      <c r="E244" s="60"/>
      <c r="F244" s="60">
        <f t="shared" si="6"/>
        <v>-8.0886900000000008E-3</v>
      </c>
      <c r="G244" s="60">
        <f t="shared" si="7"/>
        <v>-1.5077265000000001E-2</v>
      </c>
    </row>
    <row r="245" spans="1:7">
      <c r="A245" s="50">
        <v>23333</v>
      </c>
      <c r="B245" s="60">
        <v>-7.0619699999999999E-3</v>
      </c>
      <c r="C245" s="60">
        <v>1.4999999999999999E-4</v>
      </c>
      <c r="D245" s="60">
        <v>-1.0845987E-2</v>
      </c>
      <c r="E245" s="60"/>
      <c r="F245" s="60">
        <f t="shared" si="6"/>
        <v>-7.1819700000000002E-3</v>
      </c>
      <c r="G245" s="60">
        <f t="shared" si="7"/>
        <v>-1.0965987E-2</v>
      </c>
    </row>
    <row r="246" spans="1:7">
      <c r="A246" s="50">
        <v>23334</v>
      </c>
      <c r="B246" s="60">
        <v>1.0990500000000001E-3</v>
      </c>
      <c r="C246" s="60">
        <v>1.4999999999999999E-4</v>
      </c>
      <c r="D246" s="60">
        <v>1.3157894999999999E-2</v>
      </c>
      <c r="E246" s="60"/>
      <c r="F246" s="60">
        <f t="shared" si="6"/>
        <v>9.7904999999999997E-4</v>
      </c>
      <c r="G246" s="60">
        <f t="shared" si="7"/>
        <v>1.3037894999999999E-2</v>
      </c>
    </row>
    <row r="247" spans="1:7">
      <c r="A247" s="50">
        <v>23335</v>
      </c>
      <c r="B247" s="60">
        <v>9.56569E-3</v>
      </c>
      <c r="C247" s="60">
        <v>1.4999999999999999E-4</v>
      </c>
      <c r="D247" s="60">
        <v>-1.2987013E-2</v>
      </c>
      <c r="E247" s="60"/>
      <c r="F247" s="60">
        <f t="shared" si="6"/>
        <v>9.4456899999999996E-3</v>
      </c>
      <c r="G247" s="60">
        <f t="shared" si="7"/>
        <v>-1.3107013000000001E-2</v>
      </c>
    </row>
    <row r="248" spans="1:7">
      <c r="A248" s="50">
        <v>23336</v>
      </c>
      <c r="B248" s="60">
        <v>-1.3021039999999999E-2</v>
      </c>
      <c r="C248" s="60">
        <v>1.4999999999999999E-4</v>
      </c>
      <c r="D248" s="60">
        <v>-1.5350877000000001E-2</v>
      </c>
      <c r="E248" s="60"/>
      <c r="F248" s="60">
        <f t="shared" si="6"/>
        <v>-1.314104E-2</v>
      </c>
      <c r="G248" s="60">
        <f t="shared" si="7"/>
        <v>-1.5470877000000001E-2</v>
      </c>
    </row>
    <row r="249" spans="1:7">
      <c r="A249" s="50">
        <v>23337</v>
      </c>
      <c r="B249" s="60">
        <v>-2.9087890000000002E-2</v>
      </c>
      <c r="C249" s="60">
        <v>1.4999999999999999E-4</v>
      </c>
      <c r="D249" s="60">
        <v>-1.3363029E-2</v>
      </c>
      <c r="E249" s="60"/>
      <c r="F249" s="60">
        <f t="shared" si="6"/>
        <v>-2.920789E-2</v>
      </c>
      <c r="G249" s="60">
        <f t="shared" si="7"/>
        <v>-1.3483029000000001E-2</v>
      </c>
    </row>
    <row r="250" spans="1:7">
      <c r="A250" s="50">
        <v>23341</v>
      </c>
      <c r="B250" s="60">
        <v>4.2710720000000001E-2</v>
      </c>
      <c r="C250" s="60">
        <v>1.4999999999999999E-4</v>
      </c>
      <c r="D250" s="60">
        <v>3.3860045999999998E-2</v>
      </c>
      <c r="E250" s="60"/>
      <c r="F250" s="60">
        <f t="shared" si="6"/>
        <v>4.2590719999999999E-2</v>
      </c>
      <c r="G250" s="60">
        <f t="shared" si="7"/>
        <v>3.3740045999999996E-2</v>
      </c>
    </row>
    <row r="251" spans="1:7">
      <c r="A251" s="50">
        <v>23342</v>
      </c>
      <c r="B251" s="60">
        <v>-1.8085200000000001E-3</v>
      </c>
      <c r="C251" s="60">
        <v>1.4999999999999999E-4</v>
      </c>
      <c r="D251" s="60">
        <v>4.3668120000000003E-3</v>
      </c>
      <c r="E251" s="60"/>
      <c r="F251" s="60">
        <f t="shared" si="6"/>
        <v>-1.9285200000000002E-3</v>
      </c>
      <c r="G251" s="60">
        <f t="shared" si="7"/>
        <v>4.246812E-3</v>
      </c>
    </row>
    <row r="252" spans="1:7">
      <c r="A252" s="50">
        <v>23344</v>
      </c>
      <c r="B252" s="60">
        <v>1.351019E-2</v>
      </c>
      <c r="C252" s="60">
        <v>1.4999999999999999E-4</v>
      </c>
      <c r="D252" s="60">
        <v>8.6956519999999999E-3</v>
      </c>
      <c r="E252" s="60"/>
      <c r="F252" s="60">
        <f t="shared" si="6"/>
        <v>1.339019E-2</v>
      </c>
      <c r="G252" s="60">
        <f t="shared" si="7"/>
        <v>8.5756519999999996E-3</v>
      </c>
    </row>
    <row r="253" spans="1:7">
      <c r="A253" s="50">
        <v>23347</v>
      </c>
      <c r="B253" s="60">
        <v>5.8730700000000002E-3</v>
      </c>
      <c r="C253" s="60">
        <v>1.3999999999999999E-4</v>
      </c>
      <c r="D253" s="60">
        <v>2.1551719999999999E-3</v>
      </c>
      <c r="E253" s="60"/>
      <c r="F253" s="60">
        <f t="shared" si="6"/>
        <v>5.7530699999999999E-3</v>
      </c>
      <c r="G253" s="60">
        <f t="shared" si="7"/>
        <v>2.035172E-3</v>
      </c>
    </row>
    <row r="254" spans="1:7">
      <c r="A254" s="50">
        <v>23348</v>
      </c>
      <c r="B254" s="60">
        <v>-3.7690999999999999E-4</v>
      </c>
      <c r="C254" s="60">
        <v>1.3999999999999999E-4</v>
      </c>
      <c r="D254" s="60">
        <v>4.3010749999999997E-3</v>
      </c>
      <c r="E254" s="60"/>
      <c r="F254" s="60">
        <f t="shared" si="6"/>
        <v>-4.9691000000000004E-4</v>
      </c>
      <c r="G254" s="60">
        <f t="shared" si="7"/>
        <v>4.1810749999999994E-3</v>
      </c>
    </row>
    <row r="255" spans="1:7">
      <c r="A255" s="50">
        <v>23349</v>
      </c>
      <c r="B255" s="60">
        <v>2.5879399999999999E-3</v>
      </c>
      <c r="C255" s="60">
        <v>1.3999999999999999E-4</v>
      </c>
      <c r="D255" s="60">
        <v>6.4239830000000003E-3</v>
      </c>
      <c r="E255" s="60"/>
      <c r="F255" s="60">
        <f t="shared" si="6"/>
        <v>2.4679400000000001E-3</v>
      </c>
      <c r="G255" s="60">
        <f t="shared" si="7"/>
        <v>6.303983E-3</v>
      </c>
    </row>
    <row r="256" spans="1:7">
      <c r="A256" s="50">
        <v>23350</v>
      </c>
      <c r="B256" s="60">
        <v>6.5527500000000004E-3</v>
      </c>
      <c r="C256" s="60">
        <v>1.3999999999999999E-4</v>
      </c>
      <c r="D256" s="60">
        <v>6.3829790000000004E-3</v>
      </c>
      <c r="E256" s="60"/>
      <c r="F256" s="60">
        <f t="shared" si="6"/>
        <v>6.4327500000000001E-3</v>
      </c>
      <c r="G256" s="60">
        <f t="shared" si="7"/>
        <v>6.2629790000000001E-3</v>
      </c>
    </row>
    <row r="257" spans="1:7">
      <c r="A257" s="50">
        <v>23351</v>
      </c>
      <c r="B257" s="60">
        <v>-3.5767799999999999E-3</v>
      </c>
      <c r="C257" s="60">
        <v>1.3999999999999999E-4</v>
      </c>
      <c r="D257" s="60">
        <v>0</v>
      </c>
      <c r="E257" s="60"/>
      <c r="F257" s="60">
        <f t="shared" si="6"/>
        <v>-3.6967799999999998E-3</v>
      </c>
      <c r="G257" s="60">
        <f t="shared" si="7"/>
        <v>-1.2E-4</v>
      </c>
    </row>
    <row r="258" spans="1:7">
      <c r="A258" s="50">
        <v>23354</v>
      </c>
      <c r="B258" s="60">
        <v>-4.7457E-4</v>
      </c>
      <c r="C258" s="60">
        <v>1.3999999999999999E-4</v>
      </c>
      <c r="D258" s="60">
        <v>-4.2283299999999998E-3</v>
      </c>
      <c r="E258" s="60"/>
      <c r="F258" s="60">
        <f t="shared" si="6"/>
        <v>-5.9456999999999999E-4</v>
      </c>
      <c r="G258" s="60">
        <f t="shared" si="7"/>
        <v>-4.3483300000000001E-3</v>
      </c>
    </row>
    <row r="259" spans="1:7">
      <c r="A259" s="50">
        <v>23355</v>
      </c>
      <c r="B259" s="60">
        <v>7.7638000000000002E-4</v>
      </c>
      <c r="C259" s="60">
        <v>1.3999999999999999E-4</v>
      </c>
      <c r="D259" s="60">
        <v>-4.2462799999999997E-4</v>
      </c>
      <c r="E259" s="60"/>
      <c r="F259" s="60">
        <f t="shared" si="6"/>
        <v>6.5638000000000003E-4</v>
      </c>
      <c r="G259" s="60">
        <f t="shared" si="7"/>
        <v>-5.4462800000000002E-4</v>
      </c>
    </row>
    <row r="260" spans="1:7">
      <c r="A260" s="50">
        <v>23356</v>
      </c>
      <c r="B260" s="60">
        <v>-1.23959E-3</v>
      </c>
      <c r="C260" s="60">
        <v>1.3999999999999999E-4</v>
      </c>
      <c r="D260" s="60">
        <v>0</v>
      </c>
      <c r="E260" s="60"/>
      <c r="F260" s="60">
        <f t="shared" ref="F260:F323" si="8">B260-$C$3</f>
        <v>-1.3595900000000001E-3</v>
      </c>
      <c r="G260" s="60">
        <f t="shared" ref="G260:G323" si="9">D260-$C$3</f>
        <v>-1.2E-4</v>
      </c>
    </row>
    <row r="261" spans="1:7">
      <c r="A261" s="50">
        <v>23357</v>
      </c>
      <c r="B261" s="60">
        <v>2.8868999999999998E-4</v>
      </c>
      <c r="C261" s="60">
        <v>1.3999999999999999E-4</v>
      </c>
      <c r="D261" s="60">
        <v>-6.437768E-3</v>
      </c>
      <c r="E261" s="60"/>
      <c r="F261" s="60">
        <f t="shared" si="8"/>
        <v>1.6868999999999999E-4</v>
      </c>
      <c r="G261" s="60">
        <f t="shared" si="9"/>
        <v>-6.5577680000000003E-3</v>
      </c>
    </row>
    <row r="262" spans="1:7">
      <c r="A262" s="50">
        <v>23358</v>
      </c>
      <c r="B262" s="60">
        <v>1.86207E-3</v>
      </c>
      <c r="C262" s="60">
        <v>1.3999999999999999E-4</v>
      </c>
      <c r="D262" s="60">
        <v>2.159827E-3</v>
      </c>
      <c r="E262" s="60"/>
      <c r="F262" s="60">
        <f t="shared" si="8"/>
        <v>1.7420699999999999E-3</v>
      </c>
      <c r="G262" s="60">
        <f t="shared" si="9"/>
        <v>2.0398270000000001E-3</v>
      </c>
    </row>
    <row r="263" spans="1:7">
      <c r="A263" s="50">
        <v>23361</v>
      </c>
      <c r="B263" s="60">
        <v>3.41004E-3</v>
      </c>
      <c r="C263" s="60">
        <v>1.3999999999999999E-4</v>
      </c>
      <c r="D263" s="60">
        <v>2.1551719999999999E-3</v>
      </c>
      <c r="E263" s="60"/>
      <c r="F263" s="60">
        <f t="shared" si="8"/>
        <v>3.2900400000000002E-3</v>
      </c>
      <c r="G263" s="60">
        <f t="shared" si="9"/>
        <v>2.035172E-3</v>
      </c>
    </row>
    <row r="264" spans="1:7">
      <c r="A264" s="50">
        <v>23362</v>
      </c>
      <c r="B264" s="60">
        <v>5.95401E-3</v>
      </c>
      <c r="C264" s="60">
        <v>1.3999999999999999E-4</v>
      </c>
      <c r="D264" s="60">
        <v>6.4516130000000001E-3</v>
      </c>
      <c r="E264" s="60"/>
      <c r="F264" s="60">
        <f t="shared" si="8"/>
        <v>5.8340099999999997E-3</v>
      </c>
      <c r="G264" s="60">
        <f t="shared" si="9"/>
        <v>6.3316129999999998E-3</v>
      </c>
    </row>
    <row r="265" spans="1:7">
      <c r="A265" s="50">
        <v>23363</v>
      </c>
      <c r="B265" s="60">
        <v>-1.34238E-3</v>
      </c>
      <c r="C265" s="60">
        <v>1.3999999999999999E-4</v>
      </c>
      <c r="D265" s="60">
        <v>-1.7094017999999999E-2</v>
      </c>
      <c r="E265" s="60"/>
      <c r="F265" s="60">
        <f t="shared" si="8"/>
        <v>-1.4623800000000001E-3</v>
      </c>
      <c r="G265" s="60">
        <f t="shared" si="9"/>
        <v>-1.7214017999999998E-2</v>
      </c>
    </row>
    <row r="266" spans="1:7">
      <c r="A266" s="50">
        <v>23364</v>
      </c>
      <c r="B266" s="60">
        <v>-2.9943000000000001E-3</v>
      </c>
      <c r="C266" s="60">
        <v>1.3999999999999999E-4</v>
      </c>
      <c r="D266" s="60">
        <v>1.7391304E-2</v>
      </c>
      <c r="E266" s="60"/>
      <c r="F266" s="60">
        <f t="shared" si="8"/>
        <v>-3.1143E-3</v>
      </c>
      <c r="G266" s="60">
        <f t="shared" si="9"/>
        <v>1.7271304000000001E-2</v>
      </c>
    </row>
    <row r="267" spans="1:7">
      <c r="A267" s="50">
        <v>23365</v>
      </c>
      <c r="B267" s="60">
        <v>-1.5564299999999999E-3</v>
      </c>
      <c r="C267" s="60">
        <v>1.3999999999999999E-4</v>
      </c>
      <c r="D267" s="60">
        <v>-2.136752E-3</v>
      </c>
      <c r="E267" s="60"/>
      <c r="F267" s="60">
        <f t="shared" si="8"/>
        <v>-1.67643E-3</v>
      </c>
      <c r="G267" s="60">
        <f t="shared" si="9"/>
        <v>-2.2567519999999999E-3</v>
      </c>
    </row>
    <row r="268" spans="1:7">
      <c r="A268" s="50">
        <v>23368</v>
      </c>
      <c r="B268" s="60">
        <v>-6.2027699999999998E-3</v>
      </c>
      <c r="C268" s="60">
        <v>1.3999999999999999E-4</v>
      </c>
      <c r="D268" s="60">
        <v>0</v>
      </c>
      <c r="E268" s="60"/>
      <c r="F268" s="60">
        <f t="shared" si="8"/>
        <v>-6.3227700000000001E-3</v>
      </c>
      <c r="G268" s="60">
        <f t="shared" si="9"/>
        <v>-1.2E-4</v>
      </c>
    </row>
    <row r="269" spans="1:7">
      <c r="A269" s="50">
        <v>23369</v>
      </c>
      <c r="B269" s="60">
        <v>2.1372499999999998E-3</v>
      </c>
      <c r="C269" s="60">
        <v>1.3999999999999999E-4</v>
      </c>
      <c r="D269" s="60">
        <v>-4.2826549999999998E-3</v>
      </c>
      <c r="E269" s="60"/>
      <c r="F269" s="60">
        <f t="shared" si="8"/>
        <v>2.0172499999999999E-3</v>
      </c>
      <c r="G269" s="60">
        <f t="shared" si="9"/>
        <v>-4.4026550000000001E-3</v>
      </c>
    </row>
    <row r="270" spans="1:7">
      <c r="A270" s="50">
        <v>23371</v>
      </c>
      <c r="B270" s="60">
        <v>4.7671900000000001E-3</v>
      </c>
      <c r="C270" s="60">
        <v>1.3999999999999999E-4</v>
      </c>
      <c r="D270" s="60">
        <v>8.6021510000000006E-3</v>
      </c>
      <c r="E270" s="60"/>
      <c r="F270" s="60">
        <f t="shared" si="8"/>
        <v>4.6471899999999998E-3</v>
      </c>
      <c r="G270" s="60">
        <f t="shared" si="9"/>
        <v>8.4821510000000003E-3</v>
      </c>
    </row>
    <row r="271" spans="1:7">
      <c r="A271" s="50">
        <v>23372</v>
      </c>
      <c r="B271" s="60">
        <v>1.6926199999999999E-3</v>
      </c>
      <c r="C271" s="60">
        <v>1.3999999999999999E-4</v>
      </c>
      <c r="D271" s="60">
        <v>1.7057570000000001E-2</v>
      </c>
      <c r="E271" s="60"/>
      <c r="F271" s="60">
        <f t="shared" si="8"/>
        <v>1.5726199999999998E-3</v>
      </c>
      <c r="G271" s="60">
        <f t="shared" si="9"/>
        <v>1.6937570000000002E-2</v>
      </c>
    </row>
    <row r="272" spans="1:7">
      <c r="A272" s="50">
        <v>23375</v>
      </c>
      <c r="B272" s="60">
        <v>1.75684E-3</v>
      </c>
      <c r="C272" s="60">
        <v>1.3999999999999999E-4</v>
      </c>
      <c r="D272" s="60">
        <v>-4.1928720000000003E-3</v>
      </c>
      <c r="E272" s="60"/>
      <c r="F272" s="60">
        <f t="shared" si="8"/>
        <v>1.6368399999999999E-3</v>
      </c>
      <c r="G272" s="60">
        <f t="shared" si="9"/>
        <v>-4.3128720000000006E-3</v>
      </c>
    </row>
    <row r="273" spans="1:7">
      <c r="A273" s="50">
        <v>23376</v>
      </c>
      <c r="B273" s="60">
        <v>5.9351500000000001E-3</v>
      </c>
      <c r="C273" s="60">
        <v>1.3999999999999999E-4</v>
      </c>
      <c r="D273" s="60">
        <v>1.0526316000000001E-2</v>
      </c>
      <c r="E273" s="60"/>
      <c r="F273" s="60">
        <f t="shared" si="8"/>
        <v>5.8151499999999998E-3</v>
      </c>
      <c r="G273" s="60">
        <f t="shared" si="9"/>
        <v>1.0406316000000001E-2</v>
      </c>
    </row>
    <row r="274" spans="1:7">
      <c r="A274" s="50">
        <v>23378</v>
      </c>
      <c r="B274" s="60">
        <v>5.4752500000000001E-3</v>
      </c>
      <c r="C274" s="60">
        <v>1.2999999999999999E-4</v>
      </c>
      <c r="D274" s="60">
        <v>-2.2916667000000002E-2</v>
      </c>
      <c r="E274" s="60"/>
      <c r="F274" s="60">
        <f t="shared" si="8"/>
        <v>5.3552499999999998E-3</v>
      </c>
      <c r="G274" s="60">
        <f t="shared" si="9"/>
        <v>-2.3036667E-2</v>
      </c>
    </row>
    <row r="275" spans="1:7">
      <c r="A275" s="50">
        <v>23379</v>
      </c>
      <c r="B275" s="60">
        <v>1.16668E-3</v>
      </c>
      <c r="C275" s="60">
        <v>1.2999999999999999E-4</v>
      </c>
      <c r="D275" s="60">
        <v>-2.1321959999999998E-3</v>
      </c>
      <c r="E275" s="60"/>
      <c r="F275" s="60">
        <f t="shared" si="8"/>
        <v>1.0466799999999999E-3</v>
      </c>
      <c r="G275" s="60">
        <f t="shared" si="9"/>
        <v>-2.2521959999999997E-3</v>
      </c>
    </row>
    <row r="276" spans="1:7">
      <c r="A276" s="50">
        <v>23382</v>
      </c>
      <c r="B276" s="60">
        <v>2.2144700000000001E-3</v>
      </c>
      <c r="C276" s="60">
        <v>1.2999999999999999E-4</v>
      </c>
      <c r="D276" s="60">
        <v>-2.136752E-3</v>
      </c>
      <c r="E276" s="60"/>
      <c r="F276" s="60">
        <f t="shared" si="8"/>
        <v>2.0944700000000002E-3</v>
      </c>
      <c r="G276" s="60">
        <f t="shared" si="9"/>
        <v>-2.2567519999999999E-3</v>
      </c>
    </row>
    <row r="277" spans="1:7">
      <c r="A277" s="50">
        <v>23383</v>
      </c>
      <c r="B277" s="60">
        <v>1.8294000000000001E-4</v>
      </c>
      <c r="C277" s="60">
        <v>1.2999999999999999E-4</v>
      </c>
      <c r="D277" s="60">
        <v>1.4989293000000001E-2</v>
      </c>
      <c r="E277" s="60"/>
      <c r="F277" s="60">
        <f t="shared" si="8"/>
        <v>6.2940000000000004E-5</v>
      </c>
      <c r="G277" s="60">
        <f t="shared" si="9"/>
        <v>1.4869293E-2</v>
      </c>
    </row>
    <row r="278" spans="1:7">
      <c r="A278" s="50">
        <v>23384</v>
      </c>
      <c r="B278" s="60">
        <v>3.9384099999999998E-3</v>
      </c>
      <c r="C278" s="60">
        <v>1.2999999999999999E-4</v>
      </c>
      <c r="D278" s="60">
        <v>6.3291140000000003E-3</v>
      </c>
      <c r="E278" s="60"/>
      <c r="F278" s="60">
        <f t="shared" si="8"/>
        <v>3.8184099999999999E-3</v>
      </c>
      <c r="G278" s="60">
        <f t="shared" si="9"/>
        <v>6.209114E-3</v>
      </c>
    </row>
    <row r="279" spans="1:7">
      <c r="A279" s="50">
        <v>23385</v>
      </c>
      <c r="B279" s="60">
        <v>3.6087799999999998E-3</v>
      </c>
      <c r="C279" s="60">
        <v>1.2999999999999999E-4</v>
      </c>
      <c r="D279" s="60">
        <v>-4.1928720000000003E-3</v>
      </c>
      <c r="E279" s="60"/>
      <c r="F279" s="60">
        <f t="shared" si="8"/>
        <v>3.4887799999999999E-3</v>
      </c>
      <c r="G279" s="60">
        <f t="shared" si="9"/>
        <v>-4.3128720000000006E-3</v>
      </c>
    </row>
    <row r="280" spans="1:7">
      <c r="A280" s="50">
        <v>23386</v>
      </c>
      <c r="B280" s="60">
        <v>-3.9666000000000001E-4</v>
      </c>
      <c r="C280" s="60">
        <v>1.2999999999999999E-4</v>
      </c>
      <c r="D280" s="60">
        <v>0</v>
      </c>
      <c r="E280" s="60"/>
      <c r="F280" s="60">
        <f t="shared" si="8"/>
        <v>-5.1666000000000006E-4</v>
      </c>
      <c r="G280" s="60">
        <f t="shared" si="9"/>
        <v>-1.2E-4</v>
      </c>
    </row>
    <row r="281" spans="1:7">
      <c r="A281" s="50">
        <v>23389</v>
      </c>
      <c r="B281" s="60">
        <v>-7.3669999999999996E-4</v>
      </c>
      <c r="C281" s="60">
        <v>1.2999999999999999E-4</v>
      </c>
      <c r="D281" s="60">
        <v>-1.8947367999999999E-2</v>
      </c>
      <c r="E281" s="60"/>
      <c r="F281" s="60">
        <f t="shared" si="8"/>
        <v>-8.5669999999999995E-4</v>
      </c>
      <c r="G281" s="60">
        <f t="shared" si="9"/>
        <v>-1.9067367999999998E-2</v>
      </c>
    </row>
    <row r="282" spans="1:7">
      <c r="A282" s="50">
        <v>23390</v>
      </c>
      <c r="B282" s="60">
        <v>2.21478E-3</v>
      </c>
      <c r="C282" s="60">
        <v>1.2999999999999999E-4</v>
      </c>
      <c r="D282" s="60">
        <v>0</v>
      </c>
      <c r="E282" s="60"/>
      <c r="F282" s="60">
        <f t="shared" si="8"/>
        <v>2.0947800000000001E-3</v>
      </c>
      <c r="G282" s="60">
        <f t="shared" si="9"/>
        <v>-1.2E-4</v>
      </c>
    </row>
    <row r="283" spans="1:7">
      <c r="A283" s="50">
        <v>23391</v>
      </c>
      <c r="B283" s="60">
        <v>3.5195000000000001E-3</v>
      </c>
      <c r="C283" s="60">
        <v>1.2999999999999999E-4</v>
      </c>
      <c r="D283" s="60">
        <v>1.2875536E-2</v>
      </c>
      <c r="E283" s="60"/>
      <c r="F283" s="60">
        <f t="shared" si="8"/>
        <v>3.3995000000000002E-3</v>
      </c>
      <c r="G283" s="60">
        <f t="shared" si="9"/>
        <v>1.2755536E-2</v>
      </c>
    </row>
    <row r="284" spans="1:7">
      <c r="A284" s="50">
        <v>23392</v>
      </c>
      <c r="B284" s="60">
        <v>-1.0168899999999999E-3</v>
      </c>
      <c r="C284" s="60">
        <v>1.2999999999999999E-4</v>
      </c>
      <c r="D284" s="60">
        <v>4.2372879999999996E-3</v>
      </c>
      <c r="E284" s="60"/>
      <c r="F284" s="60">
        <f t="shared" si="8"/>
        <v>-1.13689E-3</v>
      </c>
      <c r="G284" s="60">
        <f t="shared" si="9"/>
        <v>4.1172879999999993E-3</v>
      </c>
    </row>
    <row r="285" spans="1:7">
      <c r="A285" s="50">
        <v>23393</v>
      </c>
      <c r="B285" s="60">
        <v>7.3009999999999994E-5</v>
      </c>
      <c r="C285" s="60">
        <v>1.2999999999999999E-4</v>
      </c>
      <c r="D285" s="60">
        <v>8.4388180000000007E-3</v>
      </c>
      <c r="E285" s="60"/>
      <c r="F285" s="60">
        <f t="shared" si="8"/>
        <v>-4.6990000000000009E-5</v>
      </c>
      <c r="G285" s="60">
        <f t="shared" si="9"/>
        <v>8.3188180000000004E-3</v>
      </c>
    </row>
    <row r="286" spans="1:7">
      <c r="A286" s="50">
        <v>23396</v>
      </c>
      <c r="B286" s="60">
        <v>-1.6703099999999999E-3</v>
      </c>
      <c r="C286" s="60">
        <v>1.2999999999999999E-4</v>
      </c>
      <c r="D286" s="60">
        <v>4.1840999999999996E-3</v>
      </c>
      <c r="E286" s="60"/>
      <c r="F286" s="60">
        <f t="shared" si="8"/>
        <v>-1.79031E-3</v>
      </c>
      <c r="G286" s="60">
        <f t="shared" si="9"/>
        <v>4.0640999999999993E-3</v>
      </c>
    </row>
    <row r="287" spans="1:7">
      <c r="A287" s="50">
        <v>23397</v>
      </c>
      <c r="B287" s="60">
        <v>3.1916900000000001E-3</v>
      </c>
      <c r="C287" s="60">
        <v>1.2999999999999999E-4</v>
      </c>
      <c r="D287" s="60">
        <v>-2.0833330000000001E-3</v>
      </c>
      <c r="E287" s="60"/>
      <c r="F287" s="60">
        <f t="shared" si="8"/>
        <v>3.0716900000000002E-3</v>
      </c>
      <c r="G287" s="60">
        <f t="shared" si="9"/>
        <v>-2.203333E-3</v>
      </c>
    </row>
    <row r="288" spans="1:7">
      <c r="A288" s="50">
        <v>23398</v>
      </c>
      <c r="B288" s="60">
        <v>5.0659499999999996E-3</v>
      </c>
      <c r="C288" s="60">
        <v>1.2999999999999999E-4</v>
      </c>
      <c r="D288" s="60">
        <v>4.1753650000000003E-3</v>
      </c>
      <c r="E288" s="60"/>
      <c r="F288" s="60">
        <f t="shared" si="8"/>
        <v>4.9459499999999993E-3</v>
      </c>
      <c r="G288" s="60">
        <f t="shared" si="9"/>
        <v>4.055365E-3</v>
      </c>
    </row>
    <row r="289" spans="1:7">
      <c r="A289" s="50">
        <v>23399</v>
      </c>
      <c r="B289" s="60">
        <v>8.7489000000000002E-4</v>
      </c>
      <c r="C289" s="60">
        <v>1.2999999999999999E-4</v>
      </c>
      <c r="D289" s="60">
        <v>2.0790019999999999E-3</v>
      </c>
      <c r="E289" s="60"/>
      <c r="F289" s="60">
        <f t="shared" si="8"/>
        <v>7.5489000000000003E-4</v>
      </c>
      <c r="G289" s="60">
        <f t="shared" si="9"/>
        <v>1.9590020000000001E-3</v>
      </c>
    </row>
    <row r="290" spans="1:7">
      <c r="A290" s="50">
        <v>23400</v>
      </c>
      <c r="B290" s="60">
        <v>3.5891999999999999E-4</v>
      </c>
      <c r="C290" s="60">
        <v>1.2999999999999999E-4</v>
      </c>
      <c r="D290" s="60">
        <v>0</v>
      </c>
      <c r="E290" s="60"/>
      <c r="F290" s="60">
        <f t="shared" si="8"/>
        <v>2.3892E-4</v>
      </c>
      <c r="G290" s="60">
        <f t="shared" si="9"/>
        <v>-1.2E-4</v>
      </c>
    </row>
    <row r="291" spans="1:7">
      <c r="A291" s="50">
        <v>23403</v>
      </c>
      <c r="B291" s="60">
        <v>-4.8946000000000005E-4</v>
      </c>
      <c r="C291" s="60">
        <v>1.2999999999999999E-4</v>
      </c>
      <c r="D291" s="60">
        <v>6.2240660000000003E-3</v>
      </c>
      <c r="E291" s="60"/>
      <c r="F291" s="60">
        <f t="shared" si="8"/>
        <v>-6.0946000000000004E-4</v>
      </c>
      <c r="G291" s="60">
        <f t="shared" si="9"/>
        <v>6.104066E-3</v>
      </c>
    </row>
    <row r="292" spans="1:7">
      <c r="A292" s="50">
        <v>23404</v>
      </c>
      <c r="B292" s="60">
        <v>4.1514999999999998E-4</v>
      </c>
      <c r="C292" s="60">
        <v>1.2999999999999999E-4</v>
      </c>
      <c r="D292" s="60">
        <v>-2.0618559999999999E-3</v>
      </c>
      <c r="E292" s="60"/>
      <c r="F292" s="60">
        <f t="shared" si="8"/>
        <v>2.9514999999999999E-4</v>
      </c>
      <c r="G292" s="60">
        <f t="shared" si="9"/>
        <v>-2.1818559999999998E-3</v>
      </c>
    </row>
    <row r="293" spans="1:7">
      <c r="A293" s="50">
        <v>23405</v>
      </c>
      <c r="B293" s="60">
        <v>-6.0226699999999999E-3</v>
      </c>
      <c r="C293" s="60">
        <v>1.2999999999999999E-4</v>
      </c>
      <c r="D293" s="60">
        <v>6.1983469999999999E-3</v>
      </c>
      <c r="E293" s="60"/>
      <c r="F293" s="60">
        <f t="shared" si="8"/>
        <v>-6.1426700000000002E-3</v>
      </c>
      <c r="G293" s="60">
        <f t="shared" si="9"/>
        <v>6.0783469999999996E-3</v>
      </c>
    </row>
    <row r="294" spans="1:7">
      <c r="A294" s="50">
        <v>23406</v>
      </c>
      <c r="B294" s="60">
        <v>7.8602000000000001E-4</v>
      </c>
      <c r="C294" s="60">
        <v>1.2999999999999999E-4</v>
      </c>
      <c r="D294" s="60">
        <v>2.0533880000000002E-3</v>
      </c>
      <c r="E294" s="60"/>
      <c r="F294" s="60">
        <f t="shared" si="8"/>
        <v>6.6602000000000002E-4</v>
      </c>
      <c r="G294" s="60">
        <f t="shared" si="9"/>
        <v>1.9333880000000001E-3</v>
      </c>
    </row>
    <row r="295" spans="1:7">
      <c r="A295" s="50">
        <v>23407</v>
      </c>
      <c r="B295" s="60">
        <v>4.6698599999999996E-3</v>
      </c>
      <c r="C295" s="60">
        <v>1.2999999999999999E-4</v>
      </c>
      <c r="D295" s="60">
        <v>4.0983599999999997E-3</v>
      </c>
      <c r="E295" s="60"/>
      <c r="F295" s="60">
        <f t="shared" si="8"/>
        <v>4.5498599999999993E-3</v>
      </c>
      <c r="G295" s="60">
        <f t="shared" si="9"/>
        <v>3.9783599999999994E-3</v>
      </c>
    </row>
    <row r="296" spans="1:7">
      <c r="A296" s="50">
        <v>23410</v>
      </c>
      <c r="B296" s="60">
        <v>-5.8695000000000004E-4</v>
      </c>
      <c r="C296" s="60">
        <v>1.3999999999999999E-4</v>
      </c>
      <c r="D296" s="60">
        <v>0</v>
      </c>
      <c r="E296" s="60"/>
      <c r="F296" s="60">
        <f t="shared" si="8"/>
        <v>-7.0695000000000003E-4</v>
      </c>
      <c r="G296" s="60">
        <f t="shared" si="9"/>
        <v>-1.2E-4</v>
      </c>
    </row>
    <row r="297" spans="1:7">
      <c r="A297" s="50">
        <v>23411</v>
      </c>
      <c r="B297" s="60">
        <v>-8.2479000000000005E-4</v>
      </c>
      <c r="C297" s="60">
        <v>1.3999999999999999E-4</v>
      </c>
      <c r="D297" s="60">
        <v>-8.1632649999999994E-3</v>
      </c>
      <c r="E297" s="60"/>
      <c r="F297" s="60">
        <f t="shared" si="8"/>
        <v>-9.4479000000000004E-4</v>
      </c>
      <c r="G297" s="60">
        <f t="shared" si="9"/>
        <v>-8.2832649999999997E-3</v>
      </c>
    </row>
    <row r="298" spans="1:7">
      <c r="A298" s="50">
        <v>23412</v>
      </c>
      <c r="B298" s="60">
        <v>-7.7912000000000001E-4</v>
      </c>
      <c r="C298" s="60">
        <v>1.3999999999999999E-4</v>
      </c>
      <c r="D298" s="60">
        <v>4.1152259999999996E-3</v>
      </c>
      <c r="E298" s="60"/>
      <c r="F298" s="60">
        <f t="shared" si="8"/>
        <v>-8.9912E-4</v>
      </c>
      <c r="G298" s="60">
        <f t="shared" si="9"/>
        <v>3.9952259999999993E-3</v>
      </c>
    </row>
    <row r="299" spans="1:7">
      <c r="A299" s="50">
        <v>23413</v>
      </c>
      <c r="B299" s="60">
        <v>2.4457900000000002E-3</v>
      </c>
      <c r="C299" s="60">
        <v>1.3999999999999999E-4</v>
      </c>
      <c r="D299" s="60">
        <v>-2.0491799999999998E-3</v>
      </c>
      <c r="E299" s="60"/>
      <c r="F299" s="60">
        <f t="shared" si="8"/>
        <v>2.3257900000000003E-3</v>
      </c>
      <c r="G299" s="60">
        <f t="shared" si="9"/>
        <v>-2.1691799999999997E-3</v>
      </c>
    </row>
    <row r="300" spans="1:7">
      <c r="A300" s="50">
        <v>23414</v>
      </c>
      <c r="B300" s="60">
        <v>3.9033399999999999E-3</v>
      </c>
      <c r="C300" s="60">
        <v>1.3999999999999999E-4</v>
      </c>
      <c r="D300" s="60">
        <v>1.026694E-2</v>
      </c>
      <c r="E300" s="60"/>
      <c r="F300" s="60">
        <f t="shared" si="8"/>
        <v>3.7833400000000001E-3</v>
      </c>
      <c r="G300" s="60">
        <f t="shared" si="9"/>
        <v>1.014694E-2</v>
      </c>
    </row>
    <row r="301" spans="1:7">
      <c r="A301" s="50">
        <v>23417</v>
      </c>
      <c r="B301" s="60">
        <v>-1.4795699999999999E-3</v>
      </c>
      <c r="C301" s="60">
        <v>1.3999999999999999E-4</v>
      </c>
      <c r="D301" s="60">
        <v>-1.4227643E-2</v>
      </c>
      <c r="E301" s="60"/>
      <c r="F301" s="60">
        <f t="shared" si="8"/>
        <v>-1.59957E-3</v>
      </c>
      <c r="G301" s="60">
        <f t="shared" si="9"/>
        <v>-1.4347643E-2</v>
      </c>
    </row>
    <row r="302" spans="1:7">
      <c r="A302" s="50">
        <v>23418</v>
      </c>
      <c r="B302" s="60">
        <v>3.8417400000000002E-3</v>
      </c>
      <c r="C302" s="60">
        <v>1.3999999999999999E-4</v>
      </c>
      <c r="D302" s="60">
        <v>2.0618559999999999E-3</v>
      </c>
      <c r="E302" s="60"/>
      <c r="F302" s="60">
        <f t="shared" si="8"/>
        <v>3.7217400000000003E-3</v>
      </c>
      <c r="G302" s="60">
        <f t="shared" si="9"/>
        <v>1.9418559999999998E-3</v>
      </c>
    </row>
    <row r="303" spans="1:7">
      <c r="A303" s="50">
        <v>23419</v>
      </c>
      <c r="B303" s="60">
        <v>3.1029999999999999E-3</v>
      </c>
      <c r="C303" s="60">
        <v>1.3999999999999999E-4</v>
      </c>
      <c r="D303" s="60">
        <v>4.1152259999999996E-3</v>
      </c>
      <c r="E303" s="60"/>
      <c r="F303" s="60">
        <f t="shared" si="8"/>
        <v>2.983E-3</v>
      </c>
      <c r="G303" s="60">
        <f t="shared" si="9"/>
        <v>3.9952259999999993E-3</v>
      </c>
    </row>
    <row r="304" spans="1:7">
      <c r="A304" s="50">
        <v>23420</v>
      </c>
      <c r="B304" s="60">
        <v>1.3659799999999999E-3</v>
      </c>
      <c r="C304" s="60">
        <v>1.3999999999999999E-4</v>
      </c>
      <c r="D304" s="60">
        <v>-1.0245901999999999E-2</v>
      </c>
      <c r="E304" s="60"/>
      <c r="F304" s="60">
        <f t="shared" si="8"/>
        <v>1.2459799999999998E-3</v>
      </c>
      <c r="G304" s="60">
        <f t="shared" si="9"/>
        <v>-1.0365902E-2</v>
      </c>
    </row>
    <row r="305" spans="1:7">
      <c r="A305" s="50">
        <v>23421</v>
      </c>
      <c r="B305" s="60">
        <v>-8.0776999999999997E-4</v>
      </c>
      <c r="C305" s="60">
        <v>1.3999999999999999E-4</v>
      </c>
      <c r="D305" s="60">
        <v>-2.0703929999999998E-3</v>
      </c>
      <c r="E305" s="60"/>
      <c r="F305" s="60">
        <f t="shared" si="8"/>
        <v>-9.2776999999999996E-4</v>
      </c>
      <c r="G305" s="60">
        <f t="shared" si="9"/>
        <v>-2.1903929999999997E-3</v>
      </c>
    </row>
    <row r="306" spans="1:7">
      <c r="A306" s="50">
        <v>23424</v>
      </c>
      <c r="B306" s="60">
        <v>1.9572E-4</v>
      </c>
      <c r="C306" s="60">
        <v>1.3999999999999999E-4</v>
      </c>
      <c r="D306" s="60">
        <v>-4.1493779999999996E-3</v>
      </c>
      <c r="E306" s="60"/>
      <c r="F306" s="60">
        <f t="shared" si="8"/>
        <v>7.572E-5</v>
      </c>
      <c r="G306" s="60">
        <f t="shared" si="9"/>
        <v>-4.2693779999999999E-3</v>
      </c>
    </row>
    <row r="307" spans="1:7">
      <c r="A307" s="50">
        <v>23425</v>
      </c>
      <c r="B307" s="60">
        <v>3.0615999999999998E-4</v>
      </c>
      <c r="C307" s="60">
        <v>1.3999999999999999E-4</v>
      </c>
      <c r="D307" s="60">
        <v>1.4583333E-2</v>
      </c>
      <c r="E307" s="60"/>
      <c r="F307" s="60">
        <f t="shared" si="8"/>
        <v>1.8615999999999999E-4</v>
      </c>
      <c r="G307" s="60">
        <f t="shared" si="9"/>
        <v>1.4463333E-2</v>
      </c>
    </row>
    <row r="308" spans="1:7">
      <c r="A308" s="50">
        <v>23426</v>
      </c>
      <c r="B308" s="60">
        <v>1.16814E-3</v>
      </c>
      <c r="C308" s="60">
        <v>1.3999999999999999E-4</v>
      </c>
      <c r="D308" s="60">
        <v>2.0533880000000002E-3</v>
      </c>
      <c r="E308" s="60"/>
      <c r="F308" s="60">
        <f t="shared" si="8"/>
        <v>1.0481399999999999E-3</v>
      </c>
      <c r="G308" s="60">
        <f t="shared" si="9"/>
        <v>1.9333880000000001E-3</v>
      </c>
    </row>
    <row r="309" spans="1:7">
      <c r="A309" s="50">
        <v>23427</v>
      </c>
      <c r="B309" s="60">
        <v>1.08439E-3</v>
      </c>
      <c r="C309" s="60">
        <v>1.3999999999999999E-4</v>
      </c>
      <c r="D309" s="60">
        <v>2.6639343999999999E-2</v>
      </c>
      <c r="E309" s="60"/>
      <c r="F309" s="60">
        <f t="shared" si="8"/>
        <v>9.6438999999999997E-4</v>
      </c>
      <c r="G309" s="60">
        <f t="shared" si="9"/>
        <v>2.6519344E-2</v>
      </c>
    </row>
    <row r="310" spans="1:7">
      <c r="A310" s="50">
        <v>23431</v>
      </c>
      <c r="B310" s="60">
        <v>1.0908199999999999E-3</v>
      </c>
      <c r="C310" s="60">
        <v>1.3999999999999999E-4</v>
      </c>
      <c r="D310" s="60">
        <v>1.7964073000000001E-2</v>
      </c>
      <c r="E310" s="60"/>
      <c r="F310" s="60">
        <f t="shared" si="8"/>
        <v>9.7081999999999995E-4</v>
      </c>
      <c r="G310" s="60">
        <f t="shared" si="9"/>
        <v>1.7844073000000002E-2</v>
      </c>
    </row>
    <row r="311" spans="1:7">
      <c r="A311" s="50">
        <v>23432</v>
      </c>
      <c r="B311" s="60">
        <v>6.1660999999999997E-4</v>
      </c>
      <c r="C311" s="60">
        <v>1.3999999999999999E-4</v>
      </c>
      <c r="D311" s="60">
        <v>3.3333334999999999E-2</v>
      </c>
      <c r="E311" s="60"/>
      <c r="F311" s="60">
        <f t="shared" si="8"/>
        <v>4.9660999999999998E-4</v>
      </c>
      <c r="G311" s="60">
        <f t="shared" si="9"/>
        <v>3.3213334999999997E-2</v>
      </c>
    </row>
    <row r="312" spans="1:7">
      <c r="A312" s="50">
        <v>23433</v>
      </c>
      <c r="B312" s="60">
        <v>2.76984E-3</v>
      </c>
      <c r="C312" s="60">
        <v>1.3999999999999999E-4</v>
      </c>
      <c r="D312" s="60">
        <v>3.6053132000000002E-2</v>
      </c>
      <c r="E312" s="60"/>
      <c r="F312" s="60">
        <f t="shared" si="8"/>
        <v>2.6498400000000001E-3</v>
      </c>
      <c r="G312" s="60">
        <f t="shared" si="9"/>
        <v>3.5933132E-2</v>
      </c>
    </row>
    <row r="313" spans="1:7">
      <c r="A313" s="50">
        <v>23434</v>
      </c>
      <c r="B313" s="60">
        <v>-3.0939499999999998E-3</v>
      </c>
      <c r="C313" s="60">
        <v>1.3999999999999999E-4</v>
      </c>
      <c r="D313" s="60">
        <v>-1.0989011E-2</v>
      </c>
      <c r="E313" s="60"/>
      <c r="F313" s="60">
        <f t="shared" si="8"/>
        <v>-3.2139499999999997E-3</v>
      </c>
      <c r="G313" s="60">
        <f t="shared" si="9"/>
        <v>-1.1109011E-2</v>
      </c>
    </row>
    <row r="314" spans="1:7">
      <c r="A314" s="50">
        <v>23435</v>
      </c>
      <c r="B314" s="60">
        <v>2.3533899999999999E-3</v>
      </c>
      <c r="C314" s="60">
        <v>1.3999999999999999E-4</v>
      </c>
      <c r="D314" s="60">
        <v>0</v>
      </c>
      <c r="E314" s="60"/>
      <c r="F314" s="60">
        <f t="shared" si="8"/>
        <v>2.23339E-3</v>
      </c>
      <c r="G314" s="60">
        <f t="shared" si="9"/>
        <v>-1.2E-4</v>
      </c>
    </row>
    <row r="315" spans="1:7">
      <c r="A315" s="50">
        <v>23438</v>
      </c>
      <c r="B315" s="60">
        <v>2.34651E-3</v>
      </c>
      <c r="C315" s="60">
        <v>1.4999999999999999E-4</v>
      </c>
      <c r="D315" s="60">
        <v>-5.5555559999999997E-3</v>
      </c>
      <c r="E315" s="60"/>
      <c r="F315" s="60">
        <f t="shared" si="8"/>
        <v>2.2265100000000001E-3</v>
      </c>
      <c r="G315" s="60">
        <f t="shared" si="9"/>
        <v>-5.675556E-3</v>
      </c>
    </row>
    <row r="316" spans="1:7">
      <c r="A316" s="50">
        <v>23439</v>
      </c>
      <c r="B316" s="60">
        <v>3.28021E-3</v>
      </c>
      <c r="C316" s="60">
        <v>1.4999999999999999E-4</v>
      </c>
      <c r="D316" s="60">
        <v>-1.3035382E-2</v>
      </c>
      <c r="E316" s="60"/>
      <c r="F316" s="60">
        <f t="shared" si="8"/>
        <v>3.1602100000000001E-3</v>
      </c>
      <c r="G316" s="60">
        <f t="shared" si="9"/>
        <v>-1.3155382E-2</v>
      </c>
    </row>
    <row r="317" spans="1:7">
      <c r="A317" s="50">
        <v>23440</v>
      </c>
      <c r="B317" s="60">
        <v>-1.84899E-3</v>
      </c>
      <c r="C317" s="60">
        <v>1.4999999999999999E-4</v>
      </c>
      <c r="D317" s="60">
        <v>-9.4339620000000006E-3</v>
      </c>
      <c r="E317" s="60"/>
      <c r="F317" s="60">
        <f t="shared" si="8"/>
        <v>-1.9689899999999999E-3</v>
      </c>
      <c r="G317" s="60">
        <f t="shared" si="9"/>
        <v>-9.5539620000000009E-3</v>
      </c>
    </row>
    <row r="318" spans="1:7">
      <c r="A318" s="50">
        <v>23441</v>
      </c>
      <c r="B318" s="60">
        <v>1.1141000000000001E-4</v>
      </c>
      <c r="C318" s="60">
        <v>1.4999999999999999E-4</v>
      </c>
      <c r="D318" s="60">
        <v>5.7142859999999998E-3</v>
      </c>
      <c r="E318" s="60"/>
      <c r="F318" s="60">
        <f t="shared" si="8"/>
        <v>-8.5899999999999974E-6</v>
      </c>
      <c r="G318" s="60">
        <f t="shared" si="9"/>
        <v>5.5942859999999995E-3</v>
      </c>
    </row>
    <row r="319" spans="1:7">
      <c r="A319" s="50">
        <v>23442</v>
      </c>
      <c r="B319" s="60">
        <v>3.2887200000000002E-3</v>
      </c>
      <c r="C319" s="60">
        <v>1.4999999999999999E-4</v>
      </c>
      <c r="D319" s="60">
        <v>-3.7878790000000001E-3</v>
      </c>
      <c r="E319" s="60"/>
      <c r="F319" s="60">
        <f t="shared" si="8"/>
        <v>3.1687200000000003E-3</v>
      </c>
      <c r="G319" s="60">
        <f t="shared" si="9"/>
        <v>-3.9078790000000004E-3</v>
      </c>
    </row>
    <row r="320" spans="1:7">
      <c r="A320" s="50">
        <v>23445</v>
      </c>
      <c r="B320" s="60">
        <v>2.3283000000000001E-4</v>
      </c>
      <c r="C320" s="60">
        <v>1.4999999999999999E-4</v>
      </c>
      <c r="D320" s="60">
        <v>1.1406843999999999E-2</v>
      </c>
      <c r="E320" s="60"/>
      <c r="F320" s="60">
        <f t="shared" si="8"/>
        <v>1.1283E-4</v>
      </c>
      <c r="G320" s="60">
        <f t="shared" si="9"/>
        <v>1.1286843999999999E-2</v>
      </c>
    </row>
    <row r="321" spans="1:7">
      <c r="A321" s="50">
        <v>23446</v>
      </c>
      <c r="B321" s="60">
        <v>3.61933E-3</v>
      </c>
      <c r="C321" s="60">
        <v>1.4999999999999999E-4</v>
      </c>
      <c r="D321" s="60">
        <v>1.0526315E-2</v>
      </c>
      <c r="E321" s="60"/>
      <c r="F321" s="60">
        <f t="shared" si="8"/>
        <v>3.4993300000000001E-3</v>
      </c>
      <c r="G321" s="60">
        <f t="shared" si="9"/>
        <v>1.0406314999999999E-2</v>
      </c>
    </row>
    <row r="322" spans="1:7">
      <c r="A322" s="50">
        <v>23447</v>
      </c>
      <c r="B322" s="60">
        <v>4.7013300000000001E-3</v>
      </c>
      <c r="C322" s="60">
        <v>1.4999999999999999E-4</v>
      </c>
      <c r="D322" s="60">
        <v>1.1278195E-2</v>
      </c>
      <c r="E322" s="60"/>
      <c r="F322" s="60">
        <f t="shared" si="8"/>
        <v>4.5813299999999998E-3</v>
      </c>
      <c r="G322" s="60">
        <f t="shared" si="9"/>
        <v>1.1158194999999999E-2</v>
      </c>
    </row>
    <row r="323" spans="1:7">
      <c r="A323" s="50">
        <v>23448</v>
      </c>
      <c r="B323" s="60">
        <v>1.7224600000000001E-3</v>
      </c>
      <c r="C323" s="60">
        <v>1.4999999999999999E-4</v>
      </c>
      <c r="D323" s="60">
        <v>-5.576208E-3</v>
      </c>
      <c r="E323" s="60"/>
      <c r="F323" s="60">
        <f t="shared" si="8"/>
        <v>1.60246E-3</v>
      </c>
      <c r="G323" s="60">
        <f t="shared" si="9"/>
        <v>-5.6962080000000003E-3</v>
      </c>
    </row>
    <row r="324" spans="1:7">
      <c r="A324" s="50">
        <v>23449</v>
      </c>
      <c r="B324" s="60">
        <v>8.4323999999999998E-4</v>
      </c>
      <c r="C324" s="60">
        <v>1.4999999999999999E-4</v>
      </c>
      <c r="D324" s="60">
        <v>7.476636E-3</v>
      </c>
      <c r="E324" s="60"/>
      <c r="F324" s="60">
        <f t="shared" ref="F324:F387" si="10">B324-$C$3</f>
        <v>7.2323999999999999E-4</v>
      </c>
      <c r="G324" s="60">
        <f t="shared" ref="G324:G387" si="11">D324-$C$3</f>
        <v>7.3566359999999997E-3</v>
      </c>
    </row>
    <row r="325" spans="1:7">
      <c r="A325" s="50">
        <v>23452</v>
      </c>
      <c r="B325" s="60">
        <v>2.7101000000000002E-4</v>
      </c>
      <c r="C325" s="60">
        <v>1.4999999999999999E-4</v>
      </c>
      <c r="D325" s="60">
        <v>3.7105749999999998E-3</v>
      </c>
      <c r="E325" s="60"/>
      <c r="F325" s="60">
        <f t="shared" si="10"/>
        <v>1.5101000000000003E-4</v>
      </c>
      <c r="G325" s="60">
        <f t="shared" si="11"/>
        <v>3.5905749999999999E-3</v>
      </c>
    </row>
    <row r="326" spans="1:7">
      <c r="A326" s="50">
        <v>23453</v>
      </c>
      <c r="B326" s="60">
        <v>2.4037799999999999E-3</v>
      </c>
      <c r="C326" s="60">
        <v>1.4999999999999999E-4</v>
      </c>
      <c r="D326" s="60">
        <v>3.6968579999999999E-3</v>
      </c>
      <c r="E326" s="60"/>
      <c r="F326" s="60">
        <f t="shared" si="10"/>
        <v>2.28378E-3</v>
      </c>
      <c r="G326" s="60">
        <f t="shared" si="11"/>
        <v>3.576858E-3</v>
      </c>
    </row>
    <row r="327" spans="1:7">
      <c r="A327" s="50">
        <v>23454</v>
      </c>
      <c r="B327" s="60">
        <v>9.4665999999999999E-4</v>
      </c>
      <c r="C327" s="60">
        <v>1.4999999999999999E-4</v>
      </c>
      <c r="D327" s="60">
        <v>4.2357273000000001E-2</v>
      </c>
      <c r="E327" s="60"/>
      <c r="F327" s="60">
        <f t="shared" si="10"/>
        <v>8.2666E-4</v>
      </c>
      <c r="G327" s="60">
        <f t="shared" si="11"/>
        <v>4.2237272999999999E-2</v>
      </c>
    </row>
    <row r="328" spans="1:7">
      <c r="A328" s="50">
        <v>23455</v>
      </c>
      <c r="B328" s="60">
        <v>-1.1375700000000001E-3</v>
      </c>
      <c r="C328" s="60">
        <v>1.4999999999999999E-4</v>
      </c>
      <c r="D328" s="60">
        <v>-7.0671379999999997E-3</v>
      </c>
      <c r="E328" s="60"/>
      <c r="F328" s="60">
        <f t="shared" si="10"/>
        <v>-1.2575700000000002E-3</v>
      </c>
      <c r="G328" s="60">
        <f t="shared" si="11"/>
        <v>-7.187138E-3</v>
      </c>
    </row>
    <row r="329" spans="1:7">
      <c r="A329" s="50">
        <v>23456</v>
      </c>
      <c r="B329" s="60">
        <v>-4.7817900000000002E-3</v>
      </c>
      <c r="C329" s="60">
        <v>1.4999999999999999E-4</v>
      </c>
      <c r="D329" s="60">
        <v>7.1174380000000002E-3</v>
      </c>
      <c r="E329" s="60"/>
      <c r="F329" s="60">
        <f t="shared" si="10"/>
        <v>-4.9017900000000005E-3</v>
      </c>
      <c r="G329" s="60">
        <f t="shared" si="11"/>
        <v>6.9974379999999999E-3</v>
      </c>
    </row>
    <row r="330" spans="1:7">
      <c r="A330" s="50">
        <v>23459</v>
      </c>
      <c r="B330" s="60">
        <v>2.2409E-4</v>
      </c>
      <c r="C330" s="60">
        <v>1.4999999999999999E-4</v>
      </c>
      <c r="D330" s="60">
        <v>3.5335689999999999E-3</v>
      </c>
      <c r="E330" s="60"/>
      <c r="F330" s="60">
        <f t="shared" si="10"/>
        <v>1.0409E-4</v>
      </c>
      <c r="G330" s="60">
        <f t="shared" si="11"/>
        <v>3.413569E-3</v>
      </c>
    </row>
    <row r="331" spans="1:7">
      <c r="A331" s="50">
        <v>23460</v>
      </c>
      <c r="B331" s="60">
        <v>-1.8433200000000001E-3</v>
      </c>
      <c r="C331" s="60">
        <v>1.4999999999999999E-4</v>
      </c>
      <c r="D331" s="60">
        <v>-1.0563380000000001E-2</v>
      </c>
      <c r="E331" s="60"/>
      <c r="F331" s="60">
        <f t="shared" si="10"/>
        <v>-1.9633200000000002E-3</v>
      </c>
      <c r="G331" s="60">
        <f t="shared" si="11"/>
        <v>-1.0683380000000001E-2</v>
      </c>
    </row>
    <row r="332" spans="1:7">
      <c r="A332" s="50">
        <v>23461</v>
      </c>
      <c r="B332" s="60">
        <v>2.51527E-3</v>
      </c>
      <c r="C332" s="60">
        <v>1.4999999999999999E-4</v>
      </c>
      <c r="D332" s="60">
        <v>-7.1174380000000002E-3</v>
      </c>
      <c r="E332" s="60"/>
      <c r="F332" s="60">
        <f t="shared" si="10"/>
        <v>2.3952700000000001E-3</v>
      </c>
      <c r="G332" s="60">
        <f t="shared" si="11"/>
        <v>-7.2374380000000006E-3</v>
      </c>
    </row>
    <row r="333" spans="1:7">
      <c r="A333" s="50">
        <v>23462</v>
      </c>
      <c r="B333" s="60">
        <v>2.8872699999999999E-3</v>
      </c>
      <c r="C333" s="60">
        <v>1.4999999999999999E-4</v>
      </c>
      <c r="D333" s="60">
        <v>5.3763439999999999E-3</v>
      </c>
      <c r="E333" s="60"/>
      <c r="F333" s="60">
        <f t="shared" si="10"/>
        <v>2.7672700000000001E-3</v>
      </c>
      <c r="G333" s="60">
        <f t="shared" si="11"/>
        <v>5.2563439999999996E-3</v>
      </c>
    </row>
    <row r="334" spans="1:7">
      <c r="A334" s="50">
        <v>23466</v>
      </c>
      <c r="B334" s="60">
        <v>-7.0894000000000003E-4</v>
      </c>
      <c r="C334" s="60">
        <v>1.4999999999999999E-4</v>
      </c>
      <c r="D334" s="60">
        <v>-7.1301250000000002E-3</v>
      </c>
      <c r="E334" s="60"/>
      <c r="F334" s="60">
        <f t="shared" si="10"/>
        <v>-8.2894000000000002E-4</v>
      </c>
      <c r="G334" s="60">
        <f t="shared" si="11"/>
        <v>-7.2501250000000005E-3</v>
      </c>
    </row>
    <row r="335" spans="1:7">
      <c r="A335" s="50">
        <v>23467</v>
      </c>
      <c r="B335" s="60">
        <v>-1.9182699999999999E-3</v>
      </c>
      <c r="C335" s="60">
        <v>1.4999999999999999E-4</v>
      </c>
      <c r="D335" s="60">
        <v>-7.1813290000000002E-3</v>
      </c>
      <c r="E335" s="60"/>
      <c r="F335" s="60">
        <f t="shared" si="10"/>
        <v>-2.03827E-3</v>
      </c>
      <c r="G335" s="60">
        <f t="shared" si="11"/>
        <v>-7.3013290000000005E-3</v>
      </c>
    </row>
    <row r="336" spans="1:7">
      <c r="A336" s="50">
        <v>23468</v>
      </c>
      <c r="B336" s="60">
        <v>3.4405899999999999E-3</v>
      </c>
      <c r="C336" s="60">
        <v>1.2999999999999999E-4</v>
      </c>
      <c r="D336" s="60">
        <v>7.2332730000000001E-3</v>
      </c>
      <c r="E336" s="60"/>
      <c r="F336" s="60">
        <f t="shared" si="10"/>
        <v>3.32059E-3</v>
      </c>
      <c r="G336" s="60">
        <f t="shared" si="11"/>
        <v>7.1132729999999998E-3</v>
      </c>
    </row>
    <row r="337" spans="1:7">
      <c r="A337" s="50">
        <v>23469</v>
      </c>
      <c r="B337" s="60">
        <v>5.8579599999999997E-3</v>
      </c>
      <c r="C337" s="60">
        <v>1.2999999999999999E-4</v>
      </c>
      <c r="D337" s="60">
        <v>8.9766610000000004E-3</v>
      </c>
      <c r="E337" s="60"/>
      <c r="F337" s="60">
        <f t="shared" si="10"/>
        <v>5.7379599999999994E-3</v>
      </c>
      <c r="G337" s="60">
        <f t="shared" si="11"/>
        <v>8.856661E-3</v>
      </c>
    </row>
    <row r="338" spans="1:7">
      <c r="A338" s="50">
        <v>23470</v>
      </c>
      <c r="B338" s="60">
        <v>2.9047999999999999E-3</v>
      </c>
      <c r="C338" s="60">
        <v>1.2999999999999999E-4</v>
      </c>
      <c r="D338" s="60">
        <v>2.1352313000000001E-2</v>
      </c>
      <c r="E338" s="60"/>
      <c r="F338" s="60">
        <f t="shared" si="10"/>
        <v>2.7848E-3</v>
      </c>
      <c r="G338" s="60">
        <f t="shared" si="11"/>
        <v>2.1232313000000003E-2</v>
      </c>
    </row>
    <row r="339" spans="1:7">
      <c r="A339" s="50">
        <v>23473</v>
      </c>
      <c r="B339" s="60">
        <v>6.4886000000000002E-4</v>
      </c>
      <c r="C339" s="60">
        <v>1.2999999999999999E-4</v>
      </c>
      <c r="D339" s="60">
        <v>-5.2264809999999998E-3</v>
      </c>
      <c r="E339" s="60"/>
      <c r="F339" s="60">
        <f t="shared" si="10"/>
        <v>5.2886000000000003E-4</v>
      </c>
      <c r="G339" s="60">
        <f t="shared" si="11"/>
        <v>-5.3464810000000001E-3</v>
      </c>
    </row>
    <row r="340" spans="1:7">
      <c r="A340" s="50">
        <v>23474</v>
      </c>
      <c r="B340" s="60">
        <v>-3.6358900000000001E-3</v>
      </c>
      <c r="C340" s="60">
        <v>1.2999999999999999E-4</v>
      </c>
      <c r="D340" s="60">
        <v>-5.2539400000000003E-3</v>
      </c>
      <c r="E340" s="60"/>
      <c r="F340" s="60">
        <f t="shared" si="10"/>
        <v>-3.75589E-3</v>
      </c>
      <c r="G340" s="60">
        <f t="shared" si="11"/>
        <v>-5.3739400000000007E-3</v>
      </c>
    </row>
    <row r="341" spans="1:7">
      <c r="A341" s="50">
        <v>23475</v>
      </c>
      <c r="B341" s="60">
        <v>3.383E-5</v>
      </c>
      <c r="C341" s="60">
        <v>1.2999999999999999E-4</v>
      </c>
      <c r="D341" s="60">
        <v>0</v>
      </c>
      <c r="E341" s="60"/>
      <c r="F341" s="60">
        <f t="shared" si="10"/>
        <v>-8.6169999999999997E-5</v>
      </c>
      <c r="G341" s="60">
        <f t="shared" si="11"/>
        <v>-1.2E-4</v>
      </c>
    </row>
    <row r="342" spans="1:7">
      <c r="A342" s="50">
        <v>23476</v>
      </c>
      <c r="B342" s="60">
        <v>-4.5925000000000002E-4</v>
      </c>
      <c r="C342" s="60">
        <v>1.2999999999999999E-4</v>
      </c>
      <c r="D342" s="60">
        <v>-7.0422530000000001E-3</v>
      </c>
      <c r="E342" s="60"/>
      <c r="F342" s="60">
        <f t="shared" si="10"/>
        <v>-5.7925000000000001E-4</v>
      </c>
      <c r="G342" s="60">
        <f t="shared" si="11"/>
        <v>-7.1622530000000004E-3</v>
      </c>
    </row>
    <row r="343" spans="1:7">
      <c r="A343" s="50">
        <v>23477</v>
      </c>
      <c r="B343" s="60">
        <v>2.0590700000000001E-3</v>
      </c>
      <c r="C343" s="60">
        <v>1.2999999999999999E-4</v>
      </c>
      <c r="D343" s="60">
        <v>5.3191489999999996E-3</v>
      </c>
      <c r="E343" s="60"/>
      <c r="F343" s="60">
        <f t="shared" si="10"/>
        <v>1.93907E-3</v>
      </c>
      <c r="G343" s="60">
        <f t="shared" si="11"/>
        <v>5.1991489999999993E-3</v>
      </c>
    </row>
    <row r="344" spans="1:7">
      <c r="A344" s="50">
        <v>23480</v>
      </c>
      <c r="B344" s="60">
        <v>-1.00767E-3</v>
      </c>
      <c r="C344" s="60">
        <v>1.2999999999999999E-4</v>
      </c>
      <c r="D344" s="60">
        <v>-3.5273370000000002E-3</v>
      </c>
      <c r="E344" s="60"/>
      <c r="F344" s="60">
        <f t="shared" si="10"/>
        <v>-1.1276700000000001E-3</v>
      </c>
      <c r="G344" s="60">
        <f t="shared" si="11"/>
        <v>-3.6473370000000001E-3</v>
      </c>
    </row>
    <row r="345" spans="1:7">
      <c r="A345" s="50">
        <v>23481</v>
      </c>
      <c r="B345" s="60">
        <v>2.8725199999999999E-3</v>
      </c>
      <c r="C345" s="60">
        <v>1.2999999999999999E-4</v>
      </c>
      <c r="D345" s="60">
        <v>3.5398230000000001E-3</v>
      </c>
      <c r="E345" s="60"/>
      <c r="F345" s="60">
        <f t="shared" si="10"/>
        <v>2.7525200000000001E-3</v>
      </c>
      <c r="G345" s="60">
        <f t="shared" si="11"/>
        <v>3.4198230000000002E-3</v>
      </c>
    </row>
    <row r="346" spans="1:7">
      <c r="A346" s="50">
        <v>23482</v>
      </c>
      <c r="B346" s="60">
        <v>1.4505399999999999E-3</v>
      </c>
      <c r="C346" s="60">
        <v>1.2999999999999999E-4</v>
      </c>
      <c r="D346" s="60">
        <v>-7.0546740000000004E-3</v>
      </c>
      <c r="E346" s="60"/>
      <c r="F346" s="60">
        <f t="shared" si="10"/>
        <v>1.3305399999999998E-3</v>
      </c>
      <c r="G346" s="60">
        <f t="shared" si="11"/>
        <v>-7.1746740000000007E-3</v>
      </c>
    </row>
    <row r="347" spans="1:7">
      <c r="A347" s="50">
        <v>23483</v>
      </c>
      <c r="B347" s="60">
        <v>1.2227799999999999E-3</v>
      </c>
      <c r="C347" s="60">
        <v>1.2999999999999999E-4</v>
      </c>
      <c r="D347" s="60">
        <v>1.776199E-3</v>
      </c>
      <c r="E347" s="60"/>
      <c r="F347" s="60">
        <f t="shared" si="10"/>
        <v>1.1027799999999998E-3</v>
      </c>
      <c r="G347" s="60">
        <f t="shared" si="11"/>
        <v>1.6561989999999999E-3</v>
      </c>
    </row>
    <row r="348" spans="1:7">
      <c r="A348" s="50">
        <v>23484</v>
      </c>
      <c r="B348" s="60">
        <v>4.4032100000000003E-3</v>
      </c>
      <c r="C348" s="60">
        <v>1.2999999999999999E-4</v>
      </c>
      <c r="D348" s="60">
        <v>0</v>
      </c>
      <c r="E348" s="60"/>
      <c r="F348" s="60">
        <f t="shared" si="10"/>
        <v>4.28321E-3</v>
      </c>
      <c r="G348" s="60">
        <f t="shared" si="11"/>
        <v>-1.2E-4</v>
      </c>
    </row>
    <row r="349" spans="1:7">
      <c r="A349" s="50">
        <v>23487</v>
      </c>
      <c r="B349" s="60">
        <v>-5.7034999999999996E-4</v>
      </c>
      <c r="C349" s="60">
        <v>1.2999999999999999E-4</v>
      </c>
      <c r="D349" s="60">
        <v>1.0638297999999999E-2</v>
      </c>
      <c r="E349" s="60"/>
      <c r="F349" s="60">
        <f t="shared" si="10"/>
        <v>-6.9034999999999995E-4</v>
      </c>
      <c r="G349" s="60">
        <f t="shared" si="11"/>
        <v>1.0518297999999999E-2</v>
      </c>
    </row>
    <row r="350" spans="1:7">
      <c r="A350" s="50">
        <v>23488</v>
      </c>
      <c r="B350" s="60">
        <v>6.1733000000000003E-4</v>
      </c>
      <c r="C350" s="60">
        <v>1.2999999999999999E-4</v>
      </c>
      <c r="D350" s="60">
        <v>-3.5087719999999998E-3</v>
      </c>
      <c r="E350" s="60"/>
      <c r="F350" s="60">
        <f t="shared" si="10"/>
        <v>4.9733000000000004E-4</v>
      </c>
      <c r="G350" s="60">
        <f t="shared" si="11"/>
        <v>-3.6287719999999997E-3</v>
      </c>
    </row>
    <row r="351" spans="1:7">
      <c r="A351" s="50">
        <v>23489</v>
      </c>
      <c r="B351" s="60">
        <v>-5.5159999999999996E-4</v>
      </c>
      <c r="C351" s="60">
        <v>1.2999999999999999E-4</v>
      </c>
      <c r="D351" s="60">
        <v>-1.0563380000000001E-2</v>
      </c>
      <c r="E351" s="60"/>
      <c r="F351" s="60">
        <f t="shared" si="10"/>
        <v>-6.7159999999999995E-4</v>
      </c>
      <c r="G351" s="60">
        <f t="shared" si="11"/>
        <v>-1.0683380000000001E-2</v>
      </c>
    </row>
    <row r="352" spans="1:7">
      <c r="A352" s="50">
        <v>23490</v>
      </c>
      <c r="B352" s="60">
        <v>-1.8094700000000001E-3</v>
      </c>
      <c r="C352" s="60">
        <v>1.2999999999999999E-4</v>
      </c>
      <c r="D352" s="60">
        <v>-1.7793590000000001E-3</v>
      </c>
      <c r="E352" s="60"/>
      <c r="F352" s="60">
        <f t="shared" si="10"/>
        <v>-1.9294700000000002E-3</v>
      </c>
      <c r="G352" s="60">
        <f t="shared" si="11"/>
        <v>-1.8993590000000002E-3</v>
      </c>
    </row>
    <row r="353" spans="1:7">
      <c r="A353" s="50">
        <v>23491</v>
      </c>
      <c r="B353" s="60">
        <v>-7.8442900000000003E-3</v>
      </c>
      <c r="C353" s="60">
        <v>1.2999999999999999E-4</v>
      </c>
      <c r="D353" s="60">
        <v>-1.2477718E-2</v>
      </c>
      <c r="E353" s="60"/>
      <c r="F353" s="60">
        <f t="shared" si="10"/>
        <v>-7.9642900000000006E-3</v>
      </c>
      <c r="G353" s="60">
        <f t="shared" si="11"/>
        <v>-1.2597718000000001E-2</v>
      </c>
    </row>
    <row r="354" spans="1:7">
      <c r="A354" s="50">
        <v>23494</v>
      </c>
      <c r="B354" s="60">
        <v>-5.0546699999999998E-3</v>
      </c>
      <c r="C354" s="60">
        <v>1.2999999999999999E-4</v>
      </c>
      <c r="D354" s="60">
        <v>3.6101079999999999E-3</v>
      </c>
      <c r="E354" s="60"/>
      <c r="F354" s="60">
        <f t="shared" si="10"/>
        <v>-5.1746700000000001E-3</v>
      </c>
      <c r="G354" s="60">
        <f t="shared" si="11"/>
        <v>3.490108E-3</v>
      </c>
    </row>
    <row r="355" spans="1:7">
      <c r="A355" s="50">
        <v>23495</v>
      </c>
      <c r="B355" s="60">
        <v>7.0410400000000001E-3</v>
      </c>
      <c r="C355" s="60">
        <v>1.2999999999999999E-4</v>
      </c>
      <c r="D355" s="60">
        <v>1.9784172999999999E-2</v>
      </c>
      <c r="E355" s="60"/>
      <c r="F355" s="60">
        <f t="shared" si="10"/>
        <v>6.9210399999999998E-3</v>
      </c>
      <c r="G355" s="60">
        <f t="shared" si="11"/>
        <v>1.9664173E-2</v>
      </c>
    </row>
    <row r="356" spans="1:7">
      <c r="A356" s="50">
        <v>23496</v>
      </c>
      <c r="B356" s="60">
        <v>-3.3081299999999998E-3</v>
      </c>
      <c r="C356" s="60">
        <v>1.2999999999999999E-4</v>
      </c>
      <c r="D356" s="60">
        <v>-1.0582009999999999E-2</v>
      </c>
      <c r="E356" s="60"/>
      <c r="F356" s="60">
        <f t="shared" si="10"/>
        <v>-3.4281299999999997E-3</v>
      </c>
      <c r="G356" s="60">
        <f t="shared" si="11"/>
        <v>-1.070201E-2</v>
      </c>
    </row>
    <row r="357" spans="1:7">
      <c r="A357" s="50">
        <v>23497</v>
      </c>
      <c r="B357" s="60">
        <v>-2.0538000000000002E-3</v>
      </c>
      <c r="C357" s="60">
        <v>1.2999999999999999E-4</v>
      </c>
      <c r="D357" s="60">
        <v>0</v>
      </c>
      <c r="E357" s="60"/>
      <c r="F357" s="60">
        <f t="shared" si="10"/>
        <v>-2.1738E-3</v>
      </c>
      <c r="G357" s="60">
        <f t="shared" si="11"/>
        <v>-1.2E-4</v>
      </c>
    </row>
    <row r="358" spans="1:7">
      <c r="A358" s="50">
        <v>23498</v>
      </c>
      <c r="B358" s="60">
        <v>8.7626000000000006E-3</v>
      </c>
      <c r="C358" s="60">
        <v>1.2999999999999999E-4</v>
      </c>
      <c r="D358" s="60">
        <v>8.9126559999999997E-3</v>
      </c>
      <c r="E358" s="60"/>
      <c r="F358" s="60">
        <f t="shared" si="10"/>
        <v>8.6426000000000003E-3</v>
      </c>
      <c r="G358" s="60">
        <f t="shared" si="11"/>
        <v>8.7926559999999994E-3</v>
      </c>
    </row>
    <row r="359" spans="1:7">
      <c r="A359" s="50">
        <v>23501</v>
      </c>
      <c r="B359" s="60">
        <v>4.3755799999999996E-3</v>
      </c>
      <c r="C359" s="60">
        <v>1.2999999999999999E-4</v>
      </c>
      <c r="D359" s="60">
        <v>2.8268550999999999E-2</v>
      </c>
      <c r="E359" s="60"/>
      <c r="F359" s="60">
        <f t="shared" si="10"/>
        <v>4.2555799999999993E-3</v>
      </c>
      <c r="G359" s="60">
        <f t="shared" si="11"/>
        <v>2.8148551000000001E-2</v>
      </c>
    </row>
    <row r="360" spans="1:7">
      <c r="A360" s="50">
        <v>23502</v>
      </c>
      <c r="B360" s="60">
        <v>5.4901300000000002E-3</v>
      </c>
      <c r="C360" s="60">
        <v>1.2999999999999999E-4</v>
      </c>
      <c r="D360" s="60">
        <v>1.7182129999999999E-3</v>
      </c>
      <c r="E360" s="60"/>
      <c r="F360" s="60">
        <f t="shared" si="10"/>
        <v>5.3701299999999999E-3</v>
      </c>
      <c r="G360" s="60">
        <f t="shared" si="11"/>
        <v>1.5982129999999998E-3</v>
      </c>
    </row>
    <row r="361" spans="1:7">
      <c r="A361" s="50">
        <v>23503</v>
      </c>
      <c r="B361" s="60">
        <v>2.8369100000000002E-3</v>
      </c>
      <c r="C361" s="60">
        <v>1.2999999999999999E-4</v>
      </c>
      <c r="D361" s="60">
        <v>1.3722127000000001E-2</v>
      </c>
      <c r="E361" s="60"/>
      <c r="F361" s="60">
        <f t="shared" si="10"/>
        <v>2.7169100000000003E-3</v>
      </c>
      <c r="G361" s="60">
        <f t="shared" si="11"/>
        <v>1.3602127E-2</v>
      </c>
    </row>
    <row r="362" spans="1:7">
      <c r="A362" s="50">
        <v>23504</v>
      </c>
      <c r="B362" s="60">
        <v>1.0564999999999999E-3</v>
      </c>
      <c r="C362" s="60">
        <v>1.2999999999999999E-4</v>
      </c>
      <c r="D362" s="60">
        <v>5.0761419999999996E-3</v>
      </c>
      <c r="E362" s="60"/>
      <c r="F362" s="60">
        <f t="shared" si="10"/>
        <v>9.3649999999999994E-4</v>
      </c>
      <c r="G362" s="60">
        <f t="shared" si="11"/>
        <v>4.9561419999999993E-3</v>
      </c>
    </row>
    <row r="363" spans="1:7">
      <c r="A363" s="50">
        <v>23505</v>
      </c>
      <c r="B363" s="60">
        <v>-1.8794700000000001E-3</v>
      </c>
      <c r="C363" s="60">
        <v>1.2999999999999999E-4</v>
      </c>
      <c r="D363" s="60">
        <v>3.3670029999999999E-3</v>
      </c>
      <c r="E363" s="60"/>
      <c r="F363" s="60">
        <f t="shared" si="10"/>
        <v>-1.9994700000000002E-3</v>
      </c>
      <c r="G363" s="60">
        <f t="shared" si="11"/>
        <v>3.247003E-3</v>
      </c>
    </row>
    <row r="364" spans="1:7">
      <c r="A364" s="50">
        <v>23508</v>
      </c>
      <c r="B364" s="60">
        <v>-2.2120000000000001E-4</v>
      </c>
      <c r="C364" s="60">
        <v>1.2999999999999999E-4</v>
      </c>
      <c r="D364" s="60">
        <v>-6.7114089999999998E-3</v>
      </c>
      <c r="E364" s="60"/>
      <c r="F364" s="60">
        <f t="shared" si="10"/>
        <v>-3.412E-4</v>
      </c>
      <c r="G364" s="60">
        <f t="shared" si="11"/>
        <v>-6.8314090000000001E-3</v>
      </c>
    </row>
    <row r="365" spans="1:7">
      <c r="A365" s="50">
        <v>23509</v>
      </c>
      <c r="B365" s="60">
        <v>3.6158200000000001E-3</v>
      </c>
      <c r="C365" s="60">
        <v>1.2999999999999999E-4</v>
      </c>
      <c r="D365" s="60">
        <v>-6.7567570000000004E-3</v>
      </c>
      <c r="E365" s="60"/>
      <c r="F365" s="60">
        <f t="shared" si="10"/>
        <v>3.4958200000000002E-3</v>
      </c>
      <c r="G365" s="60">
        <f t="shared" si="11"/>
        <v>-6.8767570000000007E-3</v>
      </c>
    </row>
    <row r="366" spans="1:7">
      <c r="A366" s="50">
        <v>23510</v>
      </c>
      <c r="B366" s="60">
        <v>-2.17235E-3</v>
      </c>
      <c r="C366" s="60">
        <v>1.2999999999999999E-4</v>
      </c>
      <c r="D366" s="60">
        <v>1.70068E-3</v>
      </c>
      <c r="E366" s="60"/>
      <c r="F366" s="60">
        <f t="shared" si="10"/>
        <v>-2.2923499999999999E-3</v>
      </c>
      <c r="G366" s="60">
        <f t="shared" si="11"/>
        <v>1.5806799999999999E-3</v>
      </c>
    </row>
    <row r="367" spans="1:7">
      <c r="A367" s="50">
        <v>23511</v>
      </c>
      <c r="B367" s="60">
        <v>-1.28904E-3</v>
      </c>
      <c r="C367" s="60">
        <v>1.2999999999999999E-4</v>
      </c>
      <c r="D367" s="60">
        <v>-5.093378E-3</v>
      </c>
      <c r="E367" s="60"/>
      <c r="F367" s="60">
        <f t="shared" si="10"/>
        <v>-1.4090400000000001E-3</v>
      </c>
      <c r="G367" s="60">
        <f t="shared" si="11"/>
        <v>-5.2133780000000003E-3</v>
      </c>
    </row>
    <row r="368" spans="1:7">
      <c r="A368" s="50">
        <v>23512</v>
      </c>
      <c r="B368" s="60">
        <v>2.0937199999999999E-3</v>
      </c>
      <c r="C368" s="60">
        <v>1.2999999999999999E-4</v>
      </c>
      <c r="D368" s="60">
        <v>-8.5324240000000003E-3</v>
      </c>
      <c r="E368" s="60"/>
      <c r="F368" s="60">
        <f t="shared" si="10"/>
        <v>1.97372E-3</v>
      </c>
      <c r="G368" s="60">
        <f t="shared" si="11"/>
        <v>-8.6524240000000006E-3</v>
      </c>
    </row>
    <row r="369" spans="1:7">
      <c r="A369" s="50">
        <v>23515</v>
      </c>
      <c r="B369" s="60">
        <v>-3.6081199999999998E-3</v>
      </c>
      <c r="C369" s="60">
        <v>1.2999999999999999E-4</v>
      </c>
      <c r="D369" s="60">
        <v>8.6058520000000006E-3</v>
      </c>
      <c r="E369" s="60"/>
      <c r="F369" s="60">
        <f t="shared" si="10"/>
        <v>-3.7281199999999997E-3</v>
      </c>
      <c r="G369" s="60">
        <f t="shared" si="11"/>
        <v>8.4858520000000003E-3</v>
      </c>
    </row>
    <row r="370" spans="1:7">
      <c r="A370" s="50">
        <v>23516</v>
      </c>
      <c r="B370" s="60">
        <v>-5.0279499999999998E-3</v>
      </c>
      <c r="C370" s="60">
        <v>1.2999999999999999E-4</v>
      </c>
      <c r="D370" s="60">
        <v>-1.7064847000000001E-2</v>
      </c>
      <c r="E370" s="60"/>
      <c r="F370" s="60">
        <f t="shared" si="10"/>
        <v>-5.1479500000000001E-3</v>
      </c>
      <c r="G370" s="60">
        <f t="shared" si="11"/>
        <v>-1.7184847E-2</v>
      </c>
    </row>
    <row r="371" spans="1:7">
      <c r="A371" s="50">
        <v>23517</v>
      </c>
      <c r="B371" s="60">
        <v>4.8788900000000003E-3</v>
      </c>
      <c r="C371" s="60">
        <v>1.2999999999999999E-4</v>
      </c>
      <c r="D371" s="60">
        <v>-1.736111E-3</v>
      </c>
      <c r="E371" s="60"/>
      <c r="F371" s="60">
        <f t="shared" si="10"/>
        <v>4.75889E-3</v>
      </c>
      <c r="G371" s="60">
        <f t="shared" si="11"/>
        <v>-1.8561110000000001E-3</v>
      </c>
    </row>
    <row r="372" spans="1:7">
      <c r="A372" s="50">
        <v>23518</v>
      </c>
      <c r="B372" s="60">
        <v>2.8851000000000001E-4</v>
      </c>
      <c r="C372" s="60">
        <v>1.2999999999999999E-4</v>
      </c>
      <c r="D372" s="60">
        <v>3.4782609999999999E-3</v>
      </c>
      <c r="E372" s="60"/>
      <c r="F372" s="60">
        <f t="shared" si="10"/>
        <v>1.6851000000000002E-4</v>
      </c>
      <c r="G372" s="60">
        <f t="shared" si="11"/>
        <v>3.358261E-3</v>
      </c>
    </row>
    <row r="373" spans="1:7">
      <c r="A373" s="50">
        <v>23519</v>
      </c>
      <c r="B373" s="60">
        <v>4.5580000000000002E-4</v>
      </c>
      <c r="C373" s="60">
        <v>1.2999999999999999E-4</v>
      </c>
      <c r="D373" s="60">
        <v>2.5996534000000002E-2</v>
      </c>
      <c r="E373" s="60"/>
      <c r="F373" s="60">
        <f t="shared" si="10"/>
        <v>3.3580000000000003E-4</v>
      </c>
      <c r="G373" s="60">
        <f t="shared" si="11"/>
        <v>2.5876534000000003E-2</v>
      </c>
    </row>
    <row r="374" spans="1:7">
      <c r="A374" s="50">
        <v>23522</v>
      </c>
      <c r="B374" s="60">
        <v>-1.12947E-3</v>
      </c>
      <c r="C374" s="60">
        <v>1.2999999999999999E-4</v>
      </c>
      <c r="D374" s="60">
        <v>3.2094593999999997E-2</v>
      </c>
      <c r="E374" s="60"/>
      <c r="F374" s="60">
        <f t="shared" si="10"/>
        <v>-1.2494700000000001E-3</v>
      </c>
      <c r="G374" s="60">
        <f t="shared" si="11"/>
        <v>3.1974593999999995E-2</v>
      </c>
    </row>
    <row r="375" spans="1:7">
      <c r="A375" s="50">
        <v>23523</v>
      </c>
      <c r="B375" s="60">
        <v>-1.7475699999999999E-3</v>
      </c>
      <c r="C375" s="60">
        <v>1.2999999999999999E-4</v>
      </c>
      <c r="D375" s="60">
        <v>2.4549918E-2</v>
      </c>
      <c r="E375" s="60"/>
      <c r="F375" s="60">
        <f t="shared" si="10"/>
        <v>-1.86757E-3</v>
      </c>
      <c r="G375" s="60">
        <f t="shared" si="11"/>
        <v>2.4429918000000002E-2</v>
      </c>
    </row>
    <row r="376" spans="1:7">
      <c r="A376" s="50">
        <v>23524</v>
      </c>
      <c r="B376" s="60">
        <v>-1.52297E-3</v>
      </c>
      <c r="C376" s="60">
        <v>1.2999999999999999E-4</v>
      </c>
      <c r="D376" s="60">
        <v>-1.5974441999999998E-2</v>
      </c>
      <c r="E376" s="60"/>
      <c r="F376" s="60">
        <f t="shared" si="10"/>
        <v>-1.6429700000000001E-3</v>
      </c>
      <c r="G376" s="60">
        <f t="shared" si="11"/>
        <v>-1.6094441999999997E-2</v>
      </c>
    </row>
    <row r="377" spans="1:7">
      <c r="A377" s="50">
        <v>23525</v>
      </c>
      <c r="B377" s="60">
        <v>1.50804E-3</v>
      </c>
      <c r="C377" s="60">
        <v>1.2999999999999999E-4</v>
      </c>
      <c r="D377" s="60">
        <v>-1.6233766E-2</v>
      </c>
      <c r="E377" s="60"/>
      <c r="F377" s="60">
        <f t="shared" si="10"/>
        <v>1.3880399999999999E-3</v>
      </c>
      <c r="G377" s="60">
        <f t="shared" si="11"/>
        <v>-1.6353765999999999E-2</v>
      </c>
    </row>
    <row r="378" spans="1:7">
      <c r="A378" s="50">
        <v>23529</v>
      </c>
      <c r="B378" s="60">
        <v>-3.3446700000000001E-3</v>
      </c>
      <c r="C378" s="60">
        <v>1.3999999999999999E-4</v>
      </c>
      <c r="D378" s="60">
        <v>0</v>
      </c>
      <c r="E378" s="60"/>
      <c r="F378" s="60">
        <f t="shared" si="10"/>
        <v>-3.46467E-3</v>
      </c>
      <c r="G378" s="60">
        <f t="shared" si="11"/>
        <v>-1.2E-4</v>
      </c>
    </row>
    <row r="379" spans="1:7">
      <c r="A379" s="50">
        <v>23530</v>
      </c>
      <c r="B379" s="60">
        <v>-4.96935E-3</v>
      </c>
      <c r="C379" s="60">
        <v>1.3999999999999999E-4</v>
      </c>
      <c r="D379" s="60">
        <v>-4.9504950000000001E-3</v>
      </c>
      <c r="E379" s="60"/>
      <c r="F379" s="60">
        <f t="shared" si="10"/>
        <v>-5.0893500000000003E-3</v>
      </c>
      <c r="G379" s="60">
        <f t="shared" si="11"/>
        <v>-5.0704950000000004E-3</v>
      </c>
    </row>
    <row r="380" spans="1:7">
      <c r="A380" s="50">
        <v>23531</v>
      </c>
      <c r="B380" s="60">
        <v>-2.4216099999999998E-3</v>
      </c>
      <c r="C380" s="60">
        <v>1.3999999999999999E-4</v>
      </c>
      <c r="D380" s="60">
        <v>-9.9502489999999996E-3</v>
      </c>
      <c r="E380" s="60"/>
      <c r="F380" s="60">
        <f t="shared" si="10"/>
        <v>-2.5416099999999997E-3</v>
      </c>
      <c r="G380" s="60">
        <f t="shared" si="11"/>
        <v>-1.0070249E-2</v>
      </c>
    </row>
    <row r="381" spans="1:7">
      <c r="A381" s="50">
        <v>23532</v>
      </c>
      <c r="B381" s="60">
        <v>-1.0424320000000001E-2</v>
      </c>
      <c r="C381" s="60">
        <v>1.3999999999999999E-4</v>
      </c>
      <c r="D381" s="60">
        <v>-2.1775544000000001E-2</v>
      </c>
      <c r="E381" s="60"/>
      <c r="F381" s="60">
        <f t="shared" si="10"/>
        <v>-1.0544320000000001E-2</v>
      </c>
      <c r="G381" s="60">
        <f t="shared" si="11"/>
        <v>-2.1895543999999999E-2</v>
      </c>
    </row>
    <row r="382" spans="1:7">
      <c r="A382" s="50">
        <v>23533</v>
      </c>
      <c r="B382" s="60">
        <v>4.7336599999999998E-3</v>
      </c>
      <c r="C382" s="60">
        <v>1.3999999999999999E-4</v>
      </c>
      <c r="D382" s="60">
        <v>0</v>
      </c>
      <c r="E382" s="60"/>
      <c r="F382" s="60">
        <f t="shared" si="10"/>
        <v>4.6136599999999995E-3</v>
      </c>
      <c r="G382" s="60">
        <f t="shared" si="11"/>
        <v>-1.2E-4</v>
      </c>
    </row>
    <row r="383" spans="1:7">
      <c r="A383" s="50">
        <v>23536</v>
      </c>
      <c r="B383" s="60">
        <v>-4.9493799999999998E-3</v>
      </c>
      <c r="C383" s="60">
        <v>1.3999999999999999E-4</v>
      </c>
      <c r="D383" s="60">
        <v>-6.8493149999999999E-3</v>
      </c>
      <c r="E383" s="60"/>
      <c r="F383" s="60">
        <f t="shared" si="10"/>
        <v>-5.0693800000000001E-3</v>
      </c>
      <c r="G383" s="60">
        <f t="shared" si="11"/>
        <v>-6.9693150000000002E-3</v>
      </c>
    </row>
    <row r="384" spans="1:7">
      <c r="A384" s="50">
        <v>23537</v>
      </c>
      <c r="B384" s="60">
        <v>6.5555099999999996E-3</v>
      </c>
      <c r="C384" s="60">
        <v>1.3999999999999999E-4</v>
      </c>
      <c r="D384" s="60">
        <v>2.7586207000000001E-2</v>
      </c>
      <c r="E384" s="60"/>
      <c r="F384" s="60">
        <f t="shared" si="10"/>
        <v>6.4355099999999993E-3</v>
      </c>
      <c r="G384" s="60">
        <f t="shared" si="11"/>
        <v>2.7466207000000003E-2</v>
      </c>
    </row>
    <row r="385" spans="1:7">
      <c r="A385" s="50">
        <v>23538</v>
      </c>
      <c r="B385" s="60">
        <v>3.9654699999999996E-3</v>
      </c>
      <c r="C385" s="60">
        <v>1.3999999999999999E-4</v>
      </c>
      <c r="D385" s="60">
        <v>6.0402679999999997E-3</v>
      </c>
      <c r="E385" s="60"/>
      <c r="F385" s="60">
        <f t="shared" si="10"/>
        <v>3.8454699999999997E-3</v>
      </c>
      <c r="G385" s="60">
        <f t="shared" si="11"/>
        <v>5.9202679999999994E-3</v>
      </c>
    </row>
    <row r="386" spans="1:7">
      <c r="A386" s="50">
        <v>23539</v>
      </c>
      <c r="B386" s="60">
        <v>3.7357499999999999E-3</v>
      </c>
      <c r="C386" s="60">
        <v>1.3999999999999999E-4</v>
      </c>
      <c r="D386" s="60">
        <v>1.6835019999999999E-3</v>
      </c>
      <c r="E386" s="60"/>
      <c r="F386" s="60">
        <f t="shared" si="10"/>
        <v>3.61575E-3</v>
      </c>
      <c r="G386" s="60">
        <f t="shared" si="11"/>
        <v>1.5635019999999998E-3</v>
      </c>
    </row>
    <row r="387" spans="1:7">
      <c r="A387" s="50">
        <v>23540</v>
      </c>
      <c r="B387" s="60">
        <v>-2.2081599999999998E-3</v>
      </c>
      <c r="C387" s="60">
        <v>1.3999999999999999E-4</v>
      </c>
      <c r="D387" s="60">
        <v>-5.0420170000000002E-3</v>
      </c>
      <c r="E387" s="60"/>
      <c r="F387" s="60">
        <f t="shared" si="10"/>
        <v>-2.3281599999999997E-3</v>
      </c>
      <c r="G387" s="60">
        <f t="shared" si="11"/>
        <v>-5.1620170000000005E-3</v>
      </c>
    </row>
    <row r="388" spans="1:7">
      <c r="A388" s="50">
        <v>23543</v>
      </c>
      <c r="B388" s="60">
        <v>5.1581800000000001E-3</v>
      </c>
      <c r="C388" s="60">
        <v>1.3999999999999999E-4</v>
      </c>
      <c r="D388" s="60">
        <v>1.0135135E-2</v>
      </c>
      <c r="E388" s="60"/>
      <c r="F388" s="60">
        <f t="shared" ref="F388:F451" si="12">B388-$C$3</f>
        <v>5.0381799999999997E-3</v>
      </c>
      <c r="G388" s="60">
        <f t="shared" ref="G388:G451" si="13">D388-$C$3</f>
        <v>1.0015135E-2</v>
      </c>
    </row>
    <row r="389" spans="1:7">
      <c r="A389" s="50">
        <v>23544</v>
      </c>
      <c r="B389" s="60">
        <v>5.6663800000000004E-3</v>
      </c>
      <c r="C389" s="60">
        <v>1.3999999999999999E-4</v>
      </c>
      <c r="D389" s="60">
        <v>2.0066889000000001E-2</v>
      </c>
      <c r="E389" s="60"/>
      <c r="F389" s="60">
        <f t="shared" si="12"/>
        <v>5.5463800000000001E-3</v>
      </c>
      <c r="G389" s="60">
        <f t="shared" si="13"/>
        <v>1.9946889000000002E-2</v>
      </c>
    </row>
    <row r="390" spans="1:7">
      <c r="A390" s="50">
        <v>23545</v>
      </c>
      <c r="B390" s="60">
        <v>5.31651E-3</v>
      </c>
      <c r="C390" s="60">
        <v>1.3999999999999999E-4</v>
      </c>
      <c r="D390" s="60">
        <v>1.4754098E-2</v>
      </c>
      <c r="E390" s="60"/>
      <c r="F390" s="60">
        <f t="shared" si="12"/>
        <v>5.1965099999999997E-3</v>
      </c>
      <c r="G390" s="60">
        <f t="shared" si="13"/>
        <v>1.4634098E-2</v>
      </c>
    </row>
    <row r="391" spans="1:7">
      <c r="A391" s="50">
        <v>23546</v>
      </c>
      <c r="B391" s="60">
        <v>-2.8558000000000001E-4</v>
      </c>
      <c r="C391" s="60">
        <v>1.3999999999999999E-4</v>
      </c>
      <c r="D391" s="60">
        <v>6.462036E-3</v>
      </c>
      <c r="E391" s="60"/>
      <c r="F391" s="60">
        <f t="shared" si="12"/>
        <v>-4.0558E-4</v>
      </c>
      <c r="G391" s="60">
        <f t="shared" si="13"/>
        <v>6.3420359999999997E-3</v>
      </c>
    </row>
    <row r="392" spans="1:7">
      <c r="A392" s="50">
        <v>23547</v>
      </c>
      <c r="B392" s="60">
        <v>1.41683E-3</v>
      </c>
      <c r="C392" s="60">
        <v>1.3999999999999999E-4</v>
      </c>
      <c r="D392" s="60">
        <v>-1.6051360000000001E-3</v>
      </c>
      <c r="E392" s="60"/>
      <c r="F392" s="60">
        <f t="shared" si="12"/>
        <v>1.2968299999999999E-3</v>
      </c>
      <c r="G392" s="60">
        <f t="shared" si="13"/>
        <v>-1.7251360000000002E-3</v>
      </c>
    </row>
    <row r="393" spans="1:7">
      <c r="A393" s="50">
        <v>23550</v>
      </c>
      <c r="B393" s="60">
        <v>2.8536099999999999E-3</v>
      </c>
      <c r="C393" s="60">
        <v>1.3999999999999999E-4</v>
      </c>
      <c r="D393" s="60">
        <v>6.4308680000000002E-3</v>
      </c>
      <c r="E393" s="60"/>
      <c r="F393" s="60">
        <f t="shared" si="12"/>
        <v>2.73361E-3</v>
      </c>
      <c r="G393" s="60">
        <f t="shared" si="13"/>
        <v>6.3108679999999999E-3</v>
      </c>
    </row>
    <row r="394" spans="1:7">
      <c r="A394" s="50">
        <v>23551</v>
      </c>
      <c r="B394" s="60">
        <v>-4.26524E-3</v>
      </c>
      <c r="C394" s="60">
        <v>1.3999999999999999E-4</v>
      </c>
      <c r="D394" s="60">
        <v>9.5846639999999997E-3</v>
      </c>
      <c r="E394" s="60"/>
      <c r="F394" s="60">
        <f t="shared" si="12"/>
        <v>-4.3852400000000003E-3</v>
      </c>
      <c r="G394" s="60">
        <f t="shared" si="13"/>
        <v>9.4646639999999994E-3</v>
      </c>
    </row>
    <row r="395" spans="1:7">
      <c r="A395" s="50">
        <v>23552</v>
      </c>
      <c r="B395" s="60">
        <v>3.73186E-3</v>
      </c>
      <c r="C395" s="60">
        <v>1.3999999999999999E-4</v>
      </c>
      <c r="D395" s="60">
        <v>2.5316456000000001E-2</v>
      </c>
      <c r="E395" s="60"/>
      <c r="F395" s="60">
        <f t="shared" si="12"/>
        <v>3.6118600000000002E-3</v>
      </c>
      <c r="G395" s="60">
        <f t="shared" si="13"/>
        <v>2.5196456000000002E-2</v>
      </c>
    </row>
    <row r="396" spans="1:7">
      <c r="A396" s="50">
        <v>23553</v>
      </c>
      <c r="B396" s="60">
        <v>1.9659500000000002E-3</v>
      </c>
      <c r="C396" s="60">
        <v>1.3999999999999999E-4</v>
      </c>
      <c r="D396" s="60">
        <v>9.2592590000000006E-3</v>
      </c>
      <c r="E396" s="60"/>
      <c r="F396" s="60">
        <f t="shared" si="12"/>
        <v>1.8459500000000001E-3</v>
      </c>
      <c r="G396" s="60">
        <f t="shared" si="13"/>
        <v>9.1392590000000003E-3</v>
      </c>
    </row>
    <row r="397" spans="1:7">
      <c r="A397" s="50">
        <v>23554</v>
      </c>
      <c r="B397" s="60">
        <v>3.1643999999999999E-3</v>
      </c>
      <c r="C397" s="60">
        <v>1.3999999999999999E-4</v>
      </c>
      <c r="D397" s="60">
        <v>0</v>
      </c>
      <c r="E397" s="60"/>
      <c r="F397" s="60">
        <f t="shared" si="12"/>
        <v>3.0444000000000001E-3</v>
      </c>
      <c r="G397" s="60">
        <f t="shared" si="13"/>
        <v>-1.2E-4</v>
      </c>
    </row>
    <row r="398" spans="1:7">
      <c r="A398" s="50">
        <v>23557</v>
      </c>
      <c r="B398" s="60">
        <v>2.2524300000000001E-3</v>
      </c>
      <c r="C398" s="60">
        <v>1.3999999999999999E-4</v>
      </c>
      <c r="D398" s="60">
        <v>1.5290519999999999E-3</v>
      </c>
      <c r="E398" s="60"/>
      <c r="F398" s="60">
        <f t="shared" si="12"/>
        <v>2.1324300000000003E-3</v>
      </c>
      <c r="G398" s="60">
        <f t="shared" si="13"/>
        <v>1.4090519999999998E-3</v>
      </c>
    </row>
    <row r="399" spans="1:7">
      <c r="A399" s="50">
        <v>23558</v>
      </c>
      <c r="B399" s="60">
        <v>5.4726999999999998E-4</v>
      </c>
      <c r="C399" s="60">
        <v>1.3999999999999999E-4</v>
      </c>
      <c r="D399" s="60">
        <v>1.526718E-3</v>
      </c>
      <c r="E399" s="60"/>
      <c r="F399" s="60">
        <f t="shared" si="12"/>
        <v>4.2726999999999999E-4</v>
      </c>
      <c r="G399" s="60">
        <f t="shared" si="13"/>
        <v>1.4067179999999999E-3</v>
      </c>
    </row>
    <row r="400" spans="1:7">
      <c r="A400" s="50">
        <v>23559</v>
      </c>
      <c r="B400" s="60">
        <v>7.0275900000000002E-3</v>
      </c>
      <c r="C400" s="60">
        <v>1.2999999999999999E-4</v>
      </c>
      <c r="D400" s="60">
        <v>1.5243903E-2</v>
      </c>
      <c r="E400" s="60"/>
      <c r="F400" s="60">
        <f t="shared" si="12"/>
        <v>6.9075899999999999E-3</v>
      </c>
      <c r="G400" s="60">
        <f t="shared" si="13"/>
        <v>1.5123902999999999E-2</v>
      </c>
    </row>
    <row r="401" spans="1:7">
      <c r="A401" s="50">
        <v>23560</v>
      </c>
      <c r="B401" s="60">
        <v>4.0138300000000003E-3</v>
      </c>
      <c r="C401" s="60">
        <v>1.2999999999999999E-4</v>
      </c>
      <c r="D401" s="60">
        <v>-1.501502E-3</v>
      </c>
      <c r="E401" s="60"/>
      <c r="F401" s="60">
        <f t="shared" si="12"/>
        <v>3.8938300000000005E-3</v>
      </c>
      <c r="G401" s="60">
        <f t="shared" si="13"/>
        <v>-1.6215020000000001E-3</v>
      </c>
    </row>
    <row r="402" spans="1:7">
      <c r="A402" s="50">
        <v>23564</v>
      </c>
      <c r="B402" s="60">
        <v>4.7014700000000001E-3</v>
      </c>
      <c r="C402" s="60">
        <v>1.2999999999999999E-4</v>
      </c>
      <c r="D402" s="60">
        <v>-1.5037589999999999E-3</v>
      </c>
      <c r="E402" s="60"/>
      <c r="F402" s="60">
        <f t="shared" si="12"/>
        <v>4.5814699999999998E-3</v>
      </c>
      <c r="G402" s="60">
        <f t="shared" si="13"/>
        <v>-1.623759E-3</v>
      </c>
    </row>
    <row r="403" spans="1:7">
      <c r="A403" s="50">
        <v>23565</v>
      </c>
      <c r="B403" s="60">
        <v>1.78579E-3</v>
      </c>
      <c r="C403" s="60">
        <v>1.2999999999999999E-4</v>
      </c>
      <c r="D403" s="60">
        <v>-1.8072287999999999E-2</v>
      </c>
      <c r="E403" s="60"/>
      <c r="F403" s="60">
        <f t="shared" si="12"/>
        <v>1.6657899999999999E-3</v>
      </c>
      <c r="G403" s="60">
        <f t="shared" si="13"/>
        <v>-1.8192287999999997E-2</v>
      </c>
    </row>
    <row r="404" spans="1:7">
      <c r="A404" s="50">
        <v>23566</v>
      </c>
      <c r="B404" s="60">
        <v>-6.8159999999999998E-5</v>
      </c>
      <c r="C404" s="60">
        <v>1.2999999999999999E-4</v>
      </c>
      <c r="D404" s="60">
        <v>0</v>
      </c>
      <c r="E404" s="60"/>
      <c r="F404" s="60">
        <f t="shared" si="12"/>
        <v>-1.8815999999999999E-4</v>
      </c>
      <c r="G404" s="60">
        <f t="shared" si="13"/>
        <v>-1.2E-4</v>
      </c>
    </row>
    <row r="405" spans="1:7">
      <c r="A405" s="50">
        <v>23567</v>
      </c>
      <c r="B405" s="60">
        <v>1.2624100000000001E-3</v>
      </c>
      <c r="C405" s="60">
        <v>1.2999999999999999E-4</v>
      </c>
      <c r="D405" s="60">
        <v>0</v>
      </c>
      <c r="E405" s="60"/>
      <c r="F405" s="60">
        <f t="shared" si="12"/>
        <v>1.14241E-3</v>
      </c>
      <c r="G405" s="60">
        <f t="shared" si="13"/>
        <v>-1.2E-4</v>
      </c>
    </row>
    <row r="406" spans="1:7">
      <c r="A406" s="50">
        <v>23568</v>
      </c>
      <c r="B406" s="60">
        <v>1.8352100000000001E-3</v>
      </c>
      <c r="C406" s="60">
        <v>1.2999999999999999E-4</v>
      </c>
      <c r="D406" s="60">
        <v>0</v>
      </c>
      <c r="E406" s="60"/>
      <c r="F406" s="60">
        <f t="shared" si="12"/>
        <v>1.71521E-3</v>
      </c>
      <c r="G406" s="60">
        <f t="shared" si="13"/>
        <v>-1.2E-4</v>
      </c>
    </row>
    <row r="407" spans="1:7">
      <c r="A407" s="50">
        <v>23571</v>
      </c>
      <c r="B407" s="60">
        <v>-7.5011000000000001E-4</v>
      </c>
      <c r="C407" s="60">
        <v>1.2999999999999999E-4</v>
      </c>
      <c r="D407" s="60">
        <v>-1.0736196E-2</v>
      </c>
      <c r="E407" s="60"/>
      <c r="F407" s="60">
        <f t="shared" si="12"/>
        <v>-8.7011E-4</v>
      </c>
      <c r="G407" s="60">
        <f t="shared" si="13"/>
        <v>-1.0856196E-2</v>
      </c>
    </row>
    <row r="408" spans="1:7">
      <c r="A408" s="50">
        <v>23572</v>
      </c>
      <c r="B408" s="60">
        <v>-3.2922699999999999E-3</v>
      </c>
      <c r="C408" s="60">
        <v>1.2999999999999999E-4</v>
      </c>
      <c r="D408" s="60">
        <v>-3.1007750000000001E-3</v>
      </c>
      <c r="E408" s="60"/>
      <c r="F408" s="60">
        <f t="shared" si="12"/>
        <v>-3.4122699999999998E-3</v>
      </c>
      <c r="G408" s="60">
        <f t="shared" si="13"/>
        <v>-3.2207749999999999E-3</v>
      </c>
    </row>
    <row r="409" spans="1:7">
      <c r="A409" s="50">
        <v>23573</v>
      </c>
      <c r="B409" s="60">
        <v>3.66856E-3</v>
      </c>
      <c r="C409" s="60">
        <v>1.2999999999999999E-4</v>
      </c>
      <c r="D409" s="60">
        <v>-4.6656299999999996E-3</v>
      </c>
      <c r="E409" s="60"/>
      <c r="F409" s="60">
        <f t="shared" si="12"/>
        <v>3.5485600000000001E-3</v>
      </c>
      <c r="G409" s="60">
        <f t="shared" si="13"/>
        <v>-4.7856299999999999E-3</v>
      </c>
    </row>
    <row r="410" spans="1:7">
      <c r="A410" s="50">
        <v>23574</v>
      </c>
      <c r="B410" s="60">
        <v>3.73793E-3</v>
      </c>
      <c r="C410" s="60">
        <v>1.2999999999999999E-4</v>
      </c>
      <c r="D410" s="60">
        <v>0</v>
      </c>
      <c r="E410" s="60"/>
      <c r="F410" s="60">
        <f t="shared" si="12"/>
        <v>3.6179300000000001E-3</v>
      </c>
      <c r="G410" s="60">
        <f t="shared" si="13"/>
        <v>-1.2E-4</v>
      </c>
    </row>
    <row r="411" spans="1:7">
      <c r="A411" s="50">
        <v>23575</v>
      </c>
      <c r="B411" s="60">
        <v>4.4250100000000001E-3</v>
      </c>
      <c r="C411" s="60">
        <v>1.2999999999999999E-4</v>
      </c>
      <c r="D411" s="60">
        <v>-6.2500000000000003E-3</v>
      </c>
      <c r="E411" s="60"/>
      <c r="F411" s="60">
        <f t="shared" si="12"/>
        <v>4.3050099999999997E-3</v>
      </c>
      <c r="G411" s="60">
        <f t="shared" si="13"/>
        <v>-6.3700000000000007E-3</v>
      </c>
    </row>
    <row r="412" spans="1:7">
      <c r="A412" s="50">
        <v>23578</v>
      </c>
      <c r="B412" s="60">
        <v>-3.4319400000000001E-3</v>
      </c>
      <c r="C412" s="60">
        <v>1.2999999999999999E-4</v>
      </c>
      <c r="D412" s="60">
        <v>6.2893080000000004E-3</v>
      </c>
      <c r="E412" s="60"/>
      <c r="F412" s="60">
        <f t="shared" si="12"/>
        <v>-3.55194E-3</v>
      </c>
      <c r="G412" s="60">
        <f t="shared" si="13"/>
        <v>6.1693080000000001E-3</v>
      </c>
    </row>
    <row r="413" spans="1:7">
      <c r="A413" s="50">
        <v>23579</v>
      </c>
      <c r="B413" s="60">
        <v>-2.1460699999999999E-3</v>
      </c>
      <c r="C413" s="60">
        <v>1.2999999999999999E-4</v>
      </c>
      <c r="D413" s="60">
        <v>-4.6874999999999998E-3</v>
      </c>
      <c r="E413" s="60"/>
      <c r="F413" s="60">
        <f t="shared" si="12"/>
        <v>-2.2660699999999998E-3</v>
      </c>
      <c r="G413" s="60">
        <f t="shared" si="13"/>
        <v>-4.8075000000000001E-3</v>
      </c>
    </row>
    <row r="414" spans="1:7">
      <c r="A414" s="50">
        <v>23580</v>
      </c>
      <c r="B414" s="60">
        <v>-6.0229999999999998E-5</v>
      </c>
      <c r="C414" s="60">
        <v>1.2999999999999999E-4</v>
      </c>
      <c r="D414" s="60">
        <v>1.0989011E-2</v>
      </c>
      <c r="E414" s="60"/>
      <c r="F414" s="60">
        <f t="shared" si="12"/>
        <v>-1.8023E-4</v>
      </c>
      <c r="G414" s="60">
        <f t="shared" si="13"/>
        <v>1.0869011E-2</v>
      </c>
    </row>
    <row r="415" spans="1:7">
      <c r="A415" s="50">
        <v>23581</v>
      </c>
      <c r="B415" s="60">
        <v>-5.3452999999999997E-4</v>
      </c>
      <c r="C415" s="60">
        <v>1.2999999999999999E-4</v>
      </c>
      <c r="D415" s="60">
        <v>6.2111800000000002E-3</v>
      </c>
      <c r="E415" s="60"/>
      <c r="F415" s="60">
        <f t="shared" si="12"/>
        <v>-6.5452999999999996E-4</v>
      </c>
      <c r="G415" s="60">
        <f t="shared" si="13"/>
        <v>6.0911799999999999E-3</v>
      </c>
    </row>
    <row r="416" spans="1:7">
      <c r="A416" s="50">
        <v>23582</v>
      </c>
      <c r="B416" s="60">
        <v>-2.6839000000000002E-4</v>
      </c>
      <c r="C416" s="60">
        <v>1.2999999999999999E-4</v>
      </c>
      <c r="D416" s="60">
        <v>4.62963E-3</v>
      </c>
      <c r="E416" s="60"/>
      <c r="F416" s="60">
        <f t="shared" si="12"/>
        <v>-3.8839000000000001E-4</v>
      </c>
      <c r="G416" s="60">
        <f t="shared" si="13"/>
        <v>4.5096299999999997E-3</v>
      </c>
    </row>
    <row r="417" spans="1:7">
      <c r="A417" s="50">
        <v>23585</v>
      </c>
      <c r="B417" s="60">
        <v>-4.6528400000000001E-3</v>
      </c>
      <c r="C417" s="60">
        <v>1.2999999999999999E-4</v>
      </c>
      <c r="D417" s="60">
        <v>-1.3824885E-2</v>
      </c>
      <c r="E417" s="60"/>
      <c r="F417" s="60">
        <f t="shared" si="12"/>
        <v>-4.7728400000000004E-3</v>
      </c>
      <c r="G417" s="60">
        <f t="shared" si="13"/>
        <v>-1.3944885000000001E-2</v>
      </c>
    </row>
    <row r="418" spans="1:7">
      <c r="A418" s="50">
        <v>23586</v>
      </c>
      <c r="B418" s="60">
        <v>-2.5959999999999998E-3</v>
      </c>
      <c r="C418" s="60">
        <v>1.2999999999999999E-4</v>
      </c>
      <c r="D418" s="60">
        <v>-9.3457939999999993E-3</v>
      </c>
      <c r="E418" s="60"/>
      <c r="F418" s="60">
        <f t="shared" si="12"/>
        <v>-2.7159999999999997E-3</v>
      </c>
      <c r="G418" s="60">
        <f t="shared" si="13"/>
        <v>-9.4657939999999996E-3</v>
      </c>
    </row>
    <row r="419" spans="1:7">
      <c r="A419" s="50">
        <v>23587</v>
      </c>
      <c r="B419" s="60">
        <v>1.1277699999999999E-3</v>
      </c>
      <c r="C419" s="60">
        <v>1.2999999999999999E-4</v>
      </c>
      <c r="D419" s="60">
        <v>0</v>
      </c>
      <c r="E419" s="60"/>
      <c r="F419" s="60">
        <f t="shared" si="12"/>
        <v>1.0077699999999998E-3</v>
      </c>
      <c r="G419" s="60">
        <f t="shared" si="13"/>
        <v>-1.2E-4</v>
      </c>
    </row>
    <row r="420" spans="1:7">
      <c r="A420" s="50">
        <v>23588</v>
      </c>
      <c r="B420" s="60">
        <v>1.91865E-3</v>
      </c>
      <c r="C420" s="60">
        <v>1.2999999999999999E-4</v>
      </c>
      <c r="D420" s="60">
        <v>6.2893080000000004E-3</v>
      </c>
      <c r="E420" s="60"/>
      <c r="F420" s="60">
        <f t="shared" si="12"/>
        <v>1.7986499999999999E-3</v>
      </c>
      <c r="G420" s="60">
        <f t="shared" si="13"/>
        <v>6.1693080000000001E-3</v>
      </c>
    </row>
    <row r="421" spans="1:7">
      <c r="A421" s="50">
        <v>23589</v>
      </c>
      <c r="B421" s="60">
        <v>1.16792E-3</v>
      </c>
      <c r="C421" s="60">
        <v>1.2999999999999999E-4</v>
      </c>
      <c r="D421" s="60">
        <v>-3.1250000000000002E-3</v>
      </c>
      <c r="E421" s="60"/>
      <c r="F421" s="60">
        <f t="shared" si="12"/>
        <v>1.0479199999999999E-3</v>
      </c>
      <c r="G421" s="60">
        <f t="shared" si="13"/>
        <v>-3.2450000000000001E-3</v>
      </c>
    </row>
    <row r="422" spans="1:7">
      <c r="A422" s="50">
        <v>23592</v>
      </c>
      <c r="B422" s="60">
        <v>-2.1241200000000002E-3</v>
      </c>
      <c r="C422" s="60">
        <v>1.2999999999999999E-4</v>
      </c>
      <c r="D422" s="60">
        <v>4.7021939999999998E-3</v>
      </c>
      <c r="E422" s="60"/>
      <c r="F422" s="60">
        <f t="shared" si="12"/>
        <v>-2.2441200000000001E-3</v>
      </c>
      <c r="G422" s="60">
        <f t="shared" si="13"/>
        <v>4.5821939999999995E-3</v>
      </c>
    </row>
    <row r="423" spans="1:7">
      <c r="A423" s="50">
        <v>23593</v>
      </c>
      <c r="B423" s="60">
        <v>-1.183756E-2</v>
      </c>
      <c r="C423" s="60">
        <v>1.2999999999999999E-4</v>
      </c>
      <c r="D423" s="60">
        <v>-1.0920437E-2</v>
      </c>
      <c r="E423" s="60"/>
      <c r="F423" s="60">
        <f t="shared" si="12"/>
        <v>-1.1957560000000001E-2</v>
      </c>
      <c r="G423" s="60">
        <f t="shared" si="13"/>
        <v>-1.1040437E-2</v>
      </c>
    </row>
    <row r="424" spans="1:7">
      <c r="A424" s="50">
        <v>23594</v>
      </c>
      <c r="B424" s="60">
        <v>2.4717799999999998E-3</v>
      </c>
      <c r="C424" s="60">
        <v>1.2999999999999999E-4</v>
      </c>
      <c r="D424" s="60">
        <v>-1.4195584000000001E-2</v>
      </c>
      <c r="E424" s="60"/>
      <c r="F424" s="60">
        <f t="shared" si="12"/>
        <v>2.3517799999999999E-3</v>
      </c>
      <c r="G424" s="60">
        <f t="shared" si="13"/>
        <v>-1.4315584000000001E-2</v>
      </c>
    </row>
    <row r="425" spans="1:7">
      <c r="A425" s="50">
        <v>23595</v>
      </c>
      <c r="B425" s="60">
        <v>-9.1798999999999995E-3</v>
      </c>
      <c r="C425" s="60">
        <v>1.2999999999999999E-4</v>
      </c>
      <c r="D425" s="60">
        <v>-1.2800000000000001E-2</v>
      </c>
      <c r="E425" s="60"/>
      <c r="F425" s="60">
        <f t="shared" si="12"/>
        <v>-9.2998999999999998E-3</v>
      </c>
      <c r="G425" s="60">
        <f t="shared" si="13"/>
        <v>-1.2920000000000001E-2</v>
      </c>
    </row>
    <row r="426" spans="1:7">
      <c r="A426" s="50">
        <v>23596</v>
      </c>
      <c r="B426" s="60">
        <v>6.4795499999999997E-3</v>
      </c>
      <c r="C426" s="60">
        <v>1.2999999999999999E-4</v>
      </c>
      <c r="D426" s="60">
        <v>4.8622370000000002E-3</v>
      </c>
      <c r="E426" s="60"/>
      <c r="F426" s="60">
        <f t="shared" si="12"/>
        <v>6.3595499999999994E-3</v>
      </c>
      <c r="G426" s="60">
        <f t="shared" si="13"/>
        <v>4.7422369999999998E-3</v>
      </c>
    </row>
    <row r="427" spans="1:7">
      <c r="A427" s="50">
        <v>23599</v>
      </c>
      <c r="B427" s="60">
        <v>-4.7239999999999999E-4</v>
      </c>
      <c r="C427" s="60">
        <v>1.2999999999999999E-4</v>
      </c>
      <c r="D427" s="60">
        <v>-4.8387100000000004E-3</v>
      </c>
      <c r="E427" s="60"/>
      <c r="F427" s="60">
        <f t="shared" si="12"/>
        <v>-5.9239999999999998E-4</v>
      </c>
      <c r="G427" s="60">
        <f t="shared" si="13"/>
        <v>-4.9587100000000007E-3</v>
      </c>
    </row>
    <row r="428" spans="1:7">
      <c r="A428" s="50">
        <v>23600</v>
      </c>
      <c r="B428" s="60">
        <v>-1.1731999999999999E-4</v>
      </c>
      <c r="C428" s="60">
        <v>1.2999999999999999E-4</v>
      </c>
      <c r="D428" s="60">
        <v>8.1037269999999998E-3</v>
      </c>
      <c r="E428" s="60"/>
      <c r="F428" s="60">
        <f t="shared" si="12"/>
        <v>-2.3732000000000001E-4</v>
      </c>
      <c r="G428" s="60">
        <f t="shared" si="13"/>
        <v>7.9837269999999995E-3</v>
      </c>
    </row>
    <row r="429" spans="1:7">
      <c r="A429" s="50">
        <v>23601</v>
      </c>
      <c r="B429" s="60">
        <v>5.3029399999999999E-3</v>
      </c>
      <c r="C429" s="60">
        <v>1.2999999999999999E-4</v>
      </c>
      <c r="D429" s="60">
        <v>1.4469453E-2</v>
      </c>
      <c r="E429" s="60"/>
      <c r="F429" s="60">
        <f t="shared" si="12"/>
        <v>5.1829399999999996E-3</v>
      </c>
      <c r="G429" s="60">
        <f t="shared" si="13"/>
        <v>1.4349453E-2</v>
      </c>
    </row>
    <row r="430" spans="1:7">
      <c r="A430" s="50">
        <v>23602</v>
      </c>
      <c r="B430" s="60">
        <v>3.0421100000000002E-3</v>
      </c>
      <c r="C430" s="60">
        <v>1.2999999999999999E-4</v>
      </c>
      <c r="D430" s="60">
        <v>1.9017432000000001E-2</v>
      </c>
      <c r="E430" s="60"/>
      <c r="F430" s="60">
        <f t="shared" si="12"/>
        <v>2.9221100000000003E-3</v>
      </c>
      <c r="G430" s="60">
        <f t="shared" si="13"/>
        <v>1.8897432000000002E-2</v>
      </c>
    </row>
    <row r="431" spans="1:7">
      <c r="A431" s="50">
        <v>23603</v>
      </c>
      <c r="B431" s="60">
        <v>-8.1371999999999998E-4</v>
      </c>
      <c r="C431" s="60">
        <v>1.2999999999999999E-4</v>
      </c>
      <c r="D431" s="60">
        <v>0</v>
      </c>
      <c r="E431" s="60"/>
      <c r="F431" s="60">
        <f t="shared" si="12"/>
        <v>-9.3371999999999997E-4</v>
      </c>
      <c r="G431" s="60">
        <f t="shared" si="13"/>
        <v>-1.2E-4</v>
      </c>
    </row>
    <row r="432" spans="1:7">
      <c r="A432" s="50">
        <v>23606</v>
      </c>
      <c r="B432" s="60">
        <v>3.3196000000000001E-4</v>
      </c>
      <c r="C432" s="60">
        <v>1.2999999999999999E-4</v>
      </c>
      <c r="D432" s="60">
        <v>-1.55521E-3</v>
      </c>
      <c r="E432" s="60"/>
      <c r="F432" s="60">
        <f t="shared" si="12"/>
        <v>2.1196000000000002E-4</v>
      </c>
      <c r="G432" s="60">
        <f t="shared" si="13"/>
        <v>-1.6752100000000001E-3</v>
      </c>
    </row>
    <row r="433" spans="1:7">
      <c r="A433" s="50">
        <v>23607</v>
      </c>
      <c r="B433" s="60">
        <v>6.9603999999999998E-4</v>
      </c>
      <c r="C433" s="60">
        <v>1.2999999999999999E-4</v>
      </c>
      <c r="D433" s="60">
        <v>7.7881620000000004E-3</v>
      </c>
      <c r="E433" s="60"/>
      <c r="F433" s="60">
        <f t="shared" si="12"/>
        <v>5.7603999999999999E-4</v>
      </c>
      <c r="G433" s="60">
        <f t="shared" si="13"/>
        <v>7.6681620000000001E-3</v>
      </c>
    </row>
    <row r="434" spans="1:7">
      <c r="A434" s="50">
        <v>23608</v>
      </c>
      <c r="B434" s="60">
        <v>-6.4880999999999999E-4</v>
      </c>
      <c r="C434" s="60">
        <v>1.2999999999999999E-4</v>
      </c>
      <c r="D434" s="60">
        <v>-6.1823800000000003E-3</v>
      </c>
      <c r="E434" s="60"/>
      <c r="F434" s="60">
        <f t="shared" si="12"/>
        <v>-7.6880999999999998E-4</v>
      </c>
      <c r="G434" s="60">
        <f t="shared" si="13"/>
        <v>-6.3023800000000007E-3</v>
      </c>
    </row>
    <row r="435" spans="1:7">
      <c r="A435" s="50">
        <v>23609</v>
      </c>
      <c r="B435" s="60">
        <v>-4.5948899999999999E-3</v>
      </c>
      <c r="C435" s="60">
        <v>1.2999999999999999E-4</v>
      </c>
      <c r="D435" s="60">
        <v>-1.55521E-3</v>
      </c>
      <c r="E435" s="60"/>
      <c r="F435" s="60">
        <f t="shared" si="12"/>
        <v>-4.7148900000000002E-3</v>
      </c>
      <c r="G435" s="60">
        <f t="shared" si="13"/>
        <v>-1.6752100000000001E-3</v>
      </c>
    </row>
    <row r="436" spans="1:7">
      <c r="A436" s="50">
        <v>23610</v>
      </c>
      <c r="B436" s="60">
        <v>1.5657500000000001E-3</v>
      </c>
      <c r="C436" s="60">
        <v>1.2999999999999999E-4</v>
      </c>
      <c r="D436" s="60">
        <v>3.1152649999999999E-3</v>
      </c>
      <c r="E436" s="60"/>
      <c r="F436" s="60">
        <f t="shared" si="12"/>
        <v>1.44575E-3</v>
      </c>
      <c r="G436" s="60">
        <f t="shared" si="13"/>
        <v>2.995265E-3</v>
      </c>
    </row>
    <row r="437" spans="1:7">
      <c r="A437" s="50">
        <v>23613</v>
      </c>
      <c r="B437" s="60">
        <v>-2.1650599999999999E-3</v>
      </c>
      <c r="C437" s="60">
        <v>1.2999999999999999E-4</v>
      </c>
      <c r="D437" s="60">
        <v>1.5527951E-2</v>
      </c>
      <c r="E437" s="60"/>
      <c r="F437" s="60">
        <f t="shared" si="12"/>
        <v>-2.2850599999999998E-3</v>
      </c>
      <c r="G437" s="60">
        <f t="shared" si="13"/>
        <v>1.5407951E-2</v>
      </c>
    </row>
    <row r="438" spans="1:7">
      <c r="A438" s="50">
        <v>23614</v>
      </c>
      <c r="B438" s="60">
        <v>-5.5218200000000002E-3</v>
      </c>
      <c r="C438" s="60">
        <v>1.2999999999999999E-4</v>
      </c>
      <c r="D438" s="60">
        <v>4.5871560000000002E-3</v>
      </c>
      <c r="E438" s="60"/>
      <c r="F438" s="60">
        <f t="shared" si="12"/>
        <v>-5.6418200000000005E-3</v>
      </c>
      <c r="G438" s="60">
        <f t="shared" si="13"/>
        <v>4.4671559999999999E-3</v>
      </c>
    </row>
    <row r="439" spans="1:7">
      <c r="A439" s="50">
        <v>23615</v>
      </c>
      <c r="B439" s="60">
        <v>-1.2343300000000001E-3</v>
      </c>
      <c r="C439" s="60">
        <v>1.2999999999999999E-4</v>
      </c>
      <c r="D439" s="60">
        <v>-1.5220699999999999E-3</v>
      </c>
      <c r="E439" s="60"/>
      <c r="F439" s="60">
        <f t="shared" si="12"/>
        <v>-1.3543300000000002E-3</v>
      </c>
      <c r="G439" s="60">
        <f t="shared" si="13"/>
        <v>-1.64207E-3</v>
      </c>
    </row>
    <row r="440" spans="1:7">
      <c r="A440" s="50">
        <v>23616</v>
      </c>
      <c r="B440" s="60">
        <v>5.7390499999999999E-3</v>
      </c>
      <c r="C440" s="60">
        <v>1.2999999999999999E-4</v>
      </c>
      <c r="D440" s="60">
        <v>1.8292682000000001E-2</v>
      </c>
      <c r="E440" s="60"/>
      <c r="F440" s="60">
        <f t="shared" si="12"/>
        <v>5.6190499999999996E-3</v>
      </c>
      <c r="G440" s="60">
        <f t="shared" si="13"/>
        <v>1.8172682000000003E-2</v>
      </c>
    </row>
    <row r="441" spans="1:7">
      <c r="A441" s="50">
        <v>23617</v>
      </c>
      <c r="B441" s="60">
        <v>3.5512E-3</v>
      </c>
      <c r="C441" s="60">
        <v>1.2999999999999999E-4</v>
      </c>
      <c r="D441" s="60">
        <v>1.7964073000000001E-2</v>
      </c>
      <c r="E441" s="60"/>
      <c r="F441" s="60">
        <f t="shared" si="12"/>
        <v>3.4312000000000001E-3</v>
      </c>
      <c r="G441" s="60">
        <f t="shared" si="13"/>
        <v>1.7844073000000002E-2</v>
      </c>
    </row>
    <row r="442" spans="1:7">
      <c r="A442" s="50">
        <v>23620</v>
      </c>
      <c r="B442" s="60">
        <v>-1.9375499999999999E-3</v>
      </c>
      <c r="C442" s="60">
        <v>1.2999999999999999E-4</v>
      </c>
      <c r="D442" s="60">
        <v>-2.9411770000000001E-3</v>
      </c>
      <c r="E442" s="60"/>
      <c r="F442" s="60">
        <f t="shared" si="12"/>
        <v>-2.05755E-3</v>
      </c>
      <c r="G442" s="60">
        <f t="shared" si="13"/>
        <v>-3.061177E-3</v>
      </c>
    </row>
    <row r="443" spans="1:7">
      <c r="A443" s="50">
        <v>23621</v>
      </c>
      <c r="B443" s="60">
        <v>4.66191E-3</v>
      </c>
      <c r="C443" s="60">
        <v>1.2999999999999999E-4</v>
      </c>
      <c r="D443" s="60">
        <v>1.0324484E-2</v>
      </c>
      <c r="E443" s="60"/>
      <c r="F443" s="60">
        <f t="shared" si="12"/>
        <v>4.5419099999999997E-3</v>
      </c>
      <c r="G443" s="60">
        <f t="shared" si="13"/>
        <v>1.0204484E-2</v>
      </c>
    </row>
    <row r="444" spans="1:7">
      <c r="A444" s="50">
        <v>23622</v>
      </c>
      <c r="B444" s="60">
        <v>1.62305E-3</v>
      </c>
      <c r="C444" s="60">
        <v>1.2999999999999999E-4</v>
      </c>
      <c r="D444" s="60">
        <v>-1.459854E-3</v>
      </c>
      <c r="E444" s="60"/>
      <c r="F444" s="60">
        <f t="shared" si="12"/>
        <v>1.5030499999999999E-3</v>
      </c>
      <c r="G444" s="60">
        <f t="shared" si="13"/>
        <v>-1.5798540000000001E-3</v>
      </c>
    </row>
    <row r="445" spans="1:7">
      <c r="A445" s="50">
        <v>23623</v>
      </c>
      <c r="B445" s="60">
        <v>3.0807299999999998E-3</v>
      </c>
      <c r="C445" s="60">
        <v>1.2999999999999999E-4</v>
      </c>
      <c r="D445" s="60">
        <v>-1.1695907E-2</v>
      </c>
      <c r="E445" s="60"/>
      <c r="F445" s="60">
        <f t="shared" si="12"/>
        <v>2.96073E-3</v>
      </c>
      <c r="G445" s="60">
        <f t="shared" si="13"/>
        <v>-1.1815907E-2</v>
      </c>
    </row>
    <row r="446" spans="1:7">
      <c r="A446" s="50">
        <v>23624</v>
      </c>
      <c r="B446" s="60">
        <v>2.2704999999999999E-3</v>
      </c>
      <c r="C446" s="60">
        <v>1.2999999999999999E-4</v>
      </c>
      <c r="D446" s="60">
        <v>-1.4792900000000001E-3</v>
      </c>
      <c r="E446" s="60"/>
      <c r="F446" s="60">
        <f t="shared" si="12"/>
        <v>2.1505000000000001E-3</v>
      </c>
      <c r="G446" s="60">
        <f t="shared" si="13"/>
        <v>-1.5992900000000002E-3</v>
      </c>
    </row>
    <row r="447" spans="1:7">
      <c r="A447" s="50">
        <v>23628</v>
      </c>
      <c r="B447" s="60">
        <v>1.5250800000000001E-3</v>
      </c>
      <c r="C447" s="60">
        <v>1.2999999999999999E-4</v>
      </c>
      <c r="D447" s="60">
        <v>-1.481481E-3</v>
      </c>
      <c r="E447" s="60"/>
      <c r="F447" s="60">
        <f t="shared" si="12"/>
        <v>1.40508E-3</v>
      </c>
      <c r="G447" s="60">
        <f t="shared" si="13"/>
        <v>-1.6014810000000001E-3</v>
      </c>
    </row>
    <row r="448" spans="1:7">
      <c r="A448" s="50">
        <v>23629</v>
      </c>
      <c r="B448" s="60">
        <v>2.35578E-3</v>
      </c>
      <c r="C448" s="60">
        <v>1.2999999999999999E-4</v>
      </c>
      <c r="D448" s="60">
        <v>2.9673590000000001E-3</v>
      </c>
      <c r="E448" s="60"/>
      <c r="F448" s="60">
        <f t="shared" si="12"/>
        <v>2.2357800000000001E-3</v>
      </c>
      <c r="G448" s="60">
        <f t="shared" si="13"/>
        <v>2.8473590000000003E-3</v>
      </c>
    </row>
    <row r="449" spans="1:7">
      <c r="A449" s="50">
        <v>23630</v>
      </c>
      <c r="B449" s="60">
        <v>8.5981999999999996E-4</v>
      </c>
      <c r="C449" s="60">
        <v>1.2999999999999999E-4</v>
      </c>
      <c r="D449" s="60">
        <v>8.8757400000000002E-4</v>
      </c>
      <c r="E449" s="60"/>
      <c r="F449" s="60">
        <f t="shared" si="12"/>
        <v>7.3981999999999997E-4</v>
      </c>
      <c r="G449" s="60">
        <f t="shared" si="13"/>
        <v>7.6757400000000003E-4</v>
      </c>
    </row>
    <row r="450" spans="1:7">
      <c r="A450" s="50">
        <v>23631</v>
      </c>
      <c r="B450" s="60">
        <v>4.1359500000000002E-3</v>
      </c>
      <c r="C450" s="60">
        <v>1.2999999999999999E-4</v>
      </c>
      <c r="D450" s="60">
        <v>5.9612520000000002E-3</v>
      </c>
      <c r="E450" s="60"/>
      <c r="F450" s="60">
        <f t="shared" si="12"/>
        <v>4.0159499999999999E-3</v>
      </c>
      <c r="G450" s="60">
        <f t="shared" si="13"/>
        <v>5.8412519999999999E-3</v>
      </c>
    </row>
    <row r="451" spans="1:7">
      <c r="A451" s="50">
        <v>23634</v>
      </c>
      <c r="B451" s="60">
        <v>-2.5664199999999998E-3</v>
      </c>
      <c r="C451" s="60">
        <v>1.2999999999999999E-4</v>
      </c>
      <c r="D451" s="60">
        <v>-1.037037E-2</v>
      </c>
      <c r="E451" s="60"/>
      <c r="F451" s="60">
        <f t="shared" si="12"/>
        <v>-2.6864199999999997E-3</v>
      </c>
      <c r="G451" s="60">
        <f t="shared" si="13"/>
        <v>-1.0490370000000001E-2</v>
      </c>
    </row>
    <row r="452" spans="1:7">
      <c r="A452" s="50">
        <v>23635</v>
      </c>
      <c r="B452" s="60">
        <v>-2.35769E-3</v>
      </c>
      <c r="C452" s="60">
        <v>1.2999999999999999E-4</v>
      </c>
      <c r="D452" s="60">
        <v>-8.9820360000000005E-3</v>
      </c>
      <c r="E452" s="60"/>
      <c r="F452" s="60">
        <f t="shared" ref="F452:F515" si="14">B452-$C$3</f>
        <v>-2.4776899999999998E-3</v>
      </c>
      <c r="G452" s="60">
        <f t="shared" ref="G452:G515" si="15">D452-$C$3</f>
        <v>-9.1020360000000008E-3</v>
      </c>
    </row>
    <row r="453" spans="1:7">
      <c r="A453" s="50">
        <v>23636</v>
      </c>
      <c r="B453" s="60">
        <v>2.8724800000000002E-3</v>
      </c>
      <c r="C453" s="60">
        <v>1.2999999999999999E-4</v>
      </c>
      <c r="D453" s="60">
        <v>1.2084592E-2</v>
      </c>
      <c r="E453" s="60"/>
      <c r="F453" s="60">
        <f t="shared" si="14"/>
        <v>2.7524800000000003E-3</v>
      </c>
      <c r="G453" s="60">
        <f t="shared" si="15"/>
        <v>1.1964592E-2</v>
      </c>
    </row>
    <row r="454" spans="1:7">
      <c r="A454" s="50">
        <v>23637</v>
      </c>
      <c r="B454" s="60">
        <v>6.68192E-3</v>
      </c>
      <c r="C454" s="60">
        <v>1.2999999999999999E-4</v>
      </c>
      <c r="D454" s="60">
        <v>2.9850749999999998E-3</v>
      </c>
      <c r="E454" s="60"/>
      <c r="F454" s="60">
        <f t="shared" si="14"/>
        <v>6.5619199999999997E-3</v>
      </c>
      <c r="G454" s="60">
        <f t="shared" si="15"/>
        <v>2.8650749999999999E-3</v>
      </c>
    </row>
    <row r="455" spans="1:7">
      <c r="A455" s="50">
        <v>23638</v>
      </c>
      <c r="B455" s="60">
        <v>-3.5844800000000001E-3</v>
      </c>
      <c r="C455" s="60">
        <v>1.2999999999999999E-4</v>
      </c>
      <c r="D455" s="60">
        <v>-1.1904761999999999E-2</v>
      </c>
      <c r="E455" s="60"/>
      <c r="F455" s="60">
        <f t="shared" si="14"/>
        <v>-3.70448E-3</v>
      </c>
      <c r="G455" s="60">
        <f t="shared" si="15"/>
        <v>-1.2024762E-2</v>
      </c>
    </row>
    <row r="456" spans="1:7">
      <c r="A456" s="50">
        <v>23641</v>
      </c>
      <c r="B456" s="60">
        <v>4.6140799999999996E-3</v>
      </c>
      <c r="C456" s="60">
        <v>1.2999999999999999E-4</v>
      </c>
      <c r="D456" s="60">
        <v>3.0120479999999998E-3</v>
      </c>
      <c r="E456" s="60"/>
      <c r="F456" s="60">
        <f t="shared" si="14"/>
        <v>4.4940799999999993E-3</v>
      </c>
      <c r="G456" s="60">
        <f t="shared" si="15"/>
        <v>2.8920479999999999E-3</v>
      </c>
    </row>
    <row r="457" spans="1:7">
      <c r="A457" s="50">
        <v>23642</v>
      </c>
      <c r="B457" s="60">
        <v>3.3398999999999999E-4</v>
      </c>
      <c r="C457" s="60">
        <v>1.2999999999999999E-4</v>
      </c>
      <c r="D457" s="60">
        <v>4.5045049999999998E-3</v>
      </c>
      <c r="E457" s="60"/>
      <c r="F457" s="60">
        <f t="shared" si="14"/>
        <v>2.1399E-4</v>
      </c>
      <c r="G457" s="60">
        <f t="shared" si="15"/>
        <v>4.3845049999999995E-3</v>
      </c>
    </row>
    <row r="458" spans="1:7">
      <c r="A458" s="50">
        <v>23643</v>
      </c>
      <c r="B458" s="60">
        <v>1.7906000000000001E-4</v>
      </c>
      <c r="C458" s="60">
        <v>1.2999999999999999E-4</v>
      </c>
      <c r="D458" s="60">
        <v>-1.4947680000000001E-3</v>
      </c>
      <c r="E458" s="60"/>
      <c r="F458" s="60">
        <f t="shared" si="14"/>
        <v>5.9060000000000007E-5</v>
      </c>
      <c r="G458" s="60">
        <f t="shared" si="15"/>
        <v>-1.6147680000000001E-3</v>
      </c>
    </row>
    <row r="459" spans="1:7">
      <c r="A459" s="50">
        <v>23644</v>
      </c>
      <c r="B459" s="60">
        <v>1.12071E-3</v>
      </c>
      <c r="C459" s="60">
        <v>1.2999999999999999E-4</v>
      </c>
      <c r="D459" s="60">
        <v>-1.4970059999999999E-3</v>
      </c>
      <c r="E459" s="60"/>
      <c r="F459" s="60">
        <f t="shared" si="14"/>
        <v>1.0007099999999999E-3</v>
      </c>
      <c r="G459" s="60">
        <f t="shared" si="15"/>
        <v>-1.617006E-3</v>
      </c>
    </row>
    <row r="460" spans="1:7">
      <c r="A460" s="50">
        <v>23645</v>
      </c>
      <c r="B460" s="60">
        <v>2.5633000000000001E-3</v>
      </c>
      <c r="C460" s="60">
        <v>1.2999999999999999E-4</v>
      </c>
      <c r="D460" s="60">
        <v>-1.4992499999999999E-3</v>
      </c>
      <c r="E460" s="60"/>
      <c r="F460" s="60">
        <f t="shared" si="14"/>
        <v>2.4433000000000002E-3</v>
      </c>
      <c r="G460" s="60">
        <f t="shared" si="15"/>
        <v>-1.61925E-3</v>
      </c>
    </row>
    <row r="461" spans="1:7">
      <c r="A461" s="50">
        <v>23648</v>
      </c>
      <c r="B461" s="60">
        <v>7.9352000000000003E-4</v>
      </c>
      <c r="C461" s="60">
        <v>1.2999999999999999E-4</v>
      </c>
      <c r="D461" s="60">
        <v>6.0060060000000004E-3</v>
      </c>
      <c r="E461" s="60"/>
      <c r="F461" s="60">
        <f t="shared" si="14"/>
        <v>6.7352000000000004E-4</v>
      </c>
      <c r="G461" s="60">
        <f t="shared" si="15"/>
        <v>5.8860060000000001E-3</v>
      </c>
    </row>
    <row r="462" spans="1:7">
      <c r="A462" s="50">
        <v>23649</v>
      </c>
      <c r="B462" s="60">
        <v>-4.0264000000000001E-4</v>
      </c>
      <c r="C462" s="60">
        <v>1.2999999999999999E-4</v>
      </c>
      <c r="D462" s="60">
        <v>4.4776119999999997E-3</v>
      </c>
      <c r="E462" s="60"/>
      <c r="F462" s="60">
        <f t="shared" si="14"/>
        <v>-5.2264E-4</v>
      </c>
      <c r="G462" s="60">
        <f t="shared" si="15"/>
        <v>4.3576119999999994E-3</v>
      </c>
    </row>
    <row r="463" spans="1:7">
      <c r="A463" s="50">
        <v>23650</v>
      </c>
      <c r="B463" s="60">
        <v>-7.1053999999999996E-4</v>
      </c>
      <c r="C463" s="60">
        <v>1.2999999999999999E-4</v>
      </c>
      <c r="D463" s="60">
        <v>-4.4576520000000003E-3</v>
      </c>
      <c r="E463" s="60"/>
      <c r="F463" s="60">
        <f t="shared" si="14"/>
        <v>-8.3053999999999995E-4</v>
      </c>
      <c r="G463" s="60">
        <f t="shared" si="15"/>
        <v>-4.5776520000000006E-3</v>
      </c>
    </row>
    <row r="464" spans="1:7">
      <c r="A464" s="50">
        <v>23651</v>
      </c>
      <c r="B464" s="60">
        <v>-1.37791E-3</v>
      </c>
      <c r="C464" s="60">
        <v>1.2999999999999999E-4</v>
      </c>
      <c r="D464" s="60">
        <v>-2.9850749999999998E-3</v>
      </c>
      <c r="E464" s="60"/>
      <c r="F464" s="60">
        <f t="shared" si="14"/>
        <v>-1.4979100000000001E-3</v>
      </c>
      <c r="G464" s="60">
        <f t="shared" si="15"/>
        <v>-3.1050749999999997E-3</v>
      </c>
    </row>
    <row r="465" spans="1:7">
      <c r="A465" s="50">
        <v>23652</v>
      </c>
      <c r="B465" s="60">
        <v>3.1568500000000001E-3</v>
      </c>
      <c r="C465" s="60">
        <v>1.2999999999999999E-4</v>
      </c>
      <c r="D465" s="60">
        <v>1.4970059999999999E-3</v>
      </c>
      <c r="E465" s="60"/>
      <c r="F465" s="60">
        <f t="shared" si="14"/>
        <v>3.0368500000000002E-3</v>
      </c>
      <c r="G465" s="60">
        <f t="shared" si="15"/>
        <v>1.3770059999999998E-3</v>
      </c>
    </row>
    <row r="466" spans="1:7">
      <c r="A466" s="50">
        <v>23655</v>
      </c>
      <c r="B466" s="60">
        <v>4.5336700000000001E-3</v>
      </c>
      <c r="C466" s="60">
        <v>1.2999999999999999E-4</v>
      </c>
      <c r="D466" s="60">
        <v>0</v>
      </c>
      <c r="E466" s="60"/>
      <c r="F466" s="60">
        <f t="shared" si="14"/>
        <v>4.4136699999999997E-3</v>
      </c>
      <c r="G466" s="60">
        <f t="shared" si="15"/>
        <v>-1.2E-4</v>
      </c>
    </row>
    <row r="467" spans="1:7">
      <c r="A467" s="50">
        <v>23656</v>
      </c>
      <c r="B467" s="60">
        <v>5.1265000000000002E-4</v>
      </c>
      <c r="C467" s="60">
        <v>1.2999999999999999E-4</v>
      </c>
      <c r="D467" s="60">
        <v>1.4947680000000001E-3</v>
      </c>
      <c r="E467" s="60"/>
      <c r="F467" s="60">
        <f t="shared" si="14"/>
        <v>3.9265000000000003E-4</v>
      </c>
      <c r="G467" s="60">
        <f t="shared" si="15"/>
        <v>1.374768E-3</v>
      </c>
    </row>
    <row r="468" spans="1:7">
      <c r="A468" s="50">
        <v>23657</v>
      </c>
      <c r="B468" s="60">
        <v>-1.2594E-4</v>
      </c>
      <c r="C468" s="60">
        <v>1.2999999999999999E-4</v>
      </c>
      <c r="D468" s="60">
        <v>2.9850749999999998E-3</v>
      </c>
      <c r="E468" s="60"/>
      <c r="F468" s="60">
        <f t="shared" si="14"/>
        <v>-2.4593999999999999E-4</v>
      </c>
      <c r="G468" s="60">
        <f t="shared" si="15"/>
        <v>2.8650749999999999E-3</v>
      </c>
    </row>
    <row r="469" spans="1:7">
      <c r="A469" s="50">
        <v>23658</v>
      </c>
      <c r="B469" s="60">
        <v>3.0281499999999999E-3</v>
      </c>
      <c r="C469" s="60">
        <v>1.2999999999999999E-4</v>
      </c>
      <c r="D469" s="60">
        <v>5.9523809999999996E-3</v>
      </c>
      <c r="E469" s="60"/>
      <c r="F469" s="60">
        <f t="shared" si="14"/>
        <v>2.90815E-3</v>
      </c>
      <c r="G469" s="60">
        <f t="shared" si="15"/>
        <v>5.8323809999999993E-3</v>
      </c>
    </row>
    <row r="470" spans="1:7">
      <c r="A470" s="50">
        <v>23659</v>
      </c>
      <c r="B470" s="60">
        <v>1.9790599999999999E-3</v>
      </c>
      <c r="C470" s="60">
        <v>1.2999999999999999E-4</v>
      </c>
      <c r="D470" s="60">
        <v>2.9585800000000002E-3</v>
      </c>
      <c r="E470" s="60"/>
      <c r="F470" s="60">
        <f t="shared" si="14"/>
        <v>1.8590599999999998E-3</v>
      </c>
      <c r="G470" s="60">
        <f t="shared" si="15"/>
        <v>2.8385800000000003E-3</v>
      </c>
    </row>
    <row r="471" spans="1:7">
      <c r="A471" s="50">
        <v>23662</v>
      </c>
      <c r="B471" s="60">
        <v>2.5352000000000003E-4</v>
      </c>
      <c r="C471" s="60">
        <v>1.2999999999999999E-4</v>
      </c>
      <c r="D471" s="60">
        <v>1.4749260000000001E-3</v>
      </c>
      <c r="E471" s="60"/>
      <c r="F471" s="60">
        <f t="shared" si="14"/>
        <v>1.3352000000000004E-4</v>
      </c>
      <c r="G471" s="60">
        <f t="shared" si="15"/>
        <v>1.354926E-3</v>
      </c>
    </row>
    <row r="472" spans="1:7">
      <c r="A472" s="50">
        <v>23663</v>
      </c>
      <c r="B472" s="60">
        <v>-3.0424599999999999E-3</v>
      </c>
      <c r="C472" s="60">
        <v>1.2999999999999999E-4</v>
      </c>
      <c r="D472" s="60">
        <v>2.0618556E-2</v>
      </c>
      <c r="E472" s="60"/>
      <c r="F472" s="60">
        <f t="shared" si="14"/>
        <v>-3.1624599999999998E-3</v>
      </c>
      <c r="G472" s="60">
        <f t="shared" si="15"/>
        <v>2.0498556000000001E-2</v>
      </c>
    </row>
    <row r="473" spans="1:7">
      <c r="A473" s="50">
        <v>23664</v>
      </c>
      <c r="B473" s="60">
        <v>-1.8494900000000001E-3</v>
      </c>
      <c r="C473" s="60">
        <v>1.2999999999999999E-4</v>
      </c>
      <c r="D473" s="60">
        <v>1.443001E-3</v>
      </c>
      <c r="E473" s="60"/>
      <c r="F473" s="60">
        <f t="shared" si="14"/>
        <v>-1.96949E-3</v>
      </c>
      <c r="G473" s="60">
        <f t="shared" si="15"/>
        <v>1.3230009999999999E-3</v>
      </c>
    </row>
    <row r="474" spans="1:7">
      <c r="A474" s="50">
        <v>23665</v>
      </c>
      <c r="B474" s="60">
        <v>-6.3738099999999997E-3</v>
      </c>
      <c r="C474" s="60">
        <v>1.2999999999999999E-4</v>
      </c>
      <c r="D474" s="60">
        <v>-2.4495678E-2</v>
      </c>
      <c r="E474" s="60"/>
      <c r="F474" s="60">
        <f t="shared" si="14"/>
        <v>-6.49381E-3</v>
      </c>
      <c r="G474" s="60">
        <f t="shared" si="15"/>
        <v>-2.4615677999999998E-2</v>
      </c>
    </row>
    <row r="475" spans="1:7">
      <c r="A475" s="50">
        <v>23666</v>
      </c>
      <c r="B475" s="60">
        <v>6.7491499999999998E-3</v>
      </c>
      <c r="C475" s="60">
        <v>1.2999999999999999E-4</v>
      </c>
      <c r="D475" s="60">
        <v>-4.4313149999999999E-3</v>
      </c>
      <c r="E475" s="60"/>
      <c r="F475" s="60">
        <f t="shared" si="14"/>
        <v>6.6291499999999995E-3</v>
      </c>
      <c r="G475" s="60">
        <f t="shared" si="15"/>
        <v>-4.5513150000000002E-3</v>
      </c>
    </row>
    <row r="476" spans="1:7">
      <c r="A476" s="50">
        <v>23669</v>
      </c>
      <c r="B476" s="60">
        <v>1.3615700000000001E-3</v>
      </c>
      <c r="C476" s="60">
        <v>1.2999999999999999E-4</v>
      </c>
      <c r="D476" s="60">
        <v>-2.9673590000000001E-3</v>
      </c>
      <c r="E476" s="60"/>
      <c r="F476" s="60">
        <f t="shared" si="14"/>
        <v>1.24157E-3</v>
      </c>
      <c r="G476" s="60">
        <f t="shared" si="15"/>
        <v>-3.087359E-3</v>
      </c>
    </row>
    <row r="477" spans="1:7">
      <c r="A477" s="50">
        <v>23670</v>
      </c>
      <c r="B477" s="60">
        <v>2.9908399999999998E-3</v>
      </c>
      <c r="C477" s="60">
        <v>1.2999999999999999E-4</v>
      </c>
      <c r="D477" s="60">
        <v>-5.9523809999999996E-3</v>
      </c>
      <c r="E477" s="60"/>
      <c r="F477" s="60">
        <f t="shared" si="14"/>
        <v>2.8708399999999999E-3</v>
      </c>
      <c r="G477" s="60">
        <f t="shared" si="15"/>
        <v>-6.072381E-3</v>
      </c>
    </row>
    <row r="478" spans="1:7">
      <c r="A478" s="50">
        <v>23671</v>
      </c>
      <c r="B478" s="60">
        <v>-7.5507000000000005E-4</v>
      </c>
      <c r="C478" s="60">
        <v>1.2999999999999999E-4</v>
      </c>
      <c r="D478" s="60">
        <v>-2.9940119999999999E-3</v>
      </c>
      <c r="E478" s="60"/>
      <c r="F478" s="60">
        <f t="shared" si="14"/>
        <v>-8.7507000000000004E-4</v>
      </c>
      <c r="G478" s="60">
        <f t="shared" si="15"/>
        <v>-3.1140119999999998E-3</v>
      </c>
    </row>
    <row r="479" spans="1:7">
      <c r="A479" s="50">
        <v>23672</v>
      </c>
      <c r="B479" s="60">
        <v>-1.7559699999999999E-3</v>
      </c>
      <c r="C479" s="60">
        <v>1.2999999999999999E-4</v>
      </c>
      <c r="D479" s="60">
        <v>-3.0030030000000002E-3</v>
      </c>
      <c r="E479" s="60"/>
      <c r="F479" s="60">
        <f t="shared" si="14"/>
        <v>-1.87597E-3</v>
      </c>
      <c r="G479" s="60">
        <f t="shared" si="15"/>
        <v>-3.1230030000000001E-3</v>
      </c>
    </row>
    <row r="480" spans="1:7">
      <c r="A480" s="50">
        <v>23673</v>
      </c>
      <c r="B480" s="60">
        <v>2.3612500000000001E-3</v>
      </c>
      <c r="C480" s="60">
        <v>1.2999999999999999E-4</v>
      </c>
      <c r="D480" s="60">
        <v>6.0240959999999996E-3</v>
      </c>
      <c r="E480" s="60"/>
      <c r="F480" s="60">
        <f t="shared" si="14"/>
        <v>2.2412500000000002E-3</v>
      </c>
      <c r="G480" s="60">
        <f t="shared" si="15"/>
        <v>5.9040959999999993E-3</v>
      </c>
    </row>
    <row r="481" spans="1:7">
      <c r="A481" s="50">
        <v>23676</v>
      </c>
      <c r="B481" s="60">
        <v>-1.70608E-3</v>
      </c>
      <c r="C481" s="60">
        <v>1.2999999999999999E-4</v>
      </c>
      <c r="D481" s="60">
        <v>0</v>
      </c>
      <c r="E481" s="60"/>
      <c r="F481" s="60">
        <f t="shared" si="14"/>
        <v>-1.8260800000000001E-3</v>
      </c>
      <c r="G481" s="60">
        <f t="shared" si="15"/>
        <v>-1.2E-4</v>
      </c>
    </row>
    <row r="482" spans="1:7">
      <c r="A482" s="50">
        <v>23677</v>
      </c>
      <c r="B482" s="60">
        <v>-4.5880000000000001E-5</v>
      </c>
      <c r="C482" s="60">
        <v>1.2999999999999999E-4</v>
      </c>
      <c r="D482" s="60">
        <v>-4.4910180000000003E-3</v>
      </c>
      <c r="E482" s="60"/>
      <c r="F482" s="60">
        <f t="shared" si="14"/>
        <v>-1.6588E-4</v>
      </c>
      <c r="G482" s="60">
        <f t="shared" si="15"/>
        <v>-4.6110180000000006E-3</v>
      </c>
    </row>
    <row r="483" spans="1:7">
      <c r="A483" s="50">
        <v>23678</v>
      </c>
      <c r="B483" s="60">
        <v>-3.35637E-3</v>
      </c>
      <c r="C483" s="60">
        <v>1.2999999999999999E-4</v>
      </c>
      <c r="D483" s="60">
        <v>-1.5037589999999999E-3</v>
      </c>
      <c r="E483" s="60"/>
      <c r="F483" s="60">
        <f t="shared" si="14"/>
        <v>-3.4763699999999999E-3</v>
      </c>
      <c r="G483" s="60">
        <f t="shared" si="15"/>
        <v>-1.623759E-3</v>
      </c>
    </row>
    <row r="484" spans="1:7">
      <c r="A484" s="50">
        <v>23679</v>
      </c>
      <c r="B484" s="60">
        <v>5.3662999999999996E-4</v>
      </c>
      <c r="C484" s="60">
        <v>1.2999999999999999E-4</v>
      </c>
      <c r="D484" s="60">
        <v>-1.8072287999999999E-2</v>
      </c>
      <c r="E484" s="60"/>
      <c r="F484" s="60">
        <f t="shared" si="14"/>
        <v>4.1662999999999997E-4</v>
      </c>
      <c r="G484" s="60">
        <f t="shared" si="15"/>
        <v>-1.8192287999999997E-2</v>
      </c>
    </row>
    <row r="485" spans="1:7">
      <c r="A485" s="50">
        <v>23680</v>
      </c>
      <c r="B485" s="60">
        <v>1.8159000000000001E-3</v>
      </c>
      <c r="C485" s="60">
        <v>1.2999999999999999E-4</v>
      </c>
      <c r="D485" s="60">
        <v>3.067485E-3</v>
      </c>
      <c r="E485" s="60"/>
      <c r="F485" s="60">
        <f t="shared" si="14"/>
        <v>1.6959E-3</v>
      </c>
      <c r="G485" s="60">
        <f t="shared" si="15"/>
        <v>2.9474850000000001E-3</v>
      </c>
    </row>
    <row r="486" spans="1:7">
      <c r="A486" s="50">
        <v>23683</v>
      </c>
      <c r="B486" s="60">
        <v>4.9811400000000002E-3</v>
      </c>
      <c r="C486" s="60">
        <v>1.4999999999999999E-4</v>
      </c>
      <c r="D486" s="60">
        <v>1.8348623000000001E-2</v>
      </c>
      <c r="E486" s="60"/>
      <c r="F486" s="60">
        <f t="shared" si="14"/>
        <v>4.8611399999999999E-3</v>
      </c>
      <c r="G486" s="60">
        <f t="shared" si="15"/>
        <v>1.8228623000000003E-2</v>
      </c>
    </row>
    <row r="487" spans="1:7">
      <c r="A487" s="50">
        <v>23685</v>
      </c>
      <c r="B487" s="60">
        <v>-2.0129999999999999E-5</v>
      </c>
      <c r="C487" s="60">
        <v>1.4999999999999999E-4</v>
      </c>
      <c r="D487" s="60">
        <v>6.0060060000000004E-3</v>
      </c>
      <c r="E487" s="60"/>
      <c r="F487" s="60">
        <f t="shared" si="14"/>
        <v>-1.4013E-4</v>
      </c>
      <c r="G487" s="60">
        <f t="shared" si="15"/>
        <v>5.8860060000000001E-3</v>
      </c>
    </row>
    <row r="488" spans="1:7">
      <c r="A488" s="50">
        <v>23686</v>
      </c>
      <c r="B488" s="60">
        <v>5.2475000000000004E-4</v>
      </c>
      <c r="C488" s="60">
        <v>1.4999999999999999E-4</v>
      </c>
      <c r="D488" s="60">
        <v>-2.9850749999999998E-3</v>
      </c>
      <c r="E488" s="60"/>
      <c r="F488" s="60">
        <f t="shared" si="14"/>
        <v>4.0475000000000005E-4</v>
      </c>
      <c r="G488" s="60">
        <f t="shared" si="15"/>
        <v>-3.1050749999999997E-3</v>
      </c>
    </row>
    <row r="489" spans="1:7">
      <c r="A489" s="50">
        <v>23687</v>
      </c>
      <c r="B489" s="60">
        <v>2.3173299999999998E-3</v>
      </c>
      <c r="C489" s="60">
        <v>1.4999999999999999E-4</v>
      </c>
      <c r="D489" s="60">
        <v>1.0479041999999999E-2</v>
      </c>
      <c r="E489" s="60"/>
      <c r="F489" s="60">
        <f t="shared" si="14"/>
        <v>2.1973299999999999E-3</v>
      </c>
      <c r="G489" s="60">
        <f t="shared" si="15"/>
        <v>1.0359041999999999E-2</v>
      </c>
    </row>
    <row r="490" spans="1:7">
      <c r="A490" s="50">
        <v>23690</v>
      </c>
      <c r="B490" s="60">
        <v>-1.8971E-4</v>
      </c>
      <c r="C490" s="60">
        <v>1.4999999999999999E-4</v>
      </c>
      <c r="D490" s="60">
        <v>1.481481E-3</v>
      </c>
      <c r="E490" s="60"/>
      <c r="F490" s="60">
        <f t="shared" si="14"/>
        <v>-3.0970999999999999E-4</v>
      </c>
      <c r="G490" s="60">
        <f t="shared" si="15"/>
        <v>1.3614809999999999E-3</v>
      </c>
    </row>
    <row r="491" spans="1:7">
      <c r="A491" s="50">
        <v>23691</v>
      </c>
      <c r="B491" s="60">
        <v>-4.0427900000000001E-3</v>
      </c>
      <c r="C491" s="60">
        <v>1.4999999999999999E-4</v>
      </c>
      <c r="D491" s="60">
        <v>-1.4792899999999999E-2</v>
      </c>
      <c r="E491" s="60"/>
      <c r="F491" s="60">
        <f t="shared" si="14"/>
        <v>-4.1627900000000004E-3</v>
      </c>
      <c r="G491" s="60">
        <f t="shared" si="15"/>
        <v>-1.49129E-2</v>
      </c>
    </row>
    <row r="492" spans="1:7">
      <c r="A492" s="50">
        <v>23692</v>
      </c>
      <c r="B492" s="60">
        <v>2.7143699999999998E-3</v>
      </c>
      <c r="C492" s="60">
        <v>1.4999999999999999E-4</v>
      </c>
      <c r="D492" s="60">
        <v>1.2012012000000001E-2</v>
      </c>
      <c r="E492" s="60"/>
      <c r="F492" s="60">
        <f t="shared" si="14"/>
        <v>2.5943699999999999E-3</v>
      </c>
      <c r="G492" s="60">
        <f t="shared" si="15"/>
        <v>1.1892012E-2</v>
      </c>
    </row>
    <row r="493" spans="1:7">
      <c r="A493" s="50">
        <v>23693</v>
      </c>
      <c r="B493" s="60">
        <v>1.36242E-3</v>
      </c>
      <c r="C493" s="60">
        <v>1.4999999999999999E-4</v>
      </c>
      <c r="D493" s="60">
        <v>0</v>
      </c>
      <c r="E493" s="60"/>
      <c r="F493" s="60">
        <f t="shared" si="14"/>
        <v>1.2424199999999999E-3</v>
      </c>
      <c r="G493" s="60">
        <f t="shared" si="15"/>
        <v>-1.2E-4</v>
      </c>
    </row>
    <row r="494" spans="1:7">
      <c r="A494" s="50">
        <v>23694</v>
      </c>
      <c r="B494" s="60">
        <v>3.7783000000000001E-4</v>
      </c>
      <c r="C494" s="60">
        <v>1.4999999999999999E-4</v>
      </c>
      <c r="D494" s="60">
        <v>7.4183979999999997E-3</v>
      </c>
      <c r="E494" s="60"/>
      <c r="F494" s="60">
        <f t="shared" si="14"/>
        <v>2.5783000000000002E-4</v>
      </c>
      <c r="G494" s="60">
        <f t="shared" si="15"/>
        <v>7.2983979999999993E-3</v>
      </c>
    </row>
    <row r="495" spans="1:7">
      <c r="A495" s="50">
        <v>23697</v>
      </c>
      <c r="B495" s="60">
        <v>5.2014299999999999E-3</v>
      </c>
      <c r="C495" s="60">
        <v>1.4999999999999999E-4</v>
      </c>
      <c r="D495" s="60">
        <v>-1.4727539999999999E-3</v>
      </c>
      <c r="E495" s="60"/>
      <c r="F495" s="60">
        <f t="shared" si="14"/>
        <v>5.0814299999999996E-3</v>
      </c>
      <c r="G495" s="60">
        <f t="shared" si="15"/>
        <v>-1.592754E-3</v>
      </c>
    </row>
    <row r="496" spans="1:7">
      <c r="A496" s="50">
        <v>23698</v>
      </c>
      <c r="B496" s="60">
        <v>4.8527900000000001E-3</v>
      </c>
      <c r="C496" s="60">
        <v>1.4999999999999999E-4</v>
      </c>
      <c r="D496" s="60">
        <v>1.179941E-2</v>
      </c>
      <c r="E496" s="60"/>
      <c r="F496" s="60">
        <f t="shared" si="14"/>
        <v>4.7327899999999997E-3</v>
      </c>
      <c r="G496" s="60">
        <f t="shared" si="15"/>
        <v>1.1679409999999999E-2</v>
      </c>
    </row>
    <row r="497" spans="1:7">
      <c r="A497" s="50">
        <v>23699</v>
      </c>
      <c r="B497" s="60">
        <v>2.4287699999999998E-3</v>
      </c>
      <c r="C497" s="60">
        <v>1.4999999999999999E-4</v>
      </c>
      <c r="D497" s="60">
        <v>5.8309039999999996E-3</v>
      </c>
      <c r="E497" s="60"/>
      <c r="F497" s="60">
        <f t="shared" si="14"/>
        <v>2.3087699999999999E-3</v>
      </c>
      <c r="G497" s="60">
        <f t="shared" si="15"/>
        <v>5.7109039999999993E-3</v>
      </c>
    </row>
    <row r="498" spans="1:7">
      <c r="A498" s="50">
        <v>23700</v>
      </c>
      <c r="B498" s="60">
        <v>4.0519999999999998E-5</v>
      </c>
      <c r="C498" s="60">
        <v>1.4999999999999999E-4</v>
      </c>
      <c r="D498" s="60">
        <v>-1.0144927999999999E-2</v>
      </c>
      <c r="E498" s="60"/>
      <c r="F498" s="60">
        <f t="shared" si="14"/>
        <v>-7.9480000000000005E-5</v>
      </c>
      <c r="G498" s="60">
        <f t="shared" si="15"/>
        <v>-1.0264928E-2</v>
      </c>
    </row>
    <row r="499" spans="1:7">
      <c r="A499" s="50">
        <v>23701</v>
      </c>
      <c r="B499" s="60">
        <v>1.02804E-3</v>
      </c>
      <c r="C499" s="60">
        <v>1.4999999999999999E-4</v>
      </c>
      <c r="D499" s="60">
        <v>1.3177159000000001E-2</v>
      </c>
      <c r="E499" s="60"/>
      <c r="F499" s="60">
        <f t="shared" si="14"/>
        <v>9.0804000000000004E-4</v>
      </c>
      <c r="G499" s="60">
        <f t="shared" si="15"/>
        <v>1.3057159E-2</v>
      </c>
    </row>
    <row r="500" spans="1:7">
      <c r="A500" s="50">
        <v>23704</v>
      </c>
      <c r="B500" s="60">
        <v>-2.7869700000000002E-3</v>
      </c>
      <c r="C500" s="60">
        <v>1.4999999999999999E-4</v>
      </c>
      <c r="D500" s="60">
        <v>2.8901729999999998E-3</v>
      </c>
      <c r="E500" s="60"/>
      <c r="F500" s="60">
        <f t="shared" si="14"/>
        <v>-2.90697E-3</v>
      </c>
      <c r="G500" s="60">
        <f t="shared" si="15"/>
        <v>2.7701729999999999E-3</v>
      </c>
    </row>
    <row r="501" spans="1:7">
      <c r="A501" s="50">
        <v>23705</v>
      </c>
      <c r="B501" s="60">
        <v>-2.9121199999999998E-3</v>
      </c>
      <c r="C501" s="60">
        <v>1.4999999999999999E-4</v>
      </c>
      <c r="D501" s="60">
        <v>-1.4409220000000001E-3</v>
      </c>
      <c r="E501" s="60"/>
      <c r="F501" s="60">
        <f t="shared" si="14"/>
        <v>-3.0321199999999997E-3</v>
      </c>
      <c r="G501" s="60">
        <f t="shared" si="15"/>
        <v>-1.5609220000000002E-3</v>
      </c>
    </row>
    <row r="502" spans="1:7">
      <c r="A502" s="50">
        <v>23706</v>
      </c>
      <c r="B502" s="60">
        <v>-2.36564E-3</v>
      </c>
      <c r="C502" s="60">
        <v>1.4999999999999999E-4</v>
      </c>
      <c r="D502" s="60">
        <v>-1.0101010000000001E-2</v>
      </c>
      <c r="E502" s="60"/>
      <c r="F502" s="60">
        <f t="shared" si="14"/>
        <v>-2.4856399999999999E-3</v>
      </c>
      <c r="G502" s="60">
        <f t="shared" si="15"/>
        <v>-1.0221010000000001E-2</v>
      </c>
    </row>
    <row r="503" spans="1:7">
      <c r="A503" s="50">
        <v>23708</v>
      </c>
      <c r="B503" s="60">
        <v>-3.2511699999999998E-3</v>
      </c>
      <c r="C503" s="60">
        <v>1.4999999999999999E-4</v>
      </c>
      <c r="D503" s="60">
        <v>2.9154519999999998E-3</v>
      </c>
      <c r="E503" s="60"/>
      <c r="F503" s="60">
        <f t="shared" si="14"/>
        <v>-3.3711699999999997E-3</v>
      </c>
      <c r="G503" s="60">
        <f t="shared" si="15"/>
        <v>2.7954519999999999E-3</v>
      </c>
    </row>
    <row r="504" spans="1:7">
      <c r="A504" s="50">
        <v>23711</v>
      </c>
      <c r="B504" s="60">
        <v>-8.6706600000000002E-3</v>
      </c>
      <c r="C504" s="60">
        <v>1.4999999999999999E-4</v>
      </c>
      <c r="D504" s="60">
        <v>-1.5988372000000001E-2</v>
      </c>
      <c r="E504" s="60"/>
      <c r="F504" s="60">
        <f t="shared" si="14"/>
        <v>-8.7906600000000005E-3</v>
      </c>
      <c r="G504" s="60">
        <f t="shared" si="15"/>
        <v>-1.6108371999999999E-2</v>
      </c>
    </row>
    <row r="505" spans="1:7">
      <c r="A505" s="50">
        <v>23712</v>
      </c>
      <c r="B505" s="60">
        <v>-1.025237E-2</v>
      </c>
      <c r="C505" s="60">
        <v>1.3999999999999999E-4</v>
      </c>
      <c r="D505" s="60">
        <v>-2.8064992E-2</v>
      </c>
      <c r="E505" s="60"/>
      <c r="F505" s="60">
        <f t="shared" si="14"/>
        <v>-1.0372370000000001E-2</v>
      </c>
      <c r="G505" s="60">
        <f t="shared" si="15"/>
        <v>-2.8184991999999999E-2</v>
      </c>
    </row>
    <row r="506" spans="1:7">
      <c r="A506" s="50">
        <v>23713</v>
      </c>
      <c r="B506" s="60">
        <v>3.7000499999999999E-3</v>
      </c>
      <c r="C506" s="60">
        <v>1.3999999999999999E-4</v>
      </c>
      <c r="D506" s="60">
        <v>-7.5987839999999999E-3</v>
      </c>
      <c r="E506" s="60"/>
      <c r="F506" s="60">
        <f t="shared" si="14"/>
        <v>3.58005E-3</v>
      </c>
      <c r="G506" s="60">
        <f t="shared" si="15"/>
        <v>-7.7187840000000002E-3</v>
      </c>
    </row>
    <row r="507" spans="1:7">
      <c r="A507" s="50">
        <v>23714</v>
      </c>
      <c r="B507" s="60">
        <v>4.1692700000000001E-3</v>
      </c>
      <c r="C507" s="60">
        <v>1.3999999999999999E-4</v>
      </c>
      <c r="D507" s="60">
        <v>1.5313939999999999E-3</v>
      </c>
      <c r="E507" s="60"/>
      <c r="F507" s="60">
        <f t="shared" si="14"/>
        <v>4.0492699999999998E-3</v>
      </c>
      <c r="G507" s="60">
        <f t="shared" si="15"/>
        <v>1.4113939999999998E-3</v>
      </c>
    </row>
    <row r="508" spans="1:7">
      <c r="A508" s="50">
        <v>23715</v>
      </c>
      <c r="B508" s="60">
        <v>1.88342E-3</v>
      </c>
      <c r="C508" s="60">
        <v>1.3999999999999999E-4</v>
      </c>
      <c r="D508" s="60">
        <v>-1.8348623000000001E-2</v>
      </c>
      <c r="E508" s="60"/>
      <c r="F508" s="60">
        <f t="shared" si="14"/>
        <v>1.7634199999999999E-3</v>
      </c>
      <c r="G508" s="60">
        <f t="shared" si="15"/>
        <v>-1.8468623E-2</v>
      </c>
    </row>
    <row r="509" spans="1:7">
      <c r="A509" s="50">
        <v>23718</v>
      </c>
      <c r="B509" s="60">
        <v>3.1109999999999999E-5</v>
      </c>
      <c r="C509" s="60">
        <v>1.3999999999999999E-4</v>
      </c>
      <c r="D509" s="60">
        <v>9.3457939999999993E-3</v>
      </c>
      <c r="E509" s="60"/>
      <c r="F509" s="60">
        <f t="shared" si="14"/>
        <v>-8.8889999999999998E-5</v>
      </c>
      <c r="G509" s="60">
        <f t="shared" si="15"/>
        <v>9.225793999999999E-3</v>
      </c>
    </row>
    <row r="510" spans="1:7">
      <c r="A510" s="50">
        <v>23719</v>
      </c>
      <c r="B510" s="60">
        <v>-3.64219E-3</v>
      </c>
      <c r="C510" s="60">
        <v>1.3999999999999999E-4</v>
      </c>
      <c r="D510" s="60">
        <v>-3.0864197999999999E-2</v>
      </c>
      <c r="E510" s="60"/>
      <c r="F510" s="60">
        <f t="shared" si="14"/>
        <v>-3.7621899999999999E-3</v>
      </c>
      <c r="G510" s="60">
        <f t="shared" si="15"/>
        <v>-3.0984197999999998E-2</v>
      </c>
    </row>
    <row r="511" spans="1:7">
      <c r="A511" s="50">
        <v>23720</v>
      </c>
      <c r="B511" s="60">
        <v>-6.5503799999999997E-3</v>
      </c>
      <c r="C511" s="60">
        <v>1.3999999999999999E-4</v>
      </c>
      <c r="D511" s="60">
        <v>-1.7515923999999999E-2</v>
      </c>
      <c r="E511" s="60"/>
      <c r="F511" s="60">
        <f t="shared" si="14"/>
        <v>-6.6703800000000001E-3</v>
      </c>
      <c r="G511" s="60">
        <f t="shared" si="15"/>
        <v>-1.7635923999999997E-2</v>
      </c>
    </row>
    <row r="512" spans="1:7">
      <c r="A512" s="50">
        <v>23721</v>
      </c>
      <c r="B512" s="60">
        <v>-3.4060000000000003E-5</v>
      </c>
      <c r="C512" s="60">
        <v>1.3999999999999999E-4</v>
      </c>
      <c r="D512" s="60">
        <v>1.3938411E-2</v>
      </c>
      <c r="E512" s="60"/>
      <c r="F512" s="60">
        <f t="shared" si="14"/>
        <v>-1.5406E-4</v>
      </c>
      <c r="G512" s="60">
        <f t="shared" si="15"/>
        <v>1.3818410999999999E-2</v>
      </c>
    </row>
    <row r="513" spans="1:7">
      <c r="A513" s="50">
        <v>23722</v>
      </c>
      <c r="B513" s="60">
        <v>2.5340200000000001E-3</v>
      </c>
      <c r="C513" s="60">
        <v>1.3999999999999999E-4</v>
      </c>
      <c r="D513" s="60">
        <v>6.4516130000000001E-3</v>
      </c>
      <c r="E513" s="60"/>
      <c r="F513" s="60">
        <f t="shared" si="14"/>
        <v>2.4140200000000002E-3</v>
      </c>
      <c r="G513" s="60">
        <f t="shared" si="15"/>
        <v>6.3316129999999998E-3</v>
      </c>
    </row>
    <row r="514" spans="1:7">
      <c r="A514" s="50">
        <v>23725</v>
      </c>
      <c r="B514" s="60">
        <v>-2.4210099999999999E-3</v>
      </c>
      <c r="C514" s="60">
        <v>1.3999999999999999E-4</v>
      </c>
      <c r="D514" s="60">
        <v>0</v>
      </c>
      <c r="E514" s="60"/>
      <c r="F514" s="60">
        <f t="shared" si="14"/>
        <v>-2.5410099999999998E-3</v>
      </c>
      <c r="G514" s="60">
        <f t="shared" si="15"/>
        <v>-1.2E-4</v>
      </c>
    </row>
    <row r="515" spans="1:7">
      <c r="A515" s="50">
        <v>23726</v>
      </c>
      <c r="B515" s="60">
        <v>-2.6870599999999998E-3</v>
      </c>
      <c r="C515" s="60">
        <v>1.3999999999999999E-4</v>
      </c>
      <c r="D515" s="60">
        <v>-2.5641026000000001E-2</v>
      </c>
      <c r="E515" s="60"/>
      <c r="F515" s="60">
        <f t="shared" si="14"/>
        <v>-2.8070599999999997E-3</v>
      </c>
      <c r="G515" s="60">
        <f t="shared" si="15"/>
        <v>-2.5761025999999999E-2</v>
      </c>
    </row>
    <row r="516" spans="1:7">
      <c r="A516" s="50">
        <v>23727</v>
      </c>
      <c r="B516" s="60">
        <v>4.0794100000000003E-3</v>
      </c>
      <c r="C516" s="60">
        <v>1.3999999999999999E-4</v>
      </c>
      <c r="D516" s="60">
        <v>-3.2894740000000001E-3</v>
      </c>
      <c r="E516" s="60"/>
      <c r="F516" s="60">
        <f t="shared" ref="F516:F579" si="16">B516-$C$3</f>
        <v>3.95941E-3</v>
      </c>
      <c r="G516" s="60">
        <f t="shared" ref="G516:G579" si="17">D516-$C$3</f>
        <v>-3.409474E-3</v>
      </c>
    </row>
    <row r="517" spans="1:7">
      <c r="A517" s="50">
        <v>23728</v>
      </c>
      <c r="B517" s="60">
        <v>3.9908399999999998E-3</v>
      </c>
      <c r="C517" s="60">
        <v>1.3999999999999999E-4</v>
      </c>
      <c r="D517" s="60">
        <v>9.9009900000000001E-3</v>
      </c>
      <c r="E517" s="60"/>
      <c r="F517" s="60">
        <f t="shared" si="16"/>
        <v>3.87084E-3</v>
      </c>
      <c r="G517" s="60">
        <f t="shared" si="17"/>
        <v>9.7809899999999998E-3</v>
      </c>
    </row>
    <row r="518" spans="1:7">
      <c r="A518" s="50">
        <v>23729</v>
      </c>
      <c r="B518" s="60">
        <v>4.9395899999999998E-3</v>
      </c>
      <c r="C518" s="60">
        <v>1.3999999999999999E-4</v>
      </c>
      <c r="D518" s="60">
        <v>9.8039219999999996E-3</v>
      </c>
      <c r="E518" s="60"/>
      <c r="F518" s="60">
        <f t="shared" si="16"/>
        <v>4.8195899999999995E-3</v>
      </c>
      <c r="G518" s="60">
        <f t="shared" si="17"/>
        <v>9.6839219999999993E-3</v>
      </c>
    </row>
    <row r="519" spans="1:7">
      <c r="A519" s="50">
        <v>23732</v>
      </c>
      <c r="B519" s="60">
        <v>9.5447999999999996E-4</v>
      </c>
      <c r="C519" s="60">
        <v>1.3999999999999999E-4</v>
      </c>
      <c r="D519" s="60">
        <v>3.2362459999999999E-3</v>
      </c>
      <c r="E519" s="60"/>
      <c r="F519" s="60">
        <f t="shared" si="16"/>
        <v>8.3447999999999997E-4</v>
      </c>
      <c r="G519" s="60">
        <f t="shared" si="17"/>
        <v>3.116246E-3</v>
      </c>
    </row>
    <row r="520" spans="1:7">
      <c r="A520" s="50">
        <v>23733</v>
      </c>
      <c r="B520" s="60">
        <v>-3.6191000000000001E-4</v>
      </c>
      <c r="C520" s="60">
        <v>1.3999999999999999E-4</v>
      </c>
      <c r="D520" s="60">
        <v>-1.9354838999999999E-2</v>
      </c>
      <c r="E520" s="60"/>
      <c r="F520" s="60">
        <f t="shared" si="16"/>
        <v>-4.8191E-4</v>
      </c>
      <c r="G520" s="60">
        <f t="shared" si="17"/>
        <v>-1.9474838999999997E-2</v>
      </c>
    </row>
    <row r="521" spans="1:7">
      <c r="A521" s="50">
        <v>23734</v>
      </c>
      <c r="B521" s="60">
        <v>-1.92625E-3</v>
      </c>
      <c r="C521" s="60">
        <v>1.3999999999999999E-4</v>
      </c>
      <c r="D521" s="60">
        <v>-2.4671054000000001E-2</v>
      </c>
      <c r="E521" s="60"/>
      <c r="F521" s="60">
        <f t="shared" si="16"/>
        <v>-2.0462499999999999E-3</v>
      </c>
      <c r="G521" s="60">
        <f t="shared" si="17"/>
        <v>-2.4791054E-2</v>
      </c>
    </row>
    <row r="522" spans="1:7">
      <c r="A522" s="50">
        <v>23735</v>
      </c>
      <c r="B522" s="60">
        <v>-8.6329999999999995E-5</v>
      </c>
      <c r="C522" s="60">
        <v>1.3999999999999999E-4</v>
      </c>
      <c r="D522" s="60">
        <v>1.0118044E-2</v>
      </c>
      <c r="E522" s="60"/>
      <c r="F522" s="60">
        <f t="shared" si="16"/>
        <v>-2.0633000000000001E-4</v>
      </c>
      <c r="G522" s="60">
        <f t="shared" si="17"/>
        <v>9.9980439999999993E-3</v>
      </c>
    </row>
    <row r="523" spans="1:7">
      <c r="A523" s="50">
        <v>23739</v>
      </c>
      <c r="B523" s="60">
        <v>-8.7653999999999998E-4</v>
      </c>
      <c r="C523" s="60">
        <v>1.3999999999999999E-4</v>
      </c>
      <c r="D523" s="60">
        <v>-3.3388979999999999E-3</v>
      </c>
      <c r="E523" s="60"/>
      <c r="F523" s="60">
        <f t="shared" si="16"/>
        <v>-9.9653999999999997E-4</v>
      </c>
      <c r="G523" s="60">
        <f t="shared" si="17"/>
        <v>-3.4588979999999997E-3</v>
      </c>
    </row>
    <row r="524" spans="1:7">
      <c r="A524" s="50">
        <v>23740</v>
      </c>
      <c r="B524" s="60">
        <v>-2.96861E-3</v>
      </c>
      <c r="C524" s="60">
        <v>1.3999999999999999E-4</v>
      </c>
      <c r="D524" s="60">
        <v>-1.0050251E-2</v>
      </c>
      <c r="E524" s="60"/>
      <c r="F524" s="60">
        <f t="shared" si="16"/>
        <v>-3.0886099999999999E-3</v>
      </c>
      <c r="G524" s="60">
        <f t="shared" si="17"/>
        <v>-1.0170251E-2</v>
      </c>
    </row>
    <row r="525" spans="1:7">
      <c r="A525" s="50">
        <v>23741</v>
      </c>
      <c r="B525" s="60">
        <v>6.1299500000000003E-3</v>
      </c>
      <c r="C525" s="60">
        <v>1.3999999999999999E-4</v>
      </c>
      <c r="D525" s="60">
        <v>-6.768189E-3</v>
      </c>
      <c r="E525" s="60"/>
      <c r="F525" s="60">
        <f t="shared" si="16"/>
        <v>6.00995E-3</v>
      </c>
      <c r="G525" s="60">
        <f t="shared" si="17"/>
        <v>-6.8881890000000003E-3</v>
      </c>
    </row>
    <row r="526" spans="1:7">
      <c r="A526" s="50">
        <v>23742</v>
      </c>
      <c r="B526" s="60">
        <v>4.7987999999999998E-3</v>
      </c>
      <c r="C526" s="60">
        <v>1.3999999999999999E-4</v>
      </c>
      <c r="D526" s="60">
        <v>3.0664396E-2</v>
      </c>
      <c r="E526" s="60"/>
      <c r="F526" s="60">
        <f t="shared" si="16"/>
        <v>4.6787999999999995E-3</v>
      </c>
      <c r="G526" s="60">
        <f t="shared" si="17"/>
        <v>3.0544396000000001E-2</v>
      </c>
    </row>
    <row r="527" spans="1:7">
      <c r="A527" s="50">
        <v>23746</v>
      </c>
      <c r="B527" s="60">
        <v>-5.3507199999999998E-3</v>
      </c>
      <c r="C527" s="60">
        <v>1.3999999999999999E-4</v>
      </c>
      <c r="D527" s="60">
        <v>-1.9834709999999998E-2</v>
      </c>
      <c r="E527" s="60"/>
      <c r="F527" s="60">
        <f t="shared" si="16"/>
        <v>-5.4707200000000001E-3</v>
      </c>
      <c r="G527" s="60">
        <f t="shared" si="17"/>
        <v>-1.9954709999999997E-2</v>
      </c>
    </row>
    <row r="528" spans="1:7">
      <c r="A528" s="50">
        <v>23747</v>
      </c>
      <c r="B528" s="60">
        <v>4.7291700000000004E-3</v>
      </c>
      <c r="C528" s="60">
        <v>1.3999999999999999E-4</v>
      </c>
      <c r="D528" s="60">
        <v>1.1804383999999999E-2</v>
      </c>
      <c r="E528" s="60"/>
      <c r="F528" s="60">
        <f t="shared" si="16"/>
        <v>4.6091700000000001E-3</v>
      </c>
      <c r="G528" s="60">
        <f t="shared" si="17"/>
        <v>1.1684383999999999E-2</v>
      </c>
    </row>
    <row r="529" spans="1:7">
      <c r="A529" s="50">
        <v>23748</v>
      </c>
      <c r="B529" s="60">
        <v>3.2489799999999998E-3</v>
      </c>
      <c r="C529" s="60">
        <v>1.3999999999999999E-4</v>
      </c>
      <c r="D529" s="60">
        <v>3.1666666000000003E-2</v>
      </c>
      <c r="E529" s="60"/>
      <c r="F529" s="60">
        <f t="shared" si="16"/>
        <v>3.12898E-3</v>
      </c>
      <c r="G529" s="60">
        <f t="shared" si="17"/>
        <v>3.1546666000000001E-2</v>
      </c>
    </row>
    <row r="530" spans="1:7">
      <c r="A530" s="50">
        <v>23749</v>
      </c>
      <c r="B530" s="60">
        <v>4.28787E-3</v>
      </c>
      <c r="C530" s="60">
        <v>1.3999999999999999E-4</v>
      </c>
      <c r="D530" s="60">
        <v>2.907916E-2</v>
      </c>
      <c r="E530" s="60"/>
      <c r="F530" s="60">
        <f t="shared" si="16"/>
        <v>4.1678699999999997E-3</v>
      </c>
      <c r="G530" s="60">
        <f t="shared" si="17"/>
        <v>2.8959160000000001E-2</v>
      </c>
    </row>
    <row r="531" spans="1:7">
      <c r="A531" s="50">
        <v>23750</v>
      </c>
      <c r="B531" s="60">
        <v>1.3573999999999999E-3</v>
      </c>
      <c r="C531" s="60">
        <v>1.3999999999999999E-4</v>
      </c>
      <c r="D531" s="60">
        <v>9.4191529999999996E-3</v>
      </c>
      <c r="E531" s="60"/>
      <c r="F531" s="60">
        <f t="shared" si="16"/>
        <v>1.2373999999999998E-3</v>
      </c>
      <c r="G531" s="60">
        <f t="shared" si="17"/>
        <v>9.2991529999999992E-3</v>
      </c>
    </row>
    <row r="532" spans="1:7">
      <c r="A532" s="50">
        <v>23753</v>
      </c>
      <c r="B532" s="60">
        <v>4.2922000000000001E-4</v>
      </c>
      <c r="C532" s="60">
        <v>1.3999999999999999E-4</v>
      </c>
      <c r="D532" s="60">
        <v>-7.7760499999999996E-3</v>
      </c>
      <c r="E532" s="60"/>
      <c r="F532" s="60">
        <f t="shared" si="16"/>
        <v>3.0922000000000002E-4</v>
      </c>
      <c r="G532" s="60">
        <f t="shared" si="17"/>
        <v>-7.8960499999999999E-3</v>
      </c>
    </row>
    <row r="533" spans="1:7">
      <c r="A533" s="50">
        <v>23754</v>
      </c>
      <c r="B533" s="60">
        <v>2.5524900000000001E-3</v>
      </c>
      <c r="C533" s="60">
        <v>1.3999999999999999E-4</v>
      </c>
      <c r="D533" s="60">
        <v>1.4106583000000001E-2</v>
      </c>
      <c r="E533" s="60"/>
      <c r="F533" s="60">
        <f t="shared" si="16"/>
        <v>2.4324900000000003E-3</v>
      </c>
      <c r="G533" s="60">
        <f t="shared" si="17"/>
        <v>1.3986583E-2</v>
      </c>
    </row>
    <row r="534" spans="1:7">
      <c r="A534" s="50">
        <v>23755</v>
      </c>
      <c r="B534" s="60">
        <v>2.7827300000000002E-3</v>
      </c>
      <c r="C534" s="60">
        <v>1.3999999999999999E-4</v>
      </c>
      <c r="D534" s="60">
        <v>-4.636785E-3</v>
      </c>
      <c r="E534" s="60"/>
      <c r="F534" s="60">
        <f t="shared" si="16"/>
        <v>2.6627300000000003E-3</v>
      </c>
      <c r="G534" s="60">
        <f t="shared" si="17"/>
        <v>-4.7567850000000004E-3</v>
      </c>
    </row>
    <row r="535" spans="1:7">
      <c r="A535" s="50">
        <v>23756</v>
      </c>
      <c r="B535" s="60">
        <v>-4.4209999999999999E-5</v>
      </c>
      <c r="C535" s="60">
        <v>1.3999999999999999E-4</v>
      </c>
      <c r="D535" s="60">
        <v>-1.0869564999999999E-2</v>
      </c>
      <c r="E535" s="60"/>
      <c r="F535" s="60">
        <f t="shared" si="16"/>
        <v>-1.6421E-4</v>
      </c>
      <c r="G535" s="60">
        <f t="shared" si="17"/>
        <v>-1.0989565E-2</v>
      </c>
    </row>
    <row r="536" spans="1:7">
      <c r="A536" s="50">
        <v>23757</v>
      </c>
      <c r="B536" s="60">
        <v>4.4119500000000004E-3</v>
      </c>
      <c r="C536" s="60">
        <v>1.3999999999999999E-4</v>
      </c>
      <c r="D536" s="60">
        <v>-1.5698590000000001E-3</v>
      </c>
      <c r="E536" s="60"/>
      <c r="F536" s="60">
        <f t="shared" si="16"/>
        <v>4.2919500000000001E-3</v>
      </c>
      <c r="G536" s="60">
        <f t="shared" si="17"/>
        <v>-1.6898590000000002E-3</v>
      </c>
    </row>
    <row r="537" spans="1:7">
      <c r="A537" s="50">
        <v>23760</v>
      </c>
      <c r="B537" s="60">
        <v>3.0496799999999999E-3</v>
      </c>
      <c r="C537" s="60">
        <v>1.3999999999999999E-4</v>
      </c>
      <c r="D537" s="60">
        <v>3.1446540000000002E-3</v>
      </c>
      <c r="E537" s="60"/>
      <c r="F537" s="60">
        <f t="shared" si="16"/>
        <v>2.92968E-3</v>
      </c>
      <c r="G537" s="60">
        <f t="shared" si="17"/>
        <v>3.0246540000000003E-3</v>
      </c>
    </row>
    <row r="538" spans="1:7">
      <c r="A538" s="50">
        <v>23761</v>
      </c>
      <c r="B538" s="60">
        <v>1.9933400000000001E-3</v>
      </c>
      <c r="C538" s="60">
        <v>1.3999999999999999E-4</v>
      </c>
      <c r="D538" s="60">
        <v>1.4106583000000001E-2</v>
      </c>
      <c r="E538" s="60"/>
      <c r="F538" s="60">
        <f t="shared" si="16"/>
        <v>1.87334E-3</v>
      </c>
      <c r="G538" s="60">
        <f t="shared" si="17"/>
        <v>1.3986583E-2</v>
      </c>
    </row>
    <row r="539" spans="1:7">
      <c r="A539" s="50">
        <v>23762</v>
      </c>
      <c r="B539" s="60">
        <v>-2.2473999999999999E-4</v>
      </c>
      <c r="C539" s="60">
        <v>1.3999999999999999E-4</v>
      </c>
      <c r="D539" s="60">
        <v>-3.0911900000000002E-3</v>
      </c>
      <c r="E539" s="60"/>
      <c r="F539" s="60">
        <f t="shared" si="16"/>
        <v>-3.4474000000000001E-4</v>
      </c>
      <c r="G539" s="60">
        <f t="shared" si="17"/>
        <v>-3.2111900000000001E-3</v>
      </c>
    </row>
    <row r="540" spans="1:7">
      <c r="A540" s="50">
        <v>23763</v>
      </c>
      <c r="B540" s="60">
        <v>-9.8134999999999997E-4</v>
      </c>
      <c r="C540" s="60">
        <v>1.3999999999999999E-4</v>
      </c>
      <c r="D540" s="60">
        <v>0</v>
      </c>
      <c r="E540" s="60"/>
      <c r="F540" s="60">
        <f t="shared" si="16"/>
        <v>-1.1013500000000001E-3</v>
      </c>
      <c r="G540" s="60">
        <f t="shared" si="17"/>
        <v>-1.2E-4</v>
      </c>
    </row>
    <row r="541" spans="1:7">
      <c r="A541" s="50">
        <v>23764</v>
      </c>
      <c r="B541" s="60">
        <v>2.4362300000000002E-3</v>
      </c>
      <c r="C541" s="60">
        <v>1.3999999999999999E-4</v>
      </c>
      <c r="D541" s="60">
        <v>-1.550388E-3</v>
      </c>
      <c r="E541" s="60"/>
      <c r="F541" s="60">
        <f t="shared" si="16"/>
        <v>2.3162300000000003E-3</v>
      </c>
      <c r="G541" s="60">
        <f t="shared" si="17"/>
        <v>-1.6703880000000001E-3</v>
      </c>
    </row>
    <row r="542" spans="1:7">
      <c r="A542" s="50">
        <v>23767</v>
      </c>
      <c r="B542" s="60">
        <v>1.4659300000000001E-3</v>
      </c>
      <c r="C542" s="60">
        <v>1.3999999999999999E-4</v>
      </c>
      <c r="D542" s="60">
        <v>0</v>
      </c>
      <c r="E542" s="60"/>
      <c r="F542" s="60">
        <f t="shared" si="16"/>
        <v>1.34593E-3</v>
      </c>
      <c r="G542" s="60">
        <f t="shared" si="17"/>
        <v>-1.2E-4</v>
      </c>
    </row>
    <row r="543" spans="1:7">
      <c r="A543" s="50">
        <v>23768</v>
      </c>
      <c r="B543" s="60">
        <v>1.3161399999999999E-3</v>
      </c>
      <c r="C543" s="60">
        <v>1.3999999999999999E-4</v>
      </c>
      <c r="D543" s="60">
        <v>0</v>
      </c>
      <c r="E543" s="60"/>
      <c r="F543" s="60">
        <f t="shared" si="16"/>
        <v>1.1961399999999998E-3</v>
      </c>
      <c r="G543" s="60">
        <f t="shared" si="17"/>
        <v>-1.2E-4</v>
      </c>
    </row>
    <row r="544" spans="1:7">
      <c r="A544" s="50">
        <v>23769</v>
      </c>
      <c r="B544" s="60">
        <v>3.10743E-3</v>
      </c>
      <c r="C544" s="60">
        <v>1.3999999999999999E-4</v>
      </c>
      <c r="D544" s="60">
        <v>0</v>
      </c>
      <c r="E544" s="60"/>
      <c r="F544" s="60">
        <f t="shared" si="16"/>
        <v>2.9874300000000001E-3</v>
      </c>
      <c r="G544" s="60">
        <f t="shared" si="17"/>
        <v>-1.2E-4</v>
      </c>
    </row>
    <row r="545" spans="1:7">
      <c r="A545" s="50">
        <v>23770</v>
      </c>
      <c r="B545" s="60">
        <v>2.5780999999999998E-3</v>
      </c>
      <c r="C545" s="60">
        <v>1.3999999999999999E-4</v>
      </c>
      <c r="D545" s="60">
        <v>-1.0869564999999999E-2</v>
      </c>
      <c r="E545" s="60"/>
      <c r="F545" s="60">
        <f t="shared" si="16"/>
        <v>2.4581E-3</v>
      </c>
      <c r="G545" s="60">
        <f t="shared" si="17"/>
        <v>-1.0989565E-2</v>
      </c>
    </row>
    <row r="546" spans="1:7">
      <c r="A546" s="50">
        <v>23771</v>
      </c>
      <c r="B546" s="60">
        <v>1.1451600000000001E-3</v>
      </c>
      <c r="C546" s="60">
        <v>1.3999999999999999E-4</v>
      </c>
      <c r="D546" s="60">
        <v>-1.5698590000000001E-3</v>
      </c>
      <c r="E546" s="60"/>
      <c r="F546" s="60">
        <f t="shared" si="16"/>
        <v>1.02516E-3</v>
      </c>
      <c r="G546" s="60">
        <f t="shared" si="17"/>
        <v>-1.6898590000000002E-3</v>
      </c>
    </row>
    <row r="547" spans="1:7">
      <c r="A547" s="50">
        <v>23774</v>
      </c>
      <c r="B547" s="60">
        <v>4.8590999999999999E-4</v>
      </c>
      <c r="C547" s="60">
        <v>1.6000000000000001E-4</v>
      </c>
      <c r="D547" s="60">
        <v>0</v>
      </c>
      <c r="E547" s="60"/>
      <c r="F547" s="60">
        <f t="shared" si="16"/>
        <v>3.6591E-4</v>
      </c>
      <c r="G547" s="60">
        <f t="shared" si="17"/>
        <v>-1.2E-4</v>
      </c>
    </row>
    <row r="548" spans="1:7">
      <c r="A548" s="50">
        <v>23775</v>
      </c>
      <c r="B548" s="60">
        <v>4.4473000000000001E-4</v>
      </c>
      <c r="C548" s="60">
        <v>1.6000000000000001E-4</v>
      </c>
      <c r="D548" s="60">
        <v>-7.861636E-3</v>
      </c>
      <c r="E548" s="60"/>
      <c r="F548" s="60">
        <f t="shared" si="16"/>
        <v>3.2473000000000002E-4</v>
      </c>
      <c r="G548" s="60">
        <f t="shared" si="17"/>
        <v>-7.9816360000000003E-3</v>
      </c>
    </row>
    <row r="549" spans="1:7">
      <c r="A549" s="50">
        <v>23776</v>
      </c>
      <c r="B549" s="60">
        <v>1.3405400000000001E-3</v>
      </c>
      <c r="C549" s="60">
        <v>1.6000000000000001E-4</v>
      </c>
      <c r="D549" s="60">
        <v>0</v>
      </c>
      <c r="E549" s="60"/>
      <c r="F549" s="60">
        <f t="shared" si="16"/>
        <v>1.22054E-3</v>
      </c>
      <c r="G549" s="60">
        <f t="shared" si="17"/>
        <v>-1.2E-4</v>
      </c>
    </row>
    <row r="550" spans="1:7">
      <c r="A550" s="50">
        <v>23777</v>
      </c>
      <c r="B550" s="60">
        <v>-4.7478E-4</v>
      </c>
      <c r="C550" s="60">
        <v>1.6000000000000001E-4</v>
      </c>
      <c r="D550" s="60">
        <v>-4.7543580000000002E-3</v>
      </c>
      <c r="E550" s="60"/>
      <c r="F550" s="60">
        <f t="shared" si="16"/>
        <v>-5.9478000000000005E-4</v>
      </c>
      <c r="G550" s="60">
        <f t="shared" si="17"/>
        <v>-4.8743580000000005E-3</v>
      </c>
    </row>
    <row r="551" spans="1:7">
      <c r="A551" s="50">
        <v>23778</v>
      </c>
      <c r="B551" s="60">
        <v>-2.6526399999999999E-3</v>
      </c>
      <c r="C551" s="60">
        <v>1.6000000000000001E-4</v>
      </c>
      <c r="D551" s="60">
        <v>-1.5923567E-2</v>
      </c>
      <c r="E551" s="60"/>
      <c r="F551" s="60">
        <f t="shared" si="16"/>
        <v>-2.7726399999999998E-3</v>
      </c>
      <c r="G551" s="60">
        <f t="shared" si="17"/>
        <v>-1.6043566999999998E-2</v>
      </c>
    </row>
    <row r="552" spans="1:7">
      <c r="A552" s="50">
        <v>23781</v>
      </c>
      <c r="B552" s="60">
        <v>-3.1690899999999998E-3</v>
      </c>
      <c r="C552" s="60">
        <v>1.6000000000000001E-4</v>
      </c>
      <c r="D552" s="60">
        <v>3.2362459999999999E-3</v>
      </c>
      <c r="E552" s="60"/>
      <c r="F552" s="60">
        <f t="shared" si="16"/>
        <v>-3.2890899999999997E-3</v>
      </c>
      <c r="G552" s="60">
        <f t="shared" si="17"/>
        <v>3.116246E-3</v>
      </c>
    </row>
    <row r="553" spans="1:7">
      <c r="A553" s="50">
        <v>23782</v>
      </c>
      <c r="B553" s="60">
        <v>3.1364100000000001E-3</v>
      </c>
      <c r="C553" s="60">
        <v>1.6000000000000001E-4</v>
      </c>
      <c r="D553" s="60">
        <v>6.4516130000000001E-3</v>
      </c>
      <c r="E553" s="60"/>
      <c r="F553" s="60">
        <f t="shared" si="16"/>
        <v>3.0164100000000002E-3</v>
      </c>
      <c r="G553" s="60">
        <f t="shared" si="17"/>
        <v>6.3316129999999998E-3</v>
      </c>
    </row>
    <row r="554" spans="1:7">
      <c r="A554" s="50">
        <v>23783</v>
      </c>
      <c r="B554" s="60">
        <v>-8.6974900000000004E-3</v>
      </c>
      <c r="C554" s="60">
        <v>1.6000000000000001E-4</v>
      </c>
      <c r="D554" s="60">
        <v>1.6025639999999999E-3</v>
      </c>
      <c r="E554" s="60"/>
      <c r="F554" s="60">
        <f t="shared" si="16"/>
        <v>-8.8174900000000007E-3</v>
      </c>
      <c r="G554" s="60">
        <f t="shared" si="17"/>
        <v>1.4825639999999998E-3</v>
      </c>
    </row>
    <row r="555" spans="1:7">
      <c r="A555" s="50">
        <v>23784</v>
      </c>
      <c r="B555" s="60">
        <v>-1.026548E-2</v>
      </c>
      <c r="C555" s="60">
        <v>1.6000000000000001E-4</v>
      </c>
      <c r="D555" s="60">
        <v>-1.6000000000000001E-3</v>
      </c>
      <c r="E555" s="60"/>
      <c r="F555" s="60">
        <f t="shared" si="16"/>
        <v>-1.0385480000000001E-2</v>
      </c>
      <c r="G555" s="60">
        <f t="shared" si="17"/>
        <v>-1.7200000000000002E-3</v>
      </c>
    </row>
    <row r="556" spans="1:7">
      <c r="A556" s="50">
        <v>23785</v>
      </c>
      <c r="B556" s="60">
        <v>6.8587500000000003E-3</v>
      </c>
      <c r="C556" s="60">
        <v>1.6000000000000001E-4</v>
      </c>
      <c r="D556" s="60">
        <v>4.8076919999999997E-3</v>
      </c>
      <c r="E556" s="60"/>
      <c r="F556" s="60">
        <f t="shared" si="16"/>
        <v>6.7387499999999999E-3</v>
      </c>
      <c r="G556" s="60">
        <f t="shared" si="17"/>
        <v>4.6876919999999994E-3</v>
      </c>
    </row>
    <row r="557" spans="1:7">
      <c r="A557" s="50">
        <v>23788</v>
      </c>
      <c r="B557" s="60">
        <v>-9.4618999999999997E-4</v>
      </c>
      <c r="C557" s="60">
        <v>1.6000000000000001E-4</v>
      </c>
      <c r="D557" s="60">
        <v>4.784689E-3</v>
      </c>
      <c r="E557" s="60"/>
      <c r="F557" s="60">
        <f t="shared" si="16"/>
        <v>-1.0661900000000001E-3</v>
      </c>
      <c r="G557" s="60">
        <f t="shared" si="17"/>
        <v>4.6646889999999996E-3</v>
      </c>
    </row>
    <row r="558" spans="1:7">
      <c r="A558" s="50">
        <v>23789</v>
      </c>
      <c r="B558" s="60">
        <v>-4.0353200000000002E-3</v>
      </c>
      <c r="C558" s="60">
        <v>1.6000000000000001E-4</v>
      </c>
      <c r="D558" s="60">
        <v>-3.1746029999999998E-3</v>
      </c>
      <c r="E558" s="60"/>
      <c r="F558" s="60">
        <f t="shared" si="16"/>
        <v>-4.1553200000000005E-3</v>
      </c>
      <c r="G558" s="60">
        <f t="shared" si="17"/>
        <v>-3.2946029999999997E-3</v>
      </c>
    </row>
    <row r="559" spans="1:7">
      <c r="A559" s="50">
        <v>23790</v>
      </c>
      <c r="B559" s="60">
        <v>1.36728E-3</v>
      </c>
      <c r="C559" s="60">
        <v>1.6000000000000001E-4</v>
      </c>
      <c r="D559" s="60">
        <v>4.7770699999999996E-3</v>
      </c>
      <c r="E559" s="60"/>
      <c r="F559" s="60">
        <f t="shared" si="16"/>
        <v>1.2472799999999999E-3</v>
      </c>
      <c r="G559" s="60">
        <f t="shared" si="17"/>
        <v>4.6570699999999993E-3</v>
      </c>
    </row>
    <row r="560" spans="1:7">
      <c r="A560" s="50">
        <v>23791</v>
      </c>
      <c r="B560" s="60">
        <v>3.2259900000000002E-3</v>
      </c>
      <c r="C560" s="60">
        <v>1.6000000000000001E-4</v>
      </c>
      <c r="D560" s="60">
        <v>4.7543580000000002E-3</v>
      </c>
      <c r="E560" s="60"/>
      <c r="F560" s="60">
        <f t="shared" si="16"/>
        <v>3.1059900000000003E-3</v>
      </c>
      <c r="G560" s="60">
        <f t="shared" si="17"/>
        <v>4.6343579999999999E-3</v>
      </c>
    </row>
    <row r="561" spans="1:7">
      <c r="A561" s="50">
        <v>23792</v>
      </c>
      <c r="B561" s="60">
        <v>1.7235E-3</v>
      </c>
      <c r="C561" s="60">
        <v>1.6000000000000001E-4</v>
      </c>
      <c r="D561" s="60">
        <v>1.8927446000000001E-2</v>
      </c>
      <c r="E561" s="60"/>
      <c r="F561" s="60">
        <f t="shared" si="16"/>
        <v>1.6034999999999999E-3</v>
      </c>
      <c r="G561" s="60">
        <f t="shared" si="17"/>
        <v>1.8807446000000002E-2</v>
      </c>
    </row>
    <row r="562" spans="1:7">
      <c r="A562" s="50">
        <v>23796</v>
      </c>
      <c r="B562" s="60">
        <v>5.0762100000000003E-3</v>
      </c>
      <c r="C562" s="60">
        <v>1.6000000000000001E-4</v>
      </c>
      <c r="D562" s="60">
        <v>2.4767800999999999E-2</v>
      </c>
      <c r="E562" s="60"/>
      <c r="F562" s="60">
        <f t="shared" si="16"/>
        <v>4.95621E-3</v>
      </c>
      <c r="G562" s="60">
        <f t="shared" si="17"/>
        <v>2.4647801E-2</v>
      </c>
    </row>
    <row r="563" spans="1:7">
      <c r="A563" s="50">
        <v>23797</v>
      </c>
      <c r="B563" s="60">
        <v>6.9926700000000003E-3</v>
      </c>
      <c r="C563" s="60">
        <v>1.6000000000000001E-4</v>
      </c>
      <c r="D563" s="60">
        <v>2.1148037000000001E-2</v>
      </c>
      <c r="E563" s="60"/>
      <c r="F563" s="60">
        <f t="shared" si="16"/>
        <v>6.87267E-3</v>
      </c>
      <c r="G563" s="60">
        <f t="shared" si="17"/>
        <v>2.1028037000000003E-2</v>
      </c>
    </row>
    <row r="564" spans="1:7">
      <c r="A564" s="50">
        <v>23798</v>
      </c>
      <c r="B564" s="60">
        <v>6.5833000000000005E-4</v>
      </c>
      <c r="C564" s="60">
        <v>1.6000000000000001E-4</v>
      </c>
      <c r="D564" s="60">
        <v>1.4792900000000001E-3</v>
      </c>
      <c r="E564" s="60"/>
      <c r="F564" s="60">
        <f t="shared" si="16"/>
        <v>5.3833000000000006E-4</v>
      </c>
      <c r="G564" s="60">
        <f t="shared" si="17"/>
        <v>1.35929E-3</v>
      </c>
    </row>
    <row r="565" spans="1:7">
      <c r="A565" s="50">
        <v>23799</v>
      </c>
      <c r="B565" s="60">
        <v>2.8874700000000001E-3</v>
      </c>
      <c r="C565" s="60">
        <v>1.6000000000000001E-4</v>
      </c>
      <c r="D565" s="60">
        <v>-1.0339734E-2</v>
      </c>
      <c r="E565" s="60"/>
      <c r="F565" s="60">
        <f t="shared" si="16"/>
        <v>2.7674700000000002E-3</v>
      </c>
      <c r="G565" s="60">
        <f t="shared" si="17"/>
        <v>-1.0459734E-2</v>
      </c>
    </row>
    <row r="566" spans="1:7">
      <c r="A566" s="50">
        <v>23802</v>
      </c>
      <c r="B566" s="60">
        <v>-2.1367299999999999E-3</v>
      </c>
      <c r="C566" s="60">
        <v>1.6000000000000001E-4</v>
      </c>
      <c r="D566" s="60">
        <v>-8.955223E-3</v>
      </c>
      <c r="E566" s="60"/>
      <c r="F566" s="60">
        <f t="shared" si="16"/>
        <v>-2.2567299999999998E-3</v>
      </c>
      <c r="G566" s="60">
        <f t="shared" si="17"/>
        <v>-9.0752230000000003E-3</v>
      </c>
    </row>
    <row r="567" spans="1:7">
      <c r="A567" s="50">
        <v>23803</v>
      </c>
      <c r="B567" s="60">
        <v>1.9045500000000001E-3</v>
      </c>
      <c r="C567" s="60">
        <v>1.6000000000000001E-4</v>
      </c>
      <c r="D567" s="60">
        <v>1.2048191999999999E-2</v>
      </c>
      <c r="E567" s="60"/>
      <c r="F567" s="60">
        <f t="shared" si="16"/>
        <v>1.78455E-3</v>
      </c>
      <c r="G567" s="60">
        <f t="shared" si="17"/>
        <v>1.1928191999999999E-2</v>
      </c>
    </row>
    <row r="568" spans="1:7">
      <c r="A568" s="50">
        <v>23804</v>
      </c>
      <c r="B568" s="60">
        <v>-9.5644000000000002E-4</v>
      </c>
      <c r="C568" s="60">
        <v>1.6000000000000001E-4</v>
      </c>
      <c r="D568" s="60">
        <v>7.4404759999999997E-3</v>
      </c>
      <c r="E568" s="60"/>
      <c r="F568" s="60">
        <f t="shared" si="16"/>
        <v>-1.0764400000000001E-3</v>
      </c>
      <c r="G568" s="60">
        <f t="shared" si="17"/>
        <v>7.3204759999999994E-3</v>
      </c>
    </row>
    <row r="569" spans="1:7">
      <c r="A569" s="50">
        <v>23805</v>
      </c>
      <c r="B569" s="60">
        <v>-3.1887399999999998E-3</v>
      </c>
      <c r="C569" s="60">
        <v>1.6000000000000001E-4</v>
      </c>
      <c r="D569" s="60">
        <v>0</v>
      </c>
      <c r="E569" s="60"/>
      <c r="F569" s="60">
        <f t="shared" si="16"/>
        <v>-3.3087399999999997E-3</v>
      </c>
      <c r="G569" s="60">
        <f t="shared" si="17"/>
        <v>-1.2E-4</v>
      </c>
    </row>
    <row r="570" spans="1:7">
      <c r="A570" s="50">
        <v>23806</v>
      </c>
      <c r="B570" s="60">
        <v>-1.8246499999999999E-3</v>
      </c>
      <c r="C570" s="60">
        <v>1.6000000000000001E-4</v>
      </c>
      <c r="D570" s="60">
        <v>-1.477105E-3</v>
      </c>
      <c r="E570" s="60"/>
      <c r="F570" s="60">
        <f t="shared" si="16"/>
        <v>-1.94465E-3</v>
      </c>
      <c r="G570" s="60">
        <f t="shared" si="17"/>
        <v>-1.5971050000000001E-3</v>
      </c>
    </row>
    <row r="571" spans="1:7">
      <c r="A571" s="50">
        <v>23809</v>
      </c>
      <c r="B571" s="60">
        <v>4.0978999999999999E-4</v>
      </c>
      <c r="C571" s="60">
        <v>1.6000000000000001E-4</v>
      </c>
      <c r="D571" s="60">
        <v>-5.9171600000000003E-3</v>
      </c>
      <c r="E571" s="60"/>
      <c r="F571" s="60">
        <f t="shared" si="16"/>
        <v>2.8979E-4</v>
      </c>
      <c r="G571" s="60">
        <f t="shared" si="17"/>
        <v>-6.0371600000000006E-3</v>
      </c>
    </row>
    <row r="572" spans="1:7">
      <c r="A572" s="50">
        <v>23810</v>
      </c>
      <c r="B572" s="60">
        <v>-1.3698E-3</v>
      </c>
      <c r="C572" s="60">
        <v>1.6000000000000001E-4</v>
      </c>
      <c r="D572" s="60">
        <v>1.0416666999999999E-2</v>
      </c>
      <c r="E572" s="60"/>
      <c r="F572" s="60">
        <f t="shared" si="16"/>
        <v>-1.4898000000000001E-3</v>
      </c>
      <c r="G572" s="60">
        <f t="shared" si="17"/>
        <v>1.0296666999999999E-2</v>
      </c>
    </row>
    <row r="573" spans="1:7">
      <c r="A573" s="50">
        <v>23811</v>
      </c>
      <c r="B573" s="60">
        <v>-1.47361E-3</v>
      </c>
      <c r="C573" s="60">
        <v>1.6000000000000001E-4</v>
      </c>
      <c r="D573" s="60">
        <v>-1.3254787000000001E-2</v>
      </c>
      <c r="E573" s="60"/>
      <c r="F573" s="60">
        <f t="shared" si="16"/>
        <v>-1.5936100000000001E-3</v>
      </c>
      <c r="G573" s="60">
        <f t="shared" si="17"/>
        <v>-1.3374787000000001E-2</v>
      </c>
    </row>
    <row r="574" spans="1:7">
      <c r="A574" s="50">
        <v>23812</v>
      </c>
      <c r="B574" s="60">
        <v>4.2717400000000004E-3</v>
      </c>
      <c r="C574" s="60">
        <v>1.6000000000000001E-4</v>
      </c>
      <c r="D574" s="60">
        <v>-9.0361439999999994E-3</v>
      </c>
      <c r="E574" s="60"/>
      <c r="F574" s="60">
        <f t="shared" si="16"/>
        <v>4.1517400000000001E-3</v>
      </c>
      <c r="G574" s="60">
        <f t="shared" si="17"/>
        <v>-9.1561439999999997E-3</v>
      </c>
    </row>
    <row r="575" spans="1:7">
      <c r="A575" s="50">
        <v>23813</v>
      </c>
      <c r="B575" s="60">
        <v>3.6440999999999999E-3</v>
      </c>
      <c r="C575" s="60">
        <v>1.6000000000000001E-4</v>
      </c>
      <c r="D575" s="60">
        <v>-3.0395140000000001E-3</v>
      </c>
      <c r="E575" s="60"/>
      <c r="F575" s="60">
        <f t="shared" si="16"/>
        <v>3.5241000000000001E-3</v>
      </c>
      <c r="G575" s="60">
        <f t="shared" si="17"/>
        <v>-3.159514E-3</v>
      </c>
    </row>
    <row r="576" spans="1:7">
      <c r="A576" s="50">
        <v>23816</v>
      </c>
      <c r="B576" s="60">
        <v>6.4919999999999995E-4</v>
      </c>
      <c r="C576" s="60">
        <v>1.6000000000000001E-4</v>
      </c>
      <c r="D576" s="60">
        <v>-6.0975609999999996E-3</v>
      </c>
      <c r="E576" s="60"/>
      <c r="F576" s="60">
        <f t="shared" si="16"/>
        <v>5.2919999999999996E-4</v>
      </c>
      <c r="G576" s="60">
        <f t="shared" si="17"/>
        <v>-6.2175609999999999E-3</v>
      </c>
    </row>
    <row r="577" spans="1:7">
      <c r="A577" s="50">
        <v>23817</v>
      </c>
      <c r="B577" s="60">
        <v>-1.3272900000000001E-3</v>
      </c>
      <c r="C577" s="60">
        <v>1.6000000000000001E-4</v>
      </c>
      <c r="D577" s="60">
        <v>0</v>
      </c>
      <c r="E577" s="60"/>
      <c r="F577" s="60">
        <f t="shared" si="16"/>
        <v>-1.4472900000000002E-3</v>
      </c>
      <c r="G577" s="60">
        <f t="shared" si="17"/>
        <v>-1.2E-4</v>
      </c>
    </row>
    <row r="578" spans="1:7">
      <c r="A578" s="50">
        <v>23818</v>
      </c>
      <c r="B578" s="60">
        <v>-1.08321E-3</v>
      </c>
      <c r="C578" s="60">
        <v>1.6000000000000001E-4</v>
      </c>
      <c r="D578" s="60">
        <v>-6.1349689999999997E-3</v>
      </c>
      <c r="E578" s="60"/>
      <c r="F578" s="60">
        <f t="shared" si="16"/>
        <v>-1.2032100000000001E-3</v>
      </c>
      <c r="G578" s="60">
        <f t="shared" si="17"/>
        <v>-6.254969E-3</v>
      </c>
    </row>
    <row r="579" spans="1:7">
      <c r="A579" s="50">
        <v>23819</v>
      </c>
      <c r="B579" s="60">
        <v>-2.3158300000000001E-3</v>
      </c>
      <c r="C579" s="60">
        <v>1.6000000000000001E-4</v>
      </c>
      <c r="D579" s="60">
        <v>0</v>
      </c>
      <c r="E579" s="60"/>
      <c r="F579" s="60">
        <f t="shared" si="16"/>
        <v>-2.4358299999999999E-3</v>
      </c>
      <c r="G579" s="60">
        <f t="shared" si="17"/>
        <v>-1.2E-4</v>
      </c>
    </row>
    <row r="580" spans="1:7">
      <c r="A580" s="50">
        <v>23820</v>
      </c>
      <c r="B580" s="60">
        <v>2.7391999999999998E-4</v>
      </c>
      <c r="C580" s="60">
        <v>1.6000000000000001E-4</v>
      </c>
      <c r="D580" s="60">
        <v>-3.0864199999999999E-3</v>
      </c>
      <c r="E580" s="60"/>
      <c r="F580" s="60">
        <f t="shared" ref="F580:F643" si="18">B580-$C$3</f>
        <v>1.5391999999999999E-4</v>
      </c>
      <c r="G580" s="60">
        <f t="shared" ref="G580:G643" si="19">D580-$C$3</f>
        <v>-3.2064199999999998E-3</v>
      </c>
    </row>
    <row r="581" spans="1:7">
      <c r="A581" s="50">
        <v>23823</v>
      </c>
      <c r="B581" s="60">
        <v>-1.3577000000000001E-4</v>
      </c>
      <c r="C581" s="60">
        <v>1.6000000000000001E-4</v>
      </c>
      <c r="D581" s="60">
        <v>-3.0959749999999999E-3</v>
      </c>
      <c r="E581" s="60"/>
      <c r="F581" s="60">
        <f t="shared" si="18"/>
        <v>-2.5577E-4</v>
      </c>
      <c r="G581" s="60">
        <f t="shared" si="19"/>
        <v>-3.2159749999999998E-3</v>
      </c>
    </row>
    <row r="582" spans="1:7">
      <c r="A582" s="50">
        <v>23824</v>
      </c>
      <c r="B582" s="60">
        <v>9.2690999999999997E-4</v>
      </c>
      <c r="C582" s="60">
        <v>1.6000000000000001E-4</v>
      </c>
      <c r="D582" s="60">
        <v>-3.1055900000000001E-3</v>
      </c>
      <c r="E582" s="60"/>
      <c r="F582" s="60">
        <f t="shared" si="18"/>
        <v>8.0690999999999998E-4</v>
      </c>
      <c r="G582" s="60">
        <f t="shared" si="19"/>
        <v>-3.22559E-3</v>
      </c>
    </row>
    <row r="583" spans="1:7">
      <c r="A583" s="50">
        <v>23825</v>
      </c>
      <c r="B583" s="60">
        <v>1.8515300000000001E-3</v>
      </c>
      <c r="C583" s="60">
        <v>1.6000000000000001E-4</v>
      </c>
      <c r="D583" s="60">
        <v>-3.1152649999999999E-3</v>
      </c>
      <c r="E583" s="60"/>
      <c r="F583" s="60">
        <f t="shared" si="18"/>
        <v>1.73153E-3</v>
      </c>
      <c r="G583" s="60">
        <f t="shared" si="19"/>
        <v>-3.2352649999999998E-3</v>
      </c>
    </row>
    <row r="584" spans="1:7">
      <c r="A584" s="50">
        <v>23826</v>
      </c>
      <c r="B584" s="60">
        <v>-2.8629699999999998E-3</v>
      </c>
      <c r="C584" s="60">
        <v>1.6000000000000001E-4</v>
      </c>
      <c r="D584" s="60">
        <v>-1.5625E-2</v>
      </c>
      <c r="E584" s="60"/>
      <c r="F584" s="60">
        <f t="shared" si="18"/>
        <v>-2.9829699999999997E-3</v>
      </c>
      <c r="G584" s="60">
        <f t="shared" si="19"/>
        <v>-1.5744999999999999E-2</v>
      </c>
    </row>
    <row r="585" spans="1:7">
      <c r="A585" s="50">
        <v>23827</v>
      </c>
      <c r="B585" s="60">
        <v>-7.22669E-3</v>
      </c>
      <c r="C585" s="60">
        <v>1.6000000000000001E-4</v>
      </c>
      <c r="D585" s="60">
        <v>-1.5873017E-2</v>
      </c>
      <c r="E585" s="60"/>
      <c r="F585" s="60">
        <f t="shared" si="18"/>
        <v>-7.3466900000000003E-3</v>
      </c>
      <c r="G585" s="60">
        <f t="shared" si="19"/>
        <v>-1.5993016999999998E-2</v>
      </c>
    </row>
    <row r="586" spans="1:7">
      <c r="A586" s="50">
        <v>23830</v>
      </c>
      <c r="B586" s="60">
        <v>-2.0755999999999999E-3</v>
      </c>
      <c r="C586" s="60">
        <v>1.6000000000000001E-4</v>
      </c>
      <c r="D586" s="60">
        <v>3.2258059999999999E-3</v>
      </c>
      <c r="E586" s="60"/>
      <c r="F586" s="60">
        <f t="shared" si="18"/>
        <v>-2.1955999999999998E-3</v>
      </c>
      <c r="G586" s="60">
        <f t="shared" si="19"/>
        <v>3.105806E-3</v>
      </c>
    </row>
    <row r="587" spans="1:7">
      <c r="A587" s="50">
        <v>23831</v>
      </c>
      <c r="B587" s="60">
        <v>2.0907600000000001E-3</v>
      </c>
      <c r="C587" s="60">
        <v>1.6000000000000001E-4</v>
      </c>
      <c r="D587" s="60">
        <v>9.6463020000000007E-3</v>
      </c>
      <c r="E587" s="60"/>
      <c r="F587" s="60">
        <f t="shared" si="18"/>
        <v>1.9707600000000002E-3</v>
      </c>
      <c r="G587" s="60">
        <f t="shared" si="19"/>
        <v>9.5263020000000004E-3</v>
      </c>
    </row>
    <row r="588" spans="1:7">
      <c r="A588" s="50">
        <v>23832</v>
      </c>
      <c r="B588" s="60">
        <v>-2.8849000000000002E-4</v>
      </c>
      <c r="C588" s="60">
        <v>1.6000000000000001E-4</v>
      </c>
      <c r="D588" s="60">
        <v>9.5541399999999992E-3</v>
      </c>
      <c r="E588" s="60"/>
      <c r="F588" s="60">
        <f t="shared" si="18"/>
        <v>-4.0849000000000001E-4</v>
      </c>
      <c r="G588" s="60">
        <f t="shared" si="19"/>
        <v>9.4341399999999988E-3</v>
      </c>
    </row>
    <row r="589" spans="1:7">
      <c r="A589" s="50">
        <v>23833</v>
      </c>
      <c r="B589" s="60">
        <v>1.9127700000000001E-3</v>
      </c>
      <c r="C589" s="60">
        <v>1.4999999999999999E-4</v>
      </c>
      <c r="D589" s="60">
        <v>-9.4637230000000003E-3</v>
      </c>
      <c r="E589" s="60"/>
      <c r="F589" s="60">
        <f t="shared" si="18"/>
        <v>1.79277E-3</v>
      </c>
      <c r="G589" s="60">
        <f t="shared" si="19"/>
        <v>-9.5837230000000006E-3</v>
      </c>
    </row>
    <row r="590" spans="1:7">
      <c r="A590" s="50">
        <v>23834</v>
      </c>
      <c r="B590" s="60">
        <v>2.49928E-3</v>
      </c>
      <c r="C590" s="60">
        <v>1.4999999999999999E-4</v>
      </c>
      <c r="D590" s="60">
        <v>1.592357E-3</v>
      </c>
      <c r="E590" s="60"/>
      <c r="F590" s="60">
        <f t="shared" si="18"/>
        <v>2.3792800000000001E-3</v>
      </c>
      <c r="G590" s="60">
        <f t="shared" si="19"/>
        <v>1.4723569999999999E-3</v>
      </c>
    </row>
    <row r="591" spans="1:7">
      <c r="A591" s="50">
        <v>23837</v>
      </c>
      <c r="B591" s="60">
        <v>1.0143E-4</v>
      </c>
      <c r="C591" s="60">
        <v>1.4999999999999999E-4</v>
      </c>
      <c r="D591" s="60">
        <v>0</v>
      </c>
      <c r="E591" s="60"/>
      <c r="F591" s="60">
        <f t="shared" si="18"/>
        <v>-1.8570000000000007E-5</v>
      </c>
      <c r="G591" s="60">
        <f t="shared" si="19"/>
        <v>-1.2E-4</v>
      </c>
    </row>
    <row r="592" spans="1:7">
      <c r="A592" s="50">
        <v>23838</v>
      </c>
      <c r="B592" s="60">
        <v>-2.9732000000000001E-4</v>
      </c>
      <c r="C592" s="60">
        <v>1.4999999999999999E-4</v>
      </c>
      <c r="D592" s="60">
        <v>-3.17965E-3</v>
      </c>
      <c r="E592" s="60"/>
      <c r="F592" s="60">
        <f t="shared" si="18"/>
        <v>-4.1732E-4</v>
      </c>
      <c r="G592" s="60">
        <f t="shared" si="19"/>
        <v>-3.2996499999999999E-3</v>
      </c>
    </row>
    <row r="593" spans="1:7">
      <c r="A593" s="50">
        <v>23839</v>
      </c>
      <c r="B593" s="60">
        <v>6.4899000000000001E-4</v>
      </c>
      <c r="C593" s="60">
        <v>1.4999999999999999E-4</v>
      </c>
      <c r="D593" s="60">
        <v>7.9744810000000003E-3</v>
      </c>
      <c r="E593" s="60"/>
      <c r="F593" s="60">
        <f t="shared" si="18"/>
        <v>5.2899000000000002E-4</v>
      </c>
      <c r="G593" s="60">
        <f t="shared" si="19"/>
        <v>7.854481E-3</v>
      </c>
    </row>
    <row r="594" spans="1:7">
      <c r="A594" s="50">
        <v>23840</v>
      </c>
      <c r="B594" s="60">
        <v>5.5556399999999997E-3</v>
      </c>
      <c r="C594" s="60">
        <v>1.4999999999999999E-4</v>
      </c>
      <c r="D594" s="60">
        <v>9.4936699999999992E-3</v>
      </c>
      <c r="E594" s="60"/>
      <c r="F594" s="60">
        <f t="shared" si="18"/>
        <v>5.4356399999999994E-3</v>
      </c>
      <c r="G594" s="60">
        <f t="shared" si="19"/>
        <v>9.3736699999999989E-3</v>
      </c>
    </row>
    <row r="595" spans="1:7">
      <c r="A595" s="50">
        <v>23841</v>
      </c>
      <c r="B595" s="60">
        <v>6.07757E-3</v>
      </c>
      <c r="C595" s="60">
        <v>1.4999999999999999E-4</v>
      </c>
      <c r="D595" s="60">
        <v>-1.567398E-3</v>
      </c>
      <c r="E595" s="60"/>
      <c r="F595" s="60">
        <f t="shared" si="18"/>
        <v>5.9575699999999997E-3</v>
      </c>
      <c r="G595" s="60">
        <f t="shared" si="19"/>
        <v>-1.6873980000000001E-3</v>
      </c>
    </row>
    <row r="596" spans="1:7">
      <c r="A596" s="50">
        <v>23844</v>
      </c>
      <c r="B596" s="60">
        <v>4.7750500000000003E-3</v>
      </c>
      <c r="C596" s="60">
        <v>1.4999999999999999E-4</v>
      </c>
      <c r="D596" s="60">
        <v>2.0408163E-2</v>
      </c>
      <c r="E596" s="60"/>
      <c r="F596" s="60">
        <f t="shared" si="18"/>
        <v>4.65505E-3</v>
      </c>
      <c r="G596" s="60">
        <f t="shared" si="19"/>
        <v>2.0288163000000001E-2</v>
      </c>
    </row>
    <row r="597" spans="1:7">
      <c r="A597" s="50">
        <v>23845</v>
      </c>
      <c r="B597" s="60">
        <v>1.46488E-3</v>
      </c>
      <c r="C597" s="60">
        <v>1.4999999999999999E-4</v>
      </c>
      <c r="D597" s="60">
        <v>0</v>
      </c>
      <c r="E597" s="60"/>
      <c r="F597" s="60">
        <f t="shared" si="18"/>
        <v>1.3448799999999999E-3</v>
      </c>
      <c r="G597" s="60">
        <f t="shared" si="19"/>
        <v>-1.2E-4</v>
      </c>
    </row>
    <row r="598" spans="1:7">
      <c r="A598" s="50">
        <v>23846</v>
      </c>
      <c r="B598" s="60">
        <v>2.1905100000000001E-3</v>
      </c>
      <c r="C598" s="60">
        <v>1.4999999999999999E-4</v>
      </c>
      <c r="D598" s="60">
        <v>-1.2307692E-2</v>
      </c>
      <c r="E598" s="60"/>
      <c r="F598" s="60">
        <f t="shared" si="18"/>
        <v>2.0705100000000002E-3</v>
      </c>
      <c r="G598" s="60">
        <f t="shared" si="19"/>
        <v>-1.2427692000000001E-2</v>
      </c>
    </row>
    <row r="599" spans="1:7">
      <c r="A599" s="50">
        <v>23847</v>
      </c>
      <c r="B599" s="60">
        <v>-1.01187E-3</v>
      </c>
      <c r="C599" s="60">
        <v>1.4999999999999999E-4</v>
      </c>
      <c r="D599" s="60">
        <v>3.1152649999999999E-3</v>
      </c>
      <c r="E599" s="60"/>
      <c r="F599" s="60">
        <f t="shared" si="18"/>
        <v>-1.1318700000000001E-3</v>
      </c>
      <c r="G599" s="60">
        <f t="shared" si="19"/>
        <v>2.995265E-3</v>
      </c>
    </row>
    <row r="600" spans="1:7">
      <c r="A600" s="50">
        <v>23851</v>
      </c>
      <c r="B600" s="60">
        <v>4.0299100000000003E-3</v>
      </c>
      <c r="C600" s="60">
        <v>1.4999999999999999E-4</v>
      </c>
      <c r="D600" s="60">
        <v>0</v>
      </c>
      <c r="E600" s="60"/>
      <c r="F600" s="60">
        <f t="shared" si="18"/>
        <v>3.9099099999999999E-3</v>
      </c>
      <c r="G600" s="60">
        <f t="shared" si="19"/>
        <v>-1.2E-4</v>
      </c>
    </row>
    <row r="601" spans="1:7">
      <c r="A601" s="50">
        <v>23852</v>
      </c>
      <c r="B601" s="60">
        <v>-5.1247E-4</v>
      </c>
      <c r="C601" s="60">
        <v>1.4999999999999999E-4</v>
      </c>
      <c r="D601" s="60">
        <v>0</v>
      </c>
      <c r="E601" s="60"/>
      <c r="F601" s="60">
        <f t="shared" si="18"/>
        <v>-6.3246999999999999E-4</v>
      </c>
      <c r="G601" s="60">
        <f t="shared" si="19"/>
        <v>-1.2E-4</v>
      </c>
    </row>
    <row r="602" spans="1:7">
      <c r="A602" s="50">
        <v>23853</v>
      </c>
      <c r="B602" s="60">
        <v>-2.1236200000000001E-3</v>
      </c>
      <c r="C602" s="60">
        <v>1.4999999999999999E-4</v>
      </c>
      <c r="D602" s="60">
        <v>-6.2111800000000002E-3</v>
      </c>
      <c r="E602" s="60"/>
      <c r="F602" s="60">
        <f t="shared" si="18"/>
        <v>-2.24362E-3</v>
      </c>
      <c r="G602" s="60">
        <f t="shared" si="19"/>
        <v>-6.3311800000000005E-3</v>
      </c>
    </row>
    <row r="603" spans="1:7">
      <c r="A603" s="50">
        <v>23854</v>
      </c>
      <c r="B603" s="60">
        <v>5.2857399999999997E-3</v>
      </c>
      <c r="C603" s="60">
        <v>1.4999999999999999E-4</v>
      </c>
      <c r="D603" s="60">
        <v>0</v>
      </c>
      <c r="E603" s="60"/>
      <c r="F603" s="60">
        <f t="shared" si="18"/>
        <v>5.1657399999999994E-3</v>
      </c>
      <c r="G603" s="60">
        <f t="shared" si="19"/>
        <v>-1.2E-4</v>
      </c>
    </row>
    <row r="604" spans="1:7">
      <c r="A604" s="50">
        <v>23855</v>
      </c>
      <c r="B604" s="60">
        <v>1.2817200000000001E-3</v>
      </c>
      <c r="C604" s="60">
        <v>1.4999999999999999E-4</v>
      </c>
      <c r="D604" s="60">
        <v>-9.3749999999999997E-3</v>
      </c>
      <c r="E604" s="60"/>
      <c r="F604" s="60">
        <f t="shared" si="18"/>
        <v>1.16172E-3</v>
      </c>
      <c r="G604" s="60">
        <f t="shared" si="19"/>
        <v>-9.495E-3</v>
      </c>
    </row>
    <row r="605" spans="1:7">
      <c r="A605" s="50">
        <v>23858</v>
      </c>
      <c r="B605" s="60">
        <v>3.3671999999999999E-4</v>
      </c>
      <c r="C605" s="60">
        <v>1.4999999999999999E-4</v>
      </c>
      <c r="D605" s="60">
        <v>-6.3091479999999997E-3</v>
      </c>
      <c r="E605" s="60"/>
      <c r="F605" s="60">
        <f t="shared" si="18"/>
        <v>2.1672E-4</v>
      </c>
      <c r="G605" s="60">
        <f t="shared" si="19"/>
        <v>-6.429148E-3</v>
      </c>
    </row>
    <row r="606" spans="1:7">
      <c r="A606" s="50">
        <v>23859</v>
      </c>
      <c r="B606" s="60">
        <v>1.6853599999999999E-3</v>
      </c>
      <c r="C606" s="60">
        <v>1.4999999999999999E-4</v>
      </c>
      <c r="D606" s="60">
        <v>-1.5873017E-2</v>
      </c>
      <c r="E606" s="60"/>
      <c r="F606" s="60">
        <f t="shared" si="18"/>
        <v>1.5653599999999998E-3</v>
      </c>
      <c r="G606" s="60">
        <f t="shared" si="19"/>
        <v>-1.5993016999999998E-2</v>
      </c>
    </row>
    <row r="607" spans="1:7">
      <c r="A607" s="50">
        <v>23860</v>
      </c>
      <c r="B607" s="60">
        <v>-2.1776E-4</v>
      </c>
      <c r="C607" s="60">
        <v>1.4999999999999999E-4</v>
      </c>
      <c r="D607" s="60">
        <v>3.2258059999999999E-3</v>
      </c>
      <c r="E607" s="60"/>
      <c r="F607" s="60">
        <f t="shared" si="18"/>
        <v>-3.3775999999999999E-4</v>
      </c>
      <c r="G607" s="60">
        <f t="shared" si="19"/>
        <v>3.105806E-3</v>
      </c>
    </row>
    <row r="608" spans="1:7">
      <c r="A608" s="50">
        <v>23861</v>
      </c>
      <c r="B608" s="60">
        <v>-7.0177E-4</v>
      </c>
      <c r="C608" s="60">
        <v>1.4999999999999999E-4</v>
      </c>
      <c r="D608" s="60">
        <v>0</v>
      </c>
      <c r="E608" s="60"/>
      <c r="F608" s="60">
        <f t="shared" si="18"/>
        <v>-8.2176999999999999E-4</v>
      </c>
      <c r="G608" s="60">
        <f t="shared" si="19"/>
        <v>-1.2E-4</v>
      </c>
    </row>
    <row r="609" spans="1:7">
      <c r="A609" s="50">
        <v>23862</v>
      </c>
      <c r="B609" s="60">
        <v>2.08669E-3</v>
      </c>
      <c r="C609" s="60">
        <v>1.4999999999999999E-4</v>
      </c>
      <c r="D609" s="60">
        <v>3.2154340000000001E-3</v>
      </c>
      <c r="E609" s="60"/>
      <c r="F609" s="60">
        <f t="shared" si="18"/>
        <v>1.9666900000000001E-3</v>
      </c>
      <c r="G609" s="60">
        <f t="shared" si="19"/>
        <v>3.0954340000000002E-3</v>
      </c>
    </row>
    <row r="610" spans="1:7">
      <c r="A610" s="50">
        <v>23865</v>
      </c>
      <c r="B610" s="60">
        <v>1.4745100000000001E-3</v>
      </c>
      <c r="C610" s="60">
        <v>1.6000000000000001E-4</v>
      </c>
      <c r="D610" s="60">
        <v>-9.6153850000000006E-3</v>
      </c>
      <c r="E610" s="60"/>
      <c r="F610" s="60">
        <f t="shared" si="18"/>
        <v>1.35451E-3</v>
      </c>
      <c r="G610" s="60">
        <f t="shared" si="19"/>
        <v>-9.7353850000000009E-3</v>
      </c>
    </row>
    <row r="611" spans="1:7">
      <c r="A611" s="50">
        <v>23866</v>
      </c>
      <c r="B611" s="60">
        <v>3.6686499999999999E-3</v>
      </c>
      <c r="C611" s="60">
        <v>1.6000000000000001E-4</v>
      </c>
      <c r="D611" s="60">
        <v>9.7087379999999997E-3</v>
      </c>
      <c r="E611" s="60"/>
      <c r="F611" s="60">
        <f t="shared" si="18"/>
        <v>3.54865E-3</v>
      </c>
      <c r="G611" s="60">
        <f t="shared" si="19"/>
        <v>9.5887379999999994E-3</v>
      </c>
    </row>
    <row r="612" spans="1:7">
      <c r="A612" s="50">
        <v>23867</v>
      </c>
      <c r="B612" s="60">
        <v>3.12109E-3</v>
      </c>
      <c r="C612" s="60">
        <v>1.6000000000000001E-4</v>
      </c>
      <c r="D612" s="60">
        <v>-6.4102559999999996E-3</v>
      </c>
      <c r="E612" s="60"/>
      <c r="F612" s="60">
        <f t="shared" si="18"/>
        <v>3.0010900000000001E-3</v>
      </c>
      <c r="G612" s="60">
        <f t="shared" si="19"/>
        <v>-6.5302559999999999E-3</v>
      </c>
    </row>
    <row r="613" spans="1:7">
      <c r="A613" s="50">
        <v>23868</v>
      </c>
      <c r="B613" s="60">
        <v>2.6072500000000002E-3</v>
      </c>
      <c r="C613" s="60">
        <v>1.6000000000000001E-4</v>
      </c>
      <c r="D613" s="60">
        <v>-3.2258059999999999E-3</v>
      </c>
      <c r="E613" s="60"/>
      <c r="F613" s="60">
        <f t="shared" si="18"/>
        <v>2.4872500000000003E-3</v>
      </c>
      <c r="G613" s="60">
        <f t="shared" si="19"/>
        <v>-3.3458059999999998E-3</v>
      </c>
    </row>
    <row r="614" spans="1:7">
      <c r="A614" s="50">
        <v>23869</v>
      </c>
      <c r="B614" s="60">
        <v>-7.2645999999999995E-4</v>
      </c>
      <c r="C614" s="60">
        <v>1.6000000000000001E-4</v>
      </c>
      <c r="D614" s="60">
        <v>6.4724919999999998E-3</v>
      </c>
      <c r="E614" s="60"/>
      <c r="F614" s="60">
        <f t="shared" si="18"/>
        <v>-8.4645999999999994E-4</v>
      </c>
      <c r="G614" s="60">
        <f t="shared" si="19"/>
        <v>6.3524919999999995E-3</v>
      </c>
    </row>
    <row r="615" spans="1:7">
      <c r="A615" s="50">
        <v>23872</v>
      </c>
      <c r="B615" s="60">
        <v>-1.12465E-3</v>
      </c>
      <c r="C615" s="60">
        <v>1.6000000000000001E-4</v>
      </c>
      <c r="D615" s="60">
        <v>3.2154340000000001E-3</v>
      </c>
      <c r="E615" s="60"/>
      <c r="F615" s="60">
        <f t="shared" si="18"/>
        <v>-1.2446500000000001E-3</v>
      </c>
      <c r="G615" s="60">
        <f t="shared" si="19"/>
        <v>3.0954340000000002E-3</v>
      </c>
    </row>
    <row r="616" spans="1:7">
      <c r="A616" s="50">
        <v>23873</v>
      </c>
      <c r="B616" s="60">
        <v>-8.8783000000000004E-4</v>
      </c>
      <c r="C616" s="60">
        <v>1.6000000000000001E-4</v>
      </c>
      <c r="D616" s="60">
        <v>0</v>
      </c>
      <c r="E616" s="60"/>
      <c r="F616" s="60">
        <f t="shared" si="18"/>
        <v>-1.0078300000000001E-3</v>
      </c>
      <c r="G616" s="60">
        <f t="shared" si="19"/>
        <v>-1.2E-4</v>
      </c>
    </row>
    <row r="617" spans="1:7">
      <c r="A617" s="50">
        <v>23874</v>
      </c>
      <c r="B617" s="60">
        <v>4.3263900000000003E-3</v>
      </c>
      <c r="C617" s="60">
        <v>1.6000000000000001E-4</v>
      </c>
      <c r="D617" s="60">
        <v>-1.6025642E-2</v>
      </c>
      <c r="E617" s="60"/>
      <c r="F617" s="60">
        <f t="shared" si="18"/>
        <v>4.20639E-3</v>
      </c>
      <c r="G617" s="60">
        <f t="shared" si="19"/>
        <v>-1.6145641999999998E-2</v>
      </c>
    </row>
    <row r="618" spans="1:7">
      <c r="A618" s="50">
        <v>23875</v>
      </c>
      <c r="B618" s="60">
        <v>3.6204900000000001E-3</v>
      </c>
      <c r="C618" s="60">
        <v>1.6000000000000001E-4</v>
      </c>
      <c r="D618" s="60">
        <v>-9.7719869999999993E-3</v>
      </c>
      <c r="E618" s="60"/>
      <c r="F618" s="60">
        <f t="shared" si="18"/>
        <v>3.5004900000000002E-3</v>
      </c>
      <c r="G618" s="60">
        <f t="shared" si="19"/>
        <v>-9.8919869999999997E-3</v>
      </c>
    </row>
    <row r="619" spans="1:7">
      <c r="A619" s="50">
        <v>23876</v>
      </c>
      <c r="B619" s="60">
        <v>-2.0072800000000002E-3</v>
      </c>
      <c r="C619" s="60">
        <v>1.6000000000000001E-4</v>
      </c>
      <c r="D619" s="60">
        <v>-6.5789469999999999E-3</v>
      </c>
      <c r="E619" s="60"/>
      <c r="F619" s="60">
        <f t="shared" si="18"/>
        <v>-2.1272800000000001E-3</v>
      </c>
      <c r="G619" s="60">
        <f t="shared" si="19"/>
        <v>-6.6989470000000002E-3</v>
      </c>
    </row>
    <row r="620" spans="1:7">
      <c r="A620" s="50">
        <v>23879</v>
      </c>
      <c r="B620" s="60">
        <v>-6.19412E-3</v>
      </c>
      <c r="C620" s="60">
        <v>1.6000000000000001E-4</v>
      </c>
      <c r="D620" s="60">
        <v>0</v>
      </c>
      <c r="E620" s="60"/>
      <c r="F620" s="60">
        <f t="shared" si="18"/>
        <v>-6.3141200000000003E-3</v>
      </c>
      <c r="G620" s="60">
        <f t="shared" si="19"/>
        <v>-1.2E-4</v>
      </c>
    </row>
    <row r="621" spans="1:7">
      <c r="A621" s="50">
        <v>23880</v>
      </c>
      <c r="B621" s="60">
        <v>-5.3567000000000003E-4</v>
      </c>
      <c r="C621" s="60">
        <v>1.6000000000000001E-4</v>
      </c>
      <c r="D621" s="60">
        <v>6.6225169999999996E-3</v>
      </c>
      <c r="E621" s="60"/>
      <c r="F621" s="60">
        <f t="shared" si="18"/>
        <v>-6.5567000000000002E-4</v>
      </c>
      <c r="G621" s="60">
        <f t="shared" si="19"/>
        <v>6.5025169999999993E-3</v>
      </c>
    </row>
    <row r="622" spans="1:7">
      <c r="A622" s="50">
        <v>23881</v>
      </c>
      <c r="B622" s="60">
        <v>2.6341300000000002E-3</v>
      </c>
      <c r="C622" s="60">
        <v>1.6000000000000001E-4</v>
      </c>
      <c r="D622" s="60">
        <v>0</v>
      </c>
      <c r="E622" s="60"/>
      <c r="F622" s="60">
        <f t="shared" si="18"/>
        <v>2.5141300000000003E-3</v>
      </c>
      <c r="G622" s="60">
        <f t="shared" si="19"/>
        <v>-1.2E-4</v>
      </c>
    </row>
    <row r="623" spans="1:7">
      <c r="A623" s="50">
        <v>23882</v>
      </c>
      <c r="B623" s="60">
        <v>-5.4789399999999999E-3</v>
      </c>
      <c r="C623" s="60">
        <v>1.6000000000000001E-4</v>
      </c>
      <c r="D623" s="60">
        <v>-1.6447369E-2</v>
      </c>
      <c r="E623" s="60"/>
      <c r="F623" s="60">
        <f t="shared" si="18"/>
        <v>-5.5989400000000002E-3</v>
      </c>
      <c r="G623" s="60">
        <f t="shared" si="19"/>
        <v>-1.6567368999999998E-2</v>
      </c>
    </row>
    <row r="624" spans="1:7">
      <c r="A624" s="50">
        <v>23883</v>
      </c>
      <c r="B624" s="60">
        <v>-4.8288300000000001E-3</v>
      </c>
      <c r="C624" s="60">
        <v>1.6000000000000001E-4</v>
      </c>
      <c r="D624" s="60">
        <v>-2.3411371E-2</v>
      </c>
      <c r="E624" s="60"/>
      <c r="F624" s="60">
        <f t="shared" si="18"/>
        <v>-4.9488300000000004E-3</v>
      </c>
      <c r="G624" s="60">
        <f t="shared" si="19"/>
        <v>-2.3531370999999999E-2</v>
      </c>
    </row>
    <row r="625" spans="1:7">
      <c r="A625" s="50">
        <v>23886</v>
      </c>
      <c r="B625" s="60">
        <v>-7.4697699999999997E-3</v>
      </c>
      <c r="C625" s="60">
        <v>1.6000000000000001E-4</v>
      </c>
      <c r="D625" s="60">
        <v>6.8493149999999999E-3</v>
      </c>
      <c r="E625" s="60"/>
      <c r="F625" s="60">
        <f t="shared" si="18"/>
        <v>-7.58977E-3</v>
      </c>
      <c r="G625" s="60">
        <f t="shared" si="19"/>
        <v>6.7293149999999996E-3</v>
      </c>
    </row>
    <row r="626" spans="1:7">
      <c r="A626" s="50">
        <v>23887</v>
      </c>
      <c r="B626" s="60">
        <v>6.0537799999999999E-3</v>
      </c>
      <c r="C626" s="60">
        <v>1.6000000000000001E-4</v>
      </c>
      <c r="D626" s="60">
        <v>1.0204081E-2</v>
      </c>
      <c r="E626" s="60"/>
      <c r="F626" s="60">
        <f t="shared" si="18"/>
        <v>5.9337799999999996E-3</v>
      </c>
      <c r="G626" s="60">
        <f t="shared" si="19"/>
        <v>1.0084081E-2</v>
      </c>
    </row>
    <row r="627" spans="1:7">
      <c r="A627" s="50">
        <v>23888</v>
      </c>
      <c r="B627" s="60">
        <v>-2.4927399999999998E-3</v>
      </c>
      <c r="C627" s="60">
        <v>1.6000000000000001E-4</v>
      </c>
      <c r="D627" s="60">
        <v>0</v>
      </c>
      <c r="E627" s="60"/>
      <c r="F627" s="60">
        <f t="shared" si="18"/>
        <v>-2.6127399999999997E-3</v>
      </c>
      <c r="G627" s="60">
        <f t="shared" si="19"/>
        <v>-1.2E-4</v>
      </c>
    </row>
    <row r="628" spans="1:7">
      <c r="A628" s="50">
        <v>23889</v>
      </c>
      <c r="B628" s="60">
        <v>-5.2338100000000002E-3</v>
      </c>
      <c r="C628" s="60">
        <v>1.6000000000000001E-4</v>
      </c>
      <c r="D628" s="60">
        <v>-3.3670029999999999E-3</v>
      </c>
      <c r="E628" s="60"/>
      <c r="F628" s="60">
        <f t="shared" si="18"/>
        <v>-5.3538100000000005E-3</v>
      </c>
      <c r="G628" s="60">
        <f t="shared" si="19"/>
        <v>-3.4870029999999998E-3</v>
      </c>
    </row>
    <row r="629" spans="1:7">
      <c r="A629" s="50">
        <v>23890</v>
      </c>
      <c r="B629" s="60">
        <v>6.4709800000000003E-3</v>
      </c>
      <c r="C629" s="60">
        <v>1.6000000000000001E-4</v>
      </c>
      <c r="D629" s="60">
        <v>0</v>
      </c>
      <c r="E629" s="60"/>
      <c r="F629" s="60">
        <f t="shared" si="18"/>
        <v>6.35098E-3</v>
      </c>
      <c r="G629" s="60">
        <f t="shared" si="19"/>
        <v>-1.2E-4</v>
      </c>
    </row>
    <row r="630" spans="1:7">
      <c r="A630" s="50">
        <v>23894</v>
      </c>
      <c r="B630" s="60">
        <v>-7.6612599999999996E-3</v>
      </c>
      <c r="C630" s="60">
        <v>1.6000000000000001E-4</v>
      </c>
      <c r="D630" s="60">
        <v>-6.7567570000000004E-3</v>
      </c>
      <c r="E630" s="60"/>
      <c r="F630" s="60">
        <f t="shared" si="18"/>
        <v>-7.7812599999999999E-3</v>
      </c>
      <c r="G630" s="60">
        <f t="shared" si="19"/>
        <v>-6.8767570000000007E-3</v>
      </c>
    </row>
    <row r="631" spans="1:7">
      <c r="A631" s="50">
        <v>23895</v>
      </c>
      <c r="B631" s="60">
        <v>-7.0072199999999998E-3</v>
      </c>
      <c r="C631" s="60">
        <v>1.6000000000000001E-4</v>
      </c>
      <c r="D631" s="60">
        <v>-3.40136E-3</v>
      </c>
      <c r="E631" s="60"/>
      <c r="F631" s="60">
        <f t="shared" si="18"/>
        <v>-7.1272200000000001E-3</v>
      </c>
      <c r="G631" s="60">
        <f t="shared" si="19"/>
        <v>-3.5213599999999999E-3</v>
      </c>
    </row>
    <row r="632" spans="1:7">
      <c r="A632" s="50">
        <v>23896</v>
      </c>
      <c r="B632" s="60">
        <v>-2.1968199999999999E-3</v>
      </c>
      <c r="C632" s="60">
        <v>1.6000000000000001E-4</v>
      </c>
      <c r="D632" s="60">
        <v>-1.7064847000000001E-2</v>
      </c>
      <c r="E632" s="60"/>
      <c r="F632" s="60">
        <f t="shared" si="18"/>
        <v>-2.3168199999999998E-3</v>
      </c>
      <c r="G632" s="60">
        <f t="shared" si="19"/>
        <v>-1.7184847E-2</v>
      </c>
    </row>
    <row r="633" spans="1:7">
      <c r="A633" s="50">
        <v>23897</v>
      </c>
      <c r="B633" s="60">
        <v>2.54156E-3</v>
      </c>
      <c r="C633" s="60">
        <v>1.6000000000000001E-4</v>
      </c>
      <c r="D633" s="60">
        <v>1.0416666999999999E-2</v>
      </c>
      <c r="E633" s="60"/>
      <c r="F633" s="60">
        <f t="shared" si="18"/>
        <v>2.4215600000000001E-3</v>
      </c>
      <c r="G633" s="60">
        <f t="shared" si="19"/>
        <v>1.0296666999999999E-2</v>
      </c>
    </row>
    <row r="634" spans="1:7">
      <c r="A634" s="50">
        <v>23900</v>
      </c>
      <c r="B634" s="60">
        <v>-2.5106E-3</v>
      </c>
      <c r="C634" s="60">
        <v>1.6000000000000001E-4</v>
      </c>
      <c r="D634" s="60">
        <v>2.7491409000000001E-2</v>
      </c>
      <c r="E634" s="60"/>
      <c r="F634" s="60">
        <f t="shared" si="18"/>
        <v>-2.6305999999999999E-3</v>
      </c>
      <c r="G634" s="60">
        <f t="shared" si="19"/>
        <v>2.7371409000000003E-2</v>
      </c>
    </row>
    <row r="635" spans="1:7">
      <c r="A635" s="50">
        <v>23901</v>
      </c>
      <c r="B635" s="60">
        <v>-1.0885509999999999E-2</v>
      </c>
      <c r="C635" s="60">
        <v>1.6000000000000001E-4</v>
      </c>
      <c r="D635" s="60">
        <v>-1.0033445E-2</v>
      </c>
      <c r="E635" s="60"/>
      <c r="F635" s="60">
        <f t="shared" si="18"/>
        <v>-1.100551E-2</v>
      </c>
      <c r="G635" s="60">
        <f t="shared" si="19"/>
        <v>-1.0153445000000001E-2</v>
      </c>
    </row>
    <row r="636" spans="1:7">
      <c r="A636" s="50">
        <v>23902</v>
      </c>
      <c r="B636" s="60">
        <v>-1.042298E-2</v>
      </c>
      <c r="C636" s="60">
        <v>1.6000000000000001E-4</v>
      </c>
      <c r="D636" s="60">
        <v>0</v>
      </c>
      <c r="E636" s="60"/>
      <c r="F636" s="60">
        <f t="shared" si="18"/>
        <v>-1.054298E-2</v>
      </c>
      <c r="G636" s="60">
        <f t="shared" si="19"/>
        <v>-1.2E-4</v>
      </c>
    </row>
    <row r="637" spans="1:7">
      <c r="A637" s="50">
        <v>23903</v>
      </c>
      <c r="B637" s="60">
        <v>-3.3453200000000002E-3</v>
      </c>
      <c r="C637" s="60">
        <v>1.6000000000000001E-4</v>
      </c>
      <c r="D637" s="60">
        <v>-3.378378E-3</v>
      </c>
      <c r="E637" s="60"/>
      <c r="F637" s="60">
        <f t="shared" si="18"/>
        <v>-3.46532E-3</v>
      </c>
      <c r="G637" s="60">
        <f t="shared" si="19"/>
        <v>-3.4983779999999999E-3</v>
      </c>
    </row>
    <row r="638" spans="1:7">
      <c r="A638" s="50">
        <v>23904</v>
      </c>
      <c r="B638" s="60">
        <v>4.5593099999999996E-3</v>
      </c>
      <c r="C638" s="60">
        <v>1.6000000000000001E-4</v>
      </c>
      <c r="D638" s="60">
        <v>-6.8493149999999999E-3</v>
      </c>
      <c r="E638" s="60"/>
      <c r="F638" s="60">
        <f t="shared" si="18"/>
        <v>4.4393099999999993E-3</v>
      </c>
      <c r="G638" s="60">
        <f t="shared" si="19"/>
        <v>-6.9693150000000002E-3</v>
      </c>
    </row>
    <row r="639" spans="1:7">
      <c r="A639" s="50">
        <v>23907</v>
      </c>
      <c r="B639" s="60">
        <v>-1.305723E-2</v>
      </c>
      <c r="C639" s="60">
        <v>1.6000000000000001E-4</v>
      </c>
      <c r="D639" s="60">
        <v>-1.3793102999999999E-2</v>
      </c>
      <c r="E639" s="60"/>
      <c r="F639" s="60">
        <f t="shared" si="18"/>
        <v>-1.317723E-2</v>
      </c>
      <c r="G639" s="60">
        <f t="shared" si="19"/>
        <v>-1.3913103E-2</v>
      </c>
    </row>
    <row r="640" spans="1:7">
      <c r="A640" s="50">
        <v>23908</v>
      </c>
      <c r="B640" s="60">
        <v>5.9718599999999998E-3</v>
      </c>
      <c r="C640" s="60">
        <v>1.6000000000000001E-4</v>
      </c>
      <c r="D640" s="60">
        <v>0</v>
      </c>
      <c r="E640" s="60"/>
      <c r="F640" s="60">
        <f t="shared" si="18"/>
        <v>5.8518599999999995E-3</v>
      </c>
      <c r="G640" s="60">
        <f t="shared" si="19"/>
        <v>-1.2E-4</v>
      </c>
    </row>
    <row r="641" spans="1:7">
      <c r="A641" s="50">
        <v>23909</v>
      </c>
      <c r="B641" s="60">
        <v>8.6660799999999996E-3</v>
      </c>
      <c r="C641" s="60">
        <v>1.6000000000000001E-4</v>
      </c>
      <c r="D641" s="60">
        <v>3.4965034999999998E-2</v>
      </c>
      <c r="E641" s="60"/>
      <c r="F641" s="60">
        <f t="shared" si="18"/>
        <v>8.5460799999999993E-3</v>
      </c>
      <c r="G641" s="60">
        <f t="shared" si="19"/>
        <v>3.4845034999999996E-2</v>
      </c>
    </row>
    <row r="642" spans="1:7">
      <c r="A642" s="50">
        <v>23910</v>
      </c>
      <c r="B642" s="60">
        <v>6.35244E-3</v>
      </c>
      <c r="C642" s="60">
        <v>1.6000000000000001E-4</v>
      </c>
      <c r="D642" s="60">
        <v>3.378378E-3</v>
      </c>
      <c r="E642" s="60"/>
      <c r="F642" s="60">
        <f t="shared" si="18"/>
        <v>6.2324399999999997E-3</v>
      </c>
      <c r="G642" s="60">
        <f t="shared" si="19"/>
        <v>3.2583780000000001E-3</v>
      </c>
    </row>
    <row r="643" spans="1:7">
      <c r="A643" s="50">
        <v>23911</v>
      </c>
      <c r="B643" s="60">
        <v>-4.6075500000000002E-3</v>
      </c>
      <c r="C643" s="60">
        <v>1.6000000000000001E-4</v>
      </c>
      <c r="D643" s="60">
        <v>-6.7340070000000002E-3</v>
      </c>
      <c r="E643" s="60"/>
      <c r="F643" s="60">
        <f t="shared" si="18"/>
        <v>-4.7275500000000005E-3</v>
      </c>
      <c r="G643" s="60">
        <f t="shared" si="19"/>
        <v>-6.8540070000000005E-3</v>
      </c>
    </row>
    <row r="644" spans="1:7">
      <c r="A644" s="50">
        <v>23914</v>
      </c>
      <c r="B644" s="60">
        <v>-3.3069699999999998E-3</v>
      </c>
      <c r="C644" s="60">
        <v>1.6000000000000001E-4</v>
      </c>
      <c r="D644" s="60">
        <v>-1.6949153000000002E-2</v>
      </c>
      <c r="E644" s="60"/>
      <c r="F644" s="60">
        <f t="shared" ref="F644:F707" si="20">B644-$C$3</f>
        <v>-3.4269699999999997E-3</v>
      </c>
      <c r="G644" s="60">
        <f t="shared" ref="G644:G707" si="21">D644-$C$3</f>
        <v>-1.7069153E-2</v>
      </c>
    </row>
    <row r="645" spans="1:7">
      <c r="A645" s="50">
        <v>23915</v>
      </c>
      <c r="B645" s="60">
        <v>2.0889699999999999E-3</v>
      </c>
      <c r="C645" s="60">
        <v>1.6000000000000001E-4</v>
      </c>
      <c r="D645" s="60">
        <v>0</v>
      </c>
      <c r="E645" s="60"/>
      <c r="F645" s="60">
        <f t="shared" si="20"/>
        <v>1.96897E-3</v>
      </c>
      <c r="G645" s="60">
        <f t="shared" si="21"/>
        <v>-1.2E-4</v>
      </c>
    </row>
    <row r="646" spans="1:7">
      <c r="A646" s="50">
        <v>23916</v>
      </c>
      <c r="B646" s="60">
        <v>-6.3013699999999997E-3</v>
      </c>
      <c r="C646" s="60">
        <v>1.6000000000000001E-4</v>
      </c>
      <c r="D646" s="60">
        <v>-3.4482760000000001E-3</v>
      </c>
      <c r="E646" s="60"/>
      <c r="F646" s="60">
        <f t="shared" si="20"/>
        <v>-6.42137E-3</v>
      </c>
      <c r="G646" s="60">
        <f t="shared" si="21"/>
        <v>-3.568276E-3</v>
      </c>
    </row>
    <row r="647" spans="1:7">
      <c r="A647" s="50">
        <v>23917</v>
      </c>
      <c r="B647" s="60">
        <v>-1.3039459999999999E-2</v>
      </c>
      <c r="C647" s="60">
        <v>1.6000000000000001E-4</v>
      </c>
      <c r="D647" s="60">
        <v>0</v>
      </c>
      <c r="E647" s="60"/>
      <c r="F647" s="60">
        <f t="shared" si="20"/>
        <v>-1.315946E-2</v>
      </c>
      <c r="G647" s="60">
        <f t="shared" si="21"/>
        <v>-1.2E-4</v>
      </c>
    </row>
    <row r="648" spans="1:7">
      <c r="A648" s="50">
        <v>23918</v>
      </c>
      <c r="B648" s="60">
        <v>-6.0597699999999999E-3</v>
      </c>
      <c r="C648" s="60">
        <v>1.6000000000000001E-4</v>
      </c>
      <c r="D648" s="60">
        <v>-3.4602080000000002E-3</v>
      </c>
      <c r="E648" s="60"/>
      <c r="F648" s="60">
        <f t="shared" si="20"/>
        <v>-6.1797700000000002E-3</v>
      </c>
      <c r="G648" s="60">
        <f t="shared" si="21"/>
        <v>-3.5802080000000001E-3</v>
      </c>
    </row>
    <row r="649" spans="1:7">
      <c r="A649" s="50">
        <v>23921</v>
      </c>
      <c r="B649" s="60">
        <v>-1.7622229999999999E-2</v>
      </c>
      <c r="C649" s="60">
        <v>1.6000000000000001E-4</v>
      </c>
      <c r="D649" s="60">
        <v>-1.3888889E-2</v>
      </c>
      <c r="E649" s="60"/>
      <c r="F649" s="60">
        <f t="shared" si="20"/>
        <v>-1.7742229999999998E-2</v>
      </c>
      <c r="G649" s="60">
        <f t="shared" si="21"/>
        <v>-1.4008889E-2</v>
      </c>
    </row>
    <row r="650" spans="1:7">
      <c r="A650" s="50">
        <v>23922</v>
      </c>
      <c r="B650" s="60">
        <v>9.4836699999999996E-3</v>
      </c>
      <c r="C650" s="60">
        <v>1.6000000000000001E-4</v>
      </c>
      <c r="D650" s="60">
        <v>0</v>
      </c>
      <c r="E650" s="60"/>
      <c r="F650" s="60">
        <f t="shared" si="20"/>
        <v>9.3636699999999993E-3</v>
      </c>
      <c r="G650" s="60">
        <f t="shared" si="21"/>
        <v>-1.2E-4</v>
      </c>
    </row>
    <row r="651" spans="1:7">
      <c r="A651" s="50">
        <v>23923</v>
      </c>
      <c r="B651" s="60">
        <v>2.128731E-2</v>
      </c>
      <c r="C651" s="60">
        <v>1.6000000000000001E-4</v>
      </c>
      <c r="D651" s="60">
        <v>2.8169013999999999E-2</v>
      </c>
      <c r="E651" s="60"/>
      <c r="F651" s="60">
        <f t="shared" si="20"/>
        <v>2.1167310000000002E-2</v>
      </c>
      <c r="G651" s="60">
        <f t="shared" si="21"/>
        <v>2.8049014000000001E-2</v>
      </c>
    </row>
    <row r="652" spans="1:7">
      <c r="A652" s="50">
        <v>23924</v>
      </c>
      <c r="B652" s="60">
        <v>4.3598999999999999E-3</v>
      </c>
      <c r="C652" s="60">
        <v>1.4999999999999999E-4</v>
      </c>
      <c r="D652" s="60">
        <v>0</v>
      </c>
      <c r="E652" s="60"/>
      <c r="F652" s="60">
        <f t="shared" si="20"/>
        <v>4.2398999999999996E-3</v>
      </c>
      <c r="G652" s="60">
        <f t="shared" si="21"/>
        <v>-1.2E-4</v>
      </c>
    </row>
    <row r="653" spans="1:7">
      <c r="A653" s="50">
        <v>23925</v>
      </c>
      <c r="B653" s="60">
        <v>7.9719200000000004E-3</v>
      </c>
      <c r="C653" s="60">
        <v>1.4999999999999999E-4</v>
      </c>
      <c r="D653" s="60">
        <v>3.4246580000000001E-3</v>
      </c>
      <c r="E653" s="60"/>
      <c r="F653" s="60">
        <f t="shared" si="20"/>
        <v>7.8519200000000001E-3</v>
      </c>
      <c r="G653" s="60">
        <f t="shared" si="21"/>
        <v>3.3046580000000002E-3</v>
      </c>
    </row>
    <row r="654" spans="1:7">
      <c r="A654" s="50">
        <v>23929</v>
      </c>
      <c r="B654" s="60">
        <v>-2.01191E-3</v>
      </c>
      <c r="C654" s="60">
        <v>1.4999999999999999E-4</v>
      </c>
      <c r="D654" s="60">
        <v>0</v>
      </c>
      <c r="E654" s="60"/>
      <c r="F654" s="60">
        <f t="shared" si="20"/>
        <v>-2.1319099999999999E-3</v>
      </c>
      <c r="G654" s="60">
        <f t="shared" si="21"/>
        <v>-1.2E-4</v>
      </c>
    </row>
    <row r="655" spans="1:7">
      <c r="A655" s="50">
        <v>23930</v>
      </c>
      <c r="B655" s="60">
        <v>-3.6495799999999999E-3</v>
      </c>
      <c r="C655" s="60">
        <v>1.4999999999999999E-4</v>
      </c>
      <c r="D655" s="60">
        <v>0</v>
      </c>
      <c r="E655" s="60"/>
      <c r="F655" s="60">
        <f t="shared" si="20"/>
        <v>-3.7695799999999998E-3</v>
      </c>
      <c r="G655" s="60">
        <f t="shared" si="21"/>
        <v>-1.2E-4</v>
      </c>
    </row>
    <row r="656" spans="1:7">
      <c r="A656" s="50">
        <v>23931</v>
      </c>
      <c r="B656" s="60">
        <v>8.6805300000000005E-3</v>
      </c>
      <c r="C656" s="60">
        <v>1.4999999999999999E-4</v>
      </c>
      <c r="D656" s="60">
        <v>0</v>
      </c>
      <c r="E656" s="60"/>
      <c r="F656" s="60">
        <f t="shared" si="20"/>
        <v>8.5605300000000002E-3</v>
      </c>
      <c r="G656" s="60">
        <f t="shared" si="21"/>
        <v>-1.2E-4</v>
      </c>
    </row>
    <row r="657" spans="1:7">
      <c r="A657" s="50">
        <v>23932</v>
      </c>
      <c r="B657" s="60">
        <v>3.7440099999999999E-3</v>
      </c>
      <c r="C657" s="60">
        <v>1.4999999999999999E-4</v>
      </c>
      <c r="D657" s="60">
        <v>6.8259380000000001E-3</v>
      </c>
      <c r="E657" s="60"/>
      <c r="F657" s="60">
        <f t="shared" si="20"/>
        <v>3.62401E-3</v>
      </c>
      <c r="G657" s="60">
        <f t="shared" si="21"/>
        <v>6.7059379999999998E-3</v>
      </c>
    </row>
    <row r="658" spans="1:7">
      <c r="A658" s="50">
        <v>23935</v>
      </c>
      <c r="B658" s="60">
        <v>-1.2114E-4</v>
      </c>
      <c r="C658" s="60">
        <v>1.4999999999999999E-4</v>
      </c>
      <c r="D658" s="60">
        <v>-3.3898299999999999E-3</v>
      </c>
      <c r="E658" s="60"/>
      <c r="F658" s="60">
        <f t="shared" si="20"/>
        <v>-2.4113999999999999E-4</v>
      </c>
      <c r="G658" s="60">
        <f t="shared" si="21"/>
        <v>-3.5098299999999998E-3</v>
      </c>
    </row>
    <row r="659" spans="1:7">
      <c r="A659" s="50">
        <v>23936</v>
      </c>
      <c r="B659" s="60">
        <v>-1.0924299999999999E-3</v>
      </c>
      <c r="C659" s="60">
        <v>1.4999999999999999E-4</v>
      </c>
      <c r="D659" s="60">
        <v>0</v>
      </c>
      <c r="E659" s="60"/>
      <c r="F659" s="60">
        <f t="shared" si="20"/>
        <v>-1.21243E-3</v>
      </c>
      <c r="G659" s="60">
        <f t="shared" si="21"/>
        <v>-1.2E-4</v>
      </c>
    </row>
    <row r="660" spans="1:7">
      <c r="A660" s="50">
        <v>23937</v>
      </c>
      <c r="B660" s="60">
        <v>3.3026599999999998E-3</v>
      </c>
      <c r="C660" s="60">
        <v>1.4999999999999999E-4</v>
      </c>
      <c r="D660" s="60">
        <v>3.40136E-3</v>
      </c>
      <c r="E660" s="60"/>
      <c r="F660" s="60">
        <f t="shared" si="20"/>
        <v>3.1826599999999999E-3</v>
      </c>
      <c r="G660" s="60">
        <f t="shared" si="21"/>
        <v>3.2813600000000001E-3</v>
      </c>
    </row>
    <row r="661" spans="1:7">
      <c r="A661" s="50">
        <v>23938</v>
      </c>
      <c r="B661" s="60">
        <v>-1.63652E-3</v>
      </c>
      <c r="C661" s="60">
        <v>1.4999999999999999E-4</v>
      </c>
      <c r="D661" s="60">
        <v>-3.3898299999999999E-3</v>
      </c>
      <c r="E661" s="60"/>
      <c r="F661" s="60">
        <f t="shared" si="20"/>
        <v>-1.7565200000000001E-3</v>
      </c>
      <c r="G661" s="60">
        <f t="shared" si="21"/>
        <v>-3.5098299999999998E-3</v>
      </c>
    </row>
    <row r="662" spans="1:7">
      <c r="A662" s="50">
        <v>23939</v>
      </c>
      <c r="B662" s="60">
        <v>-4.8795000000000002E-4</v>
      </c>
      <c r="C662" s="60">
        <v>1.4999999999999999E-4</v>
      </c>
      <c r="D662" s="60">
        <v>-1.3605442000000001E-2</v>
      </c>
      <c r="E662" s="60"/>
      <c r="F662" s="60">
        <f t="shared" si="20"/>
        <v>-6.0795000000000001E-4</v>
      </c>
      <c r="G662" s="60">
        <f t="shared" si="21"/>
        <v>-1.3725442000000001E-2</v>
      </c>
    </row>
    <row r="663" spans="1:7">
      <c r="A663" s="50">
        <v>23942</v>
      </c>
      <c r="B663" s="60">
        <v>-7.2908999999999995E-4</v>
      </c>
      <c r="C663" s="60">
        <v>1.4999999999999999E-4</v>
      </c>
      <c r="D663" s="60">
        <v>-6.8965520000000002E-3</v>
      </c>
      <c r="E663" s="60"/>
      <c r="F663" s="60">
        <f t="shared" si="20"/>
        <v>-8.4908999999999994E-4</v>
      </c>
      <c r="G663" s="60">
        <f t="shared" si="21"/>
        <v>-7.0165520000000006E-3</v>
      </c>
    </row>
    <row r="664" spans="1:7">
      <c r="A664" s="50">
        <v>23943</v>
      </c>
      <c r="B664" s="60">
        <v>-1.2579709999999999E-2</v>
      </c>
      <c r="C664" s="60">
        <v>1.4999999999999999E-4</v>
      </c>
      <c r="D664" s="60">
        <v>-2.7777777999999999E-2</v>
      </c>
      <c r="E664" s="60"/>
      <c r="F664" s="60">
        <f t="shared" si="20"/>
        <v>-1.2699709999999999E-2</v>
      </c>
      <c r="G664" s="60">
        <f t="shared" si="21"/>
        <v>-2.7897777999999998E-2</v>
      </c>
    </row>
    <row r="665" spans="1:7">
      <c r="A665" s="50">
        <v>23944</v>
      </c>
      <c r="B665" s="60">
        <v>-5.7025000000000001E-3</v>
      </c>
      <c r="C665" s="60">
        <v>1.4999999999999999E-4</v>
      </c>
      <c r="D665" s="60">
        <v>1.0714286E-2</v>
      </c>
      <c r="E665" s="60"/>
      <c r="F665" s="60">
        <f t="shared" si="20"/>
        <v>-5.8225000000000004E-3</v>
      </c>
      <c r="G665" s="60">
        <f t="shared" si="21"/>
        <v>1.0594286E-2</v>
      </c>
    </row>
    <row r="666" spans="1:7">
      <c r="A666" s="50">
        <v>23945</v>
      </c>
      <c r="B666" s="60">
        <v>-2.4993599999999999E-3</v>
      </c>
      <c r="C666" s="60">
        <v>1.4999999999999999E-4</v>
      </c>
      <c r="D666" s="60">
        <v>-1.7667845000000001E-2</v>
      </c>
      <c r="E666" s="60"/>
      <c r="F666" s="60">
        <f t="shared" si="20"/>
        <v>-2.6193599999999998E-3</v>
      </c>
      <c r="G666" s="60">
        <f t="shared" si="21"/>
        <v>-1.7787845E-2</v>
      </c>
    </row>
    <row r="667" spans="1:7">
      <c r="A667" s="50">
        <v>23946</v>
      </c>
      <c r="B667" s="60">
        <v>2.6497700000000001E-3</v>
      </c>
      <c r="C667" s="60">
        <v>1.4999999999999999E-4</v>
      </c>
      <c r="D667" s="60">
        <v>3.5971219999999999E-3</v>
      </c>
      <c r="E667" s="60"/>
      <c r="F667" s="60">
        <f t="shared" si="20"/>
        <v>2.5297700000000002E-3</v>
      </c>
      <c r="G667" s="60">
        <f t="shared" si="21"/>
        <v>3.477122E-3</v>
      </c>
    </row>
    <row r="668" spans="1:7">
      <c r="A668" s="50">
        <v>23949</v>
      </c>
      <c r="B668" s="60">
        <v>-2.0966E-4</v>
      </c>
      <c r="C668" s="60">
        <v>1.4999999999999999E-4</v>
      </c>
      <c r="D668" s="60">
        <v>-7.1684590000000003E-3</v>
      </c>
      <c r="E668" s="60"/>
      <c r="F668" s="60">
        <f t="shared" si="20"/>
        <v>-3.2966000000000001E-4</v>
      </c>
      <c r="G668" s="60">
        <f t="shared" si="21"/>
        <v>-7.2884590000000006E-3</v>
      </c>
    </row>
    <row r="669" spans="1:7">
      <c r="A669" s="50">
        <v>23950</v>
      </c>
      <c r="B669" s="60">
        <v>-1.92147E-3</v>
      </c>
      <c r="C669" s="60">
        <v>1.4999999999999999E-4</v>
      </c>
      <c r="D669" s="60">
        <v>1.0830325E-2</v>
      </c>
      <c r="E669" s="60"/>
      <c r="F669" s="60">
        <f t="shared" si="20"/>
        <v>-2.0414700000000001E-3</v>
      </c>
      <c r="G669" s="60">
        <f t="shared" si="21"/>
        <v>1.0710325E-2</v>
      </c>
    </row>
    <row r="670" spans="1:7">
      <c r="A670" s="50">
        <v>23951</v>
      </c>
      <c r="B670" s="60">
        <v>2.2242400000000002E-3</v>
      </c>
      <c r="C670" s="60">
        <v>1.4999999999999999E-4</v>
      </c>
      <c r="D670" s="60">
        <v>4.2857144E-2</v>
      </c>
      <c r="E670" s="60"/>
      <c r="F670" s="60">
        <f t="shared" si="20"/>
        <v>2.1042400000000003E-3</v>
      </c>
      <c r="G670" s="60">
        <f t="shared" si="21"/>
        <v>4.2737143999999998E-2</v>
      </c>
    </row>
    <row r="671" spans="1:7">
      <c r="A671" s="50">
        <v>23952</v>
      </c>
      <c r="B671" s="60">
        <v>7.7067200000000002E-3</v>
      </c>
      <c r="C671" s="60">
        <v>1.4999999999999999E-4</v>
      </c>
      <c r="D671" s="60">
        <v>6.8493149999999999E-3</v>
      </c>
      <c r="E671" s="60"/>
      <c r="F671" s="60">
        <f t="shared" si="20"/>
        <v>7.5867199999999999E-3</v>
      </c>
      <c r="G671" s="60">
        <f t="shared" si="21"/>
        <v>6.7293149999999996E-3</v>
      </c>
    </row>
    <row r="672" spans="1:7">
      <c r="A672" s="50">
        <v>23953</v>
      </c>
      <c r="B672" s="60">
        <v>6.6522500000000002E-3</v>
      </c>
      <c r="C672" s="60">
        <v>1.4999999999999999E-4</v>
      </c>
      <c r="D672" s="60">
        <v>6.8027210000000003E-3</v>
      </c>
      <c r="E672" s="60"/>
      <c r="F672" s="60">
        <f t="shared" si="20"/>
        <v>6.5322499999999999E-3</v>
      </c>
      <c r="G672" s="60">
        <f t="shared" si="21"/>
        <v>6.682721E-3</v>
      </c>
    </row>
    <row r="673" spans="1:7">
      <c r="A673" s="50">
        <v>23956</v>
      </c>
      <c r="B673" s="60">
        <v>2.1532000000000001E-3</v>
      </c>
      <c r="C673" s="60">
        <v>1.4999999999999999E-4</v>
      </c>
      <c r="D673" s="60">
        <v>-6.7567570000000004E-3</v>
      </c>
      <c r="E673" s="60"/>
      <c r="F673" s="60">
        <f t="shared" si="20"/>
        <v>2.0332000000000002E-3</v>
      </c>
      <c r="G673" s="60">
        <f t="shared" si="21"/>
        <v>-6.8767570000000007E-3</v>
      </c>
    </row>
    <row r="674" spans="1:7">
      <c r="A674" s="50">
        <v>23957</v>
      </c>
      <c r="B674" s="60">
        <v>1.3848700000000001E-3</v>
      </c>
      <c r="C674" s="60">
        <v>1.4999999999999999E-4</v>
      </c>
      <c r="D674" s="60">
        <v>3.40136E-3</v>
      </c>
      <c r="E674" s="60"/>
      <c r="F674" s="60">
        <f t="shared" si="20"/>
        <v>1.26487E-3</v>
      </c>
      <c r="G674" s="60">
        <f t="shared" si="21"/>
        <v>3.2813600000000001E-3</v>
      </c>
    </row>
    <row r="675" spans="1:7">
      <c r="A675" s="50">
        <v>23958</v>
      </c>
      <c r="B675" s="60">
        <v>4.1334299999999996E-3</v>
      </c>
      <c r="C675" s="60">
        <v>1.4999999999999999E-4</v>
      </c>
      <c r="D675" s="60">
        <v>-6.7796610000000002E-3</v>
      </c>
      <c r="E675" s="60"/>
      <c r="F675" s="60">
        <f t="shared" si="20"/>
        <v>4.0134299999999993E-3</v>
      </c>
      <c r="G675" s="60">
        <f t="shared" si="21"/>
        <v>-6.8996610000000005E-3</v>
      </c>
    </row>
    <row r="676" spans="1:7">
      <c r="A676" s="50">
        <v>23959</v>
      </c>
      <c r="B676" s="60">
        <v>1.1458E-4</v>
      </c>
      <c r="C676" s="60">
        <v>1.4999999999999999E-4</v>
      </c>
      <c r="D676" s="60">
        <v>-1.7064847000000001E-2</v>
      </c>
      <c r="E676" s="60"/>
      <c r="F676" s="60">
        <f t="shared" si="20"/>
        <v>-5.4199999999999989E-6</v>
      </c>
      <c r="G676" s="60">
        <f t="shared" si="21"/>
        <v>-1.7184847E-2</v>
      </c>
    </row>
    <row r="677" spans="1:7">
      <c r="A677" s="50">
        <v>23960</v>
      </c>
      <c r="B677" s="60">
        <v>3.2711799999999998E-3</v>
      </c>
      <c r="C677" s="60">
        <v>1.4999999999999999E-4</v>
      </c>
      <c r="D677" s="60">
        <v>0</v>
      </c>
      <c r="E677" s="60"/>
      <c r="F677" s="60">
        <f t="shared" si="20"/>
        <v>3.15118E-3</v>
      </c>
      <c r="G677" s="60">
        <f t="shared" si="21"/>
        <v>-1.2E-4</v>
      </c>
    </row>
    <row r="678" spans="1:7">
      <c r="A678" s="50">
        <v>23963</v>
      </c>
      <c r="B678" s="60">
        <v>-1.8845000000000001E-3</v>
      </c>
      <c r="C678" s="60">
        <v>1.4999999999999999E-4</v>
      </c>
      <c r="D678" s="60">
        <v>-1.3888889E-2</v>
      </c>
      <c r="E678" s="60"/>
      <c r="F678" s="60">
        <f t="shared" si="20"/>
        <v>-2.0045000000000002E-3</v>
      </c>
      <c r="G678" s="60">
        <f t="shared" si="21"/>
        <v>-1.4008889E-2</v>
      </c>
    </row>
    <row r="679" spans="1:7">
      <c r="A679" s="50">
        <v>23964</v>
      </c>
      <c r="B679" s="60">
        <v>2.8676999999999999E-4</v>
      </c>
      <c r="C679" s="60">
        <v>1.4999999999999999E-4</v>
      </c>
      <c r="D679" s="60">
        <v>7.0422530000000001E-3</v>
      </c>
      <c r="E679" s="60"/>
      <c r="F679" s="60">
        <f t="shared" si="20"/>
        <v>1.6677E-4</v>
      </c>
      <c r="G679" s="60">
        <f t="shared" si="21"/>
        <v>6.9222529999999997E-3</v>
      </c>
    </row>
    <row r="680" spans="1:7">
      <c r="A680" s="50">
        <v>23965</v>
      </c>
      <c r="B680" s="60">
        <v>3.3723999999999998E-3</v>
      </c>
      <c r="C680" s="60">
        <v>1.4999999999999999E-4</v>
      </c>
      <c r="D680" s="60">
        <v>3.4965030000000002E-3</v>
      </c>
      <c r="E680" s="60"/>
      <c r="F680" s="60">
        <f t="shared" si="20"/>
        <v>3.2523999999999999E-3</v>
      </c>
      <c r="G680" s="60">
        <f t="shared" si="21"/>
        <v>3.3765030000000003E-3</v>
      </c>
    </row>
    <row r="681" spans="1:7">
      <c r="A681" s="50">
        <v>23966</v>
      </c>
      <c r="B681" s="60">
        <v>3.0943099999999999E-3</v>
      </c>
      <c r="C681" s="60">
        <v>1.4999999999999999E-4</v>
      </c>
      <c r="D681" s="60">
        <v>-6.9686410000000002E-3</v>
      </c>
      <c r="E681" s="60"/>
      <c r="F681" s="60">
        <f t="shared" si="20"/>
        <v>2.97431E-3</v>
      </c>
      <c r="G681" s="60">
        <f t="shared" si="21"/>
        <v>-7.0886410000000006E-3</v>
      </c>
    </row>
    <row r="682" spans="1:7">
      <c r="A682" s="50">
        <v>23967</v>
      </c>
      <c r="B682" s="60">
        <v>4.7408199999999998E-3</v>
      </c>
      <c r="C682" s="60">
        <v>1.4999999999999999E-4</v>
      </c>
      <c r="D682" s="60">
        <v>1.0526316000000001E-2</v>
      </c>
      <c r="E682" s="60"/>
      <c r="F682" s="60">
        <f t="shared" si="20"/>
        <v>4.6208199999999994E-3</v>
      </c>
      <c r="G682" s="60">
        <f t="shared" si="21"/>
        <v>1.0406316000000001E-2</v>
      </c>
    </row>
    <row r="683" spans="1:7">
      <c r="A683" s="50">
        <v>23970</v>
      </c>
      <c r="B683" s="60">
        <v>1.3229800000000001E-3</v>
      </c>
      <c r="C683" s="60">
        <v>1.4999999999999999E-4</v>
      </c>
      <c r="D683" s="60">
        <v>-1.0416666999999999E-2</v>
      </c>
      <c r="E683" s="60"/>
      <c r="F683" s="60">
        <f t="shared" si="20"/>
        <v>1.20298E-3</v>
      </c>
      <c r="G683" s="60">
        <f t="shared" si="21"/>
        <v>-1.0536667E-2</v>
      </c>
    </row>
    <row r="684" spans="1:7">
      <c r="A684" s="50">
        <v>23971</v>
      </c>
      <c r="B684" s="60">
        <v>2.23924E-3</v>
      </c>
      <c r="C684" s="60">
        <v>1.4999999999999999E-4</v>
      </c>
      <c r="D684" s="60">
        <v>0</v>
      </c>
      <c r="E684" s="60"/>
      <c r="F684" s="60">
        <f t="shared" si="20"/>
        <v>2.1192400000000001E-3</v>
      </c>
      <c r="G684" s="60">
        <f t="shared" si="21"/>
        <v>-1.2E-4</v>
      </c>
    </row>
    <row r="685" spans="1:7">
      <c r="A685" s="50">
        <v>23972</v>
      </c>
      <c r="B685" s="60">
        <v>-1.9591000000000001E-4</v>
      </c>
      <c r="C685" s="60">
        <v>1.4999999999999999E-4</v>
      </c>
      <c r="D685" s="60">
        <v>3.5087719999999998E-3</v>
      </c>
      <c r="E685" s="60"/>
      <c r="F685" s="60">
        <f t="shared" si="20"/>
        <v>-3.1591000000000003E-4</v>
      </c>
      <c r="G685" s="60">
        <f t="shared" si="21"/>
        <v>3.388772E-3</v>
      </c>
    </row>
    <row r="686" spans="1:7">
      <c r="A686" s="50">
        <v>23973</v>
      </c>
      <c r="B686" s="60">
        <v>-2.2153699999999999E-3</v>
      </c>
      <c r="C686" s="60">
        <v>1.4999999999999999E-4</v>
      </c>
      <c r="D686" s="60">
        <v>-2.0979021E-2</v>
      </c>
      <c r="E686" s="60"/>
      <c r="F686" s="60">
        <f t="shared" si="20"/>
        <v>-2.3353699999999998E-3</v>
      </c>
      <c r="G686" s="60">
        <f t="shared" si="21"/>
        <v>-2.1099020999999999E-2</v>
      </c>
    </row>
    <row r="687" spans="1:7">
      <c r="A687" s="50">
        <v>23974</v>
      </c>
      <c r="B687" s="60">
        <v>-1.10582E-3</v>
      </c>
      <c r="C687" s="60">
        <v>1.4999999999999999E-4</v>
      </c>
      <c r="D687" s="60">
        <v>-2.1428572E-2</v>
      </c>
      <c r="E687" s="60"/>
      <c r="F687" s="60">
        <f t="shared" si="20"/>
        <v>-1.2258200000000001E-3</v>
      </c>
      <c r="G687" s="60">
        <f t="shared" si="21"/>
        <v>-2.1548571999999998E-2</v>
      </c>
    </row>
    <row r="688" spans="1:7">
      <c r="A688" s="50">
        <v>23977</v>
      </c>
      <c r="B688" s="60">
        <v>-1.4016899999999999E-3</v>
      </c>
      <c r="C688" s="60">
        <v>1.4999999999999999E-4</v>
      </c>
      <c r="D688" s="60">
        <v>0</v>
      </c>
      <c r="E688" s="60"/>
      <c r="F688" s="60">
        <f t="shared" si="20"/>
        <v>-1.52169E-3</v>
      </c>
      <c r="G688" s="60">
        <f t="shared" si="21"/>
        <v>-1.2E-4</v>
      </c>
    </row>
    <row r="689" spans="1:7">
      <c r="A689" s="50">
        <v>23978</v>
      </c>
      <c r="B689" s="60">
        <v>1.67556E-3</v>
      </c>
      <c r="C689" s="60">
        <v>1.4999999999999999E-4</v>
      </c>
      <c r="D689" s="60">
        <v>-7.2992700000000001E-3</v>
      </c>
      <c r="E689" s="60"/>
      <c r="F689" s="60">
        <f t="shared" si="20"/>
        <v>1.5555599999999999E-3</v>
      </c>
      <c r="G689" s="60">
        <f t="shared" si="21"/>
        <v>-7.4192700000000004E-3</v>
      </c>
    </row>
    <row r="690" spans="1:7">
      <c r="A690" s="50">
        <v>23979</v>
      </c>
      <c r="B690" s="60">
        <v>1.3289700000000001E-3</v>
      </c>
      <c r="C690" s="60">
        <v>1.4999999999999999E-4</v>
      </c>
      <c r="D690" s="60">
        <v>1.1029412000000001E-2</v>
      </c>
      <c r="E690" s="60"/>
      <c r="F690" s="60">
        <f t="shared" si="20"/>
        <v>1.20897E-3</v>
      </c>
      <c r="G690" s="60">
        <f t="shared" si="21"/>
        <v>1.0909412E-2</v>
      </c>
    </row>
    <row r="691" spans="1:7">
      <c r="A691" s="50">
        <v>23980</v>
      </c>
      <c r="B691" s="60">
        <v>4.1903699999999997E-3</v>
      </c>
      <c r="C691" s="60">
        <v>1.4999999999999999E-4</v>
      </c>
      <c r="D691" s="60">
        <v>2.5454544999999999E-2</v>
      </c>
      <c r="E691" s="60"/>
      <c r="F691" s="60">
        <f t="shared" si="20"/>
        <v>4.0703699999999994E-3</v>
      </c>
      <c r="G691" s="60">
        <f t="shared" si="21"/>
        <v>2.5334545E-2</v>
      </c>
    </row>
    <row r="692" spans="1:7">
      <c r="A692" s="50">
        <v>23981</v>
      </c>
      <c r="B692" s="60">
        <v>1.38492E-3</v>
      </c>
      <c r="C692" s="60">
        <v>1.4999999999999999E-4</v>
      </c>
      <c r="D692" s="60">
        <v>2.4822694999999999E-2</v>
      </c>
      <c r="E692" s="60"/>
      <c r="F692" s="60">
        <f t="shared" si="20"/>
        <v>1.2649199999999999E-3</v>
      </c>
      <c r="G692" s="60">
        <f t="shared" si="21"/>
        <v>2.4702695E-2</v>
      </c>
    </row>
    <row r="693" spans="1:7">
      <c r="A693" s="50">
        <v>23984</v>
      </c>
      <c r="B693" s="60">
        <v>8.6600000000000004E-5</v>
      </c>
      <c r="C693" s="60">
        <v>1.4999999999999999E-4</v>
      </c>
      <c r="D693" s="60">
        <v>-2.7681661999999999E-2</v>
      </c>
      <c r="E693" s="60"/>
      <c r="F693" s="60">
        <f t="shared" si="20"/>
        <v>-3.3399999999999999E-5</v>
      </c>
      <c r="G693" s="60">
        <f t="shared" si="21"/>
        <v>-2.7801661999999998E-2</v>
      </c>
    </row>
    <row r="694" spans="1:7">
      <c r="A694" s="50">
        <v>23985</v>
      </c>
      <c r="B694" s="60">
        <v>-6.6560000000000002E-4</v>
      </c>
      <c r="C694" s="60">
        <v>1.4999999999999999E-4</v>
      </c>
      <c r="D694" s="60">
        <v>-1.0676157E-2</v>
      </c>
      <c r="E694" s="60"/>
      <c r="F694" s="60">
        <f t="shared" si="20"/>
        <v>-7.8560000000000001E-4</v>
      </c>
      <c r="G694" s="60">
        <f t="shared" si="21"/>
        <v>-1.0796157000000001E-2</v>
      </c>
    </row>
    <row r="695" spans="1:7">
      <c r="A695" s="50">
        <v>23986</v>
      </c>
      <c r="B695" s="60">
        <v>3.9610999999999997E-4</v>
      </c>
      <c r="C695" s="60">
        <v>1.4999999999999999E-4</v>
      </c>
      <c r="D695" s="60">
        <v>1.0791367E-2</v>
      </c>
      <c r="E695" s="60"/>
      <c r="F695" s="60">
        <f t="shared" si="20"/>
        <v>2.7610999999999998E-4</v>
      </c>
      <c r="G695" s="60">
        <f t="shared" si="21"/>
        <v>1.0671366999999999E-2</v>
      </c>
    </row>
    <row r="696" spans="1:7">
      <c r="A696" s="50">
        <v>23987</v>
      </c>
      <c r="B696" s="60">
        <v>5.5076500000000002E-3</v>
      </c>
      <c r="C696" s="60">
        <v>1.4999999999999999E-4</v>
      </c>
      <c r="D696" s="60">
        <v>-3.5587190000000001E-3</v>
      </c>
      <c r="E696" s="60"/>
      <c r="F696" s="60">
        <f t="shared" si="20"/>
        <v>5.3876499999999999E-3</v>
      </c>
      <c r="G696" s="60">
        <f t="shared" si="21"/>
        <v>-3.678719E-3</v>
      </c>
    </row>
    <row r="697" spans="1:7">
      <c r="A697" s="50">
        <v>23988</v>
      </c>
      <c r="B697" s="60">
        <v>5.0180499999999996E-3</v>
      </c>
      <c r="C697" s="60">
        <v>1.4999999999999999E-4</v>
      </c>
      <c r="D697" s="60">
        <v>1.4285714E-2</v>
      </c>
      <c r="E697" s="60"/>
      <c r="F697" s="60">
        <f t="shared" si="20"/>
        <v>4.8980499999999993E-3</v>
      </c>
      <c r="G697" s="60">
        <f t="shared" si="21"/>
        <v>1.4165713999999999E-2</v>
      </c>
    </row>
    <row r="698" spans="1:7">
      <c r="A698" s="50">
        <v>23992</v>
      </c>
      <c r="B698" s="60">
        <v>3.5316000000000002E-3</v>
      </c>
      <c r="C698" s="60">
        <v>1.4999999999999999E-4</v>
      </c>
      <c r="D698" s="60">
        <v>-7.0422530000000001E-3</v>
      </c>
      <c r="E698" s="60"/>
      <c r="F698" s="60">
        <f t="shared" si="20"/>
        <v>3.4116000000000003E-3</v>
      </c>
      <c r="G698" s="60">
        <f t="shared" si="21"/>
        <v>-7.1622530000000004E-3</v>
      </c>
    </row>
    <row r="699" spans="1:7">
      <c r="A699" s="50">
        <v>23993</v>
      </c>
      <c r="B699" s="60">
        <v>3.5287299999999999E-3</v>
      </c>
      <c r="C699" s="60">
        <v>1.4999999999999999E-4</v>
      </c>
      <c r="D699" s="60">
        <v>2.1276594999999999E-2</v>
      </c>
      <c r="E699" s="60"/>
      <c r="F699" s="60">
        <f t="shared" si="20"/>
        <v>3.40873E-3</v>
      </c>
      <c r="G699" s="60">
        <f t="shared" si="21"/>
        <v>2.1156595E-2</v>
      </c>
    </row>
    <row r="700" spans="1:7">
      <c r="A700" s="50">
        <v>23994</v>
      </c>
      <c r="B700" s="60">
        <v>2.81037E-3</v>
      </c>
      <c r="C700" s="60">
        <v>1.4999999999999999E-4</v>
      </c>
      <c r="D700" s="60">
        <v>6.9444440000000001E-3</v>
      </c>
      <c r="E700" s="60"/>
      <c r="F700" s="60">
        <f t="shared" si="20"/>
        <v>2.6903700000000001E-3</v>
      </c>
      <c r="G700" s="60">
        <f t="shared" si="21"/>
        <v>6.8244439999999998E-3</v>
      </c>
    </row>
    <row r="701" spans="1:7">
      <c r="A701" s="50">
        <v>23995</v>
      </c>
      <c r="B701" s="60">
        <v>2.7084499999999998E-3</v>
      </c>
      <c r="C701" s="60">
        <v>1.4999999999999999E-4</v>
      </c>
      <c r="D701" s="60">
        <v>-1.0344828E-2</v>
      </c>
      <c r="E701" s="60"/>
      <c r="F701" s="60">
        <f t="shared" si="20"/>
        <v>2.58845E-3</v>
      </c>
      <c r="G701" s="60">
        <f t="shared" si="21"/>
        <v>-1.0464828000000001E-2</v>
      </c>
    </row>
    <row r="702" spans="1:7">
      <c r="A702" s="50">
        <v>23998</v>
      </c>
      <c r="B702" s="60">
        <v>2.83431E-3</v>
      </c>
      <c r="C702" s="60">
        <v>1.4999999999999999E-4</v>
      </c>
      <c r="D702" s="60">
        <v>-1.7605633999999998E-2</v>
      </c>
      <c r="E702" s="60"/>
      <c r="F702" s="60">
        <f t="shared" si="20"/>
        <v>2.7143100000000002E-3</v>
      </c>
      <c r="G702" s="60">
        <f t="shared" si="21"/>
        <v>-1.7725633999999997E-2</v>
      </c>
    </row>
    <row r="703" spans="1:7">
      <c r="A703" s="50">
        <v>23999</v>
      </c>
      <c r="B703" s="60">
        <v>-3.8820600000000001E-3</v>
      </c>
      <c r="C703" s="60">
        <v>1.4999999999999999E-4</v>
      </c>
      <c r="D703" s="60">
        <v>-3.584229E-3</v>
      </c>
      <c r="E703" s="60"/>
      <c r="F703" s="60">
        <f t="shared" si="20"/>
        <v>-4.00206E-3</v>
      </c>
      <c r="G703" s="60">
        <f t="shared" si="21"/>
        <v>-3.7042289999999999E-3</v>
      </c>
    </row>
    <row r="704" spans="1:7">
      <c r="A704" s="50">
        <v>24000</v>
      </c>
      <c r="B704" s="60">
        <v>5.2966699999999999E-3</v>
      </c>
      <c r="C704" s="60">
        <v>1.4999999999999999E-4</v>
      </c>
      <c r="D704" s="60">
        <v>-7.1942450000000002E-3</v>
      </c>
      <c r="E704" s="60"/>
      <c r="F704" s="60">
        <f t="shared" si="20"/>
        <v>5.1766699999999995E-3</v>
      </c>
      <c r="G704" s="60">
        <f t="shared" si="21"/>
        <v>-7.3142450000000005E-3</v>
      </c>
    </row>
    <row r="705" spans="1:7">
      <c r="A705" s="50">
        <v>24001</v>
      </c>
      <c r="B705" s="60">
        <v>5.5173599999999998E-3</v>
      </c>
      <c r="C705" s="60">
        <v>1.4999999999999999E-4</v>
      </c>
      <c r="D705" s="60">
        <v>-7.246377E-3</v>
      </c>
      <c r="E705" s="60"/>
      <c r="F705" s="60">
        <f t="shared" si="20"/>
        <v>5.3973599999999995E-3</v>
      </c>
      <c r="G705" s="60">
        <f t="shared" si="21"/>
        <v>-7.3663770000000003E-3</v>
      </c>
    </row>
    <row r="706" spans="1:7">
      <c r="A706" s="50">
        <v>24002</v>
      </c>
      <c r="B706" s="60">
        <v>2.5481000000000001E-4</v>
      </c>
      <c r="C706" s="60">
        <v>1.4999999999999999E-4</v>
      </c>
      <c r="D706" s="60">
        <v>-3.649635E-3</v>
      </c>
      <c r="E706" s="60"/>
      <c r="F706" s="60">
        <f t="shared" si="20"/>
        <v>1.3481000000000002E-4</v>
      </c>
      <c r="G706" s="60">
        <f t="shared" si="21"/>
        <v>-3.7696349999999999E-3</v>
      </c>
    </row>
    <row r="707" spans="1:7">
      <c r="A707" s="50">
        <v>24005</v>
      </c>
      <c r="B707" s="60">
        <v>4.7239999999999999E-4</v>
      </c>
      <c r="C707" s="60">
        <v>1.4999999999999999E-4</v>
      </c>
      <c r="D707" s="60">
        <v>1.0989011E-2</v>
      </c>
      <c r="E707" s="60"/>
      <c r="F707" s="60">
        <f t="shared" si="20"/>
        <v>3.524E-4</v>
      </c>
      <c r="G707" s="60">
        <f t="shared" si="21"/>
        <v>1.0869011E-2</v>
      </c>
    </row>
    <row r="708" spans="1:7">
      <c r="A708" s="50">
        <v>24006</v>
      </c>
      <c r="B708" s="60">
        <v>-2.9245999999999999E-3</v>
      </c>
      <c r="C708" s="60">
        <v>1.4999999999999999E-4</v>
      </c>
      <c r="D708" s="60">
        <v>0</v>
      </c>
      <c r="E708" s="60"/>
      <c r="F708" s="60">
        <f t="shared" ref="F708:F771" si="22">B708-$C$3</f>
        <v>-3.0445999999999997E-3</v>
      </c>
      <c r="G708" s="60">
        <f t="shared" ref="G708:G771" si="23">D708-$C$3</f>
        <v>-1.2E-4</v>
      </c>
    </row>
    <row r="709" spans="1:7">
      <c r="A709" s="50">
        <v>24007</v>
      </c>
      <c r="B709" s="60">
        <v>4.8025799999999999E-3</v>
      </c>
      <c r="C709" s="60">
        <v>1.4999999999999999E-4</v>
      </c>
      <c r="D709" s="60">
        <v>2.8985508E-2</v>
      </c>
      <c r="E709" s="60"/>
      <c r="F709" s="60">
        <f t="shared" si="22"/>
        <v>4.6825799999999996E-3</v>
      </c>
      <c r="G709" s="60">
        <f t="shared" si="23"/>
        <v>2.8865508000000002E-2</v>
      </c>
    </row>
    <row r="710" spans="1:7">
      <c r="A710" s="50">
        <v>24008</v>
      </c>
      <c r="B710" s="60">
        <v>-3.90508E-3</v>
      </c>
      <c r="C710" s="60">
        <v>1.4999999999999999E-4</v>
      </c>
      <c r="D710" s="60">
        <v>2.4647888E-2</v>
      </c>
      <c r="E710" s="60"/>
      <c r="F710" s="60">
        <f t="shared" si="22"/>
        <v>-4.0250800000000003E-3</v>
      </c>
      <c r="G710" s="60">
        <f t="shared" si="23"/>
        <v>2.4527888000000001E-2</v>
      </c>
    </row>
    <row r="711" spans="1:7">
      <c r="A711" s="50">
        <v>24009</v>
      </c>
      <c r="B711" s="60">
        <v>2.0249399999999998E-3</v>
      </c>
      <c r="C711" s="60">
        <v>1.4999999999999999E-4</v>
      </c>
      <c r="D711" s="60">
        <v>3.7800687999999999E-2</v>
      </c>
      <c r="E711" s="60"/>
      <c r="F711" s="60">
        <f t="shared" si="22"/>
        <v>1.9049399999999997E-3</v>
      </c>
      <c r="G711" s="60">
        <f t="shared" si="23"/>
        <v>3.7680687999999997E-2</v>
      </c>
    </row>
    <row r="712" spans="1:7">
      <c r="A712" s="50">
        <v>24012</v>
      </c>
      <c r="B712" s="60">
        <v>6.6286000000000001E-3</v>
      </c>
      <c r="C712" s="60">
        <v>1.4999999999999999E-4</v>
      </c>
      <c r="D712" s="60">
        <v>6.6225169999999996E-3</v>
      </c>
      <c r="E712" s="60"/>
      <c r="F712" s="60">
        <f t="shared" si="22"/>
        <v>6.5085999999999998E-3</v>
      </c>
      <c r="G712" s="60">
        <f t="shared" si="23"/>
        <v>6.5025169999999993E-3</v>
      </c>
    </row>
    <row r="713" spans="1:7">
      <c r="A713" s="50">
        <v>24013</v>
      </c>
      <c r="B713" s="60">
        <v>-2.4467099999999999E-3</v>
      </c>
      <c r="C713" s="60">
        <v>1.4999999999999999E-4</v>
      </c>
      <c r="D713" s="60">
        <v>6.5789469999999999E-3</v>
      </c>
      <c r="E713" s="60"/>
      <c r="F713" s="60">
        <f t="shared" si="22"/>
        <v>-2.5667099999999998E-3</v>
      </c>
      <c r="G713" s="60">
        <f t="shared" si="23"/>
        <v>6.4589469999999996E-3</v>
      </c>
    </row>
    <row r="714" spans="1:7">
      <c r="A714" s="50">
        <v>24014</v>
      </c>
      <c r="B714" s="60">
        <v>-4.4927300000000003E-3</v>
      </c>
      <c r="C714" s="60">
        <v>1.4999999999999999E-4</v>
      </c>
      <c r="D714" s="60">
        <v>6.5359479999999998E-3</v>
      </c>
      <c r="E714" s="60"/>
      <c r="F714" s="60">
        <f t="shared" si="22"/>
        <v>-4.6127300000000006E-3</v>
      </c>
      <c r="G714" s="60">
        <f t="shared" si="23"/>
        <v>6.4159479999999994E-3</v>
      </c>
    </row>
    <row r="715" spans="1:7">
      <c r="A715" s="50">
        <v>24015</v>
      </c>
      <c r="B715" s="60">
        <v>-7.0264000000000004E-4</v>
      </c>
      <c r="C715" s="60">
        <v>1.4999999999999999E-4</v>
      </c>
      <c r="D715" s="60">
        <v>-6.4935059999999996E-3</v>
      </c>
      <c r="E715" s="60"/>
      <c r="F715" s="60">
        <f t="shared" si="22"/>
        <v>-8.2264000000000002E-4</v>
      </c>
      <c r="G715" s="60">
        <f t="shared" si="23"/>
        <v>-6.6135059999999999E-3</v>
      </c>
    </row>
    <row r="716" spans="1:7">
      <c r="A716" s="50">
        <v>24016</v>
      </c>
      <c r="B716" s="60">
        <v>-6.9877999999999997E-4</v>
      </c>
      <c r="C716" s="60">
        <v>1.4999999999999999E-4</v>
      </c>
      <c r="D716" s="60">
        <v>-1.6339869999999999E-2</v>
      </c>
      <c r="E716" s="60"/>
      <c r="F716" s="60">
        <f t="shared" si="22"/>
        <v>-8.1877999999999996E-4</v>
      </c>
      <c r="G716" s="60">
        <f t="shared" si="23"/>
        <v>-1.6459869999999998E-2</v>
      </c>
    </row>
    <row r="717" spans="1:7">
      <c r="A717" s="50">
        <v>24019</v>
      </c>
      <c r="B717" s="60">
        <v>2.0523199999999998E-3</v>
      </c>
      <c r="C717" s="60">
        <v>1.4999999999999999E-4</v>
      </c>
      <c r="D717" s="60">
        <v>-1.3289036000000001E-2</v>
      </c>
      <c r="E717" s="60"/>
      <c r="F717" s="60">
        <f t="shared" si="22"/>
        <v>1.9323199999999997E-3</v>
      </c>
      <c r="G717" s="60">
        <f t="shared" si="23"/>
        <v>-1.3409036000000001E-2</v>
      </c>
    </row>
    <row r="718" spans="1:7">
      <c r="A718" s="50">
        <v>24020</v>
      </c>
      <c r="B718" s="60">
        <v>6.0953500000000002E-3</v>
      </c>
      <c r="C718" s="60">
        <v>1.4999999999999999E-4</v>
      </c>
      <c r="D718" s="60">
        <v>-3.3670029999999999E-3</v>
      </c>
      <c r="E718" s="60"/>
      <c r="F718" s="60">
        <f t="shared" si="22"/>
        <v>5.9753499999999999E-3</v>
      </c>
      <c r="G718" s="60">
        <f t="shared" si="23"/>
        <v>-3.4870029999999998E-3</v>
      </c>
    </row>
    <row r="719" spans="1:7">
      <c r="A719" s="50">
        <v>24021</v>
      </c>
      <c r="B719" s="60">
        <v>-8.6478E-4</v>
      </c>
      <c r="C719" s="60">
        <v>1.4999999999999999E-4</v>
      </c>
      <c r="D719" s="60">
        <v>-6.7567570000000004E-3</v>
      </c>
      <c r="E719" s="60"/>
      <c r="F719" s="60">
        <f t="shared" si="22"/>
        <v>-9.8477999999999999E-4</v>
      </c>
      <c r="G719" s="60">
        <f t="shared" si="23"/>
        <v>-6.8767570000000007E-3</v>
      </c>
    </row>
    <row r="720" spans="1:7">
      <c r="A720" s="50">
        <v>24022</v>
      </c>
      <c r="B720" s="60">
        <v>-4.9328000000000002E-4</v>
      </c>
      <c r="C720" s="60">
        <v>1.4999999999999999E-4</v>
      </c>
      <c r="D720" s="60">
        <v>0</v>
      </c>
      <c r="E720" s="60"/>
      <c r="F720" s="60">
        <f t="shared" si="22"/>
        <v>-6.1328000000000001E-4</v>
      </c>
      <c r="G720" s="60">
        <f t="shared" si="23"/>
        <v>-1.2E-4</v>
      </c>
    </row>
    <row r="721" spans="1:7">
      <c r="A721" s="50">
        <v>24023</v>
      </c>
      <c r="B721" s="60">
        <v>4.2220000000000001E-3</v>
      </c>
      <c r="C721" s="60">
        <v>1.4999999999999999E-4</v>
      </c>
      <c r="D721" s="60">
        <v>3.40136E-3</v>
      </c>
      <c r="E721" s="60"/>
      <c r="F721" s="60">
        <f t="shared" si="22"/>
        <v>4.1019999999999997E-3</v>
      </c>
      <c r="G721" s="60">
        <f t="shared" si="23"/>
        <v>3.2813600000000001E-3</v>
      </c>
    </row>
    <row r="722" spans="1:7">
      <c r="A722" s="50">
        <v>24026</v>
      </c>
      <c r="B722" s="60">
        <v>5.9452899999999998E-3</v>
      </c>
      <c r="C722" s="60">
        <v>1.4999999999999999E-4</v>
      </c>
      <c r="D722" s="60">
        <v>1.3559322E-2</v>
      </c>
      <c r="E722" s="60"/>
      <c r="F722" s="60">
        <f t="shared" si="22"/>
        <v>5.8252899999999995E-3</v>
      </c>
      <c r="G722" s="60">
        <f t="shared" si="23"/>
        <v>1.3439322E-2</v>
      </c>
    </row>
    <row r="723" spans="1:7">
      <c r="A723" s="50">
        <v>24027</v>
      </c>
      <c r="B723" s="60">
        <v>-3.5605000000000001E-4</v>
      </c>
      <c r="C723" s="60">
        <v>1.4999999999999999E-4</v>
      </c>
      <c r="D723" s="60">
        <v>2.3411371E-2</v>
      </c>
      <c r="E723" s="60"/>
      <c r="F723" s="60">
        <f t="shared" si="22"/>
        <v>-4.7605E-4</v>
      </c>
      <c r="G723" s="60">
        <f t="shared" si="23"/>
        <v>2.3291371000000002E-2</v>
      </c>
    </row>
    <row r="724" spans="1:7">
      <c r="A724" s="50">
        <v>24028</v>
      </c>
      <c r="B724" s="60">
        <v>-9.3820000000000006E-5</v>
      </c>
      <c r="C724" s="60">
        <v>1.4999999999999999E-4</v>
      </c>
      <c r="D724" s="60">
        <v>9.8039219999999996E-3</v>
      </c>
      <c r="E724" s="60"/>
      <c r="F724" s="60">
        <f t="shared" si="22"/>
        <v>-2.1382000000000001E-4</v>
      </c>
      <c r="G724" s="60">
        <f t="shared" si="23"/>
        <v>9.6839219999999993E-3</v>
      </c>
    </row>
    <row r="725" spans="1:7">
      <c r="A725" s="50">
        <v>24029</v>
      </c>
      <c r="B725" s="60">
        <v>-1.7264299999999999E-3</v>
      </c>
      <c r="C725" s="60">
        <v>1.4999999999999999E-4</v>
      </c>
      <c r="D725" s="60">
        <v>-3.2362459999999999E-3</v>
      </c>
      <c r="E725" s="60"/>
      <c r="F725" s="60">
        <f t="shared" si="22"/>
        <v>-1.84643E-3</v>
      </c>
      <c r="G725" s="60">
        <f t="shared" si="23"/>
        <v>-3.3562459999999998E-3</v>
      </c>
    </row>
    <row r="726" spans="1:7">
      <c r="A726" s="50">
        <v>24030</v>
      </c>
      <c r="B726" s="60">
        <v>2.2384599999999998E-3</v>
      </c>
      <c r="C726" s="60">
        <v>1.4999999999999999E-4</v>
      </c>
      <c r="D726" s="60">
        <v>-6.4935059999999996E-3</v>
      </c>
      <c r="E726" s="60"/>
      <c r="F726" s="60">
        <f t="shared" si="22"/>
        <v>2.11846E-3</v>
      </c>
      <c r="G726" s="60">
        <f t="shared" si="23"/>
        <v>-6.6135059999999999E-3</v>
      </c>
    </row>
    <row r="727" spans="1:7">
      <c r="A727" s="50">
        <v>24033</v>
      </c>
      <c r="B727" s="60">
        <v>3.1657500000000002E-3</v>
      </c>
      <c r="C727" s="60">
        <v>1.4999999999999999E-4</v>
      </c>
      <c r="D727" s="60">
        <v>9.8039219999999996E-3</v>
      </c>
      <c r="E727" s="60"/>
      <c r="F727" s="60">
        <f t="shared" si="22"/>
        <v>3.0457500000000003E-3</v>
      </c>
      <c r="G727" s="60">
        <f t="shared" si="23"/>
        <v>9.6839219999999993E-3</v>
      </c>
    </row>
    <row r="728" spans="1:7">
      <c r="A728" s="50">
        <v>24034</v>
      </c>
      <c r="B728" s="60">
        <v>1.3904799999999999E-3</v>
      </c>
      <c r="C728" s="60">
        <v>1.4999999999999999E-4</v>
      </c>
      <c r="D728" s="60">
        <v>-6.4724919999999998E-3</v>
      </c>
      <c r="E728" s="60"/>
      <c r="F728" s="60">
        <f t="shared" si="22"/>
        <v>1.2704799999999998E-3</v>
      </c>
      <c r="G728" s="60">
        <f t="shared" si="23"/>
        <v>-6.5924920000000001E-3</v>
      </c>
    </row>
    <row r="729" spans="1:7">
      <c r="A729" s="50">
        <v>24035</v>
      </c>
      <c r="B729" s="60">
        <v>2.7160000000000001E-5</v>
      </c>
      <c r="C729" s="60">
        <v>1.4999999999999999E-4</v>
      </c>
      <c r="D729" s="60">
        <v>3.2573290000000002E-3</v>
      </c>
      <c r="E729" s="60"/>
      <c r="F729" s="60">
        <f t="shared" si="22"/>
        <v>-9.2839999999999999E-5</v>
      </c>
      <c r="G729" s="60">
        <f t="shared" si="23"/>
        <v>3.1373290000000003E-3</v>
      </c>
    </row>
    <row r="730" spans="1:7">
      <c r="A730" s="50">
        <v>24036</v>
      </c>
      <c r="B730" s="60">
        <v>1.7289300000000001E-3</v>
      </c>
      <c r="C730" s="60">
        <v>1.4999999999999999E-4</v>
      </c>
      <c r="D730" s="60">
        <v>-9.7402589999999994E-3</v>
      </c>
      <c r="E730" s="60"/>
      <c r="F730" s="60">
        <f t="shared" si="22"/>
        <v>1.60893E-3</v>
      </c>
      <c r="G730" s="60">
        <f t="shared" si="23"/>
        <v>-9.8602589999999997E-3</v>
      </c>
    </row>
    <row r="731" spans="1:7">
      <c r="A731" s="50">
        <v>24037</v>
      </c>
      <c r="B731" s="60">
        <v>9.3729999999999999E-5</v>
      </c>
      <c r="C731" s="60">
        <v>1.4999999999999999E-4</v>
      </c>
      <c r="D731" s="60">
        <v>1.6393442000000001E-2</v>
      </c>
      <c r="E731" s="60"/>
      <c r="F731" s="60">
        <f t="shared" si="22"/>
        <v>-2.6270000000000004E-5</v>
      </c>
      <c r="G731" s="60">
        <f t="shared" si="23"/>
        <v>1.6273442000000003E-2</v>
      </c>
    </row>
    <row r="732" spans="1:7">
      <c r="A732" s="50">
        <v>24040</v>
      </c>
      <c r="B732" s="60">
        <v>-3.2583099999999999E-3</v>
      </c>
      <c r="C732" s="60">
        <v>1.4999999999999999E-4</v>
      </c>
      <c r="D732" s="60">
        <v>0</v>
      </c>
      <c r="E732" s="60"/>
      <c r="F732" s="60">
        <f t="shared" si="22"/>
        <v>-3.3783099999999998E-3</v>
      </c>
      <c r="G732" s="60">
        <f t="shared" si="23"/>
        <v>-1.2E-4</v>
      </c>
    </row>
    <row r="733" spans="1:7">
      <c r="A733" s="50">
        <v>24041</v>
      </c>
      <c r="B733" s="60">
        <v>5.8310200000000001E-3</v>
      </c>
      <c r="C733" s="60">
        <v>1.4999999999999999E-4</v>
      </c>
      <c r="D733" s="60">
        <v>-1.2903226E-2</v>
      </c>
      <c r="E733" s="60"/>
      <c r="F733" s="60">
        <f t="shared" si="22"/>
        <v>5.7110199999999998E-3</v>
      </c>
      <c r="G733" s="60">
        <f t="shared" si="23"/>
        <v>-1.3023226000000001E-2</v>
      </c>
    </row>
    <row r="734" spans="1:7">
      <c r="A734" s="50">
        <v>24042</v>
      </c>
      <c r="B734" s="60">
        <v>3.8557399999999999E-3</v>
      </c>
      <c r="C734" s="60">
        <v>1.4999999999999999E-4</v>
      </c>
      <c r="D734" s="60">
        <v>1.9607843999999999E-2</v>
      </c>
      <c r="E734" s="60"/>
      <c r="F734" s="60">
        <f t="shared" si="22"/>
        <v>3.73574E-3</v>
      </c>
      <c r="G734" s="60">
        <f t="shared" si="23"/>
        <v>1.9487844000000001E-2</v>
      </c>
    </row>
    <row r="735" spans="1:7">
      <c r="A735" s="50">
        <v>24043</v>
      </c>
      <c r="B735" s="60">
        <v>-3.14168E-3</v>
      </c>
      <c r="C735" s="60">
        <v>1.4999999999999999E-4</v>
      </c>
      <c r="D735" s="60">
        <v>2.2435897999999999E-2</v>
      </c>
      <c r="E735" s="60"/>
      <c r="F735" s="60">
        <f t="shared" si="22"/>
        <v>-3.2616799999999999E-3</v>
      </c>
      <c r="G735" s="60">
        <f t="shared" si="23"/>
        <v>2.2315898000000001E-2</v>
      </c>
    </row>
    <row r="736" spans="1:7">
      <c r="A736" s="50">
        <v>24044</v>
      </c>
      <c r="B736" s="60">
        <v>2.4789600000000001E-3</v>
      </c>
      <c r="C736" s="60">
        <v>1.4999999999999999E-4</v>
      </c>
      <c r="D736" s="60">
        <v>9.4043879999999996E-3</v>
      </c>
      <c r="E736" s="60"/>
      <c r="F736" s="60">
        <f t="shared" si="22"/>
        <v>2.3589600000000002E-3</v>
      </c>
      <c r="G736" s="60">
        <f t="shared" si="23"/>
        <v>9.2843879999999993E-3</v>
      </c>
    </row>
    <row r="737" spans="1:7">
      <c r="A737" s="50">
        <v>24047</v>
      </c>
      <c r="B737" s="60">
        <v>-1.0864200000000001E-3</v>
      </c>
      <c r="C737" s="60">
        <v>1.7000000000000001E-4</v>
      </c>
      <c r="D737" s="60">
        <v>3.1055900000000001E-3</v>
      </c>
      <c r="E737" s="60"/>
      <c r="F737" s="60">
        <f t="shared" si="22"/>
        <v>-1.2064200000000001E-3</v>
      </c>
      <c r="G737" s="60">
        <f t="shared" si="23"/>
        <v>2.9855900000000002E-3</v>
      </c>
    </row>
    <row r="738" spans="1:7">
      <c r="A738" s="50">
        <v>24049</v>
      </c>
      <c r="B738" s="60">
        <v>1.03751E-3</v>
      </c>
      <c r="C738" s="60">
        <v>1.7000000000000001E-4</v>
      </c>
      <c r="D738" s="60">
        <v>-1.5479876E-2</v>
      </c>
      <c r="E738" s="60"/>
      <c r="F738" s="60">
        <f t="shared" si="22"/>
        <v>9.1750999999999996E-4</v>
      </c>
      <c r="G738" s="60">
        <f t="shared" si="23"/>
        <v>-1.5599876E-2</v>
      </c>
    </row>
    <row r="739" spans="1:7">
      <c r="A739" s="50">
        <v>24050</v>
      </c>
      <c r="B739" s="60">
        <v>1.9387899999999999E-3</v>
      </c>
      <c r="C739" s="60">
        <v>1.7000000000000001E-4</v>
      </c>
      <c r="D739" s="60">
        <v>-1.2578616000000001E-2</v>
      </c>
      <c r="E739" s="60"/>
      <c r="F739" s="60">
        <f t="shared" si="22"/>
        <v>1.8187899999999998E-3</v>
      </c>
      <c r="G739" s="60">
        <f t="shared" si="23"/>
        <v>-1.2698616000000001E-2</v>
      </c>
    </row>
    <row r="740" spans="1:7">
      <c r="A740" s="50">
        <v>24051</v>
      </c>
      <c r="B740" s="60">
        <v>8.1092000000000002E-4</v>
      </c>
      <c r="C740" s="60">
        <v>1.7000000000000001E-4</v>
      </c>
      <c r="D740" s="60">
        <v>-6.3694270000000004E-3</v>
      </c>
      <c r="E740" s="60"/>
      <c r="F740" s="60">
        <f t="shared" si="22"/>
        <v>6.9092000000000003E-4</v>
      </c>
      <c r="G740" s="60">
        <f t="shared" si="23"/>
        <v>-6.4894270000000007E-3</v>
      </c>
    </row>
    <row r="741" spans="1:7">
      <c r="A741" s="50">
        <v>24054</v>
      </c>
      <c r="B741" s="60">
        <v>-3.4175500000000001E-3</v>
      </c>
      <c r="C741" s="60">
        <v>1.7000000000000001E-4</v>
      </c>
      <c r="D741" s="60">
        <v>6.4102559999999996E-3</v>
      </c>
      <c r="E741" s="60"/>
      <c r="F741" s="60">
        <f t="shared" si="22"/>
        <v>-3.53755E-3</v>
      </c>
      <c r="G741" s="60">
        <f t="shared" si="23"/>
        <v>6.2902559999999993E-3</v>
      </c>
    </row>
    <row r="742" spans="1:7">
      <c r="A742" s="50">
        <v>24055</v>
      </c>
      <c r="B742" s="60">
        <v>-2.7195600000000002E-3</v>
      </c>
      <c r="C742" s="60">
        <v>1.7000000000000001E-4</v>
      </c>
      <c r="D742" s="60">
        <v>1.5923567E-2</v>
      </c>
      <c r="E742" s="60"/>
      <c r="F742" s="60">
        <f t="shared" si="22"/>
        <v>-2.8395600000000001E-3</v>
      </c>
      <c r="G742" s="60">
        <f t="shared" si="23"/>
        <v>1.5803567000000001E-2</v>
      </c>
    </row>
    <row r="743" spans="1:7">
      <c r="A743" s="50">
        <v>24056</v>
      </c>
      <c r="B743" s="60">
        <v>-8.9833000000000003E-4</v>
      </c>
      <c r="C743" s="60">
        <v>1.7000000000000001E-4</v>
      </c>
      <c r="D743" s="60">
        <v>3.134796E-3</v>
      </c>
      <c r="E743" s="60"/>
      <c r="F743" s="60">
        <f t="shared" si="22"/>
        <v>-1.01833E-3</v>
      </c>
      <c r="G743" s="60">
        <f t="shared" si="23"/>
        <v>3.0147960000000001E-3</v>
      </c>
    </row>
    <row r="744" spans="1:7">
      <c r="A744" s="50">
        <v>24057</v>
      </c>
      <c r="B744" s="60">
        <v>2.9127699999999999E-3</v>
      </c>
      <c r="C744" s="60">
        <v>1.7000000000000001E-4</v>
      </c>
      <c r="D744" s="60">
        <v>0</v>
      </c>
      <c r="E744" s="60"/>
      <c r="F744" s="60">
        <f t="shared" si="22"/>
        <v>2.79277E-3</v>
      </c>
      <c r="G744" s="60">
        <f t="shared" si="23"/>
        <v>-1.2E-4</v>
      </c>
    </row>
    <row r="745" spans="1:7">
      <c r="A745" s="50">
        <v>24058</v>
      </c>
      <c r="B745" s="60">
        <v>4.7978700000000001E-3</v>
      </c>
      <c r="C745" s="60">
        <v>1.7000000000000001E-4</v>
      </c>
      <c r="D745" s="60">
        <v>0</v>
      </c>
      <c r="E745" s="60"/>
      <c r="F745" s="60">
        <f t="shared" si="22"/>
        <v>4.6778699999999998E-3</v>
      </c>
      <c r="G745" s="60">
        <f t="shared" si="23"/>
        <v>-1.2E-4</v>
      </c>
    </row>
    <row r="746" spans="1:7">
      <c r="A746" s="50">
        <v>24061</v>
      </c>
      <c r="B746" s="60">
        <v>9.6719000000000004E-4</v>
      </c>
      <c r="C746" s="60">
        <v>1.7000000000000001E-4</v>
      </c>
      <c r="D746" s="60">
        <v>6.2500000000000003E-3</v>
      </c>
      <c r="E746" s="60"/>
      <c r="F746" s="60">
        <f t="shared" si="22"/>
        <v>8.4719000000000005E-4</v>
      </c>
      <c r="G746" s="60">
        <f t="shared" si="23"/>
        <v>6.13E-3</v>
      </c>
    </row>
    <row r="747" spans="1:7">
      <c r="A747" s="50">
        <v>24062</v>
      </c>
      <c r="B747" s="60">
        <v>-1.86645E-3</v>
      </c>
      <c r="C747" s="60">
        <v>1.7000000000000001E-4</v>
      </c>
      <c r="D747" s="60">
        <v>-6.2111800000000002E-3</v>
      </c>
      <c r="E747" s="60"/>
      <c r="F747" s="60">
        <f t="shared" si="22"/>
        <v>-1.9864499999999998E-3</v>
      </c>
      <c r="G747" s="60">
        <f t="shared" si="23"/>
        <v>-6.3311800000000005E-3</v>
      </c>
    </row>
    <row r="748" spans="1:7">
      <c r="A748" s="50">
        <v>24063</v>
      </c>
      <c r="B748" s="60">
        <v>2.5037700000000002E-3</v>
      </c>
      <c r="C748" s="60">
        <v>1.7000000000000001E-4</v>
      </c>
      <c r="D748" s="60">
        <v>-1.2500000000000001E-2</v>
      </c>
      <c r="E748" s="60"/>
      <c r="F748" s="60">
        <f t="shared" si="22"/>
        <v>2.3837700000000003E-3</v>
      </c>
      <c r="G748" s="60">
        <f t="shared" si="23"/>
        <v>-1.2620000000000001E-2</v>
      </c>
    </row>
    <row r="749" spans="1:7">
      <c r="A749" s="50">
        <v>24064</v>
      </c>
      <c r="B749" s="60">
        <v>-4.0936599999999998E-3</v>
      </c>
      <c r="C749" s="60">
        <v>1.7000000000000001E-4</v>
      </c>
      <c r="D749" s="60">
        <v>3.1645570000000001E-3</v>
      </c>
      <c r="E749" s="60"/>
      <c r="F749" s="60">
        <f t="shared" si="22"/>
        <v>-4.2136600000000001E-3</v>
      </c>
      <c r="G749" s="60">
        <f t="shared" si="23"/>
        <v>3.0445570000000003E-3</v>
      </c>
    </row>
    <row r="750" spans="1:7">
      <c r="A750" s="50">
        <v>24065</v>
      </c>
      <c r="B750" s="60">
        <v>1.6422E-4</v>
      </c>
      <c r="C750" s="60">
        <v>1.7000000000000001E-4</v>
      </c>
      <c r="D750" s="60">
        <v>-3.1545739999999998E-3</v>
      </c>
      <c r="E750" s="60"/>
      <c r="F750" s="60">
        <f t="shared" si="22"/>
        <v>4.4219999999999993E-5</v>
      </c>
      <c r="G750" s="60">
        <f t="shared" si="23"/>
        <v>-3.2745739999999997E-3</v>
      </c>
    </row>
    <row r="751" spans="1:7">
      <c r="A751" s="50">
        <v>24068</v>
      </c>
      <c r="B751" s="60">
        <v>-6.14621E-3</v>
      </c>
      <c r="C751" s="60">
        <v>1.7000000000000001E-4</v>
      </c>
      <c r="D751" s="60">
        <v>-2.2151898999999999E-2</v>
      </c>
      <c r="E751" s="60"/>
      <c r="F751" s="60">
        <f t="shared" si="22"/>
        <v>-6.2662100000000004E-3</v>
      </c>
      <c r="G751" s="60">
        <f t="shared" si="23"/>
        <v>-2.2271898999999998E-2</v>
      </c>
    </row>
    <row r="752" spans="1:7">
      <c r="A752" s="50">
        <v>24069</v>
      </c>
      <c r="B752" s="60">
        <v>1.6533699999999999E-3</v>
      </c>
      <c r="C752" s="60">
        <v>1.7000000000000001E-4</v>
      </c>
      <c r="D752" s="60">
        <v>9.7087379999999997E-3</v>
      </c>
      <c r="E752" s="60"/>
      <c r="F752" s="60">
        <f t="shared" si="22"/>
        <v>1.5333699999999998E-3</v>
      </c>
      <c r="G752" s="60">
        <f t="shared" si="23"/>
        <v>9.5887379999999994E-3</v>
      </c>
    </row>
    <row r="753" spans="1:7">
      <c r="A753" s="50">
        <v>24070</v>
      </c>
      <c r="B753" s="60">
        <v>1.7551699999999999E-3</v>
      </c>
      <c r="C753" s="60">
        <v>1.7000000000000001E-4</v>
      </c>
      <c r="D753" s="60">
        <v>-6.4102559999999996E-3</v>
      </c>
      <c r="E753" s="60"/>
      <c r="F753" s="60">
        <f t="shared" si="22"/>
        <v>1.6351699999999998E-3</v>
      </c>
      <c r="G753" s="60">
        <f t="shared" si="23"/>
        <v>-6.5302559999999999E-3</v>
      </c>
    </row>
    <row r="754" spans="1:7">
      <c r="A754" s="50">
        <v>24072</v>
      </c>
      <c r="B754" s="60">
        <v>2.1345100000000001E-3</v>
      </c>
      <c r="C754" s="60">
        <v>1.7000000000000001E-4</v>
      </c>
      <c r="D754" s="60">
        <v>-2.5806451000000001E-2</v>
      </c>
      <c r="E754" s="60"/>
      <c r="F754" s="60">
        <f t="shared" si="22"/>
        <v>2.0145100000000002E-3</v>
      </c>
      <c r="G754" s="60">
        <f t="shared" si="23"/>
        <v>-2.5926451E-2</v>
      </c>
    </row>
    <row r="755" spans="1:7">
      <c r="A755" s="50">
        <v>24075</v>
      </c>
      <c r="B755" s="60">
        <v>-2.4193600000000002E-3</v>
      </c>
      <c r="C755" s="60">
        <v>1.7000000000000001E-4</v>
      </c>
      <c r="D755" s="60">
        <v>4.9668875000000001E-2</v>
      </c>
      <c r="E755" s="60"/>
      <c r="F755" s="60">
        <f t="shared" si="22"/>
        <v>-2.5393600000000001E-3</v>
      </c>
      <c r="G755" s="60">
        <f t="shared" si="23"/>
        <v>4.9548874999999999E-2</v>
      </c>
    </row>
    <row r="756" spans="1:7">
      <c r="A756" s="50">
        <v>24076</v>
      </c>
      <c r="B756" s="60">
        <v>-1.82165E-3</v>
      </c>
      <c r="C756" s="60">
        <v>1.7000000000000001E-4</v>
      </c>
      <c r="D756" s="60">
        <v>4.4164039000000002E-2</v>
      </c>
      <c r="E756" s="60"/>
      <c r="F756" s="60">
        <f t="shared" si="22"/>
        <v>-1.9416500000000001E-3</v>
      </c>
      <c r="G756" s="60">
        <f t="shared" si="23"/>
        <v>4.4044039E-2</v>
      </c>
    </row>
    <row r="757" spans="1:7">
      <c r="A757" s="50">
        <v>24077</v>
      </c>
      <c r="B757" s="60">
        <v>-1.06441E-3</v>
      </c>
      <c r="C757" s="60">
        <v>1.4999999999999999E-4</v>
      </c>
      <c r="D757" s="60">
        <v>3.021148E-3</v>
      </c>
      <c r="E757" s="60"/>
      <c r="F757" s="60">
        <f t="shared" si="22"/>
        <v>-1.1844100000000001E-3</v>
      </c>
      <c r="G757" s="60">
        <f t="shared" si="23"/>
        <v>2.9011480000000001E-3</v>
      </c>
    </row>
    <row r="758" spans="1:7">
      <c r="A758" s="50">
        <v>24078</v>
      </c>
      <c r="B758" s="60">
        <v>-3.22171E-3</v>
      </c>
      <c r="C758" s="60">
        <v>1.4999999999999999E-4</v>
      </c>
      <c r="D758" s="60">
        <v>6.0240959999999996E-3</v>
      </c>
      <c r="E758" s="60"/>
      <c r="F758" s="60">
        <f t="shared" si="22"/>
        <v>-3.3417099999999999E-3</v>
      </c>
      <c r="G758" s="60">
        <f t="shared" si="23"/>
        <v>5.9040959999999993E-3</v>
      </c>
    </row>
    <row r="759" spans="1:7">
      <c r="A759" s="50">
        <v>24079</v>
      </c>
      <c r="B759" s="60">
        <v>7.6110999999999995E-4</v>
      </c>
      <c r="C759" s="60">
        <v>1.4999999999999999E-4</v>
      </c>
      <c r="D759" s="60">
        <v>-2.9940119999999999E-3</v>
      </c>
      <c r="E759" s="60"/>
      <c r="F759" s="60">
        <f t="shared" si="22"/>
        <v>6.4110999999999997E-4</v>
      </c>
      <c r="G759" s="60">
        <f t="shared" si="23"/>
        <v>-3.1140119999999998E-3</v>
      </c>
    </row>
    <row r="760" spans="1:7">
      <c r="A760" s="50">
        <v>24082</v>
      </c>
      <c r="B760" s="60">
        <v>-7.3887600000000003E-3</v>
      </c>
      <c r="C760" s="60">
        <v>1.4999999999999999E-4</v>
      </c>
      <c r="D760" s="60">
        <v>1.2012012000000001E-2</v>
      </c>
      <c r="E760" s="60"/>
      <c r="F760" s="60">
        <f t="shared" si="22"/>
        <v>-7.5087600000000006E-3</v>
      </c>
      <c r="G760" s="60">
        <f t="shared" si="23"/>
        <v>1.1892012E-2</v>
      </c>
    </row>
    <row r="761" spans="1:7">
      <c r="A761" s="50">
        <v>24083</v>
      </c>
      <c r="B761" s="60">
        <v>9.3797700000000008E-3</v>
      </c>
      <c r="C761" s="60">
        <v>1.4999999999999999E-4</v>
      </c>
      <c r="D761" s="60">
        <v>1.7804154999999999E-2</v>
      </c>
      <c r="E761" s="60"/>
      <c r="F761" s="60">
        <f t="shared" si="22"/>
        <v>9.2597700000000005E-3</v>
      </c>
      <c r="G761" s="60">
        <f t="shared" si="23"/>
        <v>1.7684155E-2</v>
      </c>
    </row>
    <row r="762" spans="1:7">
      <c r="A762" s="50">
        <v>24084</v>
      </c>
      <c r="B762" s="60">
        <v>-1.3630599999999999E-3</v>
      </c>
      <c r="C762" s="60">
        <v>1.4999999999999999E-4</v>
      </c>
      <c r="D762" s="60">
        <v>1.1661807999999999E-2</v>
      </c>
      <c r="E762" s="60"/>
      <c r="F762" s="60">
        <f t="shared" si="22"/>
        <v>-1.48306E-3</v>
      </c>
      <c r="G762" s="60">
        <f t="shared" si="23"/>
        <v>1.1541807999999999E-2</v>
      </c>
    </row>
    <row r="763" spans="1:7">
      <c r="A763" s="50">
        <v>24085</v>
      </c>
      <c r="B763" s="60">
        <v>3.1314799999999999E-3</v>
      </c>
      <c r="C763" s="60">
        <v>1.4999999999999999E-4</v>
      </c>
      <c r="D763" s="60">
        <v>3.7463978000000002E-2</v>
      </c>
      <c r="E763" s="60"/>
      <c r="F763" s="60">
        <f t="shared" si="22"/>
        <v>3.01148E-3</v>
      </c>
      <c r="G763" s="60">
        <f t="shared" si="23"/>
        <v>3.7343978E-2</v>
      </c>
    </row>
    <row r="764" spans="1:7">
      <c r="A764" s="50">
        <v>24086</v>
      </c>
      <c r="B764" s="60">
        <v>2.8791300000000001E-3</v>
      </c>
      <c r="C764" s="60">
        <v>1.4999999999999999E-4</v>
      </c>
      <c r="D764" s="60">
        <v>0</v>
      </c>
      <c r="E764" s="60"/>
      <c r="F764" s="60">
        <f t="shared" si="22"/>
        <v>2.7591300000000003E-3</v>
      </c>
      <c r="G764" s="60">
        <f t="shared" si="23"/>
        <v>-1.2E-4</v>
      </c>
    </row>
    <row r="765" spans="1:7">
      <c r="A765" s="50">
        <v>24089</v>
      </c>
      <c r="B765" s="60">
        <v>4.2920000000000002E-4</v>
      </c>
      <c r="C765" s="60">
        <v>1.4999999999999999E-4</v>
      </c>
      <c r="D765" s="60">
        <v>-2.5210084000000001E-2</v>
      </c>
      <c r="E765" s="60"/>
      <c r="F765" s="60">
        <f t="shared" si="22"/>
        <v>3.0920000000000003E-4</v>
      </c>
      <c r="G765" s="60">
        <f t="shared" si="23"/>
        <v>-2.5330083999999999E-2</v>
      </c>
    </row>
    <row r="766" spans="1:7">
      <c r="A766" s="50">
        <v>24090</v>
      </c>
      <c r="B766" s="60">
        <v>5.6099999999999998E-4</v>
      </c>
      <c r="C766" s="60">
        <v>1.4999999999999999E-4</v>
      </c>
      <c r="D766" s="60">
        <v>5.747126E-3</v>
      </c>
      <c r="E766" s="60"/>
      <c r="F766" s="60">
        <f t="shared" si="22"/>
        <v>4.4099999999999999E-4</v>
      </c>
      <c r="G766" s="60">
        <f t="shared" si="23"/>
        <v>5.6271259999999997E-3</v>
      </c>
    </row>
    <row r="767" spans="1:7">
      <c r="A767" s="50">
        <v>24091</v>
      </c>
      <c r="B767" s="60">
        <v>1.4817400000000001E-3</v>
      </c>
      <c r="C767" s="60">
        <v>1.4999999999999999E-4</v>
      </c>
      <c r="D767" s="60">
        <v>1.4285714E-2</v>
      </c>
      <c r="E767" s="60"/>
      <c r="F767" s="60">
        <f t="shared" si="22"/>
        <v>1.36174E-3</v>
      </c>
      <c r="G767" s="60">
        <f t="shared" si="23"/>
        <v>1.4165713999999999E-2</v>
      </c>
    </row>
    <row r="768" spans="1:7">
      <c r="A768" s="50">
        <v>24092</v>
      </c>
      <c r="B768" s="60">
        <v>1.2244000000000001E-3</v>
      </c>
      <c r="C768" s="60">
        <v>1.4999999999999999E-4</v>
      </c>
      <c r="D768" s="60">
        <v>1.9718309999999999E-2</v>
      </c>
      <c r="E768" s="60"/>
      <c r="F768" s="60">
        <f t="shared" si="22"/>
        <v>1.1044E-3</v>
      </c>
      <c r="G768" s="60">
        <f t="shared" si="23"/>
        <v>1.9598310000000001E-2</v>
      </c>
    </row>
    <row r="769" spans="1:7">
      <c r="A769" s="50">
        <v>24093</v>
      </c>
      <c r="B769" s="60">
        <v>3.1980000000000002E-5</v>
      </c>
      <c r="C769" s="60">
        <v>1.4999999999999999E-4</v>
      </c>
      <c r="D769" s="60">
        <v>-5.5248620000000002E-3</v>
      </c>
      <c r="E769" s="60"/>
      <c r="F769" s="60">
        <f t="shared" si="22"/>
        <v>-8.8020000000000001E-5</v>
      </c>
      <c r="G769" s="60">
        <f t="shared" si="23"/>
        <v>-5.6448620000000005E-3</v>
      </c>
    </row>
    <row r="770" spans="1:7">
      <c r="A770" s="50">
        <v>24096</v>
      </c>
      <c r="B770" s="60">
        <v>-4.9517399999999996E-3</v>
      </c>
      <c r="C770" s="60">
        <v>1.4999999999999999E-4</v>
      </c>
      <c r="D770" s="60">
        <v>5.5555559999999997E-3</v>
      </c>
      <c r="E770" s="60"/>
      <c r="F770" s="60">
        <f t="shared" si="22"/>
        <v>-5.0717399999999999E-3</v>
      </c>
      <c r="G770" s="60">
        <f t="shared" si="23"/>
        <v>5.4355559999999994E-3</v>
      </c>
    </row>
    <row r="771" spans="1:7">
      <c r="A771" s="50">
        <v>24097</v>
      </c>
      <c r="B771" s="60">
        <v>4.0878800000000003E-3</v>
      </c>
      <c r="C771" s="60">
        <v>1.4999999999999999E-4</v>
      </c>
      <c r="D771" s="60">
        <v>0</v>
      </c>
      <c r="E771" s="60"/>
      <c r="F771" s="60">
        <f t="shared" si="22"/>
        <v>3.96788E-3</v>
      </c>
      <c r="G771" s="60">
        <f t="shared" si="23"/>
        <v>-1.2E-4</v>
      </c>
    </row>
    <row r="772" spans="1:7">
      <c r="A772" s="50">
        <v>24098</v>
      </c>
      <c r="B772" s="60">
        <v>3.0865100000000002E-3</v>
      </c>
      <c r="C772" s="60">
        <v>1.4999999999999999E-4</v>
      </c>
      <c r="D772" s="60">
        <v>8.2872929999999994E-3</v>
      </c>
      <c r="E772" s="60"/>
      <c r="F772" s="60">
        <f t="shared" ref="F772:F835" si="24">B772-$C$3</f>
        <v>2.9665100000000003E-3</v>
      </c>
      <c r="G772" s="60">
        <f t="shared" ref="G772:G835" si="25">D772-$C$3</f>
        <v>8.1672929999999991E-3</v>
      </c>
    </row>
    <row r="773" spans="1:7">
      <c r="A773" s="50">
        <v>24099</v>
      </c>
      <c r="B773" s="60">
        <v>-1.53623E-3</v>
      </c>
      <c r="C773" s="60">
        <v>1.4999999999999999E-4</v>
      </c>
      <c r="D773" s="60">
        <v>2.7397260000000001E-3</v>
      </c>
      <c r="E773" s="60"/>
      <c r="F773" s="60">
        <f t="shared" si="24"/>
        <v>-1.6562300000000001E-3</v>
      </c>
      <c r="G773" s="60">
        <f t="shared" si="25"/>
        <v>2.6197260000000002E-3</v>
      </c>
    </row>
    <row r="774" spans="1:7">
      <c r="A774" s="50">
        <v>24103</v>
      </c>
      <c r="B774" s="60">
        <v>-6.9750400000000001E-3</v>
      </c>
      <c r="C774" s="60">
        <v>1.4999999999999999E-4</v>
      </c>
      <c r="D774" s="60">
        <v>1.9125683000000001E-2</v>
      </c>
      <c r="E774" s="60"/>
      <c r="F774" s="60">
        <f t="shared" si="24"/>
        <v>-7.0950400000000004E-3</v>
      </c>
      <c r="G774" s="60">
        <f t="shared" si="25"/>
        <v>1.9005683000000002E-2</v>
      </c>
    </row>
    <row r="775" spans="1:7">
      <c r="A775" s="50">
        <v>24104</v>
      </c>
      <c r="B775" s="60">
        <v>1.7757E-4</v>
      </c>
      <c r="C775" s="60">
        <v>1.4999999999999999E-4</v>
      </c>
      <c r="D775" s="60">
        <v>-1.0723860999999999E-2</v>
      </c>
      <c r="E775" s="60"/>
      <c r="F775" s="60">
        <f t="shared" si="24"/>
        <v>5.7569999999999993E-5</v>
      </c>
      <c r="G775" s="60">
        <f t="shared" si="25"/>
        <v>-1.0843861E-2</v>
      </c>
    </row>
    <row r="776" spans="1:7">
      <c r="A776" s="50">
        <v>24105</v>
      </c>
      <c r="B776" s="60">
        <v>2.9201000000000001E-3</v>
      </c>
      <c r="C776" s="60">
        <v>1.4999999999999999E-4</v>
      </c>
      <c r="D776" s="60">
        <v>-1.3550135E-2</v>
      </c>
      <c r="E776" s="60"/>
      <c r="F776" s="60">
        <f t="shared" si="24"/>
        <v>2.8001000000000002E-3</v>
      </c>
      <c r="G776" s="60">
        <f t="shared" si="25"/>
        <v>-1.3670135E-2</v>
      </c>
    </row>
    <row r="777" spans="1:7">
      <c r="A777" s="50">
        <v>24106</v>
      </c>
      <c r="B777" s="60">
        <v>4.1779499999999997E-3</v>
      </c>
      <c r="C777" s="60">
        <v>1.4999999999999999E-4</v>
      </c>
      <c r="D777" s="60">
        <v>2.7472529999999998E-3</v>
      </c>
      <c r="E777" s="60"/>
      <c r="F777" s="60">
        <f t="shared" si="24"/>
        <v>4.0579499999999994E-3</v>
      </c>
      <c r="G777" s="60">
        <f t="shared" si="25"/>
        <v>2.627253E-3</v>
      </c>
    </row>
    <row r="778" spans="1:7">
      <c r="A778" s="50">
        <v>24107</v>
      </c>
      <c r="B778" s="60">
        <v>2.5495299999999999E-3</v>
      </c>
      <c r="C778" s="60">
        <v>1.4999999999999999E-4</v>
      </c>
      <c r="D778" s="60">
        <v>5.4794520000000001E-3</v>
      </c>
      <c r="E778" s="60"/>
      <c r="F778" s="60">
        <f t="shared" si="24"/>
        <v>2.4295300000000001E-3</v>
      </c>
      <c r="G778" s="60">
        <f t="shared" si="25"/>
        <v>5.3594519999999998E-3</v>
      </c>
    </row>
    <row r="779" spans="1:7">
      <c r="A779" s="50">
        <v>24110</v>
      </c>
      <c r="B779" s="60">
        <v>-2.8835900000000001E-3</v>
      </c>
      <c r="C779" s="60">
        <v>1.8000000000000001E-4</v>
      </c>
      <c r="D779" s="60">
        <v>-2.7247959999999998E-3</v>
      </c>
      <c r="E779" s="60"/>
      <c r="F779" s="60">
        <f t="shared" si="24"/>
        <v>-3.00359E-3</v>
      </c>
      <c r="G779" s="60">
        <f t="shared" si="25"/>
        <v>-2.8447959999999997E-3</v>
      </c>
    </row>
    <row r="780" spans="1:7">
      <c r="A780" s="50">
        <v>24111</v>
      </c>
      <c r="B780" s="60">
        <v>1.0698299999999999E-3</v>
      </c>
      <c r="C780" s="60">
        <v>1.8000000000000001E-4</v>
      </c>
      <c r="D780" s="60">
        <v>-8.1967210000000006E-3</v>
      </c>
      <c r="E780" s="60"/>
      <c r="F780" s="60">
        <f t="shared" si="24"/>
        <v>9.4982999999999992E-4</v>
      </c>
      <c r="G780" s="60">
        <f t="shared" si="25"/>
        <v>-8.3167210000000009E-3</v>
      </c>
    </row>
    <row r="781" spans="1:7">
      <c r="A781" s="50">
        <v>24112</v>
      </c>
      <c r="B781" s="60">
        <v>6.6247700000000003E-3</v>
      </c>
      <c r="C781" s="60">
        <v>1.8000000000000001E-4</v>
      </c>
      <c r="D781" s="60">
        <v>1.3774104000000001E-2</v>
      </c>
      <c r="E781" s="60"/>
      <c r="F781" s="60">
        <f t="shared" si="24"/>
        <v>6.50477E-3</v>
      </c>
      <c r="G781" s="60">
        <f t="shared" si="25"/>
        <v>1.3654104E-2</v>
      </c>
    </row>
    <row r="782" spans="1:7">
      <c r="A782" s="50">
        <v>24113</v>
      </c>
      <c r="B782" s="60">
        <v>2.1846700000000001E-3</v>
      </c>
      <c r="C782" s="60">
        <v>1.8000000000000001E-4</v>
      </c>
      <c r="D782" s="60">
        <v>1.3586956000000001E-2</v>
      </c>
      <c r="E782" s="60"/>
      <c r="F782" s="60">
        <f t="shared" si="24"/>
        <v>2.0646700000000002E-3</v>
      </c>
      <c r="G782" s="60">
        <f t="shared" si="25"/>
        <v>1.3466956E-2</v>
      </c>
    </row>
    <row r="783" spans="1:7">
      <c r="A783" s="50">
        <v>24114</v>
      </c>
      <c r="B783" s="60">
        <v>9.3758000000000003E-4</v>
      </c>
      <c r="C783" s="60">
        <v>1.8000000000000001E-4</v>
      </c>
      <c r="D783" s="60">
        <v>2.1447721999999999E-2</v>
      </c>
      <c r="E783" s="60"/>
      <c r="F783" s="60">
        <f t="shared" si="24"/>
        <v>8.1758000000000004E-4</v>
      </c>
      <c r="G783" s="60">
        <f t="shared" si="25"/>
        <v>2.1327722E-2</v>
      </c>
    </row>
    <row r="784" spans="1:7">
      <c r="A784" s="50">
        <v>24117</v>
      </c>
      <c r="B784" s="60">
        <v>1.89572E-3</v>
      </c>
      <c r="C784" s="60">
        <v>1.8000000000000001E-4</v>
      </c>
      <c r="D784" s="60">
        <v>7.8740159999999993E-3</v>
      </c>
      <c r="E784" s="60"/>
      <c r="F784" s="60">
        <f t="shared" si="24"/>
        <v>1.7757199999999999E-3</v>
      </c>
      <c r="G784" s="60">
        <f t="shared" si="25"/>
        <v>7.754015999999999E-3</v>
      </c>
    </row>
    <row r="785" spans="1:7">
      <c r="A785" s="50">
        <v>24118</v>
      </c>
      <c r="B785" s="60">
        <v>7.1940999999999997E-4</v>
      </c>
      <c r="C785" s="60">
        <v>1.8000000000000001E-4</v>
      </c>
      <c r="D785" s="60">
        <v>1.8229166000000002E-2</v>
      </c>
      <c r="E785" s="60"/>
      <c r="F785" s="60">
        <f t="shared" si="24"/>
        <v>5.9940999999999998E-4</v>
      </c>
      <c r="G785" s="60">
        <f t="shared" si="25"/>
        <v>1.8109166000000003E-2</v>
      </c>
    </row>
    <row r="786" spans="1:7">
      <c r="A786" s="50">
        <v>24119</v>
      </c>
      <c r="B786" s="60">
        <v>-2.2230499999999999E-3</v>
      </c>
      <c r="C786" s="60">
        <v>1.8000000000000001E-4</v>
      </c>
      <c r="D786" s="60">
        <v>5.1150889999999997E-3</v>
      </c>
      <c r="E786" s="60"/>
      <c r="F786" s="60">
        <f t="shared" si="24"/>
        <v>-2.3430499999999997E-3</v>
      </c>
      <c r="G786" s="60">
        <f t="shared" si="25"/>
        <v>4.9950889999999994E-3</v>
      </c>
    </row>
    <row r="787" spans="1:7">
      <c r="A787" s="50">
        <v>24120</v>
      </c>
      <c r="B787" s="60">
        <v>1.85384E-3</v>
      </c>
      <c r="C787" s="60">
        <v>1.8000000000000001E-4</v>
      </c>
      <c r="D787" s="60">
        <v>-1.5267176E-2</v>
      </c>
      <c r="E787" s="60"/>
      <c r="F787" s="60">
        <f t="shared" si="24"/>
        <v>1.7338399999999999E-3</v>
      </c>
      <c r="G787" s="60">
        <f t="shared" si="25"/>
        <v>-1.5387176000000001E-2</v>
      </c>
    </row>
    <row r="788" spans="1:7">
      <c r="A788" s="50">
        <v>24121</v>
      </c>
      <c r="B788" s="60">
        <v>1.5702400000000001E-3</v>
      </c>
      <c r="C788" s="60">
        <v>1.8000000000000001E-4</v>
      </c>
      <c r="D788" s="60">
        <v>-5.1679589999999997E-3</v>
      </c>
      <c r="E788" s="60"/>
      <c r="F788" s="60">
        <f t="shared" si="24"/>
        <v>1.45024E-3</v>
      </c>
      <c r="G788" s="60">
        <f t="shared" si="25"/>
        <v>-5.2879590000000001E-3</v>
      </c>
    </row>
    <row r="789" spans="1:7">
      <c r="A789" s="50">
        <v>24124</v>
      </c>
      <c r="B789" s="60">
        <v>3.1240999999999999E-3</v>
      </c>
      <c r="C789" s="60">
        <v>1.8000000000000001E-4</v>
      </c>
      <c r="D789" s="60">
        <v>2.5974029999999999E-3</v>
      </c>
      <c r="E789" s="60"/>
      <c r="F789" s="60">
        <f t="shared" si="24"/>
        <v>3.0041E-3</v>
      </c>
      <c r="G789" s="60">
        <f t="shared" si="25"/>
        <v>2.477403E-3</v>
      </c>
    </row>
    <row r="790" spans="1:7">
      <c r="A790" s="50">
        <v>24125</v>
      </c>
      <c r="B790" s="60">
        <v>1.8098299999999999E-3</v>
      </c>
      <c r="C790" s="60">
        <v>1.8000000000000001E-4</v>
      </c>
      <c r="D790" s="60">
        <v>0</v>
      </c>
      <c r="E790" s="60"/>
      <c r="F790" s="60">
        <f t="shared" si="24"/>
        <v>1.6898299999999998E-3</v>
      </c>
      <c r="G790" s="60">
        <f t="shared" si="25"/>
        <v>-1.2E-4</v>
      </c>
    </row>
    <row r="791" spans="1:7">
      <c r="A791" s="50">
        <v>24126</v>
      </c>
      <c r="B791" s="60">
        <v>-2.7915399999999999E-3</v>
      </c>
      <c r="C791" s="60">
        <v>1.8000000000000001E-4</v>
      </c>
      <c r="D791" s="60">
        <v>0</v>
      </c>
      <c r="E791" s="60"/>
      <c r="F791" s="60">
        <f t="shared" si="24"/>
        <v>-2.9115399999999998E-3</v>
      </c>
      <c r="G791" s="60">
        <f t="shared" si="25"/>
        <v>-1.2E-4</v>
      </c>
    </row>
    <row r="792" spans="1:7">
      <c r="A792" s="50">
        <v>24127</v>
      </c>
      <c r="B792" s="60">
        <v>-3.40596E-3</v>
      </c>
      <c r="C792" s="60">
        <v>1.8000000000000001E-4</v>
      </c>
      <c r="D792" s="60">
        <v>0</v>
      </c>
      <c r="E792" s="60"/>
      <c r="F792" s="60">
        <f t="shared" si="24"/>
        <v>-3.5259599999999999E-3</v>
      </c>
      <c r="G792" s="60">
        <f t="shared" si="25"/>
        <v>-1.2E-4</v>
      </c>
    </row>
    <row r="793" spans="1:7">
      <c r="A793" s="50">
        <v>24128</v>
      </c>
      <c r="B793" s="60">
        <v>1.0011099999999999E-3</v>
      </c>
      <c r="C793" s="60">
        <v>1.8000000000000001E-4</v>
      </c>
      <c r="D793" s="60">
        <v>-2.5906739999999998E-3</v>
      </c>
      <c r="E793" s="60"/>
      <c r="F793" s="60">
        <f t="shared" si="24"/>
        <v>8.8110999999999994E-4</v>
      </c>
      <c r="G793" s="60">
        <f t="shared" si="25"/>
        <v>-2.7106739999999997E-3</v>
      </c>
    </row>
    <row r="794" spans="1:7">
      <c r="A794" s="50">
        <v>24131</v>
      </c>
      <c r="B794" s="60">
        <v>2.51666E-3</v>
      </c>
      <c r="C794" s="60">
        <v>1.8000000000000001E-4</v>
      </c>
      <c r="D794" s="60">
        <v>0</v>
      </c>
      <c r="E794" s="60"/>
      <c r="F794" s="60">
        <f t="shared" si="24"/>
        <v>2.3966600000000001E-3</v>
      </c>
      <c r="G794" s="60">
        <f t="shared" si="25"/>
        <v>-1.2E-4</v>
      </c>
    </row>
    <row r="795" spans="1:7">
      <c r="A795" s="50">
        <v>24132</v>
      </c>
      <c r="B795" s="60">
        <v>1.8881099999999999E-3</v>
      </c>
      <c r="C795" s="60">
        <v>1.8000000000000001E-4</v>
      </c>
      <c r="D795" s="60">
        <v>-7.7922080000000001E-3</v>
      </c>
      <c r="E795" s="60"/>
      <c r="F795" s="60">
        <f t="shared" si="24"/>
        <v>1.7681099999999998E-3</v>
      </c>
      <c r="G795" s="60">
        <f t="shared" si="25"/>
        <v>-7.9122080000000004E-3</v>
      </c>
    </row>
    <row r="796" spans="1:7">
      <c r="A796" s="50">
        <v>24133</v>
      </c>
      <c r="B796" s="60">
        <v>-1.68972E-3</v>
      </c>
      <c r="C796" s="60">
        <v>1.8000000000000001E-4</v>
      </c>
      <c r="D796" s="60">
        <v>1.5706806E-2</v>
      </c>
      <c r="E796" s="60"/>
      <c r="F796" s="60">
        <f t="shared" si="24"/>
        <v>-1.8097200000000001E-3</v>
      </c>
      <c r="G796" s="60">
        <f t="shared" si="25"/>
        <v>1.5586806E-2</v>
      </c>
    </row>
    <row r="797" spans="1:7">
      <c r="A797" s="50">
        <v>24134</v>
      </c>
      <c r="B797" s="60">
        <v>-2.2499999999999999E-4</v>
      </c>
      <c r="C797" s="60">
        <v>1.8000000000000001E-4</v>
      </c>
      <c r="D797" s="60">
        <v>0</v>
      </c>
      <c r="E797" s="60"/>
      <c r="F797" s="60">
        <f t="shared" si="24"/>
        <v>-3.4499999999999998E-4</v>
      </c>
      <c r="G797" s="60">
        <f t="shared" si="25"/>
        <v>-1.2E-4</v>
      </c>
    </row>
    <row r="798" spans="1:7">
      <c r="A798" s="50">
        <v>24135</v>
      </c>
      <c r="B798" s="60">
        <v>-3.7506100000000001E-3</v>
      </c>
      <c r="C798" s="60">
        <v>1.8000000000000001E-4</v>
      </c>
      <c r="D798" s="60">
        <v>-1.8041235999999999E-2</v>
      </c>
      <c r="E798" s="60"/>
      <c r="F798" s="60">
        <f t="shared" si="24"/>
        <v>-3.87061E-3</v>
      </c>
      <c r="G798" s="60">
        <f t="shared" si="25"/>
        <v>-1.8161235999999997E-2</v>
      </c>
    </row>
    <row r="799" spans="1:7">
      <c r="A799" s="50">
        <v>24138</v>
      </c>
      <c r="B799" s="60">
        <v>-4.4970100000000001E-3</v>
      </c>
      <c r="C799" s="60">
        <v>1.8000000000000001E-4</v>
      </c>
      <c r="D799" s="60">
        <v>-7.8740159999999993E-3</v>
      </c>
      <c r="E799" s="60"/>
      <c r="F799" s="60">
        <f t="shared" si="24"/>
        <v>-4.6170100000000004E-3</v>
      </c>
      <c r="G799" s="60">
        <f t="shared" si="25"/>
        <v>-7.9940159999999996E-3</v>
      </c>
    </row>
    <row r="800" spans="1:7">
      <c r="A800" s="50">
        <v>24139</v>
      </c>
      <c r="B800" s="60">
        <v>-7.0417199999999996E-3</v>
      </c>
      <c r="C800" s="60">
        <v>1.8000000000000001E-4</v>
      </c>
      <c r="D800" s="60">
        <v>-1.0582009999999999E-2</v>
      </c>
      <c r="E800" s="60"/>
      <c r="F800" s="60">
        <f t="shared" si="24"/>
        <v>-7.1617199999999999E-3</v>
      </c>
      <c r="G800" s="60">
        <f t="shared" si="25"/>
        <v>-1.070201E-2</v>
      </c>
    </row>
    <row r="801" spans="1:7">
      <c r="A801" s="50">
        <v>24140</v>
      </c>
      <c r="B801" s="60">
        <v>4.2780600000000002E-3</v>
      </c>
      <c r="C801" s="60">
        <v>1.8000000000000001E-4</v>
      </c>
      <c r="D801" s="60">
        <v>1.8716577000000002E-2</v>
      </c>
      <c r="E801" s="60"/>
      <c r="F801" s="60">
        <f t="shared" si="24"/>
        <v>4.1580599999999999E-3</v>
      </c>
      <c r="G801" s="60">
        <f t="shared" si="25"/>
        <v>1.8596577000000003E-2</v>
      </c>
    </row>
    <row r="802" spans="1:7">
      <c r="A802" s="50">
        <v>24141</v>
      </c>
      <c r="B802" s="60">
        <v>1.7412E-3</v>
      </c>
      <c r="C802" s="60">
        <v>1.8000000000000001E-4</v>
      </c>
      <c r="D802" s="60">
        <v>7.8740159999999993E-3</v>
      </c>
      <c r="E802" s="60"/>
      <c r="F802" s="60">
        <f t="shared" si="24"/>
        <v>1.6211999999999999E-3</v>
      </c>
      <c r="G802" s="60">
        <f t="shared" si="25"/>
        <v>7.754015999999999E-3</v>
      </c>
    </row>
    <row r="803" spans="1:7">
      <c r="A803" s="50">
        <v>24142</v>
      </c>
      <c r="B803" s="60">
        <v>6.6995300000000004E-3</v>
      </c>
      <c r="C803" s="60">
        <v>1.8000000000000001E-4</v>
      </c>
      <c r="D803" s="60">
        <v>2.34375E-2</v>
      </c>
      <c r="E803" s="60"/>
      <c r="F803" s="60">
        <f t="shared" si="24"/>
        <v>6.5795300000000001E-3</v>
      </c>
      <c r="G803" s="60">
        <f t="shared" si="25"/>
        <v>2.3317500000000001E-2</v>
      </c>
    </row>
    <row r="804" spans="1:7">
      <c r="A804" s="50">
        <v>24145</v>
      </c>
      <c r="B804" s="60">
        <v>3.8613699999999998E-3</v>
      </c>
      <c r="C804" s="60">
        <v>1.8000000000000001E-4</v>
      </c>
      <c r="D804" s="60">
        <v>1.5267176E-2</v>
      </c>
      <c r="E804" s="60"/>
      <c r="F804" s="60">
        <f t="shared" si="24"/>
        <v>3.7413699999999999E-3</v>
      </c>
      <c r="G804" s="60">
        <f t="shared" si="25"/>
        <v>1.5147176E-2</v>
      </c>
    </row>
    <row r="805" spans="1:7">
      <c r="A805" s="50">
        <v>24146</v>
      </c>
      <c r="B805" s="60">
        <v>-1.9552999999999999E-4</v>
      </c>
      <c r="C805" s="60">
        <v>1.8000000000000001E-4</v>
      </c>
      <c r="D805" s="60">
        <v>7.5187969999999998E-3</v>
      </c>
      <c r="E805" s="60"/>
      <c r="F805" s="60">
        <f t="shared" si="24"/>
        <v>-3.1553000000000001E-4</v>
      </c>
      <c r="G805" s="60">
        <f t="shared" si="25"/>
        <v>7.3987969999999995E-3</v>
      </c>
    </row>
    <row r="806" spans="1:7">
      <c r="A806" s="50">
        <v>24147</v>
      </c>
      <c r="B806" s="60">
        <v>5.4196799999999996E-3</v>
      </c>
      <c r="C806" s="60">
        <v>1.8000000000000001E-4</v>
      </c>
      <c r="D806" s="60">
        <v>-4.975124E-3</v>
      </c>
      <c r="E806" s="60"/>
      <c r="F806" s="60">
        <f t="shared" si="24"/>
        <v>5.2996799999999993E-3</v>
      </c>
      <c r="G806" s="60">
        <f t="shared" si="25"/>
        <v>-5.0951240000000004E-3</v>
      </c>
    </row>
    <row r="807" spans="1:7">
      <c r="A807" s="50">
        <v>24148</v>
      </c>
      <c r="B807" s="60">
        <v>-2.3015000000000002E-3</v>
      </c>
      <c r="C807" s="60">
        <v>1.8000000000000001E-4</v>
      </c>
      <c r="D807" s="60">
        <v>-0.01</v>
      </c>
      <c r="E807" s="60"/>
      <c r="F807" s="60">
        <f t="shared" si="24"/>
        <v>-2.4215E-3</v>
      </c>
      <c r="G807" s="60">
        <f t="shared" si="25"/>
        <v>-1.0120000000000001E-2</v>
      </c>
    </row>
    <row r="808" spans="1:7">
      <c r="A808" s="50">
        <v>24149</v>
      </c>
      <c r="B808" s="60">
        <v>-1.1402E-4</v>
      </c>
      <c r="C808" s="60">
        <v>1.8000000000000001E-4</v>
      </c>
      <c r="D808" s="60">
        <v>5.0505050000000003E-3</v>
      </c>
      <c r="E808" s="60"/>
      <c r="F808" s="60">
        <f t="shared" si="24"/>
        <v>-2.3401999999999999E-4</v>
      </c>
      <c r="G808" s="60">
        <f t="shared" si="25"/>
        <v>4.930505E-3</v>
      </c>
    </row>
    <row r="809" spans="1:7">
      <c r="A809" s="50">
        <v>24152</v>
      </c>
      <c r="B809" s="60">
        <v>-1.2950399999999999E-3</v>
      </c>
      <c r="C809" s="60">
        <v>1.8000000000000001E-4</v>
      </c>
      <c r="D809" s="60">
        <v>1.2562814E-2</v>
      </c>
      <c r="E809" s="60"/>
      <c r="F809" s="60">
        <f t="shared" si="24"/>
        <v>-1.41504E-3</v>
      </c>
      <c r="G809" s="60">
        <f t="shared" si="25"/>
        <v>1.2442814E-2</v>
      </c>
    </row>
    <row r="810" spans="1:7">
      <c r="A810" s="50">
        <v>24153</v>
      </c>
      <c r="B810" s="60">
        <v>-4.52273E-3</v>
      </c>
      <c r="C810" s="60">
        <v>1.8000000000000001E-4</v>
      </c>
      <c r="D810" s="60">
        <v>2.48139E-3</v>
      </c>
      <c r="E810" s="60"/>
      <c r="F810" s="60">
        <f t="shared" si="24"/>
        <v>-4.6427300000000003E-3</v>
      </c>
      <c r="G810" s="60">
        <f t="shared" si="25"/>
        <v>2.3613900000000001E-3</v>
      </c>
    </row>
    <row r="811" spans="1:7">
      <c r="A811" s="50">
        <v>24154</v>
      </c>
      <c r="B811" s="60">
        <v>1.1090999999999999E-4</v>
      </c>
      <c r="C811" s="60">
        <v>1.8000000000000001E-4</v>
      </c>
      <c r="D811" s="60">
        <v>7.4257430000000003E-3</v>
      </c>
      <c r="E811" s="60"/>
      <c r="F811" s="60">
        <f t="shared" si="24"/>
        <v>-9.0900000000000095E-6</v>
      </c>
      <c r="G811" s="60">
        <f t="shared" si="25"/>
        <v>7.305743E-3</v>
      </c>
    </row>
    <row r="812" spans="1:7">
      <c r="A812" s="50">
        <v>24155</v>
      </c>
      <c r="B812" s="60">
        <v>-5.3827700000000003E-3</v>
      </c>
      <c r="C812" s="60">
        <v>1.8000000000000001E-4</v>
      </c>
      <c r="D812" s="60">
        <v>-1.2285012E-2</v>
      </c>
      <c r="E812" s="60"/>
      <c r="F812" s="60">
        <f t="shared" si="24"/>
        <v>-5.5027700000000006E-3</v>
      </c>
      <c r="G812" s="60">
        <f t="shared" si="25"/>
        <v>-1.2405012E-2</v>
      </c>
    </row>
    <row r="813" spans="1:7">
      <c r="A813" s="50">
        <v>24156</v>
      </c>
      <c r="B813" s="60">
        <v>-2.7306399999999999E-3</v>
      </c>
      <c r="C813" s="60">
        <v>1.8000000000000001E-4</v>
      </c>
      <c r="D813" s="60">
        <v>1.9900497E-2</v>
      </c>
      <c r="E813" s="60"/>
      <c r="F813" s="60">
        <f t="shared" si="24"/>
        <v>-2.8506399999999998E-3</v>
      </c>
      <c r="G813" s="60">
        <f t="shared" si="25"/>
        <v>1.9780497000000001E-2</v>
      </c>
    </row>
    <row r="814" spans="1:7">
      <c r="A814" s="50">
        <v>24159</v>
      </c>
      <c r="B814" s="60">
        <v>-5.6687500000000002E-3</v>
      </c>
      <c r="C814" s="60">
        <v>1.8000000000000001E-4</v>
      </c>
      <c r="D814" s="60">
        <v>-1.7073171000000002E-2</v>
      </c>
      <c r="E814" s="60"/>
      <c r="F814" s="60">
        <f t="shared" si="24"/>
        <v>-5.7887500000000005E-3</v>
      </c>
      <c r="G814" s="60">
        <f t="shared" si="25"/>
        <v>-1.7193171E-2</v>
      </c>
    </row>
    <row r="815" spans="1:7">
      <c r="A815" s="50">
        <v>24161</v>
      </c>
      <c r="B815" s="60">
        <v>-4.11963E-3</v>
      </c>
      <c r="C815" s="60">
        <v>1.8000000000000001E-4</v>
      </c>
      <c r="D815" s="60">
        <v>0</v>
      </c>
      <c r="E815" s="60"/>
      <c r="F815" s="60">
        <f t="shared" si="24"/>
        <v>-4.2396300000000003E-3</v>
      </c>
      <c r="G815" s="60">
        <f t="shared" si="25"/>
        <v>-1.2E-4</v>
      </c>
    </row>
    <row r="816" spans="1:7">
      <c r="A816" s="50">
        <v>24162</v>
      </c>
      <c r="B816" s="60">
        <v>-5.3444800000000004E-3</v>
      </c>
      <c r="C816" s="60">
        <v>1.8000000000000001E-4</v>
      </c>
      <c r="D816" s="60">
        <v>-4.9627789999999996E-3</v>
      </c>
      <c r="E816" s="60"/>
      <c r="F816" s="60">
        <f t="shared" si="24"/>
        <v>-5.4644800000000007E-3</v>
      </c>
      <c r="G816" s="60">
        <f t="shared" si="25"/>
        <v>-5.0827789999999999E-3</v>
      </c>
    </row>
    <row r="817" spans="1:7">
      <c r="A817" s="50">
        <v>24163</v>
      </c>
      <c r="B817" s="60">
        <v>2.8953199999999998E-3</v>
      </c>
      <c r="C817" s="60">
        <v>1.8000000000000001E-4</v>
      </c>
      <c r="D817" s="60">
        <v>4.9875309999999999E-3</v>
      </c>
      <c r="E817" s="60"/>
      <c r="F817" s="60">
        <f t="shared" si="24"/>
        <v>2.77532E-3</v>
      </c>
      <c r="G817" s="60">
        <f t="shared" si="25"/>
        <v>4.8675309999999996E-3</v>
      </c>
    </row>
    <row r="818" spans="1:7">
      <c r="A818" s="50">
        <v>24166</v>
      </c>
      <c r="B818" s="60">
        <v>9.9338000000000009E-4</v>
      </c>
      <c r="C818" s="60">
        <v>1.8000000000000001E-4</v>
      </c>
      <c r="D818" s="60">
        <v>-2.48139E-3</v>
      </c>
      <c r="E818" s="60"/>
      <c r="F818" s="60">
        <f t="shared" si="24"/>
        <v>8.733800000000001E-4</v>
      </c>
      <c r="G818" s="60">
        <f t="shared" si="25"/>
        <v>-2.6013899999999999E-3</v>
      </c>
    </row>
    <row r="819" spans="1:7">
      <c r="A819" s="50">
        <v>24167</v>
      </c>
      <c r="B819" s="60">
        <v>-1.2624359999999999E-2</v>
      </c>
      <c r="C819" s="60">
        <v>1.7000000000000001E-4</v>
      </c>
      <c r="D819" s="60">
        <v>-2.4875622E-2</v>
      </c>
      <c r="E819" s="60"/>
      <c r="F819" s="60">
        <f t="shared" si="24"/>
        <v>-1.274436E-2</v>
      </c>
      <c r="G819" s="60">
        <f t="shared" si="25"/>
        <v>-2.4995621999999999E-2</v>
      </c>
    </row>
    <row r="820" spans="1:7">
      <c r="A820" s="50">
        <v>24168</v>
      </c>
      <c r="B820" s="60">
        <v>-9.9327200000000008E-3</v>
      </c>
      <c r="C820" s="60">
        <v>1.7000000000000001E-4</v>
      </c>
      <c r="D820" s="60">
        <v>-2.5510200000000002E-3</v>
      </c>
      <c r="E820" s="60"/>
      <c r="F820" s="60">
        <f t="shared" si="24"/>
        <v>-1.0052720000000001E-2</v>
      </c>
      <c r="G820" s="60">
        <f t="shared" si="25"/>
        <v>-2.6710200000000001E-3</v>
      </c>
    </row>
    <row r="821" spans="1:7">
      <c r="A821" s="50">
        <v>24169</v>
      </c>
      <c r="B821" s="60">
        <v>3.64942E-3</v>
      </c>
      <c r="C821" s="60">
        <v>1.7000000000000001E-4</v>
      </c>
      <c r="D821" s="60">
        <v>-7.6726340000000002E-3</v>
      </c>
      <c r="E821" s="60"/>
      <c r="F821" s="60">
        <f t="shared" si="24"/>
        <v>3.5294200000000001E-3</v>
      </c>
      <c r="G821" s="60">
        <f t="shared" si="25"/>
        <v>-7.7926340000000005E-3</v>
      </c>
    </row>
    <row r="822" spans="1:7">
      <c r="A822" s="50">
        <v>24170</v>
      </c>
      <c r="B822" s="60">
        <v>-2.56792E-3</v>
      </c>
      <c r="C822" s="60">
        <v>1.7000000000000001E-4</v>
      </c>
      <c r="D822" s="60">
        <v>-5.1546389999999999E-3</v>
      </c>
      <c r="E822" s="60"/>
      <c r="F822" s="60">
        <f t="shared" si="24"/>
        <v>-2.6879199999999999E-3</v>
      </c>
      <c r="G822" s="60">
        <f t="shared" si="25"/>
        <v>-5.2746390000000002E-3</v>
      </c>
    </row>
    <row r="823" spans="1:7">
      <c r="A823" s="50">
        <v>24173</v>
      </c>
      <c r="B823" s="60">
        <v>-1.3198919999999999E-2</v>
      </c>
      <c r="C823" s="60">
        <v>1.7000000000000001E-4</v>
      </c>
      <c r="D823" s="60">
        <v>-1.0362694E-2</v>
      </c>
      <c r="E823" s="60"/>
      <c r="F823" s="60">
        <f t="shared" si="24"/>
        <v>-1.331892E-2</v>
      </c>
      <c r="G823" s="60">
        <f t="shared" si="25"/>
        <v>-1.0482694000000001E-2</v>
      </c>
    </row>
    <row r="824" spans="1:7">
      <c r="A824" s="50">
        <v>24174</v>
      </c>
      <c r="B824" s="60">
        <v>1.7217599999999999E-3</v>
      </c>
      <c r="C824" s="60">
        <v>1.7000000000000001E-4</v>
      </c>
      <c r="D824" s="60">
        <v>-2.6178009999999999E-3</v>
      </c>
      <c r="E824" s="60"/>
      <c r="F824" s="60">
        <f t="shared" si="24"/>
        <v>1.6017599999999998E-3</v>
      </c>
      <c r="G824" s="60">
        <f t="shared" si="25"/>
        <v>-2.7378009999999998E-3</v>
      </c>
    </row>
    <row r="825" spans="1:7">
      <c r="A825" s="50">
        <v>24175</v>
      </c>
      <c r="B825" s="60">
        <v>9.0094500000000004E-3</v>
      </c>
      <c r="C825" s="60">
        <v>1.7000000000000001E-4</v>
      </c>
      <c r="D825" s="60">
        <v>-2.6246720000000002E-3</v>
      </c>
      <c r="E825" s="60"/>
      <c r="F825" s="60">
        <f t="shared" si="24"/>
        <v>8.8894500000000001E-3</v>
      </c>
      <c r="G825" s="60">
        <f t="shared" si="25"/>
        <v>-2.7446720000000001E-3</v>
      </c>
    </row>
    <row r="826" spans="1:7">
      <c r="A826" s="50">
        <v>24176</v>
      </c>
      <c r="B826" s="60">
        <v>2.8949999999999999E-5</v>
      </c>
      <c r="C826" s="60">
        <v>1.7000000000000001E-4</v>
      </c>
      <c r="D826" s="60">
        <v>1.578947E-3</v>
      </c>
      <c r="E826" s="60"/>
      <c r="F826" s="60">
        <f t="shared" si="24"/>
        <v>-9.1050000000000004E-5</v>
      </c>
      <c r="G826" s="60">
        <f t="shared" si="25"/>
        <v>1.4589469999999999E-3</v>
      </c>
    </row>
    <row r="827" spans="1:7">
      <c r="A827" s="50">
        <v>24177</v>
      </c>
      <c r="B827" s="60">
        <v>-1.0164799999999999E-3</v>
      </c>
      <c r="C827" s="60">
        <v>1.7000000000000001E-4</v>
      </c>
      <c r="D827" s="60">
        <v>0</v>
      </c>
      <c r="E827" s="60"/>
      <c r="F827" s="60">
        <f t="shared" si="24"/>
        <v>-1.13648E-3</v>
      </c>
      <c r="G827" s="60">
        <f t="shared" si="25"/>
        <v>-1.2E-4</v>
      </c>
    </row>
    <row r="828" spans="1:7">
      <c r="A828" s="50">
        <v>24180</v>
      </c>
      <c r="B828" s="60">
        <v>-1.1240790000000001E-2</v>
      </c>
      <c r="C828" s="60">
        <v>1.7000000000000001E-4</v>
      </c>
      <c r="D828" s="60">
        <v>-2.6525199999999998E-3</v>
      </c>
      <c r="E828" s="60"/>
      <c r="F828" s="60">
        <f t="shared" si="24"/>
        <v>-1.1360790000000001E-2</v>
      </c>
      <c r="G828" s="60">
        <f t="shared" si="25"/>
        <v>-2.7725199999999997E-3</v>
      </c>
    </row>
    <row r="829" spans="1:7">
      <c r="A829" s="50">
        <v>24181</v>
      </c>
      <c r="B829" s="60">
        <v>-5.6748600000000003E-3</v>
      </c>
      <c r="C829" s="60">
        <v>1.7000000000000001E-4</v>
      </c>
      <c r="D829" s="60">
        <v>-5.3191489999999996E-3</v>
      </c>
      <c r="E829" s="60"/>
      <c r="F829" s="60">
        <f t="shared" si="24"/>
        <v>-5.7948600000000006E-3</v>
      </c>
      <c r="G829" s="60">
        <f t="shared" si="25"/>
        <v>-5.4391489999999999E-3</v>
      </c>
    </row>
    <row r="830" spans="1:7">
      <c r="A830" s="50">
        <v>24182</v>
      </c>
      <c r="B830" s="60">
        <v>6.1678000000000002E-3</v>
      </c>
      <c r="C830" s="60">
        <v>1.7000000000000001E-4</v>
      </c>
      <c r="D830" s="60">
        <v>2.6737969999999999E-3</v>
      </c>
      <c r="E830" s="60"/>
      <c r="F830" s="60">
        <f t="shared" si="24"/>
        <v>6.0477999999999999E-3</v>
      </c>
      <c r="G830" s="60">
        <f t="shared" si="25"/>
        <v>2.553797E-3</v>
      </c>
    </row>
    <row r="831" spans="1:7">
      <c r="A831" s="50">
        <v>24183</v>
      </c>
      <c r="B831" s="60">
        <v>3.3515200000000002E-3</v>
      </c>
      <c r="C831" s="60">
        <v>1.7000000000000001E-4</v>
      </c>
      <c r="D831" s="60">
        <v>8.0000000000000002E-3</v>
      </c>
      <c r="E831" s="60"/>
      <c r="F831" s="60">
        <f t="shared" si="24"/>
        <v>3.2315200000000003E-3</v>
      </c>
      <c r="G831" s="60">
        <f t="shared" si="25"/>
        <v>7.8799999999999999E-3</v>
      </c>
    </row>
    <row r="832" spans="1:7">
      <c r="A832" s="50">
        <v>24184</v>
      </c>
      <c r="B832" s="60">
        <v>4.1360499999999996E-3</v>
      </c>
      <c r="C832" s="60">
        <v>1.7000000000000001E-4</v>
      </c>
      <c r="D832" s="60">
        <v>3.4391534000000001E-2</v>
      </c>
      <c r="E832" s="60"/>
      <c r="F832" s="60">
        <f t="shared" si="24"/>
        <v>4.0160499999999993E-3</v>
      </c>
      <c r="G832" s="60">
        <f t="shared" si="25"/>
        <v>3.4271533999999999E-2</v>
      </c>
    </row>
    <row r="833" spans="1:7">
      <c r="A833" s="50">
        <v>24187</v>
      </c>
      <c r="B833" s="60">
        <v>7.7727100000000004E-3</v>
      </c>
      <c r="C833" s="60">
        <v>1.7000000000000001E-4</v>
      </c>
      <c r="D833" s="60">
        <v>1.5345269E-2</v>
      </c>
      <c r="E833" s="60"/>
      <c r="F833" s="60">
        <f t="shared" si="24"/>
        <v>7.6527100000000001E-3</v>
      </c>
      <c r="G833" s="60">
        <f t="shared" si="25"/>
        <v>1.5225269E-2</v>
      </c>
    </row>
    <row r="834" spans="1:7">
      <c r="A834" s="50">
        <v>24188</v>
      </c>
      <c r="B834" s="60">
        <v>2.9133599999999998E-3</v>
      </c>
      <c r="C834" s="60">
        <v>1.7000000000000001E-4</v>
      </c>
      <c r="D834" s="60">
        <v>2.7707808E-2</v>
      </c>
      <c r="E834" s="60"/>
      <c r="F834" s="60">
        <f t="shared" si="24"/>
        <v>2.7933599999999999E-3</v>
      </c>
      <c r="G834" s="60">
        <f t="shared" si="25"/>
        <v>2.7587808000000002E-2</v>
      </c>
    </row>
    <row r="835" spans="1:7">
      <c r="A835" s="50">
        <v>24189</v>
      </c>
      <c r="B835" s="60">
        <v>-3.6556399999999999E-3</v>
      </c>
      <c r="C835" s="60">
        <v>1.7000000000000001E-4</v>
      </c>
      <c r="D835" s="60">
        <v>0</v>
      </c>
      <c r="E835" s="60"/>
      <c r="F835" s="60">
        <f t="shared" si="24"/>
        <v>-3.7756399999999998E-3</v>
      </c>
      <c r="G835" s="60">
        <f t="shared" si="25"/>
        <v>-1.2E-4</v>
      </c>
    </row>
    <row r="836" spans="1:7">
      <c r="A836" s="50">
        <v>24190</v>
      </c>
      <c r="B836" s="60">
        <v>1.77761E-3</v>
      </c>
      <c r="C836" s="60">
        <v>1.7000000000000001E-4</v>
      </c>
      <c r="D836" s="60">
        <v>-4.9019609999999998E-3</v>
      </c>
      <c r="E836" s="60"/>
      <c r="F836" s="60">
        <f t="shared" ref="F836:F899" si="26">B836-$C$3</f>
        <v>1.6576099999999999E-3</v>
      </c>
      <c r="G836" s="60">
        <f t="shared" ref="G836:G899" si="27">D836-$C$3</f>
        <v>-5.0219610000000001E-3</v>
      </c>
    </row>
    <row r="837" spans="1:7">
      <c r="A837" s="50">
        <v>24191</v>
      </c>
      <c r="B837" s="60">
        <v>3.0733399999999999E-3</v>
      </c>
      <c r="C837" s="60">
        <v>1.7000000000000001E-4</v>
      </c>
      <c r="D837" s="60">
        <v>9.8522169999999999E-3</v>
      </c>
      <c r="E837" s="60"/>
      <c r="F837" s="60">
        <f t="shared" si="26"/>
        <v>2.95334E-3</v>
      </c>
      <c r="G837" s="60">
        <f t="shared" si="27"/>
        <v>9.7322169999999996E-3</v>
      </c>
    </row>
    <row r="838" spans="1:7">
      <c r="A838" s="50">
        <v>24194</v>
      </c>
      <c r="B838" s="60">
        <v>1.0813400000000001E-3</v>
      </c>
      <c r="C838" s="60">
        <v>1.7000000000000001E-4</v>
      </c>
      <c r="D838" s="60">
        <v>7.3170730000000003E-3</v>
      </c>
      <c r="E838" s="60"/>
      <c r="F838" s="60">
        <f t="shared" si="26"/>
        <v>9.6134000000000009E-4</v>
      </c>
      <c r="G838" s="60">
        <f t="shared" si="27"/>
        <v>7.197073E-3</v>
      </c>
    </row>
    <row r="839" spans="1:7">
      <c r="A839" s="50">
        <v>24195</v>
      </c>
      <c r="B839" s="60">
        <v>-3.8777400000000002E-3</v>
      </c>
      <c r="C839" s="60">
        <v>1.7000000000000001E-4</v>
      </c>
      <c r="D839" s="60">
        <v>-1.6949153000000002E-2</v>
      </c>
      <c r="E839" s="60"/>
      <c r="F839" s="60">
        <f t="shared" si="26"/>
        <v>-3.9977400000000005E-3</v>
      </c>
      <c r="G839" s="60">
        <f t="shared" si="27"/>
        <v>-1.7069153E-2</v>
      </c>
    </row>
    <row r="840" spans="1:7">
      <c r="A840" s="50">
        <v>24196</v>
      </c>
      <c r="B840" s="60">
        <v>-9.0667500000000002E-3</v>
      </c>
      <c r="C840" s="60">
        <v>1.7000000000000001E-4</v>
      </c>
      <c r="D840" s="60">
        <v>-2.4630540999999999E-2</v>
      </c>
      <c r="E840" s="60"/>
      <c r="F840" s="60">
        <f t="shared" si="26"/>
        <v>-9.1867500000000005E-3</v>
      </c>
      <c r="G840" s="60">
        <f t="shared" si="27"/>
        <v>-2.4750540999999997E-2</v>
      </c>
    </row>
    <row r="841" spans="1:7">
      <c r="A841" s="50">
        <v>24197</v>
      </c>
      <c r="B841" s="60">
        <v>5.3772400000000001E-3</v>
      </c>
      <c r="C841" s="60">
        <v>1.7000000000000001E-4</v>
      </c>
      <c r="D841" s="60">
        <v>5.0505050000000003E-3</v>
      </c>
      <c r="E841" s="60"/>
      <c r="F841" s="60">
        <f t="shared" si="26"/>
        <v>5.2572399999999998E-3</v>
      </c>
      <c r="G841" s="60">
        <f t="shared" si="27"/>
        <v>4.930505E-3</v>
      </c>
    </row>
    <row r="842" spans="1:7">
      <c r="A842" s="50">
        <v>24198</v>
      </c>
      <c r="B842" s="60">
        <v>8.0300500000000004E-3</v>
      </c>
      <c r="C842" s="60">
        <v>1.7000000000000001E-4</v>
      </c>
      <c r="D842" s="60">
        <v>-5.0251260000000004E-3</v>
      </c>
      <c r="E842" s="60"/>
      <c r="F842" s="60">
        <f t="shared" si="26"/>
        <v>7.9100500000000001E-3</v>
      </c>
      <c r="G842" s="60">
        <f t="shared" si="27"/>
        <v>-5.1451260000000007E-3</v>
      </c>
    </row>
    <row r="843" spans="1:7">
      <c r="A843" s="50">
        <v>24201</v>
      </c>
      <c r="B843" s="60">
        <v>9.1676299999999995E-3</v>
      </c>
      <c r="C843" s="60">
        <v>1.7000000000000001E-4</v>
      </c>
      <c r="D843" s="60">
        <v>3.2828283E-2</v>
      </c>
      <c r="E843" s="60"/>
      <c r="F843" s="60">
        <f t="shared" si="26"/>
        <v>9.0476299999999992E-3</v>
      </c>
      <c r="G843" s="60">
        <f t="shared" si="27"/>
        <v>3.2708282999999998E-2</v>
      </c>
    </row>
    <row r="844" spans="1:7">
      <c r="A844" s="50">
        <v>24202</v>
      </c>
      <c r="B844" s="60">
        <v>6.1215499999999999E-3</v>
      </c>
      <c r="C844" s="60">
        <v>1.7000000000000001E-4</v>
      </c>
      <c r="D844" s="60">
        <v>1.7114915000000001E-2</v>
      </c>
      <c r="E844" s="60"/>
      <c r="F844" s="60">
        <f t="shared" si="26"/>
        <v>6.0015499999999996E-3</v>
      </c>
      <c r="G844" s="60">
        <f t="shared" si="27"/>
        <v>1.6994915000000003E-2</v>
      </c>
    </row>
    <row r="845" spans="1:7">
      <c r="A845" s="50">
        <v>24203</v>
      </c>
      <c r="B845" s="60">
        <v>2.5967099999999999E-3</v>
      </c>
      <c r="C845" s="60">
        <v>1.7000000000000001E-4</v>
      </c>
      <c r="D845" s="60">
        <v>9.6153850000000006E-3</v>
      </c>
      <c r="E845" s="60"/>
      <c r="F845" s="60">
        <f t="shared" si="26"/>
        <v>2.47671E-3</v>
      </c>
      <c r="G845" s="60">
        <f t="shared" si="27"/>
        <v>9.4953850000000003E-3</v>
      </c>
    </row>
    <row r="846" spans="1:7">
      <c r="A846" s="50">
        <v>24204</v>
      </c>
      <c r="B846" s="60">
        <v>2.2276399999999999E-3</v>
      </c>
      <c r="C846" s="60">
        <v>1.7000000000000001E-4</v>
      </c>
      <c r="D846" s="60">
        <v>4.7619050000000003E-3</v>
      </c>
      <c r="E846" s="60"/>
      <c r="F846" s="60">
        <f t="shared" si="26"/>
        <v>2.10764E-3</v>
      </c>
      <c r="G846" s="60">
        <f t="shared" si="27"/>
        <v>4.641905E-3</v>
      </c>
    </row>
    <row r="847" spans="1:7">
      <c r="A847" s="50">
        <v>24208</v>
      </c>
      <c r="B847" s="60">
        <v>5.8483999999999999E-4</v>
      </c>
      <c r="C847" s="60">
        <v>1.7000000000000001E-4</v>
      </c>
      <c r="D847" s="60">
        <v>-2.3696680000000001E-3</v>
      </c>
      <c r="E847" s="60"/>
      <c r="F847" s="60">
        <f t="shared" si="26"/>
        <v>4.6484E-4</v>
      </c>
      <c r="G847" s="60">
        <f t="shared" si="27"/>
        <v>-2.489668E-3</v>
      </c>
    </row>
    <row r="848" spans="1:7">
      <c r="A848" s="50">
        <v>24209</v>
      </c>
      <c r="B848" s="60">
        <v>-3.5411399999999999E-3</v>
      </c>
      <c r="C848" s="60">
        <v>1.7000000000000001E-4</v>
      </c>
      <c r="D848" s="60">
        <v>-7.1258909999999996E-3</v>
      </c>
      <c r="E848" s="60"/>
      <c r="F848" s="60">
        <f t="shared" si="26"/>
        <v>-3.6611399999999998E-3</v>
      </c>
      <c r="G848" s="60">
        <f t="shared" si="27"/>
        <v>-7.245891E-3</v>
      </c>
    </row>
    <row r="849" spans="1:7">
      <c r="A849" s="50">
        <v>24210</v>
      </c>
      <c r="B849" s="60">
        <v>8.9053000000000005E-4</v>
      </c>
      <c r="C849" s="60">
        <v>1.7000000000000001E-4</v>
      </c>
      <c r="D849" s="60">
        <v>-2.8708134E-2</v>
      </c>
      <c r="E849" s="60"/>
      <c r="F849" s="60">
        <f t="shared" si="26"/>
        <v>7.7053000000000006E-4</v>
      </c>
      <c r="G849" s="60">
        <f t="shared" si="27"/>
        <v>-2.8828133999999998E-2</v>
      </c>
    </row>
    <row r="850" spans="1:7">
      <c r="A850" s="50">
        <v>24211</v>
      </c>
      <c r="B850" s="60">
        <v>3.9058299999999999E-3</v>
      </c>
      <c r="C850" s="60">
        <v>1.7000000000000001E-4</v>
      </c>
      <c r="D850" s="60">
        <v>0</v>
      </c>
      <c r="E850" s="60"/>
      <c r="F850" s="60">
        <f t="shared" si="26"/>
        <v>3.78583E-3</v>
      </c>
      <c r="G850" s="60">
        <f t="shared" si="27"/>
        <v>-1.2E-4</v>
      </c>
    </row>
    <row r="851" spans="1:7">
      <c r="A851" s="50">
        <v>24212</v>
      </c>
      <c r="B851" s="60">
        <v>1.08025E-3</v>
      </c>
      <c r="C851" s="60">
        <v>1.7000000000000001E-4</v>
      </c>
      <c r="D851" s="60">
        <v>-7.3891629999999998E-3</v>
      </c>
      <c r="E851" s="60"/>
      <c r="F851" s="60">
        <f t="shared" si="26"/>
        <v>9.6025000000000006E-4</v>
      </c>
      <c r="G851" s="60">
        <f t="shared" si="27"/>
        <v>-7.5091630000000001E-3</v>
      </c>
    </row>
    <row r="852" spans="1:7">
      <c r="A852" s="50">
        <v>24215</v>
      </c>
      <c r="B852" s="60">
        <v>-4.3883699999999999E-3</v>
      </c>
      <c r="C852" s="60">
        <v>1.7000000000000001E-4</v>
      </c>
      <c r="D852" s="60">
        <v>-2.2332505999999998E-2</v>
      </c>
      <c r="E852" s="60"/>
      <c r="F852" s="60">
        <f t="shared" si="26"/>
        <v>-4.5083700000000003E-3</v>
      </c>
      <c r="G852" s="60">
        <f t="shared" si="27"/>
        <v>-2.2452505999999997E-2</v>
      </c>
    </row>
    <row r="853" spans="1:7">
      <c r="A853" s="50">
        <v>24216</v>
      </c>
      <c r="B853" s="60">
        <v>5.383E-6</v>
      </c>
      <c r="C853" s="60">
        <v>1.7000000000000001E-4</v>
      </c>
      <c r="D853" s="60">
        <v>2.5380710000000001E-2</v>
      </c>
      <c r="E853" s="60"/>
      <c r="F853" s="60">
        <f t="shared" si="26"/>
        <v>-1.14617E-4</v>
      </c>
      <c r="G853" s="60">
        <f t="shared" si="27"/>
        <v>2.5260710000000002E-2</v>
      </c>
    </row>
    <row r="854" spans="1:7">
      <c r="A854" s="50">
        <v>24217</v>
      </c>
      <c r="B854" s="60">
        <v>5.6894099999999998E-3</v>
      </c>
      <c r="C854" s="60">
        <v>1.7000000000000001E-4</v>
      </c>
      <c r="D854" s="60">
        <v>0</v>
      </c>
      <c r="E854" s="60"/>
      <c r="F854" s="60">
        <f t="shared" si="26"/>
        <v>5.5694099999999995E-3</v>
      </c>
      <c r="G854" s="60">
        <f t="shared" si="27"/>
        <v>-1.2E-4</v>
      </c>
    </row>
    <row r="855" spans="1:7">
      <c r="A855" s="50">
        <v>24218</v>
      </c>
      <c r="B855" s="60">
        <v>3.8567499999999999E-3</v>
      </c>
      <c r="C855" s="60">
        <v>1.7000000000000001E-4</v>
      </c>
      <c r="D855" s="60">
        <v>9.9009900000000001E-3</v>
      </c>
      <c r="E855" s="60"/>
      <c r="F855" s="60">
        <f t="shared" si="26"/>
        <v>3.7367500000000001E-3</v>
      </c>
      <c r="G855" s="60">
        <f t="shared" si="27"/>
        <v>9.7809899999999998E-3</v>
      </c>
    </row>
    <row r="856" spans="1:7">
      <c r="A856" s="50">
        <v>24219</v>
      </c>
      <c r="B856" s="60">
        <v>-1.6890799999999999E-3</v>
      </c>
      <c r="C856" s="60">
        <v>1.7000000000000001E-4</v>
      </c>
      <c r="D856" s="60">
        <v>-2.2058824000000001E-2</v>
      </c>
      <c r="E856" s="60"/>
      <c r="F856" s="60">
        <f t="shared" si="26"/>
        <v>-1.80908E-3</v>
      </c>
      <c r="G856" s="60">
        <f t="shared" si="27"/>
        <v>-2.2178824E-2</v>
      </c>
    </row>
    <row r="857" spans="1:7">
      <c r="A857" s="50">
        <v>24222</v>
      </c>
      <c r="B857" s="60">
        <v>-1.8389999999999999E-3</v>
      </c>
      <c r="C857" s="60">
        <v>1.7000000000000001E-4</v>
      </c>
      <c r="D857" s="60">
        <v>-1.0025063000000001E-2</v>
      </c>
      <c r="E857" s="60"/>
      <c r="F857" s="60">
        <f t="shared" si="26"/>
        <v>-1.9589999999999998E-3</v>
      </c>
      <c r="G857" s="60">
        <f t="shared" si="27"/>
        <v>-1.0145063000000001E-2</v>
      </c>
    </row>
    <row r="858" spans="1:7">
      <c r="A858" s="50">
        <v>24223</v>
      </c>
      <c r="B858" s="60">
        <v>-9.4286999999999995E-4</v>
      </c>
      <c r="C858" s="60">
        <v>1.7000000000000001E-4</v>
      </c>
      <c r="D858" s="60">
        <v>2.5316459999999998E-3</v>
      </c>
      <c r="E858" s="60"/>
      <c r="F858" s="60">
        <f t="shared" si="26"/>
        <v>-1.06287E-3</v>
      </c>
      <c r="G858" s="60">
        <f t="shared" si="27"/>
        <v>2.4116459999999999E-3</v>
      </c>
    </row>
    <row r="859" spans="1:7">
      <c r="A859" s="50">
        <v>24224</v>
      </c>
      <c r="B859" s="60">
        <v>-2.2938199999999998E-3</v>
      </c>
      <c r="C859" s="60">
        <v>1.7000000000000001E-4</v>
      </c>
      <c r="D859" s="60">
        <v>-5.0505050000000003E-3</v>
      </c>
      <c r="E859" s="60"/>
      <c r="F859" s="60">
        <f t="shared" si="26"/>
        <v>-2.4138199999999997E-3</v>
      </c>
      <c r="G859" s="60">
        <f t="shared" si="27"/>
        <v>-5.1705050000000006E-3</v>
      </c>
    </row>
    <row r="860" spans="1:7">
      <c r="A860" s="50">
        <v>24225</v>
      </c>
      <c r="B860" s="60">
        <v>-6.7504100000000001E-3</v>
      </c>
      <c r="C860" s="60">
        <v>1.7000000000000001E-4</v>
      </c>
      <c r="D860" s="60">
        <v>-2.5380710000000001E-2</v>
      </c>
      <c r="E860" s="60"/>
      <c r="F860" s="60">
        <f t="shared" si="26"/>
        <v>-6.8704100000000004E-3</v>
      </c>
      <c r="G860" s="60">
        <f t="shared" si="27"/>
        <v>-2.5500709999999999E-2</v>
      </c>
    </row>
    <row r="861" spans="1:7">
      <c r="A861" s="50">
        <v>24226</v>
      </c>
      <c r="B861" s="60">
        <v>-7.6163999999999995E-4</v>
      </c>
      <c r="C861" s="60">
        <v>1.7000000000000001E-4</v>
      </c>
      <c r="D861" s="60">
        <v>-1.0416666999999999E-2</v>
      </c>
      <c r="E861" s="60"/>
      <c r="F861" s="60">
        <f t="shared" si="26"/>
        <v>-8.8163999999999994E-4</v>
      </c>
      <c r="G861" s="60">
        <f t="shared" si="27"/>
        <v>-1.0536667E-2</v>
      </c>
    </row>
    <row r="862" spans="1:7">
      <c r="A862" s="50">
        <v>24229</v>
      </c>
      <c r="B862" s="60">
        <v>-1.5709599999999999E-3</v>
      </c>
      <c r="C862" s="60">
        <v>2.0000000000000001E-4</v>
      </c>
      <c r="D862" s="60">
        <v>-1.0526316000000001E-2</v>
      </c>
      <c r="E862" s="60"/>
      <c r="F862" s="60">
        <f t="shared" si="26"/>
        <v>-1.69096E-3</v>
      </c>
      <c r="G862" s="60">
        <f t="shared" si="27"/>
        <v>-1.0646316000000001E-2</v>
      </c>
    </row>
    <row r="863" spans="1:7">
      <c r="A863" s="50">
        <v>24230</v>
      </c>
      <c r="B863" s="60">
        <v>-1.0763989999999999E-2</v>
      </c>
      <c r="C863" s="60">
        <v>2.0000000000000001E-4</v>
      </c>
      <c r="D863" s="60">
        <v>-2.9255318999999998E-2</v>
      </c>
      <c r="E863" s="60"/>
      <c r="F863" s="60">
        <f t="shared" si="26"/>
        <v>-1.088399E-2</v>
      </c>
      <c r="G863" s="60">
        <f t="shared" si="27"/>
        <v>-2.9375318999999997E-2</v>
      </c>
    </row>
    <row r="864" spans="1:7">
      <c r="A864" s="50">
        <v>24231</v>
      </c>
      <c r="B864" s="60">
        <v>-5.0259700000000003E-3</v>
      </c>
      <c r="C864" s="60">
        <v>2.0000000000000001E-4</v>
      </c>
      <c r="D864" s="60">
        <v>3.5616439E-2</v>
      </c>
      <c r="E864" s="60"/>
      <c r="F864" s="60">
        <f t="shared" si="26"/>
        <v>-5.1459700000000006E-3</v>
      </c>
      <c r="G864" s="60">
        <f t="shared" si="27"/>
        <v>3.5496438999999998E-2</v>
      </c>
    </row>
    <row r="865" spans="1:7">
      <c r="A865" s="50">
        <v>24232</v>
      </c>
      <c r="B865" s="60">
        <v>-1.6222049999999998E-2</v>
      </c>
      <c r="C865" s="60">
        <v>2.0000000000000001E-4</v>
      </c>
      <c r="D865" s="60">
        <v>-4.2328040999999997E-2</v>
      </c>
      <c r="E865" s="60"/>
      <c r="F865" s="60">
        <f t="shared" si="26"/>
        <v>-1.6342049999999997E-2</v>
      </c>
      <c r="G865" s="60">
        <f t="shared" si="27"/>
        <v>-4.2448040999999999E-2</v>
      </c>
    </row>
    <row r="866" spans="1:7">
      <c r="A866" s="50">
        <v>24233</v>
      </c>
      <c r="B866" s="60">
        <v>-1.0563E-3</v>
      </c>
      <c r="C866" s="60">
        <v>2.0000000000000001E-4</v>
      </c>
      <c r="D866" s="60">
        <v>1.9337017000000001E-2</v>
      </c>
      <c r="E866" s="60"/>
      <c r="F866" s="60">
        <f t="shared" si="26"/>
        <v>-1.1763000000000001E-3</v>
      </c>
      <c r="G866" s="60">
        <f t="shared" si="27"/>
        <v>1.9217017000000003E-2</v>
      </c>
    </row>
    <row r="867" spans="1:7">
      <c r="A867" s="50">
        <v>24236</v>
      </c>
      <c r="B867" s="60">
        <v>-1.590484E-2</v>
      </c>
      <c r="C867" s="60">
        <v>2.0000000000000001E-4</v>
      </c>
      <c r="D867" s="60">
        <v>-2.4390242999999999E-2</v>
      </c>
      <c r="E867" s="60"/>
      <c r="F867" s="60">
        <f t="shared" si="26"/>
        <v>-1.6024839999999999E-2</v>
      </c>
      <c r="G867" s="60">
        <f t="shared" si="27"/>
        <v>-2.4510242999999998E-2</v>
      </c>
    </row>
    <row r="868" spans="1:7">
      <c r="A868" s="50">
        <v>24237</v>
      </c>
      <c r="B868" s="60">
        <v>9.1233900000000003E-3</v>
      </c>
      <c r="C868" s="60">
        <v>2.0000000000000001E-4</v>
      </c>
      <c r="D868" s="60">
        <v>8.3333339999999995E-3</v>
      </c>
      <c r="E868" s="60"/>
      <c r="F868" s="60">
        <f t="shared" si="26"/>
        <v>9.00339E-3</v>
      </c>
      <c r="G868" s="60">
        <f t="shared" si="27"/>
        <v>8.2133339999999992E-3</v>
      </c>
    </row>
    <row r="869" spans="1:7">
      <c r="A869" s="50">
        <v>24238</v>
      </c>
      <c r="B869" s="60">
        <v>1.8422E-3</v>
      </c>
      <c r="C869" s="60">
        <v>2.0000000000000001E-4</v>
      </c>
      <c r="D869" s="60">
        <v>1.9283747E-2</v>
      </c>
      <c r="E869" s="60"/>
      <c r="F869" s="60">
        <f t="shared" si="26"/>
        <v>1.7221999999999999E-3</v>
      </c>
      <c r="G869" s="60">
        <f t="shared" si="27"/>
        <v>1.9163747000000002E-2</v>
      </c>
    </row>
    <row r="870" spans="1:7">
      <c r="A870" s="50">
        <v>24239</v>
      </c>
      <c r="B870" s="60">
        <v>-1.173425E-2</v>
      </c>
      <c r="C870" s="60">
        <v>2.0000000000000001E-4</v>
      </c>
      <c r="D870" s="60">
        <v>0</v>
      </c>
      <c r="E870" s="60"/>
      <c r="F870" s="60">
        <f t="shared" si="26"/>
        <v>-1.185425E-2</v>
      </c>
      <c r="G870" s="60">
        <f t="shared" si="27"/>
        <v>-1.2E-4</v>
      </c>
    </row>
    <row r="871" spans="1:7">
      <c r="A871" s="50">
        <v>24240</v>
      </c>
      <c r="B871" s="60">
        <v>-8.6966700000000001E-3</v>
      </c>
      <c r="C871" s="60">
        <v>2.0000000000000001E-4</v>
      </c>
      <c r="D871" s="60">
        <v>-2.1621622E-2</v>
      </c>
      <c r="E871" s="60"/>
      <c r="F871" s="60">
        <f t="shared" si="26"/>
        <v>-8.8166700000000004E-3</v>
      </c>
      <c r="G871" s="60">
        <f t="shared" si="27"/>
        <v>-2.1741621999999999E-2</v>
      </c>
    </row>
    <row r="872" spans="1:7">
      <c r="A872" s="50">
        <v>24243</v>
      </c>
      <c r="B872" s="60">
        <v>-1.3509190000000001E-2</v>
      </c>
      <c r="C872" s="60">
        <v>2.0000000000000001E-4</v>
      </c>
      <c r="D872" s="60">
        <v>-8.2872929999999994E-3</v>
      </c>
      <c r="E872" s="60"/>
      <c r="F872" s="60">
        <f t="shared" si="26"/>
        <v>-1.3629190000000001E-2</v>
      </c>
      <c r="G872" s="60">
        <f t="shared" si="27"/>
        <v>-8.4072929999999997E-3</v>
      </c>
    </row>
    <row r="873" spans="1:7">
      <c r="A873" s="50">
        <v>24244</v>
      </c>
      <c r="B873" s="60">
        <v>-7.6353799999999998E-3</v>
      </c>
      <c r="C873" s="60">
        <v>2.0000000000000001E-4</v>
      </c>
      <c r="D873" s="60">
        <v>-1.9498607000000001E-2</v>
      </c>
      <c r="E873" s="60"/>
      <c r="F873" s="60">
        <f t="shared" si="26"/>
        <v>-7.7553800000000001E-3</v>
      </c>
      <c r="G873" s="60">
        <f t="shared" si="27"/>
        <v>-1.9618607E-2</v>
      </c>
    </row>
    <row r="874" spans="1:7">
      <c r="A874" s="50">
        <v>24245</v>
      </c>
      <c r="B874" s="60">
        <v>1.808237E-2</v>
      </c>
      <c r="C874" s="60">
        <v>2.0000000000000001E-4</v>
      </c>
      <c r="D874" s="60">
        <v>1.7045455000000001E-2</v>
      </c>
      <c r="E874" s="60"/>
      <c r="F874" s="60">
        <f t="shared" si="26"/>
        <v>1.7962370000000002E-2</v>
      </c>
      <c r="G874" s="60">
        <f t="shared" si="27"/>
        <v>1.6925455000000002E-2</v>
      </c>
    </row>
    <row r="875" spans="1:7">
      <c r="A875" s="50">
        <v>24246</v>
      </c>
      <c r="B875" s="60">
        <v>-1.33534E-3</v>
      </c>
      <c r="C875" s="60">
        <v>2.0000000000000001E-4</v>
      </c>
      <c r="D875" s="60">
        <v>-5.5865919999999996E-3</v>
      </c>
      <c r="E875" s="60"/>
      <c r="F875" s="60">
        <f t="shared" si="26"/>
        <v>-1.4553400000000001E-3</v>
      </c>
      <c r="G875" s="60">
        <f t="shared" si="27"/>
        <v>-5.7065919999999999E-3</v>
      </c>
    </row>
    <row r="876" spans="1:7">
      <c r="A876" s="50">
        <v>24247</v>
      </c>
      <c r="B876" s="60">
        <v>4.9207699999999997E-3</v>
      </c>
      <c r="C876" s="60">
        <v>2.0000000000000001E-4</v>
      </c>
      <c r="D876" s="60">
        <v>2.2471910000000001E-2</v>
      </c>
      <c r="E876" s="60"/>
      <c r="F876" s="60">
        <f t="shared" si="26"/>
        <v>4.8007699999999993E-3</v>
      </c>
      <c r="G876" s="60">
        <f t="shared" si="27"/>
        <v>2.2351910000000003E-2</v>
      </c>
    </row>
    <row r="877" spans="1:7">
      <c r="A877" s="50">
        <v>24250</v>
      </c>
      <c r="B877" s="60">
        <v>8.9268400000000001E-3</v>
      </c>
      <c r="C877" s="60">
        <v>2.0000000000000001E-4</v>
      </c>
      <c r="D877" s="60">
        <v>3.2967034999999999E-2</v>
      </c>
      <c r="E877" s="60"/>
      <c r="F877" s="60">
        <f t="shared" si="26"/>
        <v>8.8068399999999998E-3</v>
      </c>
      <c r="G877" s="60">
        <f t="shared" si="27"/>
        <v>3.2847034999999997E-2</v>
      </c>
    </row>
    <row r="878" spans="1:7">
      <c r="A878" s="50">
        <v>24251</v>
      </c>
      <c r="B878" s="60">
        <v>7.0001999999999998E-3</v>
      </c>
      <c r="C878" s="60">
        <v>2.0000000000000001E-4</v>
      </c>
      <c r="D878" s="60">
        <v>3.4574467999999997E-2</v>
      </c>
      <c r="E878" s="60"/>
      <c r="F878" s="60">
        <f t="shared" si="26"/>
        <v>6.8801999999999995E-3</v>
      </c>
      <c r="G878" s="60">
        <f t="shared" si="27"/>
        <v>3.4454467999999995E-2</v>
      </c>
    </row>
    <row r="879" spans="1:7">
      <c r="A879" s="50">
        <v>24252</v>
      </c>
      <c r="B879" s="60">
        <v>3.5861199999999999E-3</v>
      </c>
      <c r="C879" s="60">
        <v>2.0000000000000001E-4</v>
      </c>
      <c r="D879" s="60">
        <v>5.1413880000000002E-3</v>
      </c>
      <c r="E879" s="60"/>
      <c r="F879" s="60">
        <f t="shared" si="26"/>
        <v>3.4661200000000001E-3</v>
      </c>
      <c r="G879" s="60">
        <f t="shared" si="27"/>
        <v>5.0213879999999999E-3</v>
      </c>
    </row>
    <row r="880" spans="1:7">
      <c r="A880" s="50">
        <v>24253</v>
      </c>
      <c r="B880" s="60">
        <v>9.7309999999999996E-4</v>
      </c>
      <c r="C880" s="60">
        <v>2.0000000000000001E-4</v>
      </c>
      <c r="D880" s="60">
        <v>-5.1150889999999997E-3</v>
      </c>
      <c r="E880" s="60"/>
      <c r="F880" s="60">
        <f t="shared" si="26"/>
        <v>8.5309999999999997E-4</v>
      </c>
      <c r="G880" s="60">
        <f t="shared" si="27"/>
        <v>-5.2350890000000001E-3</v>
      </c>
    </row>
    <row r="881" spans="1:7">
      <c r="A881" s="50">
        <v>24254</v>
      </c>
      <c r="B881" s="60">
        <v>3.1850899999999998E-3</v>
      </c>
      <c r="C881" s="60">
        <v>2.0000000000000001E-4</v>
      </c>
      <c r="D881" s="60">
        <v>7.7120820000000003E-3</v>
      </c>
      <c r="E881" s="60"/>
      <c r="F881" s="60">
        <f t="shared" si="26"/>
        <v>3.0650899999999999E-3</v>
      </c>
      <c r="G881" s="60">
        <f t="shared" si="27"/>
        <v>7.592082E-3</v>
      </c>
    </row>
    <row r="882" spans="1:7">
      <c r="A882" s="50">
        <v>24258</v>
      </c>
      <c r="B882" s="60">
        <v>-1.383388E-2</v>
      </c>
      <c r="C882" s="60">
        <v>2.0000000000000001E-4</v>
      </c>
      <c r="D882" s="60">
        <v>-4.5918368000000001E-2</v>
      </c>
      <c r="E882" s="60"/>
      <c r="F882" s="60">
        <f t="shared" si="26"/>
        <v>-1.395388E-2</v>
      </c>
      <c r="G882" s="60">
        <f t="shared" si="27"/>
        <v>-4.6038368000000003E-2</v>
      </c>
    </row>
    <row r="883" spans="1:7">
      <c r="A883" s="50">
        <v>24259</v>
      </c>
      <c r="B883" s="60">
        <v>-2.887E-5</v>
      </c>
      <c r="C883" s="60">
        <v>1.7000000000000001E-4</v>
      </c>
      <c r="D883" s="60">
        <v>-2.6737968000000001E-2</v>
      </c>
      <c r="E883" s="60"/>
      <c r="F883" s="60">
        <f t="shared" si="26"/>
        <v>-1.4887E-4</v>
      </c>
      <c r="G883" s="60">
        <f t="shared" si="27"/>
        <v>-2.6857967999999999E-2</v>
      </c>
    </row>
    <row r="884" spans="1:7">
      <c r="A884" s="50">
        <v>24260</v>
      </c>
      <c r="B884" s="60">
        <v>-1.3515700000000001E-3</v>
      </c>
      <c r="C884" s="60">
        <v>1.7000000000000001E-4</v>
      </c>
      <c r="D884" s="60">
        <v>0</v>
      </c>
      <c r="E884" s="60"/>
      <c r="F884" s="60">
        <f t="shared" si="26"/>
        <v>-1.4715700000000002E-3</v>
      </c>
      <c r="G884" s="60">
        <f t="shared" si="27"/>
        <v>-1.2E-4</v>
      </c>
    </row>
    <row r="885" spans="1:7">
      <c r="A885" s="50">
        <v>24261</v>
      </c>
      <c r="B885" s="60">
        <v>1.20305E-3</v>
      </c>
      <c r="C885" s="60">
        <v>1.7000000000000001E-4</v>
      </c>
      <c r="D885" s="60">
        <v>1.0989011E-2</v>
      </c>
      <c r="E885" s="60"/>
      <c r="F885" s="60">
        <f t="shared" si="26"/>
        <v>1.0830499999999999E-3</v>
      </c>
      <c r="G885" s="60">
        <f t="shared" si="27"/>
        <v>1.0869011E-2</v>
      </c>
    </row>
    <row r="886" spans="1:7">
      <c r="A886" s="50">
        <v>24264</v>
      </c>
      <c r="B886" s="60">
        <v>-7.4395199999999998E-3</v>
      </c>
      <c r="C886" s="60">
        <v>1.7000000000000001E-4</v>
      </c>
      <c r="D886" s="60">
        <v>-1.3586956000000001E-2</v>
      </c>
      <c r="E886" s="60"/>
      <c r="F886" s="60">
        <f t="shared" si="26"/>
        <v>-7.5595200000000001E-3</v>
      </c>
      <c r="G886" s="60">
        <f t="shared" si="27"/>
        <v>-1.3706956000000001E-2</v>
      </c>
    </row>
    <row r="887" spans="1:7">
      <c r="A887" s="50">
        <v>24265</v>
      </c>
      <c r="B887" s="60">
        <v>-6.6920699999999996E-3</v>
      </c>
      <c r="C887" s="60">
        <v>1.7000000000000001E-4</v>
      </c>
      <c r="D887" s="60">
        <v>-2.7548210000000002E-3</v>
      </c>
      <c r="E887" s="60"/>
      <c r="F887" s="60">
        <f t="shared" si="26"/>
        <v>-6.8120699999999999E-3</v>
      </c>
      <c r="G887" s="60">
        <f t="shared" si="27"/>
        <v>-2.8748210000000001E-3</v>
      </c>
    </row>
    <row r="888" spans="1:7">
      <c r="A888" s="50">
        <v>24266</v>
      </c>
      <c r="B888" s="60">
        <v>1.3646800000000001E-3</v>
      </c>
      <c r="C888" s="60">
        <v>1.7000000000000001E-4</v>
      </c>
      <c r="D888" s="60">
        <v>1.6574585999999999E-2</v>
      </c>
      <c r="E888" s="60"/>
      <c r="F888" s="60">
        <f t="shared" si="26"/>
        <v>1.24468E-3</v>
      </c>
      <c r="G888" s="60">
        <f t="shared" si="27"/>
        <v>1.6454586E-2</v>
      </c>
    </row>
    <row r="889" spans="1:7">
      <c r="A889" s="50">
        <v>24267</v>
      </c>
      <c r="B889" s="60">
        <v>6.9261899999999996E-3</v>
      </c>
      <c r="C889" s="60">
        <v>1.7000000000000001E-4</v>
      </c>
      <c r="D889" s="60">
        <v>2.717391E-3</v>
      </c>
      <c r="E889" s="60"/>
      <c r="F889" s="60">
        <f t="shared" si="26"/>
        <v>6.8061899999999993E-3</v>
      </c>
      <c r="G889" s="60">
        <f t="shared" si="27"/>
        <v>2.5973910000000001E-3</v>
      </c>
    </row>
    <row r="890" spans="1:7">
      <c r="A890" s="50">
        <v>24268</v>
      </c>
      <c r="B890" s="60">
        <v>1.116352E-2</v>
      </c>
      <c r="C890" s="60">
        <v>1.7000000000000001E-4</v>
      </c>
      <c r="D890" s="60">
        <v>-1.084011E-3</v>
      </c>
      <c r="E890" s="60"/>
      <c r="F890" s="60">
        <f t="shared" si="26"/>
        <v>1.1043519999999999E-2</v>
      </c>
      <c r="G890" s="60">
        <f t="shared" si="27"/>
        <v>-1.2040110000000001E-3</v>
      </c>
    </row>
    <row r="891" spans="1:7">
      <c r="A891" s="50">
        <v>24271</v>
      </c>
      <c r="B891" s="60">
        <v>4.8021699999999997E-3</v>
      </c>
      <c r="C891" s="60">
        <v>1.7000000000000001E-4</v>
      </c>
      <c r="D891" s="60">
        <v>8.2191780000000006E-3</v>
      </c>
      <c r="E891" s="60"/>
      <c r="F891" s="60">
        <f t="shared" si="26"/>
        <v>4.6821699999999994E-3</v>
      </c>
      <c r="G891" s="60">
        <f t="shared" si="27"/>
        <v>8.0991780000000003E-3</v>
      </c>
    </row>
    <row r="892" spans="1:7">
      <c r="A892" s="50">
        <v>24272</v>
      </c>
      <c r="B892" s="60">
        <v>3.2258899999999999E-3</v>
      </c>
      <c r="C892" s="60">
        <v>1.7000000000000001E-4</v>
      </c>
      <c r="D892" s="60">
        <v>2.717391E-3</v>
      </c>
      <c r="E892" s="60"/>
      <c r="F892" s="60">
        <f t="shared" si="26"/>
        <v>3.10589E-3</v>
      </c>
      <c r="G892" s="60">
        <f t="shared" si="27"/>
        <v>2.5973910000000001E-3</v>
      </c>
    </row>
    <row r="893" spans="1:7">
      <c r="A893" s="50">
        <v>24273</v>
      </c>
      <c r="B893" s="60">
        <v>-4.2483800000000004E-3</v>
      </c>
      <c r="C893" s="60">
        <v>1.7000000000000001E-4</v>
      </c>
      <c r="D893" s="60">
        <v>1.6260162000000002E-2</v>
      </c>
      <c r="E893" s="60"/>
      <c r="F893" s="60">
        <f t="shared" si="26"/>
        <v>-4.3683800000000007E-3</v>
      </c>
      <c r="G893" s="60">
        <f t="shared" si="27"/>
        <v>1.6140162000000003E-2</v>
      </c>
    </row>
    <row r="894" spans="1:7">
      <c r="A894" s="50">
        <v>24274</v>
      </c>
      <c r="B894" s="60">
        <v>-2.95904E-3</v>
      </c>
      <c r="C894" s="60">
        <v>1.7000000000000001E-4</v>
      </c>
      <c r="D894" s="60">
        <v>-2.6666670000000002E-3</v>
      </c>
      <c r="E894" s="60"/>
      <c r="F894" s="60">
        <f t="shared" si="26"/>
        <v>-3.0790399999999999E-3</v>
      </c>
      <c r="G894" s="60">
        <f t="shared" si="27"/>
        <v>-2.7866670000000001E-3</v>
      </c>
    </row>
    <row r="895" spans="1:7">
      <c r="A895" s="50">
        <v>24275</v>
      </c>
      <c r="B895" s="60">
        <v>5.5712999999999997E-4</v>
      </c>
      <c r="C895" s="60">
        <v>1.7000000000000001E-4</v>
      </c>
      <c r="D895" s="60">
        <v>-8.0213899999999998E-3</v>
      </c>
      <c r="E895" s="60"/>
      <c r="F895" s="60">
        <f t="shared" si="26"/>
        <v>4.3712999999999998E-4</v>
      </c>
      <c r="G895" s="60">
        <f t="shared" si="27"/>
        <v>-8.1413900000000001E-3</v>
      </c>
    </row>
    <row r="896" spans="1:7">
      <c r="A896" s="50">
        <v>24278</v>
      </c>
      <c r="B896" s="60">
        <v>-3.4902000000000002E-4</v>
      </c>
      <c r="C896" s="60">
        <v>1.7000000000000001E-4</v>
      </c>
      <c r="D896" s="60">
        <v>2.6954180000000002E-3</v>
      </c>
      <c r="E896" s="60"/>
      <c r="F896" s="60">
        <f t="shared" si="26"/>
        <v>-4.6902000000000001E-4</v>
      </c>
      <c r="G896" s="60">
        <f t="shared" si="27"/>
        <v>2.5754180000000003E-3</v>
      </c>
    </row>
    <row r="897" spans="1:7">
      <c r="A897" s="50">
        <v>24279</v>
      </c>
      <c r="B897" s="60">
        <v>2.8237700000000002E-3</v>
      </c>
      <c r="C897" s="60">
        <v>1.7000000000000001E-4</v>
      </c>
      <c r="D897" s="60">
        <v>2.6881721000000001E-2</v>
      </c>
      <c r="E897" s="60"/>
      <c r="F897" s="60">
        <f t="shared" si="26"/>
        <v>2.7037700000000003E-3</v>
      </c>
      <c r="G897" s="60">
        <f t="shared" si="27"/>
        <v>2.6761721000000002E-2</v>
      </c>
    </row>
    <row r="898" spans="1:7">
      <c r="A898" s="50">
        <v>24280</v>
      </c>
      <c r="B898" s="60">
        <v>1.69225E-3</v>
      </c>
      <c r="C898" s="60">
        <v>1.7000000000000001E-4</v>
      </c>
      <c r="D898" s="60">
        <v>7.8534030000000001E-3</v>
      </c>
      <c r="E898" s="60"/>
      <c r="F898" s="60">
        <f t="shared" si="26"/>
        <v>1.5722499999999999E-3</v>
      </c>
      <c r="G898" s="60">
        <f t="shared" si="27"/>
        <v>7.7334029999999998E-3</v>
      </c>
    </row>
    <row r="899" spans="1:7">
      <c r="A899" s="50">
        <v>24281</v>
      </c>
      <c r="B899" s="60">
        <v>-4.1926999999999997E-3</v>
      </c>
      <c r="C899" s="60">
        <v>1.7000000000000001E-4</v>
      </c>
      <c r="D899" s="60">
        <v>-1.0389610000000001E-2</v>
      </c>
      <c r="E899" s="60"/>
      <c r="F899" s="60">
        <f t="shared" si="26"/>
        <v>-4.3127E-3</v>
      </c>
      <c r="G899" s="60">
        <f t="shared" si="27"/>
        <v>-1.0509610000000001E-2</v>
      </c>
    </row>
    <row r="900" spans="1:7">
      <c r="A900" s="50">
        <v>24282</v>
      </c>
      <c r="B900" s="60">
        <v>8.0431000000000003E-4</v>
      </c>
      <c r="C900" s="60">
        <v>1.7000000000000001E-4</v>
      </c>
      <c r="D900" s="60">
        <v>5.2493440000000004E-3</v>
      </c>
      <c r="E900" s="60"/>
      <c r="F900" s="60">
        <f t="shared" ref="F900:F963" si="28">B900-$C$3</f>
        <v>6.8431000000000004E-4</v>
      </c>
      <c r="G900" s="60">
        <f t="shared" ref="G900:G963" si="29">D900-$C$3</f>
        <v>5.1293440000000001E-3</v>
      </c>
    </row>
    <row r="901" spans="1:7">
      <c r="A901" s="50">
        <v>24285</v>
      </c>
      <c r="B901" s="60">
        <v>-5.9704700000000003E-3</v>
      </c>
      <c r="C901" s="60">
        <v>1.7000000000000001E-4</v>
      </c>
      <c r="D901" s="60">
        <v>-5.2219320000000003E-3</v>
      </c>
      <c r="E901" s="60"/>
      <c r="F901" s="60">
        <f t="shared" si="28"/>
        <v>-6.0904700000000006E-3</v>
      </c>
      <c r="G901" s="60">
        <f t="shared" si="29"/>
        <v>-5.3419320000000006E-3</v>
      </c>
    </row>
    <row r="902" spans="1:7">
      <c r="A902" s="50">
        <v>24286</v>
      </c>
      <c r="B902" s="60">
        <v>-4.7028299999999999E-3</v>
      </c>
      <c r="C902" s="60">
        <v>1.7000000000000001E-4</v>
      </c>
      <c r="D902" s="60">
        <v>-2.3622047E-2</v>
      </c>
      <c r="E902" s="60"/>
      <c r="F902" s="60">
        <f t="shared" si="28"/>
        <v>-4.8228300000000002E-3</v>
      </c>
      <c r="G902" s="60">
        <f t="shared" si="29"/>
        <v>-2.3742046999999999E-2</v>
      </c>
    </row>
    <row r="903" spans="1:7">
      <c r="A903" s="50">
        <v>24287</v>
      </c>
      <c r="B903" s="60">
        <v>-9.5679000000000007E-3</v>
      </c>
      <c r="C903" s="60">
        <v>1.7000000000000001E-4</v>
      </c>
      <c r="D903" s="60">
        <v>-1.8817205E-2</v>
      </c>
      <c r="E903" s="60"/>
      <c r="F903" s="60">
        <f t="shared" si="28"/>
        <v>-9.687900000000001E-3</v>
      </c>
      <c r="G903" s="60">
        <f t="shared" si="29"/>
        <v>-1.8937204999999999E-2</v>
      </c>
    </row>
    <row r="904" spans="1:7">
      <c r="A904" s="50">
        <v>24288</v>
      </c>
      <c r="B904" s="60">
        <v>-1.2623599999999999E-3</v>
      </c>
      <c r="C904" s="60">
        <v>1.7000000000000001E-4</v>
      </c>
      <c r="D904" s="60">
        <v>-8.2191780000000006E-3</v>
      </c>
      <c r="E904" s="60"/>
      <c r="F904" s="60">
        <f t="shared" si="28"/>
        <v>-1.38236E-3</v>
      </c>
      <c r="G904" s="60">
        <f t="shared" si="29"/>
        <v>-8.3391780000000009E-3</v>
      </c>
    </row>
    <row r="905" spans="1:7">
      <c r="A905" s="50">
        <v>24289</v>
      </c>
      <c r="B905" s="60">
        <v>1.0320589999999999E-2</v>
      </c>
      <c r="C905" s="60">
        <v>1.8000000000000001E-4</v>
      </c>
      <c r="D905" s="60">
        <v>1.1049724E-2</v>
      </c>
      <c r="E905" s="60"/>
      <c r="F905" s="60">
        <f t="shared" si="28"/>
        <v>1.0200589999999999E-2</v>
      </c>
      <c r="G905" s="60">
        <f t="shared" si="29"/>
        <v>1.0929724E-2</v>
      </c>
    </row>
    <row r="906" spans="1:7">
      <c r="A906" s="50">
        <v>24293</v>
      </c>
      <c r="B906" s="60">
        <v>2.3481000000000001E-3</v>
      </c>
      <c r="C906" s="60">
        <v>1.8000000000000001E-4</v>
      </c>
      <c r="D906" s="60">
        <v>2.7322399999999999E-3</v>
      </c>
      <c r="E906" s="60"/>
      <c r="F906" s="60">
        <f t="shared" si="28"/>
        <v>2.2281000000000002E-3</v>
      </c>
      <c r="G906" s="60">
        <f t="shared" si="29"/>
        <v>2.61224E-3</v>
      </c>
    </row>
    <row r="907" spans="1:7">
      <c r="A907" s="50">
        <v>24294</v>
      </c>
      <c r="B907" s="60">
        <v>1.4296100000000001E-2</v>
      </c>
      <c r="C907" s="60">
        <v>1.8000000000000001E-4</v>
      </c>
      <c r="D907" s="60">
        <v>-2.7247959999999998E-3</v>
      </c>
      <c r="E907" s="60"/>
      <c r="F907" s="60">
        <f t="shared" si="28"/>
        <v>1.4176100000000001E-2</v>
      </c>
      <c r="G907" s="60">
        <f t="shared" si="29"/>
        <v>-2.8447959999999997E-3</v>
      </c>
    </row>
    <row r="908" spans="1:7">
      <c r="A908" s="50">
        <v>24295</v>
      </c>
      <c r="B908" s="60">
        <v>3.7464600000000001E-3</v>
      </c>
      <c r="C908" s="60">
        <v>1.8000000000000001E-4</v>
      </c>
      <c r="D908" s="60">
        <v>0</v>
      </c>
      <c r="E908" s="60"/>
      <c r="F908" s="60">
        <f t="shared" si="28"/>
        <v>3.6264600000000002E-3</v>
      </c>
      <c r="G908" s="60">
        <f t="shared" si="29"/>
        <v>-1.2E-4</v>
      </c>
    </row>
    <row r="909" spans="1:7">
      <c r="A909" s="50">
        <v>24296</v>
      </c>
      <c r="B909" s="60">
        <v>1.62985E-3</v>
      </c>
      <c r="C909" s="60">
        <v>1.8000000000000001E-4</v>
      </c>
      <c r="D909" s="60">
        <v>-2.7322399999999999E-3</v>
      </c>
      <c r="E909" s="60"/>
      <c r="F909" s="60">
        <f t="shared" si="28"/>
        <v>1.5098499999999999E-3</v>
      </c>
      <c r="G909" s="60">
        <f t="shared" si="29"/>
        <v>-2.8522399999999998E-3</v>
      </c>
    </row>
    <row r="910" spans="1:7">
      <c r="A910" s="50">
        <v>24299</v>
      </c>
      <c r="B910" s="60">
        <v>-1.62447E-3</v>
      </c>
      <c r="C910" s="60">
        <v>1.8000000000000001E-4</v>
      </c>
      <c r="D910" s="60">
        <v>2.7397260000000001E-3</v>
      </c>
      <c r="E910" s="60"/>
      <c r="F910" s="60">
        <f t="shared" si="28"/>
        <v>-1.7444700000000001E-3</v>
      </c>
      <c r="G910" s="60">
        <f t="shared" si="29"/>
        <v>2.6197260000000002E-3</v>
      </c>
    </row>
    <row r="911" spans="1:7">
      <c r="A911" s="50">
        <v>24300</v>
      </c>
      <c r="B911" s="60">
        <v>-5.3061899999999997E-3</v>
      </c>
      <c r="C911" s="60">
        <v>1.8000000000000001E-4</v>
      </c>
      <c r="D911" s="60">
        <v>-1.6393442000000001E-2</v>
      </c>
      <c r="E911" s="60"/>
      <c r="F911" s="60">
        <f t="shared" si="28"/>
        <v>-5.42619E-3</v>
      </c>
      <c r="G911" s="60">
        <f t="shared" si="29"/>
        <v>-1.6513442E-2</v>
      </c>
    </row>
    <row r="912" spans="1:7">
      <c r="A912" s="50">
        <v>24301</v>
      </c>
      <c r="B912" s="60">
        <v>-6.3988099999999996E-3</v>
      </c>
      <c r="C912" s="60">
        <v>1.8000000000000001E-4</v>
      </c>
      <c r="D912" s="60">
        <v>-3.3333334999999999E-2</v>
      </c>
      <c r="E912" s="60"/>
      <c r="F912" s="60">
        <f t="shared" si="28"/>
        <v>-6.5188099999999999E-3</v>
      </c>
      <c r="G912" s="60">
        <f t="shared" si="29"/>
        <v>-3.3453335000000001E-2</v>
      </c>
    </row>
    <row r="913" spans="1:7">
      <c r="A913" s="50">
        <v>24302</v>
      </c>
      <c r="B913" s="60">
        <v>6.1777300000000002E-3</v>
      </c>
      <c r="C913" s="60">
        <v>1.8000000000000001E-4</v>
      </c>
      <c r="D913" s="60">
        <v>2.5862070000000001E-2</v>
      </c>
      <c r="E913" s="60"/>
      <c r="F913" s="60">
        <f t="shared" si="28"/>
        <v>6.0577299999999999E-3</v>
      </c>
      <c r="G913" s="60">
        <f t="shared" si="29"/>
        <v>2.5742070000000002E-2</v>
      </c>
    </row>
    <row r="914" spans="1:7">
      <c r="A914" s="50">
        <v>24303</v>
      </c>
      <c r="B914" s="60">
        <v>3.0784100000000002E-3</v>
      </c>
      <c r="C914" s="60">
        <v>1.8000000000000001E-4</v>
      </c>
      <c r="D914" s="60">
        <v>5.602241E-3</v>
      </c>
      <c r="E914" s="60"/>
      <c r="F914" s="60">
        <f t="shared" si="28"/>
        <v>2.9584100000000003E-3</v>
      </c>
      <c r="G914" s="60">
        <f t="shared" si="29"/>
        <v>5.4822409999999997E-3</v>
      </c>
    </row>
    <row r="915" spans="1:7">
      <c r="A915" s="50">
        <v>24306</v>
      </c>
      <c r="B915" s="60">
        <v>-8.9169E-4</v>
      </c>
      <c r="C915" s="60">
        <v>1.8000000000000001E-4</v>
      </c>
      <c r="D915" s="60">
        <v>-1.1142061E-2</v>
      </c>
      <c r="E915" s="60"/>
      <c r="F915" s="60">
        <f t="shared" si="28"/>
        <v>-1.01169E-3</v>
      </c>
      <c r="G915" s="60">
        <f t="shared" si="29"/>
        <v>-1.1262061E-2</v>
      </c>
    </row>
    <row r="916" spans="1:7">
      <c r="A916" s="50">
        <v>24307</v>
      </c>
      <c r="B916" s="60">
        <v>-7.4265299999999998E-3</v>
      </c>
      <c r="C916" s="60">
        <v>1.8000000000000001E-4</v>
      </c>
      <c r="D916" s="60">
        <v>8.4507049999999993E-3</v>
      </c>
      <c r="E916" s="60"/>
      <c r="F916" s="60">
        <f t="shared" si="28"/>
        <v>-7.5465300000000001E-3</v>
      </c>
      <c r="G916" s="60">
        <f t="shared" si="29"/>
        <v>8.330704999999999E-3</v>
      </c>
    </row>
    <row r="917" spans="1:7">
      <c r="A917" s="50">
        <v>24308</v>
      </c>
      <c r="B917" s="60">
        <v>-9.7349499999999992E-3</v>
      </c>
      <c r="C917" s="60">
        <v>1.8000000000000001E-4</v>
      </c>
      <c r="D917" s="60">
        <v>-8.3798889999999997E-3</v>
      </c>
      <c r="E917" s="60"/>
      <c r="F917" s="60">
        <f t="shared" si="28"/>
        <v>-9.8549499999999995E-3</v>
      </c>
      <c r="G917" s="60">
        <f t="shared" si="29"/>
        <v>-8.4998890000000001E-3</v>
      </c>
    </row>
    <row r="918" spans="1:7">
      <c r="A918" s="50">
        <v>24309</v>
      </c>
      <c r="B918" s="60">
        <v>1.5859000000000001E-4</v>
      </c>
      <c r="C918" s="60">
        <v>1.8000000000000001E-4</v>
      </c>
      <c r="D918" s="60">
        <v>-1.1267605E-2</v>
      </c>
      <c r="E918" s="60"/>
      <c r="F918" s="60">
        <f t="shared" si="28"/>
        <v>3.8590000000000008E-5</v>
      </c>
      <c r="G918" s="60">
        <f t="shared" si="29"/>
        <v>-1.1387605E-2</v>
      </c>
    </row>
    <row r="919" spans="1:7">
      <c r="A919" s="50">
        <v>24310</v>
      </c>
      <c r="B919" s="60">
        <v>-1.1994600000000001E-3</v>
      </c>
      <c r="C919" s="60">
        <v>1.8000000000000001E-4</v>
      </c>
      <c r="D919" s="60">
        <v>-2.8490030000000001E-3</v>
      </c>
      <c r="E919" s="60"/>
      <c r="F919" s="60">
        <f t="shared" si="28"/>
        <v>-1.3194600000000002E-3</v>
      </c>
      <c r="G919" s="60">
        <f t="shared" si="29"/>
        <v>-2.969003E-3</v>
      </c>
    </row>
    <row r="920" spans="1:7">
      <c r="A920" s="50">
        <v>24313</v>
      </c>
      <c r="B920" s="60">
        <v>-1.8602509999999999E-2</v>
      </c>
      <c r="C920" s="60">
        <v>1.8000000000000001E-4</v>
      </c>
      <c r="D920" s="60">
        <v>-1.4285714E-2</v>
      </c>
      <c r="E920" s="60"/>
      <c r="F920" s="60">
        <f t="shared" si="28"/>
        <v>-1.8722509999999998E-2</v>
      </c>
      <c r="G920" s="60">
        <f t="shared" si="29"/>
        <v>-1.4405714E-2</v>
      </c>
    </row>
    <row r="921" spans="1:7">
      <c r="A921" s="50">
        <v>24314</v>
      </c>
      <c r="B921" s="60">
        <v>-1.4611699999999999E-3</v>
      </c>
      <c r="C921" s="60">
        <v>1.8000000000000001E-4</v>
      </c>
      <c r="D921" s="60">
        <v>-2.8985510000000001E-3</v>
      </c>
      <c r="E921" s="60"/>
      <c r="F921" s="60">
        <f t="shared" si="28"/>
        <v>-1.58117E-3</v>
      </c>
      <c r="G921" s="60">
        <f t="shared" si="29"/>
        <v>-3.018551E-3</v>
      </c>
    </row>
    <row r="922" spans="1:7">
      <c r="A922" s="50">
        <v>24315</v>
      </c>
      <c r="B922" s="60">
        <v>4.9551200000000004E-3</v>
      </c>
      <c r="C922" s="60">
        <v>1.8000000000000001E-4</v>
      </c>
      <c r="D922" s="60">
        <v>5.8139530000000002E-3</v>
      </c>
      <c r="E922" s="60"/>
      <c r="F922" s="60">
        <f t="shared" si="28"/>
        <v>4.83512E-3</v>
      </c>
      <c r="G922" s="60">
        <f t="shared" si="29"/>
        <v>5.6939529999999999E-3</v>
      </c>
    </row>
    <row r="923" spans="1:7">
      <c r="A923" s="50">
        <v>24316</v>
      </c>
      <c r="B923" s="60">
        <v>-3.75042E-3</v>
      </c>
      <c r="C923" s="60">
        <v>1.8000000000000001E-4</v>
      </c>
      <c r="D923" s="60">
        <v>-5.7803469999999999E-3</v>
      </c>
      <c r="E923" s="60"/>
      <c r="F923" s="60">
        <f t="shared" si="28"/>
        <v>-3.8704199999999999E-3</v>
      </c>
      <c r="G923" s="60">
        <f t="shared" si="29"/>
        <v>-5.9003470000000002E-3</v>
      </c>
    </row>
    <row r="924" spans="1:7">
      <c r="A924" s="50">
        <v>24317</v>
      </c>
      <c r="B924" s="60">
        <v>-2.0378900000000001E-3</v>
      </c>
      <c r="C924" s="60">
        <v>1.8000000000000001E-4</v>
      </c>
      <c r="D924" s="60">
        <v>0</v>
      </c>
      <c r="E924" s="60"/>
      <c r="F924" s="60">
        <f t="shared" si="28"/>
        <v>-2.15789E-3</v>
      </c>
      <c r="G924" s="60">
        <f t="shared" si="29"/>
        <v>-1.2E-4</v>
      </c>
    </row>
    <row r="925" spans="1:7">
      <c r="A925" s="50">
        <v>24320</v>
      </c>
      <c r="B925" s="60">
        <v>-1.5337689999999999E-2</v>
      </c>
      <c r="C925" s="60">
        <v>1.8000000000000001E-4</v>
      </c>
      <c r="D925" s="60">
        <v>-5.8139530000000002E-3</v>
      </c>
      <c r="E925" s="60"/>
      <c r="F925" s="60">
        <f t="shared" si="28"/>
        <v>-1.545769E-2</v>
      </c>
      <c r="G925" s="60">
        <f t="shared" si="29"/>
        <v>-5.9339530000000005E-3</v>
      </c>
    </row>
    <row r="926" spans="1:7">
      <c r="A926" s="50">
        <v>24321</v>
      </c>
      <c r="B926" s="60">
        <v>8.8935000000000001E-4</v>
      </c>
      <c r="C926" s="60">
        <v>1.8000000000000001E-4</v>
      </c>
      <c r="D926" s="60">
        <v>-1.4619883E-2</v>
      </c>
      <c r="E926" s="60"/>
      <c r="F926" s="60">
        <f t="shared" si="28"/>
        <v>7.6935000000000003E-4</v>
      </c>
      <c r="G926" s="60">
        <f t="shared" si="29"/>
        <v>-1.4739883E-2</v>
      </c>
    </row>
    <row r="927" spans="1:7">
      <c r="A927" s="50">
        <v>24322</v>
      </c>
      <c r="B927" s="60">
        <v>9.9722700000000001E-3</v>
      </c>
      <c r="C927" s="60">
        <v>1.8000000000000001E-4</v>
      </c>
      <c r="D927" s="60">
        <v>5.9347180000000003E-3</v>
      </c>
      <c r="E927" s="60"/>
      <c r="F927" s="60">
        <f t="shared" si="28"/>
        <v>9.8522699999999998E-3</v>
      </c>
      <c r="G927" s="60">
        <f t="shared" si="29"/>
        <v>5.814718E-3</v>
      </c>
    </row>
    <row r="928" spans="1:7">
      <c r="A928" s="50">
        <v>24323</v>
      </c>
      <c r="B928" s="60">
        <v>9.6786700000000003E-3</v>
      </c>
      <c r="C928" s="60">
        <v>1.8000000000000001E-4</v>
      </c>
      <c r="D928" s="60">
        <v>1.4749262000000001E-2</v>
      </c>
      <c r="E928" s="60"/>
      <c r="F928" s="60">
        <f t="shared" si="28"/>
        <v>9.55867E-3</v>
      </c>
      <c r="G928" s="60">
        <f t="shared" si="29"/>
        <v>1.4629262000000001E-2</v>
      </c>
    </row>
    <row r="929" spans="1:7">
      <c r="A929" s="50">
        <v>24324</v>
      </c>
      <c r="B929" s="60">
        <v>1.2272299999999999E-3</v>
      </c>
      <c r="C929" s="60">
        <v>1.8000000000000001E-4</v>
      </c>
      <c r="D929" s="60">
        <v>1.4534884E-2</v>
      </c>
      <c r="E929" s="60"/>
      <c r="F929" s="60">
        <f t="shared" si="28"/>
        <v>1.1072299999999998E-3</v>
      </c>
      <c r="G929" s="60">
        <f t="shared" si="29"/>
        <v>1.4414883999999999E-2</v>
      </c>
    </row>
    <row r="930" spans="1:7">
      <c r="A930" s="50">
        <v>24327</v>
      </c>
      <c r="B930" s="60">
        <v>-1.7074E-3</v>
      </c>
      <c r="C930" s="60">
        <v>1.8000000000000001E-4</v>
      </c>
      <c r="D930" s="60">
        <v>-3.1518623000000003E-2</v>
      </c>
      <c r="E930" s="60"/>
      <c r="F930" s="60">
        <f t="shared" si="28"/>
        <v>-1.8274000000000001E-3</v>
      </c>
      <c r="G930" s="60">
        <f t="shared" si="29"/>
        <v>-3.1638623000000005E-2</v>
      </c>
    </row>
    <row r="931" spans="1:7">
      <c r="A931" s="50">
        <v>24328</v>
      </c>
      <c r="B931" s="60">
        <v>-2.8603999999999999E-3</v>
      </c>
      <c r="C931" s="60">
        <v>1.8000000000000001E-4</v>
      </c>
      <c r="D931" s="60">
        <v>2.9585800000000002E-3</v>
      </c>
      <c r="E931" s="60"/>
      <c r="F931" s="60">
        <f t="shared" si="28"/>
        <v>-2.9803999999999998E-3</v>
      </c>
      <c r="G931" s="60">
        <f t="shared" si="29"/>
        <v>2.8385800000000003E-3</v>
      </c>
    </row>
    <row r="932" spans="1:7">
      <c r="A932" s="50">
        <v>24329</v>
      </c>
      <c r="B932" s="60">
        <v>-4.2817200000000001E-3</v>
      </c>
      <c r="C932" s="60">
        <v>1.8000000000000001E-4</v>
      </c>
      <c r="D932" s="60">
        <v>-1.7699115000000001E-2</v>
      </c>
      <c r="E932" s="60"/>
      <c r="F932" s="60">
        <f t="shared" si="28"/>
        <v>-4.4017200000000005E-3</v>
      </c>
      <c r="G932" s="60">
        <f t="shared" si="29"/>
        <v>-1.7819115E-2</v>
      </c>
    </row>
    <row r="933" spans="1:7">
      <c r="A933" s="50">
        <v>24330</v>
      </c>
      <c r="B933" s="60">
        <v>-9.6204999999999999E-4</v>
      </c>
      <c r="C933" s="60">
        <v>1.8000000000000001E-4</v>
      </c>
      <c r="D933" s="60">
        <v>-9.0090090000000001E-3</v>
      </c>
      <c r="E933" s="60"/>
      <c r="F933" s="60">
        <f t="shared" si="28"/>
        <v>-1.08205E-3</v>
      </c>
      <c r="G933" s="60">
        <f t="shared" si="29"/>
        <v>-9.1290090000000004E-3</v>
      </c>
    </row>
    <row r="934" spans="1:7">
      <c r="A934" s="50">
        <v>24331</v>
      </c>
      <c r="B934" s="60">
        <v>1.83026E-3</v>
      </c>
      <c r="C934" s="60">
        <v>1.8000000000000001E-4</v>
      </c>
      <c r="D934" s="60">
        <v>3.0303029999999998E-3</v>
      </c>
      <c r="E934" s="60"/>
      <c r="F934" s="60">
        <f t="shared" si="28"/>
        <v>1.7102599999999999E-3</v>
      </c>
      <c r="G934" s="60">
        <f t="shared" si="29"/>
        <v>2.9103029999999999E-3</v>
      </c>
    </row>
    <row r="935" spans="1:7">
      <c r="A935" s="50">
        <v>24334</v>
      </c>
      <c r="B935" s="60">
        <v>-5.1901999999999998E-3</v>
      </c>
      <c r="C935" s="60">
        <v>1.8000000000000001E-4</v>
      </c>
      <c r="D935" s="60">
        <v>9.0634440000000004E-3</v>
      </c>
      <c r="E935" s="60"/>
      <c r="F935" s="60">
        <f t="shared" si="28"/>
        <v>-5.3102000000000002E-3</v>
      </c>
      <c r="G935" s="60">
        <f t="shared" si="29"/>
        <v>8.943444E-3</v>
      </c>
    </row>
    <row r="936" spans="1:7">
      <c r="A936" s="50">
        <v>24335</v>
      </c>
      <c r="B936" s="60">
        <v>-1.295319E-2</v>
      </c>
      <c r="C936" s="60">
        <v>1.8000000000000001E-4</v>
      </c>
      <c r="D936" s="60">
        <v>-3.5928145000000002E-2</v>
      </c>
      <c r="E936" s="60"/>
      <c r="F936" s="60">
        <f t="shared" si="28"/>
        <v>-1.307319E-2</v>
      </c>
      <c r="G936" s="60">
        <f t="shared" si="29"/>
        <v>-3.6048145000000004E-2</v>
      </c>
    </row>
    <row r="937" spans="1:7">
      <c r="A937" s="50">
        <v>24336</v>
      </c>
      <c r="B937" s="60">
        <v>-5.3748499999999996E-3</v>
      </c>
      <c r="C937" s="60">
        <v>1.8000000000000001E-4</v>
      </c>
      <c r="D937" s="60">
        <v>-6.2111800000000002E-3</v>
      </c>
      <c r="E937" s="60"/>
      <c r="F937" s="60">
        <f t="shared" si="28"/>
        <v>-5.4948499999999999E-3</v>
      </c>
      <c r="G937" s="60">
        <f t="shared" si="29"/>
        <v>-6.3311800000000005E-3</v>
      </c>
    </row>
    <row r="938" spans="1:7">
      <c r="A938" s="50">
        <v>24337</v>
      </c>
      <c r="B938" s="60">
        <v>-1.275107E-2</v>
      </c>
      <c r="C938" s="60">
        <v>1.8000000000000001E-4</v>
      </c>
      <c r="D938" s="60">
        <v>-1.5625E-2</v>
      </c>
      <c r="E938" s="60"/>
      <c r="F938" s="60">
        <f t="shared" si="28"/>
        <v>-1.287107E-2</v>
      </c>
      <c r="G938" s="60">
        <f t="shared" si="29"/>
        <v>-1.5744999999999999E-2</v>
      </c>
    </row>
    <row r="939" spans="1:7">
      <c r="A939" s="50">
        <v>24338</v>
      </c>
      <c r="B939" s="60">
        <v>-6.6930599999999998E-3</v>
      </c>
      <c r="C939" s="60">
        <v>1.8000000000000001E-4</v>
      </c>
      <c r="D939" s="60">
        <v>-9.5238100000000006E-3</v>
      </c>
      <c r="E939" s="60"/>
      <c r="F939" s="60">
        <f t="shared" si="28"/>
        <v>-6.8130600000000001E-3</v>
      </c>
      <c r="G939" s="60">
        <f t="shared" si="29"/>
        <v>-9.6438100000000009E-3</v>
      </c>
    </row>
    <row r="940" spans="1:7">
      <c r="A940" s="50">
        <v>24341</v>
      </c>
      <c r="B940" s="60">
        <v>-1.732887E-2</v>
      </c>
      <c r="C940" s="60">
        <v>1.8000000000000001E-4</v>
      </c>
      <c r="D940" s="60">
        <v>-6.4102559999999996E-3</v>
      </c>
      <c r="E940" s="60"/>
      <c r="F940" s="60">
        <f t="shared" si="28"/>
        <v>-1.7448869999999998E-2</v>
      </c>
      <c r="G940" s="60">
        <f t="shared" si="29"/>
        <v>-6.5302559999999999E-3</v>
      </c>
    </row>
    <row r="941" spans="1:7">
      <c r="A941" s="50">
        <v>24342</v>
      </c>
      <c r="B941" s="60">
        <v>-1.4637700000000001E-3</v>
      </c>
      <c r="C941" s="60">
        <v>1.8000000000000001E-4</v>
      </c>
      <c r="D941" s="60">
        <v>1.9354838999999999E-2</v>
      </c>
      <c r="E941" s="60"/>
      <c r="F941" s="60">
        <f t="shared" si="28"/>
        <v>-1.5837700000000002E-3</v>
      </c>
      <c r="G941" s="60">
        <f t="shared" si="29"/>
        <v>1.9234839E-2</v>
      </c>
    </row>
    <row r="942" spans="1:7">
      <c r="A942" s="50">
        <v>24343</v>
      </c>
      <c r="B942" s="60">
        <v>1.26467E-2</v>
      </c>
      <c r="C942" s="60">
        <v>1.8000000000000001E-4</v>
      </c>
      <c r="D942" s="60">
        <v>9.4936699999999992E-3</v>
      </c>
      <c r="E942" s="60"/>
      <c r="F942" s="60">
        <f t="shared" si="28"/>
        <v>1.25267E-2</v>
      </c>
      <c r="G942" s="60">
        <f t="shared" si="29"/>
        <v>9.3736699999999989E-3</v>
      </c>
    </row>
    <row r="943" spans="1:7">
      <c r="A943" s="50">
        <v>24344</v>
      </c>
      <c r="B943" s="60">
        <v>-1.2418210000000001E-2</v>
      </c>
      <c r="C943" s="60">
        <v>1.8000000000000001E-4</v>
      </c>
      <c r="D943" s="60">
        <v>3.134796E-3</v>
      </c>
      <c r="E943" s="60"/>
      <c r="F943" s="60">
        <f t="shared" si="28"/>
        <v>-1.2538210000000001E-2</v>
      </c>
      <c r="G943" s="60">
        <f t="shared" si="29"/>
        <v>3.0147960000000001E-3</v>
      </c>
    </row>
    <row r="944" spans="1:7">
      <c r="A944" s="50">
        <v>24345</v>
      </c>
      <c r="B944" s="60">
        <v>-2.1183810000000001E-2</v>
      </c>
      <c r="C944" s="60">
        <v>1.8000000000000001E-4</v>
      </c>
      <c r="D944" s="60">
        <v>-1.5625E-2</v>
      </c>
      <c r="E944" s="60"/>
      <c r="F944" s="60">
        <f t="shared" si="28"/>
        <v>-2.1303809999999999E-2</v>
      </c>
      <c r="G944" s="60">
        <f t="shared" si="29"/>
        <v>-1.5744999999999999E-2</v>
      </c>
    </row>
    <row r="945" spans="1:7">
      <c r="A945" s="50">
        <v>24348</v>
      </c>
      <c r="B945" s="60">
        <v>-2.3377350000000002E-2</v>
      </c>
      <c r="C945" s="60">
        <v>1.8000000000000001E-4</v>
      </c>
      <c r="D945" s="60">
        <v>3.1746029999999998E-3</v>
      </c>
      <c r="E945" s="60"/>
      <c r="F945" s="60">
        <f t="shared" si="28"/>
        <v>-2.349735E-2</v>
      </c>
      <c r="G945" s="60">
        <f t="shared" si="29"/>
        <v>3.0546029999999999E-3</v>
      </c>
    </row>
    <row r="946" spans="1:7">
      <c r="A946" s="50">
        <v>24349</v>
      </c>
      <c r="B946" s="60">
        <v>1.7871310000000001E-2</v>
      </c>
      <c r="C946" s="60">
        <v>1.8000000000000001E-4</v>
      </c>
      <c r="D946" s="60">
        <v>3.4810125999999997E-2</v>
      </c>
      <c r="E946" s="60"/>
      <c r="F946" s="60">
        <f t="shared" si="28"/>
        <v>1.7751310000000003E-2</v>
      </c>
      <c r="G946" s="60">
        <f t="shared" si="29"/>
        <v>3.4690125999999995E-2</v>
      </c>
    </row>
    <row r="947" spans="1:7">
      <c r="A947" s="50">
        <v>24350</v>
      </c>
      <c r="B947" s="60">
        <v>1.672626E-2</v>
      </c>
      <c r="C947" s="60">
        <v>1.8000000000000001E-4</v>
      </c>
      <c r="D947" s="60">
        <v>4.5871559999999999E-2</v>
      </c>
      <c r="E947" s="60"/>
      <c r="F947" s="60">
        <f t="shared" si="28"/>
        <v>1.6606260000000001E-2</v>
      </c>
      <c r="G947" s="60">
        <f t="shared" si="29"/>
        <v>4.5751559999999997E-2</v>
      </c>
    </row>
    <row r="948" spans="1:7">
      <c r="A948" s="50">
        <v>24351</v>
      </c>
      <c r="B948" s="60">
        <v>7.9639199999999993E-3</v>
      </c>
      <c r="C948" s="60">
        <v>1.9000000000000001E-4</v>
      </c>
      <c r="D948" s="60">
        <v>-2.0467836E-2</v>
      </c>
      <c r="E948" s="60"/>
      <c r="F948" s="60">
        <f t="shared" si="28"/>
        <v>7.843919999999999E-3</v>
      </c>
      <c r="G948" s="60">
        <f t="shared" si="29"/>
        <v>-2.0587835999999998E-2</v>
      </c>
    </row>
    <row r="949" spans="1:7">
      <c r="A949" s="50">
        <v>24352</v>
      </c>
      <c r="B949" s="60">
        <v>-3.5853700000000001E-3</v>
      </c>
      <c r="C949" s="60">
        <v>1.9000000000000001E-4</v>
      </c>
      <c r="D949" s="60">
        <v>-2.9850746000000001E-2</v>
      </c>
      <c r="E949" s="60"/>
      <c r="F949" s="60">
        <f t="shared" si="28"/>
        <v>-3.7053699999999999E-3</v>
      </c>
      <c r="G949" s="60">
        <f t="shared" si="29"/>
        <v>-2.9970745999999999E-2</v>
      </c>
    </row>
    <row r="950" spans="1:7">
      <c r="A950" s="50">
        <v>24356</v>
      </c>
      <c r="B950" s="60">
        <v>-5.6125300000000001E-3</v>
      </c>
      <c r="C950" s="60">
        <v>1.9000000000000001E-4</v>
      </c>
      <c r="D950" s="60">
        <v>-2.4615385E-2</v>
      </c>
      <c r="E950" s="60"/>
      <c r="F950" s="60">
        <f t="shared" si="28"/>
        <v>-5.7325300000000004E-3</v>
      </c>
      <c r="G950" s="60">
        <f t="shared" si="29"/>
        <v>-2.4735384999999999E-2</v>
      </c>
    </row>
    <row r="951" spans="1:7">
      <c r="A951" s="50">
        <v>24357</v>
      </c>
      <c r="B951" s="60">
        <v>-7.99711E-3</v>
      </c>
      <c r="C951" s="60">
        <v>1.9000000000000001E-4</v>
      </c>
      <c r="D951" s="60">
        <v>-1.5772870000000001E-2</v>
      </c>
      <c r="E951" s="60"/>
      <c r="F951" s="60">
        <f t="shared" si="28"/>
        <v>-8.1171100000000003E-3</v>
      </c>
      <c r="G951" s="60">
        <f t="shared" si="29"/>
        <v>-1.589287E-2</v>
      </c>
    </row>
    <row r="952" spans="1:7">
      <c r="A952" s="50">
        <v>24358</v>
      </c>
      <c r="B952" s="60">
        <v>-3.9607599999999998E-3</v>
      </c>
      <c r="C952" s="60">
        <v>1.9000000000000001E-4</v>
      </c>
      <c r="D952" s="60">
        <v>6.4102559999999996E-3</v>
      </c>
      <c r="E952" s="60"/>
      <c r="F952" s="60">
        <f t="shared" si="28"/>
        <v>-4.0807600000000001E-3</v>
      </c>
      <c r="G952" s="60">
        <f t="shared" si="29"/>
        <v>6.2902559999999993E-3</v>
      </c>
    </row>
    <row r="953" spans="1:7">
      <c r="A953" s="50">
        <v>24359</v>
      </c>
      <c r="B953" s="60">
        <v>2.85688E-3</v>
      </c>
      <c r="C953" s="60">
        <v>1.9000000000000001E-4</v>
      </c>
      <c r="D953" s="60">
        <v>1.2738854000000001E-2</v>
      </c>
      <c r="E953" s="60"/>
      <c r="F953" s="60">
        <f t="shared" si="28"/>
        <v>2.7368800000000001E-3</v>
      </c>
      <c r="G953" s="60">
        <f t="shared" si="29"/>
        <v>1.2618854000000001E-2</v>
      </c>
    </row>
    <row r="954" spans="1:7">
      <c r="A954" s="50">
        <v>24362</v>
      </c>
      <c r="B954" s="60">
        <v>2.155878E-2</v>
      </c>
      <c r="C954" s="60">
        <v>1.9000000000000001E-4</v>
      </c>
      <c r="D954" s="60">
        <v>2.3899370999999999E-2</v>
      </c>
      <c r="E954" s="60"/>
      <c r="F954" s="60">
        <f t="shared" si="28"/>
        <v>2.1438780000000001E-2</v>
      </c>
      <c r="G954" s="60">
        <f t="shared" si="29"/>
        <v>2.3779371000000001E-2</v>
      </c>
    </row>
    <row r="955" spans="1:7">
      <c r="A955" s="50">
        <v>24363</v>
      </c>
      <c r="B955" s="60">
        <v>5.5713300000000002E-3</v>
      </c>
      <c r="C955" s="60">
        <v>1.9000000000000001E-4</v>
      </c>
      <c r="D955" s="60">
        <v>1.8633541E-2</v>
      </c>
      <c r="E955" s="60"/>
      <c r="F955" s="60">
        <f t="shared" si="28"/>
        <v>5.4513299999999999E-3</v>
      </c>
      <c r="G955" s="60">
        <f t="shared" si="29"/>
        <v>1.8513541000000001E-2</v>
      </c>
    </row>
    <row r="956" spans="1:7">
      <c r="A956" s="50">
        <v>24364</v>
      </c>
      <c r="B956" s="60">
        <v>1.0126700000000001E-2</v>
      </c>
      <c r="C956" s="60">
        <v>1.9000000000000001E-4</v>
      </c>
      <c r="D956" s="60">
        <v>6.0975609999999996E-3</v>
      </c>
      <c r="E956" s="60"/>
      <c r="F956" s="60">
        <f t="shared" si="28"/>
        <v>1.00067E-2</v>
      </c>
      <c r="G956" s="60">
        <f t="shared" si="29"/>
        <v>5.9775609999999993E-3</v>
      </c>
    </row>
    <row r="957" spans="1:7">
      <c r="A957" s="50">
        <v>24365</v>
      </c>
      <c r="B957" s="60">
        <v>1.195532E-2</v>
      </c>
      <c r="C957" s="60">
        <v>1.9000000000000001E-4</v>
      </c>
      <c r="D957" s="60">
        <v>2.1212121E-2</v>
      </c>
      <c r="E957" s="60"/>
      <c r="F957" s="60">
        <f t="shared" si="28"/>
        <v>1.183532E-2</v>
      </c>
      <c r="G957" s="60">
        <f t="shared" si="29"/>
        <v>2.1092121000000002E-2</v>
      </c>
    </row>
    <row r="958" spans="1:7">
      <c r="A958" s="50">
        <v>24366</v>
      </c>
      <c r="B958" s="60">
        <v>-7.3417000000000003E-4</v>
      </c>
      <c r="C958" s="60">
        <v>1.9000000000000001E-4</v>
      </c>
      <c r="D958" s="60">
        <v>-2.0771512999999998E-2</v>
      </c>
      <c r="E958" s="60"/>
      <c r="F958" s="60">
        <f t="shared" si="28"/>
        <v>-8.5417000000000002E-4</v>
      </c>
      <c r="G958" s="60">
        <f t="shared" si="29"/>
        <v>-2.0891512999999997E-2</v>
      </c>
    </row>
    <row r="959" spans="1:7">
      <c r="A959" s="50">
        <v>24369</v>
      </c>
      <c r="B959" s="60">
        <v>-5.0707800000000004E-3</v>
      </c>
      <c r="C959" s="60">
        <v>1.9000000000000001E-4</v>
      </c>
      <c r="D959" s="60">
        <v>0</v>
      </c>
      <c r="E959" s="60"/>
      <c r="F959" s="60">
        <f t="shared" si="28"/>
        <v>-5.1907800000000007E-3</v>
      </c>
      <c r="G959" s="60">
        <f t="shared" si="29"/>
        <v>-1.2E-4</v>
      </c>
    </row>
    <row r="960" spans="1:7">
      <c r="A960" s="50">
        <v>24370</v>
      </c>
      <c r="B960" s="60">
        <v>-6.9044800000000002E-3</v>
      </c>
      <c r="C960" s="60">
        <v>1.9000000000000001E-4</v>
      </c>
      <c r="D960" s="60">
        <v>-2.7272727E-2</v>
      </c>
      <c r="E960" s="60"/>
      <c r="F960" s="60">
        <f t="shared" si="28"/>
        <v>-7.0244800000000005E-3</v>
      </c>
      <c r="G960" s="60">
        <f t="shared" si="29"/>
        <v>-2.7392726999999999E-2</v>
      </c>
    </row>
    <row r="961" spans="1:7">
      <c r="A961" s="50">
        <v>24371</v>
      </c>
      <c r="B961" s="60">
        <v>-1.6984829999999999E-2</v>
      </c>
      <c r="C961" s="60">
        <v>1.9000000000000001E-4</v>
      </c>
      <c r="D961" s="60">
        <v>-2.1806853000000001E-2</v>
      </c>
      <c r="E961" s="60"/>
      <c r="F961" s="60">
        <f t="shared" si="28"/>
        <v>-1.7104829999999998E-2</v>
      </c>
      <c r="G961" s="60">
        <f t="shared" si="29"/>
        <v>-2.1926853E-2</v>
      </c>
    </row>
    <row r="962" spans="1:7">
      <c r="A962" s="50">
        <v>24372</v>
      </c>
      <c r="B962" s="60">
        <v>2.79977E-3</v>
      </c>
      <c r="C962" s="60">
        <v>1.9000000000000001E-4</v>
      </c>
      <c r="D962" s="60">
        <v>9.5541399999999992E-3</v>
      </c>
      <c r="E962" s="60"/>
      <c r="F962" s="60">
        <f t="shared" si="28"/>
        <v>2.6797700000000002E-3</v>
      </c>
      <c r="G962" s="60">
        <f t="shared" si="29"/>
        <v>9.4341399999999988E-3</v>
      </c>
    </row>
    <row r="963" spans="1:7">
      <c r="A963" s="50">
        <v>24373</v>
      </c>
      <c r="B963" s="60">
        <v>-3.33038E-3</v>
      </c>
      <c r="C963" s="60">
        <v>1.9000000000000001E-4</v>
      </c>
      <c r="D963" s="60">
        <v>-2.2082020000000001E-2</v>
      </c>
      <c r="E963" s="60"/>
      <c r="F963" s="60">
        <f t="shared" si="28"/>
        <v>-3.4503799999999999E-3</v>
      </c>
      <c r="G963" s="60">
        <f t="shared" si="29"/>
        <v>-2.2202019999999999E-2</v>
      </c>
    </row>
    <row r="964" spans="1:7">
      <c r="A964" s="50">
        <v>24376</v>
      </c>
      <c r="B964" s="60">
        <v>2.6170899999999999E-3</v>
      </c>
      <c r="C964" s="60">
        <v>1.9000000000000001E-4</v>
      </c>
      <c r="D964" s="60">
        <v>-3.2258059999999999E-3</v>
      </c>
      <c r="E964" s="60"/>
      <c r="F964" s="60">
        <f t="shared" ref="F964:F1027" si="30">B964-$C$3</f>
        <v>2.49709E-3</v>
      </c>
      <c r="G964" s="60">
        <f t="shared" ref="G964:G1027" si="31">D964-$C$3</f>
        <v>-3.3458059999999998E-3</v>
      </c>
    </row>
    <row r="965" spans="1:7">
      <c r="A965" s="50">
        <v>24377</v>
      </c>
      <c r="B965" s="60">
        <v>3.10824E-3</v>
      </c>
      <c r="C965" s="60">
        <v>1.9000000000000001E-4</v>
      </c>
      <c r="D965" s="60">
        <v>3.2362459999999999E-3</v>
      </c>
      <c r="E965" s="60"/>
      <c r="F965" s="60">
        <f t="shared" si="30"/>
        <v>2.9882400000000001E-3</v>
      </c>
      <c r="G965" s="60">
        <f t="shared" si="31"/>
        <v>3.116246E-3</v>
      </c>
    </row>
    <row r="966" spans="1:7">
      <c r="A966" s="50">
        <v>24378</v>
      </c>
      <c r="B966" s="60">
        <v>-1.281938E-2</v>
      </c>
      <c r="C966" s="60">
        <v>1.9000000000000001E-4</v>
      </c>
      <c r="D966" s="60">
        <v>-2.9032257999999998E-2</v>
      </c>
      <c r="E966" s="60"/>
      <c r="F966" s="60">
        <f t="shared" si="30"/>
        <v>-1.293938E-2</v>
      </c>
      <c r="G966" s="60">
        <f t="shared" si="31"/>
        <v>-2.9152257999999997E-2</v>
      </c>
    </row>
    <row r="967" spans="1:7">
      <c r="A967" s="50">
        <v>24379</v>
      </c>
      <c r="B967" s="60">
        <v>-1.04808E-2</v>
      </c>
      <c r="C967" s="60">
        <v>1.9000000000000001E-4</v>
      </c>
      <c r="D967" s="60">
        <v>-4.3189368999999998E-2</v>
      </c>
      <c r="E967" s="60"/>
      <c r="F967" s="60">
        <f t="shared" si="30"/>
        <v>-1.0600800000000001E-2</v>
      </c>
      <c r="G967" s="60">
        <f t="shared" si="31"/>
        <v>-4.3309369E-2</v>
      </c>
    </row>
    <row r="968" spans="1:7">
      <c r="A968" s="50">
        <v>24380</v>
      </c>
      <c r="B968" s="60">
        <v>3.3941800000000001E-3</v>
      </c>
      <c r="C968" s="60">
        <v>1.9000000000000001E-4</v>
      </c>
      <c r="D968" s="60">
        <v>0</v>
      </c>
      <c r="E968" s="60"/>
      <c r="F968" s="60">
        <f t="shared" si="30"/>
        <v>3.2741800000000002E-3</v>
      </c>
      <c r="G968" s="60">
        <f t="shared" si="31"/>
        <v>-1.2E-4</v>
      </c>
    </row>
    <row r="969" spans="1:7">
      <c r="A969" s="50">
        <v>24383</v>
      </c>
      <c r="B969" s="60">
        <v>-2.1792099999999998E-2</v>
      </c>
      <c r="C969" s="60">
        <v>2.2000000000000001E-4</v>
      </c>
      <c r="D969" s="60">
        <v>-2.7777777999999999E-2</v>
      </c>
      <c r="E969" s="60"/>
      <c r="F969" s="60">
        <f t="shared" si="30"/>
        <v>-2.1912099999999997E-2</v>
      </c>
      <c r="G969" s="60">
        <f t="shared" si="31"/>
        <v>-2.7897777999999998E-2</v>
      </c>
    </row>
    <row r="970" spans="1:7">
      <c r="A970" s="50">
        <v>24384</v>
      </c>
      <c r="B970" s="60">
        <v>2.7934800000000001E-3</v>
      </c>
      <c r="C970" s="60">
        <v>2.2000000000000001E-4</v>
      </c>
      <c r="D970" s="60">
        <v>0</v>
      </c>
      <c r="E970" s="60"/>
      <c r="F970" s="60">
        <f t="shared" si="30"/>
        <v>2.6734800000000002E-3</v>
      </c>
      <c r="G970" s="60">
        <f t="shared" si="31"/>
        <v>-1.2E-4</v>
      </c>
    </row>
    <row r="971" spans="1:7">
      <c r="A971" s="50">
        <v>24385</v>
      </c>
      <c r="B971" s="60">
        <v>-5.4434100000000001E-3</v>
      </c>
      <c r="C971" s="60">
        <v>2.2000000000000001E-4</v>
      </c>
      <c r="D971" s="60">
        <v>0</v>
      </c>
      <c r="E971" s="60"/>
      <c r="F971" s="60">
        <f t="shared" si="30"/>
        <v>-5.5634100000000004E-3</v>
      </c>
      <c r="G971" s="60">
        <f t="shared" si="31"/>
        <v>-1.2E-4</v>
      </c>
    </row>
    <row r="972" spans="1:7">
      <c r="A972" s="50">
        <v>24386</v>
      </c>
      <c r="B972" s="60">
        <v>-8.5318900000000003E-3</v>
      </c>
      <c r="C972" s="60">
        <v>2.2000000000000001E-4</v>
      </c>
      <c r="D972" s="60">
        <v>-7.1428569999999999E-3</v>
      </c>
      <c r="E972" s="60"/>
      <c r="F972" s="60">
        <f t="shared" si="30"/>
        <v>-8.6518900000000006E-3</v>
      </c>
      <c r="G972" s="60">
        <f t="shared" si="31"/>
        <v>-7.2628570000000002E-3</v>
      </c>
    </row>
    <row r="973" spans="1:7">
      <c r="A973" s="50">
        <v>24387</v>
      </c>
      <c r="B973" s="60">
        <v>-1.1674749999999999E-2</v>
      </c>
      <c r="C973" s="60">
        <v>2.2000000000000001E-4</v>
      </c>
      <c r="D973" s="60">
        <v>0</v>
      </c>
      <c r="E973" s="60"/>
      <c r="F973" s="60">
        <f t="shared" si="30"/>
        <v>-1.179475E-2</v>
      </c>
      <c r="G973" s="60">
        <f t="shared" si="31"/>
        <v>-1.2E-4</v>
      </c>
    </row>
    <row r="974" spans="1:7">
      <c r="A974" s="50">
        <v>24390</v>
      </c>
      <c r="B974" s="60">
        <v>1.8309140000000002E-2</v>
      </c>
      <c r="C974" s="60">
        <v>2.2000000000000001E-4</v>
      </c>
      <c r="D974" s="60">
        <v>0</v>
      </c>
      <c r="E974" s="60"/>
      <c r="F974" s="60">
        <f t="shared" si="30"/>
        <v>1.8189140000000003E-2</v>
      </c>
      <c r="G974" s="60">
        <f t="shared" si="31"/>
        <v>-1.2E-4</v>
      </c>
    </row>
    <row r="975" spans="1:7">
      <c r="A975" s="50">
        <v>24391</v>
      </c>
      <c r="B975" s="60">
        <v>5.0269700000000004E-3</v>
      </c>
      <c r="C975" s="60">
        <v>2.2000000000000001E-4</v>
      </c>
      <c r="D975" s="60">
        <v>7.1942450000000002E-3</v>
      </c>
      <c r="E975" s="60"/>
      <c r="F975" s="60">
        <f t="shared" si="30"/>
        <v>4.9069700000000001E-3</v>
      </c>
      <c r="G975" s="60">
        <f t="shared" si="31"/>
        <v>7.0742449999999998E-3</v>
      </c>
    </row>
    <row r="976" spans="1:7">
      <c r="A976" s="50">
        <v>24392</v>
      </c>
      <c r="B976" s="60">
        <v>2.8787770000000001E-2</v>
      </c>
      <c r="C976" s="60">
        <v>2.2000000000000001E-4</v>
      </c>
      <c r="D976" s="60">
        <v>-3.5714290000000001E-3</v>
      </c>
      <c r="E976" s="60"/>
      <c r="F976" s="60">
        <f t="shared" si="30"/>
        <v>2.8667770000000002E-2</v>
      </c>
      <c r="G976" s="60">
        <f t="shared" si="31"/>
        <v>-3.691429E-3</v>
      </c>
    </row>
    <row r="977" spans="1:7">
      <c r="A977" s="50">
        <v>24393</v>
      </c>
      <c r="B977" s="60">
        <v>-1.8096200000000001E-3</v>
      </c>
      <c r="C977" s="60">
        <v>2.2000000000000001E-4</v>
      </c>
      <c r="D977" s="60">
        <v>0</v>
      </c>
      <c r="E977" s="60"/>
      <c r="F977" s="60">
        <f t="shared" si="30"/>
        <v>-1.9296200000000002E-3</v>
      </c>
      <c r="G977" s="60">
        <f t="shared" si="31"/>
        <v>-1.2E-4</v>
      </c>
    </row>
    <row r="978" spans="1:7">
      <c r="A978" s="50">
        <v>24394</v>
      </c>
      <c r="B978" s="60">
        <v>-3.79701E-3</v>
      </c>
      <c r="C978" s="60">
        <v>2.2000000000000001E-4</v>
      </c>
      <c r="D978" s="60">
        <v>3.584229E-3</v>
      </c>
      <c r="E978" s="60"/>
      <c r="F978" s="60">
        <f t="shared" si="30"/>
        <v>-3.9170100000000003E-3</v>
      </c>
      <c r="G978" s="60">
        <f t="shared" si="31"/>
        <v>3.4642290000000001E-3</v>
      </c>
    </row>
    <row r="979" spans="1:7">
      <c r="A979" s="50">
        <v>24397</v>
      </c>
      <c r="B979" s="60">
        <v>1.1401970000000001E-2</v>
      </c>
      <c r="C979" s="60">
        <v>2.2000000000000001E-4</v>
      </c>
      <c r="D979" s="60">
        <v>-7.1428569999999999E-3</v>
      </c>
      <c r="E979" s="60"/>
      <c r="F979" s="60">
        <f t="shared" si="30"/>
        <v>1.1281970000000001E-2</v>
      </c>
      <c r="G979" s="60">
        <f t="shared" si="31"/>
        <v>-7.2628570000000002E-3</v>
      </c>
    </row>
    <row r="980" spans="1:7">
      <c r="A980" s="50">
        <v>24398</v>
      </c>
      <c r="B980" s="60">
        <v>1.5887120000000001E-2</v>
      </c>
      <c r="C980" s="60">
        <v>2.2000000000000001E-4</v>
      </c>
      <c r="D980" s="60">
        <v>0</v>
      </c>
      <c r="E980" s="60"/>
      <c r="F980" s="60">
        <f t="shared" si="30"/>
        <v>1.5767120000000003E-2</v>
      </c>
      <c r="G980" s="60">
        <f t="shared" si="31"/>
        <v>-1.2E-4</v>
      </c>
    </row>
    <row r="981" spans="1:7">
      <c r="A981" s="50">
        <v>24399</v>
      </c>
      <c r="B981" s="60">
        <v>-8.0237999999999993E-3</v>
      </c>
      <c r="C981" s="60">
        <v>2.2000000000000001E-4</v>
      </c>
      <c r="D981" s="60">
        <v>-3.5971219999999999E-3</v>
      </c>
      <c r="E981" s="60"/>
      <c r="F981" s="60">
        <f t="shared" si="30"/>
        <v>-8.1437999999999997E-3</v>
      </c>
      <c r="G981" s="60">
        <f t="shared" si="31"/>
        <v>-3.7171219999999998E-3</v>
      </c>
    </row>
    <row r="982" spans="1:7">
      <c r="A982" s="50">
        <v>24400</v>
      </c>
      <c r="B982" s="60">
        <v>-2.71623E-3</v>
      </c>
      <c r="C982" s="60">
        <v>2.2000000000000001E-4</v>
      </c>
      <c r="D982" s="60">
        <v>-3.2490975999999998E-2</v>
      </c>
      <c r="E982" s="60"/>
      <c r="F982" s="60">
        <f t="shared" si="30"/>
        <v>-2.8362299999999999E-3</v>
      </c>
      <c r="G982" s="60">
        <f t="shared" si="31"/>
        <v>-3.2610976E-2</v>
      </c>
    </row>
    <row r="983" spans="1:7">
      <c r="A983" s="50">
        <v>24401</v>
      </c>
      <c r="B983" s="60">
        <v>4.3241699999999996E-3</v>
      </c>
      <c r="C983" s="60">
        <v>2.2000000000000001E-4</v>
      </c>
      <c r="D983" s="60">
        <v>-2.2388060000000001E-2</v>
      </c>
      <c r="E983" s="60"/>
      <c r="F983" s="60">
        <f t="shared" si="30"/>
        <v>4.2041699999999993E-3</v>
      </c>
      <c r="G983" s="60">
        <f t="shared" si="31"/>
        <v>-2.250806E-2</v>
      </c>
    </row>
    <row r="984" spans="1:7">
      <c r="A984" s="50">
        <v>24404</v>
      </c>
      <c r="B984" s="60">
        <v>3.0285500000000001E-3</v>
      </c>
      <c r="C984" s="60">
        <v>2.2000000000000001E-4</v>
      </c>
      <c r="D984" s="60">
        <v>-7.6335880000000002E-3</v>
      </c>
      <c r="E984" s="60"/>
      <c r="F984" s="60">
        <f t="shared" si="30"/>
        <v>2.9085500000000002E-3</v>
      </c>
      <c r="G984" s="60">
        <f t="shared" si="31"/>
        <v>-7.7535880000000005E-3</v>
      </c>
    </row>
    <row r="985" spans="1:7">
      <c r="A985" s="50">
        <v>24405</v>
      </c>
      <c r="B985" s="60">
        <v>6.3188200000000002E-3</v>
      </c>
      <c r="C985" s="60">
        <v>2.2000000000000001E-4</v>
      </c>
      <c r="D985" s="60">
        <v>2.6923077E-2</v>
      </c>
      <c r="E985" s="60"/>
      <c r="F985" s="60">
        <f t="shared" si="30"/>
        <v>6.1988199999999999E-3</v>
      </c>
      <c r="G985" s="60">
        <f t="shared" si="31"/>
        <v>2.6803077000000002E-2</v>
      </c>
    </row>
    <row r="986" spans="1:7">
      <c r="A986" s="50">
        <v>24406</v>
      </c>
      <c r="B986" s="60">
        <v>8.5642400000000007E-3</v>
      </c>
      <c r="C986" s="60">
        <v>2.2000000000000001E-4</v>
      </c>
      <c r="D986" s="60">
        <v>2.9962546999999999E-2</v>
      </c>
      <c r="E986" s="60"/>
      <c r="F986" s="60">
        <f t="shared" si="30"/>
        <v>8.4442400000000004E-3</v>
      </c>
      <c r="G986" s="60">
        <f t="shared" si="31"/>
        <v>2.9842547000000001E-2</v>
      </c>
    </row>
    <row r="987" spans="1:7">
      <c r="A987" s="50">
        <v>24407</v>
      </c>
      <c r="B987" s="60">
        <v>8.2730000000000008E-3</v>
      </c>
      <c r="C987" s="60">
        <v>2.2000000000000001E-4</v>
      </c>
      <c r="D987" s="60">
        <v>3.9999999000000001E-2</v>
      </c>
      <c r="E987" s="60"/>
      <c r="F987" s="60">
        <f t="shared" si="30"/>
        <v>8.1530000000000005E-3</v>
      </c>
      <c r="G987" s="60">
        <f t="shared" si="31"/>
        <v>3.9879998999999999E-2</v>
      </c>
    </row>
    <row r="988" spans="1:7">
      <c r="A988" s="50">
        <v>24408</v>
      </c>
      <c r="B988" s="60">
        <v>3.4499999999999998E-5</v>
      </c>
      <c r="C988" s="60">
        <v>2.2000000000000001E-4</v>
      </c>
      <c r="D988" s="60">
        <v>0</v>
      </c>
      <c r="E988" s="60"/>
      <c r="F988" s="60">
        <f t="shared" si="30"/>
        <v>-8.5500000000000005E-5</v>
      </c>
      <c r="G988" s="60">
        <f t="shared" si="31"/>
        <v>-1.2E-4</v>
      </c>
    </row>
    <row r="989" spans="1:7">
      <c r="A989" s="50">
        <v>24411</v>
      </c>
      <c r="B989" s="60">
        <v>-3.2950999999999998E-4</v>
      </c>
      <c r="C989" s="60">
        <v>2.2000000000000001E-4</v>
      </c>
      <c r="D989" s="60">
        <v>2.0979021E-2</v>
      </c>
      <c r="E989" s="60"/>
      <c r="F989" s="60">
        <f t="shared" si="30"/>
        <v>-4.4950999999999997E-4</v>
      </c>
      <c r="G989" s="60">
        <f t="shared" si="31"/>
        <v>2.0859021000000002E-2</v>
      </c>
    </row>
    <row r="990" spans="1:7">
      <c r="A990" s="50">
        <v>24412</v>
      </c>
      <c r="B990" s="60">
        <v>8.5157900000000005E-3</v>
      </c>
      <c r="C990" s="60">
        <v>2.0000000000000001E-4</v>
      </c>
      <c r="D990" s="60">
        <v>-6.8493149999999999E-3</v>
      </c>
      <c r="E990" s="60"/>
      <c r="F990" s="60">
        <f t="shared" si="30"/>
        <v>8.3957900000000002E-3</v>
      </c>
      <c r="G990" s="60">
        <f t="shared" si="31"/>
        <v>-6.9693150000000002E-3</v>
      </c>
    </row>
    <row r="991" spans="1:7">
      <c r="A991" s="50">
        <v>24413</v>
      </c>
      <c r="B991" s="60">
        <v>1.2179300000000001E-3</v>
      </c>
      <c r="C991" s="60">
        <v>2.0000000000000001E-4</v>
      </c>
      <c r="D991" s="60">
        <v>0</v>
      </c>
      <c r="E991" s="60"/>
      <c r="F991" s="60">
        <f t="shared" si="30"/>
        <v>1.09793E-3</v>
      </c>
      <c r="G991" s="60">
        <f t="shared" si="31"/>
        <v>-1.2E-4</v>
      </c>
    </row>
    <row r="992" spans="1:7">
      <c r="A992" s="50">
        <v>24414</v>
      </c>
      <c r="B992" s="60">
        <v>-3.6546199999999999E-3</v>
      </c>
      <c r="C992" s="60">
        <v>2.0000000000000001E-4</v>
      </c>
      <c r="D992" s="60">
        <v>-6.8965520000000002E-3</v>
      </c>
      <c r="E992" s="60"/>
      <c r="F992" s="60">
        <f t="shared" si="30"/>
        <v>-3.7746199999999998E-3</v>
      </c>
      <c r="G992" s="60">
        <f t="shared" si="31"/>
        <v>-7.0165520000000006E-3</v>
      </c>
    </row>
    <row r="993" spans="1:7">
      <c r="A993" s="50">
        <v>24415</v>
      </c>
      <c r="B993" s="60">
        <v>4.3554800000000001E-3</v>
      </c>
      <c r="C993" s="60">
        <v>2.0000000000000001E-4</v>
      </c>
      <c r="D993" s="60">
        <v>3.4722220000000001E-3</v>
      </c>
      <c r="E993" s="60"/>
      <c r="F993" s="60">
        <f t="shared" si="30"/>
        <v>4.2354799999999998E-3</v>
      </c>
      <c r="G993" s="60">
        <f t="shared" si="31"/>
        <v>3.3522220000000002E-3</v>
      </c>
    </row>
    <row r="994" spans="1:7">
      <c r="A994" s="50">
        <v>24418</v>
      </c>
      <c r="B994" s="60">
        <v>-6.4851000000000004E-4</v>
      </c>
      <c r="C994" s="60">
        <v>2.0000000000000001E-4</v>
      </c>
      <c r="D994" s="60">
        <v>3.4602080000000002E-3</v>
      </c>
      <c r="E994" s="60"/>
      <c r="F994" s="60">
        <f t="shared" si="30"/>
        <v>-7.6851000000000003E-4</v>
      </c>
      <c r="G994" s="60">
        <f t="shared" si="31"/>
        <v>3.3402080000000003E-3</v>
      </c>
    </row>
    <row r="995" spans="1:7">
      <c r="A995" s="50">
        <v>24420</v>
      </c>
      <c r="B995" s="60">
        <v>8.2584400000000006E-3</v>
      </c>
      <c r="C995" s="60">
        <v>2.0000000000000001E-4</v>
      </c>
      <c r="D995" s="60">
        <v>3.4482760000000001E-3</v>
      </c>
      <c r="E995" s="60"/>
      <c r="F995" s="60">
        <f t="shared" si="30"/>
        <v>8.1384400000000003E-3</v>
      </c>
      <c r="G995" s="60">
        <f t="shared" si="31"/>
        <v>3.3282760000000002E-3</v>
      </c>
    </row>
    <row r="996" spans="1:7">
      <c r="A996" s="50">
        <v>24421</v>
      </c>
      <c r="B996" s="60">
        <v>6.4391500000000003E-3</v>
      </c>
      <c r="C996" s="60">
        <v>2.0000000000000001E-4</v>
      </c>
      <c r="D996" s="60">
        <v>6.8728519999999996E-3</v>
      </c>
      <c r="E996" s="60"/>
      <c r="F996" s="60">
        <f t="shared" si="30"/>
        <v>6.3191499999999999E-3</v>
      </c>
      <c r="G996" s="60">
        <f t="shared" si="31"/>
        <v>6.7528519999999993E-3</v>
      </c>
    </row>
    <row r="997" spans="1:7">
      <c r="A997" s="50">
        <v>24422</v>
      </c>
      <c r="B997" s="60">
        <v>5.5774999999999998E-4</v>
      </c>
      <c r="C997" s="60">
        <v>2.0000000000000001E-4</v>
      </c>
      <c r="D997" s="60">
        <v>1.0238908E-2</v>
      </c>
      <c r="E997" s="60"/>
      <c r="F997" s="60">
        <f t="shared" si="30"/>
        <v>4.3774999999999999E-4</v>
      </c>
      <c r="G997" s="60">
        <f t="shared" si="31"/>
        <v>1.0118907999999999E-2</v>
      </c>
    </row>
    <row r="998" spans="1:7">
      <c r="A998" s="50">
        <v>24425</v>
      </c>
      <c r="B998" s="60">
        <v>-5.6781699999999997E-3</v>
      </c>
      <c r="C998" s="60">
        <v>2.0000000000000001E-4</v>
      </c>
      <c r="D998" s="60">
        <v>-2.7027028000000002E-2</v>
      </c>
      <c r="E998" s="60"/>
      <c r="F998" s="60">
        <f t="shared" si="30"/>
        <v>-5.7981700000000001E-3</v>
      </c>
      <c r="G998" s="60">
        <f t="shared" si="31"/>
        <v>-2.7147028E-2</v>
      </c>
    </row>
    <row r="999" spans="1:7">
      <c r="A999" s="50">
        <v>24426</v>
      </c>
      <c r="B999" s="60">
        <v>4.2231600000000001E-3</v>
      </c>
      <c r="C999" s="60">
        <v>2.0000000000000001E-4</v>
      </c>
      <c r="D999" s="60">
        <v>-6.9444440000000001E-3</v>
      </c>
      <c r="E999" s="60"/>
      <c r="F999" s="60">
        <f t="shared" si="30"/>
        <v>4.1031599999999998E-3</v>
      </c>
      <c r="G999" s="60">
        <f t="shared" si="31"/>
        <v>-7.0644440000000005E-3</v>
      </c>
    </row>
    <row r="1000" spans="1:7">
      <c r="A1000" s="50">
        <v>24427</v>
      </c>
      <c r="B1000" s="60">
        <v>8.6025200000000007E-3</v>
      </c>
      <c r="C1000" s="60">
        <v>2.0000000000000001E-4</v>
      </c>
      <c r="D1000" s="60">
        <v>6.9930069999999999E-3</v>
      </c>
      <c r="E1000" s="60"/>
      <c r="F1000" s="60">
        <f t="shared" si="30"/>
        <v>8.4825200000000003E-3</v>
      </c>
      <c r="G1000" s="60">
        <f t="shared" si="31"/>
        <v>6.8730069999999996E-3</v>
      </c>
    </row>
    <row r="1001" spans="1:7">
      <c r="A1001" s="50">
        <v>24428</v>
      </c>
      <c r="B1001" s="60">
        <v>-6.9001699999999997E-3</v>
      </c>
      <c r="C1001" s="60">
        <v>2.0000000000000001E-4</v>
      </c>
      <c r="D1001" s="60">
        <v>6.9444440000000001E-3</v>
      </c>
      <c r="E1001" s="60"/>
      <c r="F1001" s="60">
        <f t="shared" si="30"/>
        <v>-7.0201700000000001E-3</v>
      </c>
      <c r="G1001" s="60">
        <f t="shared" si="31"/>
        <v>6.8244439999999998E-3</v>
      </c>
    </row>
    <row r="1002" spans="1:7">
      <c r="A1002" s="50">
        <v>24429</v>
      </c>
      <c r="B1002" s="60">
        <v>-6.4528800000000002E-3</v>
      </c>
      <c r="C1002" s="60">
        <v>2.0000000000000001E-4</v>
      </c>
      <c r="D1002" s="60">
        <v>-1.7241379000000001E-2</v>
      </c>
      <c r="E1002" s="60"/>
      <c r="F1002" s="60">
        <f t="shared" si="30"/>
        <v>-6.5728800000000006E-3</v>
      </c>
      <c r="G1002" s="60">
        <f t="shared" si="31"/>
        <v>-1.7361379E-2</v>
      </c>
    </row>
    <row r="1003" spans="1:7">
      <c r="A1003" s="50">
        <v>24432</v>
      </c>
      <c r="B1003" s="60">
        <v>-1.42354E-2</v>
      </c>
      <c r="C1003" s="60">
        <v>2.0000000000000001E-4</v>
      </c>
      <c r="D1003" s="60">
        <v>-1.0526316000000001E-2</v>
      </c>
      <c r="E1003" s="60"/>
      <c r="F1003" s="60">
        <f t="shared" si="30"/>
        <v>-1.4355400000000001E-2</v>
      </c>
      <c r="G1003" s="60">
        <f t="shared" si="31"/>
        <v>-1.0646316000000001E-2</v>
      </c>
    </row>
    <row r="1004" spans="1:7">
      <c r="A1004" s="50">
        <v>24433</v>
      </c>
      <c r="B1004" s="60">
        <v>-5.1568500000000001E-3</v>
      </c>
      <c r="C1004" s="60">
        <v>2.0000000000000001E-4</v>
      </c>
      <c r="D1004" s="60">
        <v>-1.4184397E-2</v>
      </c>
      <c r="E1004" s="60"/>
      <c r="F1004" s="60">
        <f t="shared" si="30"/>
        <v>-5.2768500000000005E-3</v>
      </c>
      <c r="G1004" s="60">
        <f t="shared" si="31"/>
        <v>-1.4304397E-2</v>
      </c>
    </row>
    <row r="1005" spans="1:7">
      <c r="A1005" s="50">
        <v>24434</v>
      </c>
      <c r="B1005" s="60">
        <v>7.1139799999999998E-3</v>
      </c>
      <c r="C1005" s="60">
        <v>2.0000000000000001E-4</v>
      </c>
      <c r="D1005" s="60">
        <v>7.1942450000000002E-3</v>
      </c>
      <c r="E1005" s="60"/>
      <c r="F1005" s="60">
        <f t="shared" si="30"/>
        <v>6.9939799999999995E-3</v>
      </c>
      <c r="G1005" s="60">
        <f t="shared" si="31"/>
        <v>7.0742449999999998E-3</v>
      </c>
    </row>
    <row r="1006" spans="1:7">
      <c r="A1006" s="50">
        <v>24436</v>
      </c>
      <c r="B1006" s="60">
        <v>8.1341399999999998E-3</v>
      </c>
      <c r="C1006" s="60">
        <v>2.0000000000000001E-4</v>
      </c>
      <c r="D1006" s="60">
        <v>2.1428572E-2</v>
      </c>
      <c r="E1006" s="60"/>
      <c r="F1006" s="60">
        <f t="shared" si="30"/>
        <v>8.0141399999999995E-3</v>
      </c>
      <c r="G1006" s="60">
        <f t="shared" si="31"/>
        <v>2.1308572000000001E-2</v>
      </c>
    </row>
    <row r="1007" spans="1:7">
      <c r="A1007" s="50">
        <v>24439</v>
      </c>
      <c r="B1007" s="60">
        <v>-6.2547999999999998E-4</v>
      </c>
      <c r="C1007" s="60">
        <v>2.0000000000000001E-4</v>
      </c>
      <c r="D1007" s="60">
        <v>6.9930069999999999E-3</v>
      </c>
      <c r="E1007" s="60"/>
      <c r="F1007" s="60">
        <f t="shared" si="30"/>
        <v>-7.4547999999999997E-4</v>
      </c>
      <c r="G1007" s="60">
        <f t="shared" si="31"/>
        <v>6.8730069999999996E-3</v>
      </c>
    </row>
    <row r="1008" spans="1:7">
      <c r="A1008" s="50">
        <v>24440</v>
      </c>
      <c r="B1008" s="60">
        <v>-3.19476E-3</v>
      </c>
      <c r="C1008" s="60">
        <v>2.0000000000000001E-4</v>
      </c>
      <c r="D1008" s="60">
        <v>-2.4305555999999999E-2</v>
      </c>
      <c r="E1008" s="60"/>
      <c r="F1008" s="60">
        <f t="shared" si="30"/>
        <v>-3.3147599999999999E-3</v>
      </c>
      <c r="G1008" s="60">
        <f t="shared" si="31"/>
        <v>-2.4425555999999998E-2</v>
      </c>
    </row>
    <row r="1009" spans="1:7">
      <c r="A1009" s="50">
        <v>24441</v>
      </c>
      <c r="B1009" s="60">
        <v>6.5990999999999999E-4</v>
      </c>
      <c r="C1009" s="60">
        <v>2.0000000000000001E-4</v>
      </c>
      <c r="D1009" s="60">
        <v>-1.0676157E-2</v>
      </c>
      <c r="E1009" s="60"/>
      <c r="F1009" s="60">
        <f t="shared" si="30"/>
        <v>5.3991E-4</v>
      </c>
      <c r="G1009" s="60">
        <f t="shared" si="31"/>
        <v>-1.0796157000000001E-2</v>
      </c>
    </row>
    <row r="1010" spans="1:7">
      <c r="A1010" s="50">
        <v>24442</v>
      </c>
      <c r="B1010" s="60">
        <v>-4.6667100000000001E-3</v>
      </c>
      <c r="C1010" s="60">
        <v>1.9000000000000001E-4</v>
      </c>
      <c r="D1010" s="60">
        <v>7.1942450000000002E-3</v>
      </c>
      <c r="E1010" s="60"/>
      <c r="F1010" s="60">
        <f t="shared" si="30"/>
        <v>-4.7867100000000004E-3</v>
      </c>
      <c r="G1010" s="60">
        <f t="shared" si="31"/>
        <v>7.0742449999999998E-3</v>
      </c>
    </row>
    <row r="1011" spans="1:7">
      <c r="A1011" s="50">
        <v>24443</v>
      </c>
      <c r="B1011" s="60">
        <v>5.8471E-4</v>
      </c>
      <c r="C1011" s="60">
        <v>1.9000000000000001E-4</v>
      </c>
      <c r="D1011" s="60">
        <v>-7.1428569999999999E-3</v>
      </c>
      <c r="E1011" s="60"/>
      <c r="F1011" s="60">
        <f t="shared" si="30"/>
        <v>4.6471000000000001E-4</v>
      </c>
      <c r="G1011" s="60">
        <f t="shared" si="31"/>
        <v>-7.2628570000000002E-3</v>
      </c>
    </row>
    <row r="1012" spans="1:7">
      <c r="A1012" s="50">
        <v>24446</v>
      </c>
      <c r="B1012" s="60">
        <v>1.4119499999999999E-3</v>
      </c>
      <c r="C1012" s="60">
        <v>1.9000000000000001E-4</v>
      </c>
      <c r="D1012" s="60">
        <v>7.1942450000000002E-3</v>
      </c>
      <c r="E1012" s="60"/>
      <c r="F1012" s="60">
        <f t="shared" si="30"/>
        <v>1.2919499999999998E-3</v>
      </c>
      <c r="G1012" s="60">
        <f t="shared" si="31"/>
        <v>7.0742449999999998E-3</v>
      </c>
    </row>
    <row r="1013" spans="1:7">
      <c r="A1013" s="50">
        <v>24447</v>
      </c>
      <c r="B1013" s="60">
        <v>7.7018199999999998E-3</v>
      </c>
      <c r="C1013" s="60">
        <v>1.9000000000000001E-4</v>
      </c>
      <c r="D1013" s="60">
        <v>0</v>
      </c>
      <c r="E1013" s="60"/>
      <c r="F1013" s="60">
        <f t="shared" si="30"/>
        <v>7.5818199999999995E-3</v>
      </c>
      <c r="G1013" s="60">
        <f t="shared" si="31"/>
        <v>-1.2E-4</v>
      </c>
    </row>
    <row r="1014" spans="1:7">
      <c r="A1014" s="50">
        <v>24448</v>
      </c>
      <c r="B1014" s="60">
        <v>1.120786E-2</v>
      </c>
      <c r="C1014" s="60">
        <v>1.9000000000000001E-4</v>
      </c>
      <c r="D1014" s="60">
        <v>-7.1428569999999999E-3</v>
      </c>
      <c r="E1014" s="60"/>
      <c r="F1014" s="60">
        <f t="shared" si="30"/>
        <v>1.108786E-2</v>
      </c>
      <c r="G1014" s="60">
        <f t="shared" si="31"/>
        <v>-7.2628570000000002E-3</v>
      </c>
    </row>
    <row r="1015" spans="1:7">
      <c r="A1015" s="50">
        <v>24449</v>
      </c>
      <c r="B1015" s="60">
        <v>4.1511999999999999E-3</v>
      </c>
      <c r="C1015" s="60">
        <v>1.9000000000000001E-4</v>
      </c>
      <c r="D1015" s="60">
        <v>7.1942450000000002E-3</v>
      </c>
      <c r="E1015" s="60"/>
      <c r="F1015" s="60">
        <f t="shared" si="30"/>
        <v>4.0311999999999995E-3</v>
      </c>
      <c r="G1015" s="60">
        <f t="shared" si="31"/>
        <v>7.0742449999999998E-3</v>
      </c>
    </row>
    <row r="1016" spans="1:7">
      <c r="A1016" s="50">
        <v>24450</v>
      </c>
      <c r="B1016" s="60">
        <v>1.45093E-3</v>
      </c>
      <c r="C1016" s="60">
        <v>1.9000000000000001E-4</v>
      </c>
      <c r="D1016" s="60">
        <v>0</v>
      </c>
      <c r="E1016" s="60"/>
      <c r="F1016" s="60">
        <f t="shared" si="30"/>
        <v>1.3309299999999999E-3</v>
      </c>
      <c r="G1016" s="60">
        <f t="shared" si="31"/>
        <v>-1.2E-4</v>
      </c>
    </row>
    <row r="1017" spans="1:7">
      <c r="A1017" s="50">
        <v>24453</v>
      </c>
      <c r="B1017" s="60">
        <v>1.0303939999999999E-2</v>
      </c>
      <c r="C1017" s="60">
        <v>1.9000000000000001E-4</v>
      </c>
      <c r="D1017" s="60">
        <v>2.7142856E-2</v>
      </c>
      <c r="E1017" s="60"/>
      <c r="F1017" s="60">
        <f t="shared" si="30"/>
        <v>1.0183939999999999E-2</v>
      </c>
      <c r="G1017" s="60">
        <f t="shared" si="31"/>
        <v>2.7022856000000001E-2</v>
      </c>
    </row>
    <row r="1018" spans="1:7">
      <c r="A1018" s="50">
        <v>24454</v>
      </c>
      <c r="B1018" s="60">
        <v>-3.2262300000000001E-3</v>
      </c>
      <c r="C1018" s="60">
        <v>1.9000000000000001E-4</v>
      </c>
      <c r="D1018" s="60">
        <v>-3.1690138999999999E-2</v>
      </c>
      <c r="E1018" s="60"/>
      <c r="F1018" s="60">
        <f t="shared" si="30"/>
        <v>-3.34623E-3</v>
      </c>
      <c r="G1018" s="60">
        <f t="shared" si="31"/>
        <v>-3.1810139000000001E-2</v>
      </c>
    </row>
    <row r="1019" spans="1:7">
      <c r="A1019" s="50">
        <v>24455</v>
      </c>
      <c r="B1019" s="60">
        <v>-9.5220000000000005E-4</v>
      </c>
      <c r="C1019" s="60">
        <v>1.9000000000000001E-4</v>
      </c>
      <c r="D1019" s="60">
        <v>2.5454544999999999E-2</v>
      </c>
      <c r="E1019" s="60"/>
      <c r="F1019" s="60">
        <f t="shared" si="30"/>
        <v>-1.0722000000000001E-3</v>
      </c>
      <c r="G1019" s="60">
        <f t="shared" si="31"/>
        <v>2.5334545E-2</v>
      </c>
    </row>
    <row r="1020" spans="1:7">
      <c r="A1020" s="50">
        <v>24456</v>
      </c>
      <c r="B1020" s="60">
        <v>-1.1827310000000001E-2</v>
      </c>
      <c r="C1020" s="60">
        <v>1.9000000000000001E-4</v>
      </c>
      <c r="D1020" s="60">
        <v>0</v>
      </c>
      <c r="E1020" s="60"/>
      <c r="F1020" s="60">
        <f t="shared" si="30"/>
        <v>-1.1947310000000001E-2</v>
      </c>
      <c r="G1020" s="60">
        <f t="shared" si="31"/>
        <v>-1.2E-4</v>
      </c>
    </row>
    <row r="1021" spans="1:7">
      <c r="A1021" s="50">
        <v>24457</v>
      </c>
      <c r="B1021" s="60">
        <v>-7.9639999999999995E-4</v>
      </c>
      <c r="C1021" s="60">
        <v>1.9000000000000001E-4</v>
      </c>
      <c r="D1021" s="60">
        <v>-1.0638297999999999E-2</v>
      </c>
      <c r="E1021" s="60"/>
      <c r="F1021" s="60">
        <f t="shared" si="30"/>
        <v>-9.1639999999999994E-4</v>
      </c>
      <c r="G1021" s="60">
        <f t="shared" si="31"/>
        <v>-1.0758297999999999E-2</v>
      </c>
    </row>
    <row r="1022" spans="1:7">
      <c r="A1022" s="50">
        <v>24460</v>
      </c>
      <c r="B1022" s="60">
        <v>-3.6771999999999998E-3</v>
      </c>
      <c r="C1022" s="60">
        <v>1.9000000000000001E-4</v>
      </c>
      <c r="D1022" s="60">
        <v>3.584229E-3</v>
      </c>
      <c r="E1022" s="60"/>
      <c r="F1022" s="60">
        <f t="shared" si="30"/>
        <v>-3.7971999999999997E-3</v>
      </c>
      <c r="G1022" s="60">
        <f t="shared" si="31"/>
        <v>3.4642290000000001E-3</v>
      </c>
    </row>
    <row r="1023" spans="1:7">
      <c r="A1023" s="50">
        <v>24461</v>
      </c>
      <c r="B1023" s="60">
        <v>-3.61911E-3</v>
      </c>
      <c r="C1023" s="60">
        <v>1.9000000000000001E-4</v>
      </c>
      <c r="D1023" s="60">
        <v>-7.1428569999999999E-3</v>
      </c>
      <c r="E1023" s="60"/>
      <c r="F1023" s="60">
        <f t="shared" si="30"/>
        <v>-3.7391099999999999E-3</v>
      </c>
      <c r="G1023" s="60">
        <f t="shared" si="31"/>
        <v>-7.2628570000000002E-3</v>
      </c>
    </row>
    <row r="1024" spans="1:7">
      <c r="A1024" s="50">
        <v>24462</v>
      </c>
      <c r="B1024" s="60">
        <v>5.3785500000000002E-3</v>
      </c>
      <c r="C1024" s="60">
        <v>1.9000000000000001E-4</v>
      </c>
      <c r="D1024" s="60">
        <v>1.0791367E-2</v>
      </c>
      <c r="E1024" s="60"/>
      <c r="F1024" s="60">
        <f t="shared" si="30"/>
        <v>5.2585499999999999E-3</v>
      </c>
      <c r="G1024" s="60">
        <f t="shared" si="31"/>
        <v>1.0671366999999999E-2</v>
      </c>
    </row>
    <row r="1025" spans="1:7">
      <c r="A1025" s="50">
        <v>24463</v>
      </c>
      <c r="B1025" s="60">
        <v>3.8883099999999999E-3</v>
      </c>
      <c r="C1025" s="60">
        <v>1.9000000000000001E-4</v>
      </c>
      <c r="D1025" s="60">
        <v>1.4234874999999999E-2</v>
      </c>
      <c r="E1025" s="60"/>
      <c r="F1025" s="60">
        <f t="shared" si="30"/>
        <v>3.76831E-3</v>
      </c>
      <c r="G1025" s="60">
        <f t="shared" si="31"/>
        <v>1.4114874999999999E-2</v>
      </c>
    </row>
    <row r="1026" spans="1:7">
      <c r="A1026" s="50">
        <v>24464</v>
      </c>
      <c r="B1026" s="60">
        <v>-2.6830700000000001E-3</v>
      </c>
      <c r="C1026" s="60">
        <v>1.9000000000000001E-4</v>
      </c>
      <c r="D1026" s="60">
        <v>3.5087719999999998E-3</v>
      </c>
      <c r="E1026" s="60"/>
      <c r="F1026" s="60">
        <f t="shared" si="30"/>
        <v>-2.80307E-3</v>
      </c>
      <c r="G1026" s="60">
        <f t="shared" si="31"/>
        <v>3.388772E-3</v>
      </c>
    </row>
    <row r="1027" spans="1:7">
      <c r="A1027" s="50">
        <v>24468</v>
      </c>
      <c r="B1027" s="60">
        <v>-5.6649300000000003E-3</v>
      </c>
      <c r="C1027" s="60">
        <v>1.9000000000000001E-4</v>
      </c>
      <c r="D1027" s="60">
        <v>0</v>
      </c>
      <c r="E1027" s="60"/>
      <c r="F1027" s="60">
        <f t="shared" si="30"/>
        <v>-5.7849300000000006E-3</v>
      </c>
      <c r="G1027" s="60">
        <f t="shared" si="31"/>
        <v>-1.2E-4</v>
      </c>
    </row>
    <row r="1028" spans="1:7">
      <c r="A1028" s="50">
        <v>24469</v>
      </c>
      <c r="B1028" s="60">
        <v>-4.7705500000000001E-3</v>
      </c>
      <c r="C1028" s="60">
        <v>1.9000000000000001E-4</v>
      </c>
      <c r="D1028" s="60">
        <v>-1.7482517E-2</v>
      </c>
      <c r="E1028" s="60"/>
      <c r="F1028" s="60">
        <f t="shared" ref="F1028:F1091" si="32">B1028-$C$3</f>
        <v>-4.8905500000000005E-3</v>
      </c>
      <c r="G1028" s="60">
        <f t="shared" ref="G1028:G1091" si="33">D1028-$C$3</f>
        <v>-1.7602516999999998E-2</v>
      </c>
    </row>
    <row r="1029" spans="1:7">
      <c r="A1029" s="50">
        <v>24470</v>
      </c>
      <c r="B1029" s="60">
        <v>-3.2649900000000002E-3</v>
      </c>
      <c r="C1029" s="60">
        <v>1.9000000000000001E-4</v>
      </c>
      <c r="D1029" s="60">
        <v>-1.4234874999999999E-2</v>
      </c>
      <c r="E1029" s="60"/>
      <c r="F1029" s="60">
        <f t="shared" si="32"/>
        <v>-3.38499E-3</v>
      </c>
      <c r="G1029" s="60">
        <f t="shared" si="33"/>
        <v>-1.4354875E-2</v>
      </c>
    </row>
    <row r="1030" spans="1:7">
      <c r="A1030" s="50">
        <v>24471</v>
      </c>
      <c r="B1030" s="60">
        <v>-2.8522999999999998E-4</v>
      </c>
      <c r="C1030" s="60">
        <v>1.9000000000000001E-4</v>
      </c>
      <c r="D1030" s="60">
        <v>-3.6101079999999999E-3</v>
      </c>
      <c r="E1030" s="60"/>
      <c r="F1030" s="60">
        <f t="shared" si="32"/>
        <v>-4.0522999999999997E-4</v>
      </c>
      <c r="G1030" s="60">
        <f t="shared" si="33"/>
        <v>-3.7301079999999998E-3</v>
      </c>
    </row>
    <row r="1031" spans="1:7">
      <c r="A1031" s="50">
        <v>24475</v>
      </c>
      <c r="B1031" s="60">
        <v>5.3096000000000003E-4</v>
      </c>
      <c r="C1031" s="60">
        <v>2.0000000000000001E-4</v>
      </c>
      <c r="D1031" s="60">
        <v>1.0869564999999999E-2</v>
      </c>
      <c r="E1031" s="60"/>
      <c r="F1031" s="60">
        <f t="shared" si="32"/>
        <v>4.1096000000000004E-4</v>
      </c>
      <c r="G1031" s="60">
        <f t="shared" si="33"/>
        <v>1.0749564999999999E-2</v>
      </c>
    </row>
    <row r="1032" spans="1:7">
      <c r="A1032" s="50">
        <v>24476</v>
      </c>
      <c r="B1032" s="60">
        <v>2.0592000000000002E-3</v>
      </c>
      <c r="C1032" s="60">
        <v>2.0000000000000001E-4</v>
      </c>
      <c r="D1032" s="60">
        <v>0</v>
      </c>
      <c r="E1032" s="60"/>
      <c r="F1032" s="60">
        <f t="shared" si="32"/>
        <v>1.9392000000000001E-3</v>
      </c>
      <c r="G1032" s="60">
        <f t="shared" si="33"/>
        <v>-1.2E-4</v>
      </c>
    </row>
    <row r="1033" spans="1:7">
      <c r="A1033" s="50">
        <v>24477</v>
      </c>
      <c r="B1033" s="60">
        <v>1.3033579999999999E-2</v>
      </c>
      <c r="C1033" s="60">
        <v>2.0000000000000001E-4</v>
      </c>
      <c r="D1033" s="60">
        <v>2.8673835000000002E-2</v>
      </c>
      <c r="E1033" s="60"/>
      <c r="F1033" s="60">
        <f t="shared" si="32"/>
        <v>1.2913579999999999E-2</v>
      </c>
      <c r="G1033" s="60">
        <f t="shared" si="33"/>
        <v>2.8553835000000003E-2</v>
      </c>
    </row>
    <row r="1034" spans="1:7">
      <c r="A1034" s="50">
        <v>24478</v>
      </c>
      <c r="B1034" s="60">
        <v>7.2300300000000001E-3</v>
      </c>
      <c r="C1034" s="60">
        <v>2.0000000000000001E-4</v>
      </c>
      <c r="D1034" s="60">
        <v>2.4390242999999999E-2</v>
      </c>
      <c r="E1034" s="60"/>
      <c r="F1034" s="60">
        <f t="shared" si="32"/>
        <v>7.1100299999999998E-3</v>
      </c>
      <c r="G1034" s="60">
        <f t="shared" si="33"/>
        <v>2.4270243E-2</v>
      </c>
    </row>
    <row r="1035" spans="1:7">
      <c r="A1035" s="50">
        <v>24481</v>
      </c>
      <c r="B1035" s="60">
        <v>7.7383800000000004E-3</v>
      </c>
      <c r="C1035" s="60">
        <v>2.0000000000000001E-4</v>
      </c>
      <c r="D1035" s="60">
        <v>0</v>
      </c>
      <c r="E1035" s="60"/>
      <c r="F1035" s="60">
        <f t="shared" si="32"/>
        <v>7.6183800000000001E-3</v>
      </c>
      <c r="G1035" s="60">
        <f t="shared" si="33"/>
        <v>-1.2E-4</v>
      </c>
    </row>
    <row r="1036" spans="1:7">
      <c r="A1036" s="50">
        <v>24482</v>
      </c>
      <c r="B1036" s="60">
        <v>3.8609999999999998E-5</v>
      </c>
      <c r="C1036" s="60">
        <v>2.0000000000000001E-4</v>
      </c>
      <c r="D1036" s="60">
        <v>3.40136E-3</v>
      </c>
      <c r="E1036" s="60"/>
      <c r="F1036" s="60">
        <f t="shared" si="32"/>
        <v>-8.1390000000000005E-5</v>
      </c>
      <c r="G1036" s="60">
        <f t="shared" si="33"/>
        <v>3.2813600000000001E-3</v>
      </c>
    </row>
    <row r="1037" spans="1:7">
      <c r="A1037" s="50">
        <v>24483</v>
      </c>
      <c r="B1037" s="60">
        <v>8.1287000000000009E-3</v>
      </c>
      <c r="C1037" s="60">
        <v>2.0000000000000001E-4</v>
      </c>
      <c r="D1037" s="60">
        <v>1.6949153000000002E-2</v>
      </c>
      <c r="E1037" s="60"/>
      <c r="F1037" s="60">
        <f t="shared" si="32"/>
        <v>8.0087000000000005E-3</v>
      </c>
      <c r="G1037" s="60">
        <f t="shared" si="33"/>
        <v>1.6829153000000003E-2</v>
      </c>
    </row>
    <row r="1038" spans="1:7">
      <c r="A1038" s="50">
        <v>24484</v>
      </c>
      <c r="B1038" s="60">
        <v>5.2641500000000004E-3</v>
      </c>
      <c r="C1038" s="60">
        <v>2.0000000000000001E-4</v>
      </c>
      <c r="D1038" s="60">
        <v>1.3333334000000001E-2</v>
      </c>
      <c r="E1038" s="60"/>
      <c r="F1038" s="60">
        <f t="shared" si="32"/>
        <v>5.1441500000000001E-3</v>
      </c>
      <c r="G1038" s="60">
        <f t="shared" si="33"/>
        <v>1.3213334E-2</v>
      </c>
    </row>
    <row r="1039" spans="1:7">
      <c r="A1039" s="50">
        <v>24485</v>
      </c>
      <c r="B1039" s="60">
        <v>7.4721600000000003E-3</v>
      </c>
      <c r="C1039" s="60">
        <v>2.0000000000000001E-4</v>
      </c>
      <c r="D1039" s="60">
        <v>6.5789469999999999E-3</v>
      </c>
      <c r="E1039" s="60"/>
      <c r="F1039" s="60">
        <f t="shared" si="32"/>
        <v>7.3521599999999999E-3</v>
      </c>
      <c r="G1039" s="60">
        <f t="shared" si="33"/>
        <v>6.4589469999999996E-3</v>
      </c>
    </row>
    <row r="1040" spans="1:7">
      <c r="A1040" s="50">
        <v>24488</v>
      </c>
      <c r="B1040" s="60">
        <v>-2.6109800000000002E-3</v>
      </c>
      <c r="C1040" s="60">
        <v>2.0000000000000001E-4</v>
      </c>
      <c r="D1040" s="60">
        <v>3.2679739999999999E-3</v>
      </c>
      <c r="E1040" s="60"/>
      <c r="F1040" s="60">
        <f t="shared" si="32"/>
        <v>-2.73098E-3</v>
      </c>
      <c r="G1040" s="60">
        <f t="shared" si="33"/>
        <v>3.147974E-3</v>
      </c>
    </row>
    <row r="1041" spans="1:7">
      <c r="A1041" s="50">
        <v>24489</v>
      </c>
      <c r="B1041" s="60">
        <v>1.132069E-2</v>
      </c>
      <c r="C1041" s="60">
        <v>2.0000000000000001E-4</v>
      </c>
      <c r="D1041" s="60">
        <v>2.9315962000000001E-2</v>
      </c>
      <c r="E1041" s="60"/>
      <c r="F1041" s="60">
        <f t="shared" si="32"/>
        <v>1.1200689999999999E-2</v>
      </c>
      <c r="G1041" s="60">
        <f t="shared" si="33"/>
        <v>2.9195962000000002E-2</v>
      </c>
    </row>
    <row r="1042" spans="1:7">
      <c r="A1042" s="50">
        <v>24490</v>
      </c>
      <c r="B1042" s="60">
        <v>6.4670999999999999E-3</v>
      </c>
      <c r="C1042" s="60">
        <v>2.0000000000000001E-4</v>
      </c>
      <c r="D1042" s="60">
        <v>1.8987341000000001E-2</v>
      </c>
      <c r="E1042" s="60"/>
      <c r="F1042" s="60">
        <f t="shared" si="32"/>
        <v>6.3470999999999996E-3</v>
      </c>
      <c r="G1042" s="60">
        <f t="shared" si="33"/>
        <v>1.8867341000000003E-2</v>
      </c>
    </row>
    <row r="1043" spans="1:7">
      <c r="A1043" s="50">
        <v>24491</v>
      </c>
      <c r="B1043" s="60">
        <v>5.1172000000000001E-4</v>
      </c>
      <c r="C1043" s="60">
        <v>2.0000000000000001E-4</v>
      </c>
      <c r="D1043" s="60">
        <v>1.5527951E-2</v>
      </c>
      <c r="E1043" s="60"/>
      <c r="F1043" s="60">
        <f t="shared" si="32"/>
        <v>3.9172000000000002E-4</v>
      </c>
      <c r="G1043" s="60">
        <f t="shared" si="33"/>
        <v>1.5407951E-2</v>
      </c>
    </row>
    <row r="1044" spans="1:7">
      <c r="A1044" s="50">
        <v>24492</v>
      </c>
      <c r="B1044" s="60">
        <v>2.8907099999999999E-3</v>
      </c>
      <c r="C1044" s="60">
        <v>2.0000000000000001E-4</v>
      </c>
      <c r="D1044" s="60">
        <v>-1.529052E-2</v>
      </c>
      <c r="E1044" s="60"/>
      <c r="F1044" s="60">
        <f t="shared" si="32"/>
        <v>2.77071E-3</v>
      </c>
      <c r="G1044" s="60">
        <f t="shared" si="33"/>
        <v>-1.541052E-2</v>
      </c>
    </row>
    <row r="1045" spans="1:7">
      <c r="A1045" s="50">
        <v>24495</v>
      </c>
      <c r="B1045" s="60">
        <v>3.5969999999999999E-3</v>
      </c>
      <c r="C1045" s="60">
        <v>2.0000000000000001E-4</v>
      </c>
      <c r="D1045" s="60">
        <v>-2.1739130999999998E-2</v>
      </c>
      <c r="E1045" s="60"/>
      <c r="F1045" s="60">
        <f t="shared" si="32"/>
        <v>3.4770000000000001E-3</v>
      </c>
      <c r="G1045" s="60">
        <f t="shared" si="33"/>
        <v>-2.1859130999999997E-2</v>
      </c>
    </row>
    <row r="1046" spans="1:7">
      <c r="A1046" s="50">
        <v>24496</v>
      </c>
      <c r="B1046" s="60">
        <v>1.55378E-3</v>
      </c>
      <c r="C1046" s="60">
        <v>2.0000000000000001E-4</v>
      </c>
      <c r="D1046" s="60">
        <v>3.1746029999999998E-3</v>
      </c>
      <c r="E1046" s="60"/>
      <c r="F1046" s="60">
        <f t="shared" si="32"/>
        <v>1.43378E-3</v>
      </c>
      <c r="G1046" s="60">
        <f t="shared" si="33"/>
        <v>3.0546029999999999E-3</v>
      </c>
    </row>
    <row r="1047" spans="1:7">
      <c r="A1047" s="50">
        <v>24497</v>
      </c>
      <c r="B1047" s="60">
        <v>-7.4634999999999996E-3</v>
      </c>
      <c r="C1047" s="60">
        <v>2.0000000000000001E-4</v>
      </c>
      <c r="D1047" s="60">
        <v>-9.4936699999999992E-3</v>
      </c>
      <c r="E1047" s="60"/>
      <c r="F1047" s="60">
        <f t="shared" si="32"/>
        <v>-7.5835E-3</v>
      </c>
      <c r="G1047" s="60">
        <f t="shared" si="33"/>
        <v>-9.6136699999999995E-3</v>
      </c>
    </row>
    <row r="1048" spans="1:7">
      <c r="A1048" s="50">
        <v>24498</v>
      </c>
      <c r="B1048" s="60">
        <v>-5.0620000000000005E-4</v>
      </c>
      <c r="C1048" s="60">
        <v>2.0000000000000001E-4</v>
      </c>
      <c r="D1048" s="60">
        <v>-1.5974441999999998E-2</v>
      </c>
      <c r="E1048" s="60"/>
      <c r="F1048" s="60">
        <f t="shared" si="32"/>
        <v>-6.2620000000000004E-4</v>
      </c>
      <c r="G1048" s="60">
        <f t="shared" si="33"/>
        <v>-1.6094441999999997E-2</v>
      </c>
    </row>
    <row r="1049" spans="1:7">
      <c r="A1049" s="50">
        <v>24499</v>
      </c>
      <c r="B1049" s="60">
        <v>4.1567899999999996E-3</v>
      </c>
      <c r="C1049" s="60">
        <v>2.0000000000000001E-4</v>
      </c>
      <c r="D1049" s="60">
        <v>-2.9220777999999999E-2</v>
      </c>
      <c r="E1049" s="60"/>
      <c r="F1049" s="60">
        <f t="shared" si="32"/>
        <v>4.0367899999999993E-3</v>
      </c>
      <c r="G1049" s="60">
        <f t="shared" si="33"/>
        <v>-2.9340777999999998E-2</v>
      </c>
    </row>
    <row r="1050" spans="1:7">
      <c r="A1050" s="50">
        <v>24502</v>
      </c>
      <c r="B1050" s="60">
        <v>5.50783E-3</v>
      </c>
      <c r="C1050" s="60">
        <v>2.0000000000000001E-4</v>
      </c>
      <c r="D1050" s="60">
        <v>3.3444820000000002E-3</v>
      </c>
      <c r="E1050" s="60"/>
      <c r="F1050" s="60">
        <f t="shared" si="32"/>
        <v>5.3878299999999997E-3</v>
      </c>
      <c r="G1050" s="60">
        <f t="shared" si="33"/>
        <v>3.2244820000000003E-3</v>
      </c>
    </row>
    <row r="1051" spans="1:7">
      <c r="A1051" s="50">
        <v>24503</v>
      </c>
      <c r="B1051" s="60">
        <v>-3.2926E-4</v>
      </c>
      <c r="C1051" s="60">
        <v>2.0000000000000001E-4</v>
      </c>
      <c r="D1051" s="60">
        <v>-3.333333E-3</v>
      </c>
      <c r="E1051" s="60"/>
      <c r="F1051" s="60">
        <f t="shared" si="32"/>
        <v>-4.4925999999999999E-4</v>
      </c>
      <c r="G1051" s="60">
        <f t="shared" si="33"/>
        <v>-3.4533329999999998E-3</v>
      </c>
    </row>
    <row r="1052" spans="1:7">
      <c r="A1052" s="50">
        <v>24504</v>
      </c>
      <c r="B1052" s="60">
        <v>-1.7823100000000001E-3</v>
      </c>
      <c r="C1052" s="60">
        <v>1.9000000000000001E-4</v>
      </c>
      <c r="D1052" s="60">
        <v>0</v>
      </c>
      <c r="E1052" s="60"/>
      <c r="F1052" s="60">
        <f t="shared" si="32"/>
        <v>-1.9023100000000002E-3</v>
      </c>
      <c r="G1052" s="60">
        <f t="shared" si="33"/>
        <v>-1.2E-4</v>
      </c>
    </row>
    <row r="1053" spans="1:7">
      <c r="A1053" s="50">
        <v>24505</v>
      </c>
      <c r="B1053" s="60">
        <v>3.5287199999999999E-3</v>
      </c>
      <c r="C1053" s="60">
        <v>1.9000000000000001E-4</v>
      </c>
      <c r="D1053" s="60">
        <v>-1.3377926E-2</v>
      </c>
      <c r="E1053" s="60"/>
      <c r="F1053" s="60">
        <f t="shared" si="32"/>
        <v>3.4087200000000001E-3</v>
      </c>
      <c r="G1053" s="60">
        <f t="shared" si="33"/>
        <v>-1.3497926E-2</v>
      </c>
    </row>
    <row r="1054" spans="1:7">
      <c r="A1054" s="50">
        <v>24506</v>
      </c>
      <c r="B1054" s="60">
        <v>7.35098E-3</v>
      </c>
      <c r="C1054" s="60">
        <v>1.9000000000000001E-4</v>
      </c>
      <c r="D1054" s="60">
        <v>3.3898299999999999E-3</v>
      </c>
      <c r="E1054" s="60"/>
      <c r="F1054" s="60">
        <f t="shared" si="32"/>
        <v>7.2309799999999997E-3</v>
      </c>
      <c r="G1054" s="60">
        <f t="shared" si="33"/>
        <v>3.26983E-3</v>
      </c>
    </row>
    <row r="1055" spans="1:7">
      <c r="A1055" s="50">
        <v>24509</v>
      </c>
      <c r="B1055" s="60">
        <v>-1.3376200000000001E-3</v>
      </c>
      <c r="C1055" s="60">
        <v>1.9000000000000001E-4</v>
      </c>
      <c r="D1055" s="60">
        <v>3.378378E-3</v>
      </c>
      <c r="E1055" s="60"/>
      <c r="F1055" s="60">
        <f t="shared" si="32"/>
        <v>-1.4576200000000002E-3</v>
      </c>
      <c r="G1055" s="60">
        <f t="shared" si="33"/>
        <v>3.2583780000000001E-3</v>
      </c>
    </row>
    <row r="1056" spans="1:7">
      <c r="A1056" s="50">
        <v>24510</v>
      </c>
      <c r="B1056" s="60">
        <v>-2.09508E-3</v>
      </c>
      <c r="C1056" s="60">
        <v>1.9000000000000001E-4</v>
      </c>
      <c r="D1056" s="60">
        <v>-3.3670029999999999E-3</v>
      </c>
      <c r="E1056" s="60"/>
      <c r="F1056" s="60">
        <f t="shared" si="32"/>
        <v>-2.2150799999999999E-3</v>
      </c>
      <c r="G1056" s="60">
        <f t="shared" si="33"/>
        <v>-3.4870029999999998E-3</v>
      </c>
    </row>
    <row r="1057" spans="1:7">
      <c r="A1057" s="50">
        <v>24511</v>
      </c>
      <c r="B1057" s="60">
        <v>9.0122699999999993E-3</v>
      </c>
      <c r="C1057" s="60">
        <v>1.9000000000000001E-4</v>
      </c>
      <c r="D1057" s="60">
        <v>1.6891890999999999E-2</v>
      </c>
      <c r="E1057" s="60"/>
      <c r="F1057" s="60">
        <f t="shared" si="32"/>
        <v>8.892269999999999E-3</v>
      </c>
      <c r="G1057" s="60">
        <f t="shared" si="33"/>
        <v>1.6771891000000001E-2</v>
      </c>
    </row>
    <row r="1058" spans="1:7">
      <c r="A1058" s="50">
        <v>24512</v>
      </c>
      <c r="B1058" s="60">
        <v>-3.7835299999999998E-3</v>
      </c>
      <c r="C1058" s="60">
        <v>1.9000000000000001E-4</v>
      </c>
      <c r="D1058" s="60">
        <v>9.9667780000000008E-3</v>
      </c>
      <c r="E1058" s="60"/>
      <c r="F1058" s="60">
        <f t="shared" si="32"/>
        <v>-3.9035299999999997E-3</v>
      </c>
      <c r="G1058" s="60">
        <f t="shared" si="33"/>
        <v>9.8467780000000005E-3</v>
      </c>
    </row>
    <row r="1059" spans="1:7">
      <c r="A1059" s="50">
        <v>24513</v>
      </c>
      <c r="B1059" s="60">
        <v>2.0952700000000002E-3</v>
      </c>
      <c r="C1059" s="60">
        <v>1.9000000000000001E-4</v>
      </c>
      <c r="D1059" s="60">
        <v>-6.5789469999999999E-3</v>
      </c>
      <c r="E1059" s="60"/>
      <c r="F1059" s="60">
        <f t="shared" si="32"/>
        <v>1.9752700000000003E-3</v>
      </c>
      <c r="G1059" s="60">
        <f t="shared" si="33"/>
        <v>-6.6989470000000002E-3</v>
      </c>
    </row>
    <row r="1060" spans="1:7">
      <c r="A1060" s="50">
        <v>24516</v>
      </c>
      <c r="B1060" s="60">
        <v>1.16895E-3</v>
      </c>
      <c r="C1060" s="60">
        <v>1.9000000000000001E-4</v>
      </c>
      <c r="D1060" s="60">
        <v>3.3112580000000001E-3</v>
      </c>
      <c r="E1060" s="60"/>
      <c r="F1060" s="60">
        <f t="shared" si="32"/>
        <v>1.0489499999999999E-3</v>
      </c>
      <c r="G1060" s="60">
        <f t="shared" si="33"/>
        <v>3.1912580000000002E-3</v>
      </c>
    </row>
    <row r="1061" spans="1:7">
      <c r="A1061" s="50">
        <v>24517</v>
      </c>
      <c r="B1061" s="60">
        <v>7.2380700000000001E-3</v>
      </c>
      <c r="C1061" s="60">
        <v>1.9000000000000001E-4</v>
      </c>
      <c r="D1061" s="60">
        <v>3.3003300000000002E-3</v>
      </c>
      <c r="E1061" s="60"/>
      <c r="F1061" s="60">
        <f t="shared" si="32"/>
        <v>7.1180699999999998E-3</v>
      </c>
      <c r="G1061" s="60">
        <f t="shared" si="33"/>
        <v>3.1803300000000003E-3</v>
      </c>
    </row>
    <row r="1062" spans="1:7">
      <c r="A1062" s="50">
        <v>24518</v>
      </c>
      <c r="B1062" s="60">
        <v>1.1829200000000001E-3</v>
      </c>
      <c r="C1062" s="60">
        <v>1.9000000000000001E-4</v>
      </c>
      <c r="D1062" s="60">
        <v>-9.8684210000000005E-3</v>
      </c>
      <c r="E1062" s="60"/>
      <c r="F1062" s="60">
        <f t="shared" si="32"/>
        <v>1.06292E-3</v>
      </c>
      <c r="G1062" s="60">
        <f t="shared" si="33"/>
        <v>-9.9884210000000008E-3</v>
      </c>
    </row>
    <row r="1063" spans="1:7">
      <c r="A1063" s="50">
        <v>24519</v>
      </c>
      <c r="B1063" s="60">
        <v>-4.5443599999999999E-3</v>
      </c>
      <c r="C1063" s="60">
        <v>1.9000000000000001E-4</v>
      </c>
      <c r="D1063" s="60">
        <v>0</v>
      </c>
      <c r="E1063" s="60"/>
      <c r="F1063" s="60">
        <f t="shared" si="32"/>
        <v>-4.6643600000000002E-3</v>
      </c>
      <c r="G1063" s="60">
        <f t="shared" si="33"/>
        <v>-1.2E-4</v>
      </c>
    </row>
    <row r="1064" spans="1:7">
      <c r="A1064" s="50">
        <v>24520</v>
      </c>
      <c r="B1064" s="60">
        <v>3.8109999999999999E-4</v>
      </c>
      <c r="C1064" s="60">
        <v>1.9000000000000001E-4</v>
      </c>
      <c r="D1064" s="60">
        <v>-3.3222590000000003E-2</v>
      </c>
      <c r="E1064" s="60"/>
      <c r="F1064" s="60">
        <f t="shared" si="32"/>
        <v>2.611E-4</v>
      </c>
      <c r="G1064" s="60">
        <f t="shared" si="33"/>
        <v>-3.3342590000000005E-2</v>
      </c>
    </row>
    <row r="1065" spans="1:7">
      <c r="A1065" s="50">
        <v>24523</v>
      </c>
      <c r="B1065" s="60">
        <v>-5.3370199999999996E-3</v>
      </c>
      <c r="C1065" s="60">
        <v>1.9000000000000001E-4</v>
      </c>
      <c r="D1065" s="60">
        <v>-6.8728519999999996E-3</v>
      </c>
      <c r="E1065" s="60"/>
      <c r="F1065" s="60">
        <f t="shared" si="32"/>
        <v>-5.4570199999999999E-3</v>
      </c>
      <c r="G1065" s="60">
        <f t="shared" si="33"/>
        <v>-6.9928519999999999E-3</v>
      </c>
    </row>
    <row r="1066" spans="1:7">
      <c r="A1066" s="50">
        <v>24524</v>
      </c>
      <c r="B1066" s="60">
        <v>-5.5962000000000004E-4</v>
      </c>
      <c r="C1066" s="60">
        <v>1.9000000000000001E-4</v>
      </c>
      <c r="D1066" s="60">
        <v>-6.9204150000000001E-3</v>
      </c>
      <c r="E1066" s="60"/>
      <c r="F1066" s="60">
        <f t="shared" si="32"/>
        <v>-6.7962000000000003E-4</v>
      </c>
      <c r="G1066" s="60">
        <f t="shared" si="33"/>
        <v>-7.0404150000000004E-3</v>
      </c>
    </row>
    <row r="1067" spans="1:7">
      <c r="A1067" s="50">
        <v>24526</v>
      </c>
      <c r="B1067" s="60">
        <v>1.3445600000000001E-3</v>
      </c>
      <c r="C1067" s="60">
        <v>1.9000000000000001E-4</v>
      </c>
      <c r="D1067" s="60">
        <v>3.4843209999999999E-3</v>
      </c>
      <c r="E1067" s="60"/>
      <c r="F1067" s="60">
        <f t="shared" si="32"/>
        <v>1.22456E-3</v>
      </c>
      <c r="G1067" s="60">
        <f t="shared" si="33"/>
        <v>3.364321E-3</v>
      </c>
    </row>
    <row r="1068" spans="1:7">
      <c r="A1068" s="50">
        <v>24527</v>
      </c>
      <c r="B1068" s="60">
        <v>4.9056000000000002E-4</v>
      </c>
      <c r="C1068" s="60">
        <v>1.9000000000000001E-4</v>
      </c>
      <c r="D1068" s="60">
        <v>-1.0416666999999999E-2</v>
      </c>
      <c r="E1068" s="60"/>
      <c r="F1068" s="60">
        <f t="shared" si="32"/>
        <v>3.7056000000000003E-4</v>
      </c>
      <c r="G1068" s="60">
        <f t="shared" si="33"/>
        <v>-1.0536667E-2</v>
      </c>
    </row>
    <row r="1069" spans="1:7">
      <c r="A1069" s="50">
        <v>24530</v>
      </c>
      <c r="B1069" s="60">
        <v>-1.074201E-2</v>
      </c>
      <c r="C1069" s="60">
        <v>1.9000000000000001E-4</v>
      </c>
      <c r="D1069" s="60">
        <v>3.5087719999999998E-3</v>
      </c>
      <c r="E1069" s="60"/>
      <c r="F1069" s="60">
        <f t="shared" si="32"/>
        <v>-1.086201E-2</v>
      </c>
      <c r="G1069" s="60">
        <f t="shared" si="33"/>
        <v>3.388772E-3</v>
      </c>
    </row>
    <row r="1070" spans="1:7">
      <c r="A1070" s="50">
        <v>24531</v>
      </c>
      <c r="B1070" s="60">
        <v>3.9921399999999999E-3</v>
      </c>
      <c r="C1070" s="60">
        <v>1.9000000000000001E-4</v>
      </c>
      <c r="D1070" s="60">
        <v>3.4965030000000002E-3</v>
      </c>
      <c r="E1070" s="60"/>
      <c r="F1070" s="60">
        <f t="shared" si="32"/>
        <v>3.87214E-3</v>
      </c>
      <c r="G1070" s="60">
        <f t="shared" si="33"/>
        <v>3.3765030000000003E-3</v>
      </c>
    </row>
    <row r="1071" spans="1:7">
      <c r="A1071" s="50">
        <v>24532</v>
      </c>
      <c r="B1071" s="60">
        <v>1.0751170000000001E-2</v>
      </c>
      <c r="C1071" s="60">
        <v>1.8000000000000001E-4</v>
      </c>
      <c r="D1071" s="60">
        <v>3.4843209999999999E-3</v>
      </c>
      <c r="E1071" s="60"/>
      <c r="F1071" s="60">
        <f t="shared" si="32"/>
        <v>1.0631170000000001E-2</v>
      </c>
      <c r="G1071" s="60">
        <f t="shared" si="33"/>
        <v>3.364321E-3</v>
      </c>
    </row>
    <row r="1072" spans="1:7">
      <c r="A1072" s="50">
        <v>24533</v>
      </c>
      <c r="B1072" s="60">
        <v>5.6043400000000002E-3</v>
      </c>
      <c r="C1072" s="60">
        <v>1.8000000000000001E-4</v>
      </c>
      <c r="D1072" s="60">
        <v>1.3888889E-2</v>
      </c>
      <c r="E1072" s="60"/>
      <c r="F1072" s="60">
        <f t="shared" si="32"/>
        <v>5.4843399999999999E-3</v>
      </c>
      <c r="G1072" s="60">
        <f t="shared" si="33"/>
        <v>1.3768888999999999E-2</v>
      </c>
    </row>
    <row r="1073" spans="1:7">
      <c r="A1073" s="50">
        <v>24534</v>
      </c>
      <c r="B1073" s="60">
        <v>1.4213699999999999E-3</v>
      </c>
      <c r="C1073" s="60">
        <v>1.8000000000000001E-4</v>
      </c>
      <c r="D1073" s="60">
        <v>1.0273973E-2</v>
      </c>
      <c r="E1073" s="60"/>
      <c r="F1073" s="60">
        <f t="shared" si="32"/>
        <v>1.3013699999999998E-3</v>
      </c>
      <c r="G1073" s="60">
        <f t="shared" si="33"/>
        <v>1.0153973E-2</v>
      </c>
    </row>
    <row r="1074" spans="1:7">
      <c r="A1074" s="50">
        <v>24537</v>
      </c>
      <c r="B1074" s="60">
        <v>-1.86476E-3</v>
      </c>
      <c r="C1074" s="60">
        <v>1.8000000000000001E-4</v>
      </c>
      <c r="D1074" s="60">
        <v>-3.3898299999999999E-3</v>
      </c>
      <c r="E1074" s="60"/>
      <c r="F1074" s="60">
        <f t="shared" si="32"/>
        <v>-1.9847599999999999E-3</v>
      </c>
      <c r="G1074" s="60">
        <f t="shared" si="33"/>
        <v>-3.5098299999999998E-3</v>
      </c>
    </row>
    <row r="1075" spans="1:7">
      <c r="A1075" s="50">
        <v>24538</v>
      </c>
      <c r="B1075" s="60">
        <v>9.1912000000000005E-4</v>
      </c>
      <c r="C1075" s="60">
        <v>1.8000000000000001E-4</v>
      </c>
      <c r="D1075" s="60">
        <v>1.3605442000000001E-2</v>
      </c>
      <c r="E1075" s="60"/>
      <c r="F1075" s="60">
        <f t="shared" si="32"/>
        <v>7.9912000000000006E-4</v>
      </c>
      <c r="G1075" s="60">
        <f t="shared" si="33"/>
        <v>1.3485442E-2</v>
      </c>
    </row>
    <row r="1076" spans="1:7">
      <c r="A1076" s="50">
        <v>24539</v>
      </c>
      <c r="B1076" s="60">
        <v>1.2668499999999999E-3</v>
      </c>
      <c r="C1076" s="60">
        <v>1.8000000000000001E-4</v>
      </c>
      <c r="D1076" s="60">
        <v>-1.3422819000000001E-2</v>
      </c>
      <c r="E1076" s="60"/>
      <c r="F1076" s="60">
        <f t="shared" si="32"/>
        <v>1.1468499999999998E-3</v>
      </c>
      <c r="G1076" s="60">
        <f t="shared" si="33"/>
        <v>-1.3542819000000001E-2</v>
      </c>
    </row>
    <row r="1077" spans="1:7">
      <c r="A1077" s="50">
        <v>24540</v>
      </c>
      <c r="B1077" s="60">
        <v>2.8241799999999999E-3</v>
      </c>
      <c r="C1077" s="60">
        <v>1.8000000000000001E-4</v>
      </c>
      <c r="D1077" s="60">
        <v>1.7006803000000001E-2</v>
      </c>
      <c r="E1077" s="60"/>
      <c r="F1077" s="60">
        <f t="shared" si="32"/>
        <v>2.70418E-3</v>
      </c>
      <c r="G1077" s="60">
        <f t="shared" si="33"/>
        <v>1.6886803000000002E-2</v>
      </c>
    </row>
    <row r="1078" spans="1:7">
      <c r="A1078" s="50">
        <v>24541</v>
      </c>
      <c r="B1078" s="60">
        <v>4.2216700000000003E-3</v>
      </c>
      <c r="C1078" s="60">
        <v>1.8000000000000001E-4</v>
      </c>
      <c r="D1078" s="60">
        <v>3.8795984999999998E-2</v>
      </c>
      <c r="E1078" s="60"/>
      <c r="F1078" s="60">
        <f t="shared" si="32"/>
        <v>4.10167E-3</v>
      </c>
      <c r="G1078" s="60">
        <f t="shared" si="33"/>
        <v>3.8675984999999996E-2</v>
      </c>
    </row>
    <row r="1079" spans="1:7">
      <c r="A1079" s="50">
        <v>24544</v>
      </c>
      <c r="B1079" s="60">
        <v>-5.1942300000000002E-3</v>
      </c>
      <c r="C1079" s="60">
        <v>1.8000000000000001E-4</v>
      </c>
      <c r="D1079" s="60">
        <v>-3.2573290000000002E-3</v>
      </c>
      <c r="E1079" s="60"/>
      <c r="F1079" s="60">
        <f t="shared" si="32"/>
        <v>-5.3142300000000005E-3</v>
      </c>
      <c r="G1079" s="60">
        <f t="shared" si="33"/>
        <v>-3.3773290000000001E-3</v>
      </c>
    </row>
    <row r="1080" spans="1:7">
      <c r="A1080" s="50">
        <v>24545</v>
      </c>
      <c r="B1080" s="60">
        <v>-9.2865999999999999E-4</v>
      </c>
      <c r="C1080" s="60">
        <v>1.8000000000000001E-4</v>
      </c>
      <c r="D1080" s="60">
        <v>-3.2679739999999999E-3</v>
      </c>
      <c r="E1080" s="60"/>
      <c r="F1080" s="60">
        <f t="shared" si="32"/>
        <v>-1.0486600000000001E-3</v>
      </c>
      <c r="G1080" s="60">
        <f t="shared" si="33"/>
        <v>-3.3879739999999998E-3</v>
      </c>
    </row>
    <row r="1081" spans="1:7">
      <c r="A1081" s="50">
        <v>24546</v>
      </c>
      <c r="B1081" s="60">
        <v>9.5581499999999996E-3</v>
      </c>
      <c r="C1081" s="60">
        <v>1.8000000000000001E-4</v>
      </c>
      <c r="D1081" s="60">
        <v>-9.8360659999999992E-3</v>
      </c>
      <c r="E1081" s="60"/>
      <c r="F1081" s="60">
        <f t="shared" si="32"/>
        <v>9.4381499999999993E-3</v>
      </c>
      <c r="G1081" s="60">
        <f t="shared" si="33"/>
        <v>-9.9560659999999995E-3</v>
      </c>
    </row>
    <row r="1082" spans="1:7">
      <c r="A1082" s="50">
        <v>24547</v>
      </c>
      <c r="B1082" s="60">
        <v>1.0402120000000001E-2</v>
      </c>
      <c r="C1082" s="60">
        <v>1.8000000000000001E-4</v>
      </c>
      <c r="D1082" s="60">
        <v>0</v>
      </c>
      <c r="E1082" s="60"/>
      <c r="F1082" s="60">
        <f t="shared" si="32"/>
        <v>1.028212E-2</v>
      </c>
      <c r="G1082" s="60">
        <f t="shared" si="33"/>
        <v>-1.2E-4</v>
      </c>
    </row>
    <row r="1083" spans="1:7">
      <c r="A1083" s="50">
        <v>24548</v>
      </c>
      <c r="B1083" s="60">
        <v>1.8425200000000001E-3</v>
      </c>
      <c r="C1083" s="60">
        <v>1.8000000000000001E-4</v>
      </c>
      <c r="D1083" s="60">
        <v>-1.6556291000000001E-2</v>
      </c>
      <c r="E1083" s="60"/>
      <c r="F1083" s="60">
        <f t="shared" si="32"/>
        <v>1.72252E-3</v>
      </c>
      <c r="G1083" s="60">
        <f t="shared" si="33"/>
        <v>-1.6676290999999999E-2</v>
      </c>
    </row>
    <row r="1084" spans="1:7">
      <c r="A1084" s="50">
        <v>24551</v>
      </c>
      <c r="B1084" s="60">
        <v>-4.6331999999999998E-4</v>
      </c>
      <c r="C1084" s="60">
        <v>1.8000000000000001E-4</v>
      </c>
      <c r="D1084" s="60">
        <v>1.0101010000000001E-2</v>
      </c>
      <c r="E1084" s="60"/>
      <c r="F1084" s="60">
        <f t="shared" si="32"/>
        <v>-5.8332000000000002E-4</v>
      </c>
      <c r="G1084" s="60">
        <f t="shared" si="33"/>
        <v>9.9810100000000002E-3</v>
      </c>
    </row>
    <row r="1085" spans="1:7">
      <c r="A1085" s="50">
        <v>24552</v>
      </c>
      <c r="B1085" s="60">
        <v>-2.2663800000000001E-3</v>
      </c>
      <c r="C1085" s="60">
        <v>1.8000000000000001E-4</v>
      </c>
      <c r="D1085" s="60">
        <v>1.6666667999999999E-2</v>
      </c>
      <c r="E1085" s="60"/>
      <c r="F1085" s="60">
        <f t="shared" si="32"/>
        <v>-2.38638E-3</v>
      </c>
      <c r="G1085" s="60">
        <f t="shared" si="33"/>
        <v>1.6546668E-2</v>
      </c>
    </row>
    <row r="1086" spans="1:7">
      <c r="A1086" s="50">
        <v>24553</v>
      </c>
      <c r="B1086" s="60">
        <v>2.9024599999999999E-3</v>
      </c>
      <c r="C1086" s="60">
        <v>1.8000000000000001E-4</v>
      </c>
      <c r="D1086" s="60">
        <v>-3.278689E-3</v>
      </c>
      <c r="E1086" s="60"/>
      <c r="F1086" s="60">
        <f t="shared" si="32"/>
        <v>2.7824600000000001E-3</v>
      </c>
      <c r="G1086" s="60">
        <f t="shared" si="33"/>
        <v>-3.3986889999999999E-3</v>
      </c>
    </row>
    <row r="1087" spans="1:7">
      <c r="A1087" s="50">
        <v>24554</v>
      </c>
      <c r="B1087" s="60">
        <v>7.6442400000000001E-3</v>
      </c>
      <c r="C1087" s="60">
        <v>1.8000000000000001E-4</v>
      </c>
      <c r="D1087" s="60">
        <v>-9.8684210000000005E-3</v>
      </c>
      <c r="E1087" s="60"/>
      <c r="F1087" s="60">
        <f t="shared" si="32"/>
        <v>7.5242399999999997E-3</v>
      </c>
      <c r="G1087" s="60">
        <f t="shared" si="33"/>
        <v>-9.9884210000000008E-3</v>
      </c>
    </row>
    <row r="1088" spans="1:7">
      <c r="A1088" s="50">
        <v>24558</v>
      </c>
      <c r="B1088" s="60">
        <v>-8.4937000000000001E-4</v>
      </c>
      <c r="C1088" s="60">
        <v>1.8000000000000001E-4</v>
      </c>
      <c r="D1088" s="60">
        <v>-9.9667780000000008E-3</v>
      </c>
      <c r="E1088" s="60"/>
      <c r="F1088" s="60">
        <f t="shared" si="32"/>
        <v>-9.6937E-4</v>
      </c>
      <c r="G1088" s="60">
        <f t="shared" si="33"/>
        <v>-1.0086778000000001E-2</v>
      </c>
    </row>
    <row r="1089" spans="1:7">
      <c r="A1089" s="50">
        <v>24559</v>
      </c>
      <c r="B1089" s="60">
        <v>5.4969999999999997E-4</v>
      </c>
      <c r="C1089" s="60">
        <v>1.8000000000000001E-4</v>
      </c>
      <c r="D1089" s="60">
        <v>-3.3557050000000001E-3</v>
      </c>
      <c r="E1089" s="60"/>
      <c r="F1089" s="60">
        <f t="shared" si="32"/>
        <v>4.2969999999999998E-4</v>
      </c>
      <c r="G1089" s="60">
        <f t="shared" si="33"/>
        <v>-3.4757049999999999E-3</v>
      </c>
    </row>
    <row r="1090" spans="1:7">
      <c r="A1090" s="50">
        <v>24560</v>
      </c>
      <c r="B1090" s="60">
        <v>-1.9601800000000002E-3</v>
      </c>
      <c r="C1090" s="60">
        <v>1.8000000000000001E-4</v>
      </c>
      <c r="D1090" s="60">
        <v>1.3468012999999999E-2</v>
      </c>
      <c r="E1090" s="60"/>
      <c r="F1090" s="60">
        <f t="shared" si="32"/>
        <v>-2.08018E-3</v>
      </c>
      <c r="G1090" s="60">
        <f t="shared" si="33"/>
        <v>1.3348012999999999E-2</v>
      </c>
    </row>
    <row r="1091" spans="1:7">
      <c r="A1091" s="50">
        <v>24561</v>
      </c>
      <c r="B1091" s="60">
        <v>-2.4674000000000001E-4</v>
      </c>
      <c r="C1091" s="60">
        <v>1.8000000000000001E-4</v>
      </c>
      <c r="D1091" s="60">
        <v>-9.9667780000000008E-3</v>
      </c>
      <c r="E1091" s="60"/>
      <c r="F1091" s="60">
        <f t="shared" si="32"/>
        <v>-3.6674E-4</v>
      </c>
      <c r="G1091" s="60">
        <f t="shared" si="33"/>
        <v>-1.0086778000000001E-2</v>
      </c>
    </row>
    <row r="1092" spans="1:7">
      <c r="A1092" s="50">
        <v>24562</v>
      </c>
      <c r="B1092" s="60">
        <v>-5.5364699999999999E-3</v>
      </c>
      <c r="C1092" s="60">
        <v>1.8000000000000001E-4</v>
      </c>
      <c r="D1092" s="60">
        <v>-6.7114089999999998E-3</v>
      </c>
      <c r="E1092" s="60"/>
      <c r="F1092" s="60">
        <f t="shared" ref="F1092:F1155" si="34">B1092-$C$3</f>
        <v>-5.6564700000000002E-3</v>
      </c>
      <c r="G1092" s="60">
        <f t="shared" ref="G1092:G1155" si="35">D1092-$C$3</f>
        <v>-6.8314090000000001E-3</v>
      </c>
    </row>
    <row r="1093" spans="1:7">
      <c r="A1093" s="50">
        <v>24565</v>
      </c>
      <c r="B1093" s="60">
        <v>-1.066129E-2</v>
      </c>
      <c r="C1093" s="60">
        <v>1.6000000000000001E-4</v>
      </c>
      <c r="D1093" s="60">
        <v>-1.0135135E-2</v>
      </c>
      <c r="E1093" s="60"/>
      <c r="F1093" s="60">
        <f t="shared" si="34"/>
        <v>-1.0781290000000001E-2</v>
      </c>
      <c r="G1093" s="60">
        <f t="shared" si="35"/>
        <v>-1.0255135E-2</v>
      </c>
    </row>
    <row r="1094" spans="1:7">
      <c r="A1094" s="50">
        <v>24566</v>
      </c>
      <c r="B1094" s="60">
        <v>-2.6395999999999999E-4</v>
      </c>
      <c r="C1094" s="60">
        <v>1.6000000000000001E-4</v>
      </c>
      <c r="D1094" s="60">
        <v>1.7064847000000001E-2</v>
      </c>
      <c r="E1094" s="60"/>
      <c r="F1094" s="60">
        <f t="shared" si="34"/>
        <v>-3.8395999999999998E-4</v>
      </c>
      <c r="G1094" s="60">
        <f t="shared" si="35"/>
        <v>1.6944847000000002E-2</v>
      </c>
    </row>
    <row r="1095" spans="1:7">
      <c r="A1095" s="50">
        <v>24567</v>
      </c>
      <c r="B1095" s="60">
        <v>6.6127800000000004E-3</v>
      </c>
      <c r="C1095" s="60">
        <v>1.6000000000000001E-4</v>
      </c>
      <c r="D1095" s="60">
        <v>0</v>
      </c>
      <c r="E1095" s="60"/>
      <c r="F1095" s="60">
        <f t="shared" si="34"/>
        <v>6.4927800000000001E-3</v>
      </c>
      <c r="G1095" s="60">
        <f t="shared" si="35"/>
        <v>-1.2E-4</v>
      </c>
    </row>
    <row r="1096" spans="1:7">
      <c r="A1096" s="50">
        <v>24568</v>
      </c>
      <c r="B1096" s="60">
        <v>1.8065500000000001E-3</v>
      </c>
      <c r="C1096" s="60">
        <v>1.6000000000000001E-4</v>
      </c>
      <c r="D1096" s="60">
        <v>-2.0134227000000001E-2</v>
      </c>
      <c r="E1096" s="60"/>
      <c r="F1096" s="60">
        <f t="shared" si="34"/>
        <v>1.68655E-3</v>
      </c>
      <c r="G1096" s="60">
        <f t="shared" si="35"/>
        <v>-2.0254227E-2</v>
      </c>
    </row>
    <row r="1097" spans="1:7">
      <c r="A1097" s="50">
        <v>24569</v>
      </c>
      <c r="B1097" s="60">
        <v>-6.5030799999999996E-3</v>
      </c>
      <c r="C1097" s="60">
        <v>1.6000000000000001E-4</v>
      </c>
      <c r="D1097" s="60">
        <v>-6.8493149999999999E-3</v>
      </c>
      <c r="E1097" s="60"/>
      <c r="F1097" s="60">
        <f t="shared" si="34"/>
        <v>-6.6230799999999999E-3</v>
      </c>
      <c r="G1097" s="60">
        <f t="shared" si="35"/>
        <v>-6.9693150000000002E-3</v>
      </c>
    </row>
    <row r="1098" spans="1:7">
      <c r="A1098" s="50">
        <v>24572</v>
      </c>
      <c r="B1098" s="60">
        <v>-1.242764E-2</v>
      </c>
      <c r="C1098" s="60">
        <v>1.6000000000000001E-4</v>
      </c>
      <c r="D1098" s="60">
        <v>-1.0344828E-2</v>
      </c>
      <c r="E1098" s="60"/>
      <c r="F1098" s="60">
        <f t="shared" si="34"/>
        <v>-1.2547640000000001E-2</v>
      </c>
      <c r="G1098" s="60">
        <f t="shared" si="35"/>
        <v>-1.0464828000000001E-2</v>
      </c>
    </row>
    <row r="1099" spans="1:7">
      <c r="A1099" s="50">
        <v>24573</v>
      </c>
      <c r="B1099" s="60">
        <v>7.2447800000000001E-3</v>
      </c>
      <c r="C1099" s="60">
        <v>1.6000000000000001E-4</v>
      </c>
      <c r="D1099" s="60">
        <v>1.0452962E-2</v>
      </c>
      <c r="E1099" s="60"/>
      <c r="F1099" s="60">
        <f t="shared" si="34"/>
        <v>7.1247799999999998E-3</v>
      </c>
      <c r="G1099" s="60">
        <f t="shared" si="35"/>
        <v>1.0332961999999999E-2</v>
      </c>
    </row>
    <row r="1100" spans="1:7">
      <c r="A1100" s="50">
        <v>24574</v>
      </c>
      <c r="B1100" s="60">
        <v>-1.2346099999999999E-3</v>
      </c>
      <c r="C1100" s="60">
        <v>1.6000000000000001E-4</v>
      </c>
      <c r="D1100" s="60">
        <v>-3.4482760000000001E-3</v>
      </c>
      <c r="E1100" s="60"/>
      <c r="F1100" s="60">
        <f t="shared" si="34"/>
        <v>-1.35461E-3</v>
      </c>
      <c r="G1100" s="60">
        <f t="shared" si="35"/>
        <v>-3.568276E-3</v>
      </c>
    </row>
    <row r="1101" spans="1:7">
      <c r="A1101" s="50">
        <v>24575</v>
      </c>
      <c r="B1101" s="60">
        <v>7.6257599999999997E-3</v>
      </c>
      <c r="C1101" s="60">
        <v>1.6000000000000001E-4</v>
      </c>
      <c r="D1101" s="60">
        <v>-1.0380623E-2</v>
      </c>
      <c r="E1101" s="60"/>
      <c r="F1101" s="60">
        <f t="shared" si="34"/>
        <v>7.5057599999999993E-3</v>
      </c>
      <c r="G1101" s="60">
        <f t="shared" si="35"/>
        <v>-1.0500623000000001E-2</v>
      </c>
    </row>
    <row r="1102" spans="1:7">
      <c r="A1102" s="50">
        <v>24576</v>
      </c>
      <c r="B1102" s="60">
        <v>1.1004730000000001E-2</v>
      </c>
      <c r="C1102" s="60">
        <v>1.6000000000000001E-4</v>
      </c>
      <c r="D1102" s="60">
        <v>0</v>
      </c>
      <c r="E1102" s="60"/>
      <c r="F1102" s="60">
        <f t="shared" si="34"/>
        <v>1.088473E-2</v>
      </c>
      <c r="G1102" s="60">
        <f t="shared" si="35"/>
        <v>-1.2E-4</v>
      </c>
    </row>
    <row r="1103" spans="1:7">
      <c r="A1103" s="50">
        <v>24579</v>
      </c>
      <c r="B1103" s="60">
        <v>7.1291499999999999E-3</v>
      </c>
      <c r="C1103" s="60">
        <v>1.6000000000000001E-4</v>
      </c>
      <c r="D1103" s="60">
        <v>-3.4965030000000002E-3</v>
      </c>
      <c r="E1103" s="60"/>
      <c r="F1103" s="60">
        <f t="shared" si="34"/>
        <v>7.0091499999999996E-3</v>
      </c>
      <c r="G1103" s="60">
        <f t="shared" si="35"/>
        <v>-3.6165030000000001E-3</v>
      </c>
    </row>
    <row r="1104" spans="1:7">
      <c r="A1104" s="50">
        <v>24580</v>
      </c>
      <c r="B1104" s="60">
        <v>8.8078900000000005E-3</v>
      </c>
      <c r="C1104" s="60">
        <v>1.6000000000000001E-4</v>
      </c>
      <c r="D1104" s="60">
        <v>7.0175439999999997E-3</v>
      </c>
      <c r="E1104" s="60"/>
      <c r="F1104" s="60">
        <f t="shared" si="34"/>
        <v>8.6878900000000002E-3</v>
      </c>
      <c r="G1104" s="60">
        <f t="shared" si="35"/>
        <v>6.8975439999999994E-3</v>
      </c>
    </row>
    <row r="1105" spans="1:7">
      <c r="A1105" s="50">
        <v>24581</v>
      </c>
      <c r="B1105" s="60">
        <v>1.0026E-3</v>
      </c>
      <c r="C1105" s="60">
        <v>1.6000000000000001E-4</v>
      </c>
      <c r="D1105" s="60">
        <v>0</v>
      </c>
      <c r="E1105" s="60"/>
      <c r="F1105" s="60">
        <f t="shared" si="34"/>
        <v>8.8259999999999999E-4</v>
      </c>
      <c r="G1105" s="60">
        <f t="shared" si="35"/>
        <v>-1.2E-4</v>
      </c>
    </row>
    <row r="1106" spans="1:7">
      <c r="A1106" s="50">
        <v>24582</v>
      </c>
      <c r="B1106" s="60">
        <v>2.05595E-3</v>
      </c>
      <c r="C1106" s="60">
        <v>1.6000000000000001E-4</v>
      </c>
      <c r="D1106" s="60">
        <v>1.7421603000000001E-2</v>
      </c>
      <c r="E1106" s="60"/>
      <c r="F1106" s="60">
        <f t="shared" si="34"/>
        <v>1.9359499999999999E-3</v>
      </c>
      <c r="G1106" s="60">
        <f t="shared" si="35"/>
        <v>1.7301603000000002E-2</v>
      </c>
    </row>
    <row r="1107" spans="1:7">
      <c r="A1107" s="50">
        <v>24583</v>
      </c>
      <c r="B1107" s="60">
        <v>2.1400799999999999E-3</v>
      </c>
      <c r="C1107" s="60">
        <v>1.6000000000000001E-4</v>
      </c>
      <c r="D1107" s="60">
        <v>-6.8493149999999999E-3</v>
      </c>
      <c r="E1107" s="60"/>
      <c r="F1107" s="60">
        <f t="shared" si="34"/>
        <v>2.0200800000000001E-3</v>
      </c>
      <c r="G1107" s="60">
        <f t="shared" si="35"/>
        <v>-6.9693150000000002E-3</v>
      </c>
    </row>
    <row r="1108" spans="1:7">
      <c r="A1108" s="50">
        <v>24586</v>
      </c>
      <c r="B1108" s="60">
        <v>3.5376000000000001E-3</v>
      </c>
      <c r="C1108" s="60">
        <v>1.6000000000000001E-4</v>
      </c>
      <c r="D1108" s="60">
        <v>6.8965520000000002E-3</v>
      </c>
      <c r="E1108" s="60"/>
      <c r="F1108" s="60">
        <f t="shared" si="34"/>
        <v>3.4176000000000002E-3</v>
      </c>
      <c r="G1108" s="60">
        <f t="shared" si="35"/>
        <v>6.7765519999999999E-3</v>
      </c>
    </row>
    <row r="1109" spans="1:7">
      <c r="A1109" s="50">
        <v>24587</v>
      </c>
      <c r="B1109" s="60">
        <v>5.6004799999999997E-3</v>
      </c>
      <c r="C1109" s="60">
        <v>1.6000000000000001E-4</v>
      </c>
      <c r="D1109" s="60">
        <v>0</v>
      </c>
      <c r="E1109" s="60"/>
      <c r="F1109" s="60">
        <f t="shared" si="34"/>
        <v>5.4804799999999994E-3</v>
      </c>
      <c r="G1109" s="60">
        <f t="shared" si="35"/>
        <v>-1.2E-4</v>
      </c>
    </row>
    <row r="1110" spans="1:7">
      <c r="A1110" s="50">
        <v>24588</v>
      </c>
      <c r="B1110" s="60">
        <v>-1.10523E-3</v>
      </c>
      <c r="C1110" s="60">
        <v>1.6000000000000001E-4</v>
      </c>
      <c r="D1110" s="60">
        <v>3.4246580000000001E-3</v>
      </c>
      <c r="E1110" s="60"/>
      <c r="F1110" s="60">
        <f t="shared" si="34"/>
        <v>-1.2252300000000001E-3</v>
      </c>
      <c r="G1110" s="60">
        <f t="shared" si="35"/>
        <v>3.3046580000000002E-3</v>
      </c>
    </row>
    <row r="1111" spans="1:7">
      <c r="A1111" s="50">
        <v>24589</v>
      </c>
      <c r="B1111" s="60">
        <v>8.8150899999999994E-3</v>
      </c>
      <c r="C1111" s="60">
        <v>1.6000000000000001E-4</v>
      </c>
      <c r="D1111" s="60">
        <v>0</v>
      </c>
      <c r="E1111" s="60"/>
      <c r="F1111" s="60">
        <f t="shared" si="34"/>
        <v>8.6950899999999991E-3</v>
      </c>
      <c r="G1111" s="60">
        <f t="shared" si="35"/>
        <v>-1.2E-4</v>
      </c>
    </row>
    <row r="1112" spans="1:7">
      <c r="A1112" s="50">
        <v>24590</v>
      </c>
      <c r="B1112" s="60">
        <v>1.80002E-3</v>
      </c>
      <c r="C1112" s="60">
        <v>1.6000000000000001E-4</v>
      </c>
      <c r="D1112" s="60">
        <v>-1.0238908E-2</v>
      </c>
      <c r="E1112" s="60"/>
      <c r="F1112" s="60">
        <f t="shared" si="34"/>
        <v>1.68002E-3</v>
      </c>
      <c r="G1112" s="60">
        <f t="shared" si="35"/>
        <v>-1.0358908E-2</v>
      </c>
    </row>
    <row r="1113" spans="1:7">
      <c r="A1113" s="50">
        <v>24593</v>
      </c>
      <c r="B1113" s="60">
        <v>-1.6578700000000001E-3</v>
      </c>
      <c r="C1113" s="60">
        <v>1.4999999999999999E-4</v>
      </c>
      <c r="D1113" s="60">
        <v>-1.3793102999999999E-2</v>
      </c>
      <c r="E1113" s="60"/>
      <c r="F1113" s="60">
        <f t="shared" si="34"/>
        <v>-1.7778700000000002E-3</v>
      </c>
      <c r="G1113" s="60">
        <f t="shared" si="35"/>
        <v>-1.3913103E-2</v>
      </c>
    </row>
    <row r="1114" spans="1:7">
      <c r="A1114" s="50">
        <v>24594</v>
      </c>
      <c r="B1114" s="60">
        <v>-1.0953600000000001E-3</v>
      </c>
      <c r="C1114" s="60">
        <v>1.4999999999999999E-4</v>
      </c>
      <c r="D1114" s="60">
        <v>6.9930069999999999E-3</v>
      </c>
      <c r="E1114" s="60"/>
      <c r="F1114" s="60">
        <f t="shared" si="34"/>
        <v>-1.2153600000000002E-3</v>
      </c>
      <c r="G1114" s="60">
        <f t="shared" si="35"/>
        <v>6.8730069999999996E-3</v>
      </c>
    </row>
    <row r="1115" spans="1:7">
      <c r="A1115" s="50">
        <v>24595</v>
      </c>
      <c r="B1115" s="60">
        <v>2.7972399999999999E-3</v>
      </c>
      <c r="C1115" s="60">
        <v>1.4999999999999999E-4</v>
      </c>
      <c r="D1115" s="60">
        <v>-3.4722220000000001E-3</v>
      </c>
      <c r="E1115" s="60"/>
      <c r="F1115" s="60">
        <f t="shared" si="34"/>
        <v>2.67724E-3</v>
      </c>
      <c r="G1115" s="60">
        <f t="shared" si="35"/>
        <v>-3.5922219999999999E-3</v>
      </c>
    </row>
    <row r="1116" spans="1:7">
      <c r="A1116" s="50">
        <v>24596</v>
      </c>
      <c r="B1116" s="60">
        <v>3.9460399999999996E-3</v>
      </c>
      <c r="C1116" s="60">
        <v>1.4999999999999999E-4</v>
      </c>
      <c r="D1116" s="60">
        <v>1.0452962E-2</v>
      </c>
      <c r="E1116" s="60"/>
      <c r="F1116" s="60">
        <f t="shared" si="34"/>
        <v>3.8260399999999997E-3</v>
      </c>
      <c r="G1116" s="60">
        <f t="shared" si="35"/>
        <v>1.0332961999999999E-2</v>
      </c>
    </row>
    <row r="1117" spans="1:7">
      <c r="A1117" s="50">
        <v>24597</v>
      </c>
      <c r="B1117" s="60">
        <v>1.5698800000000001E-3</v>
      </c>
      <c r="C1117" s="60">
        <v>1.4999999999999999E-4</v>
      </c>
      <c r="D1117" s="60">
        <v>1.7241379000000001E-2</v>
      </c>
      <c r="E1117" s="60"/>
      <c r="F1117" s="60">
        <f t="shared" si="34"/>
        <v>1.44988E-3</v>
      </c>
      <c r="G1117" s="60">
        <f t="shared" si="35"/>
        <v>1.7121379000000003E-2</v>
      </c>
    </row>
    <row r="1118" spans="1:7">
      <c r="A1118" s="50">
        <v>24600</v>
      </c>
      <c r="B1118" s="60">
        <v>2.5994500000000001E-3</v>
      </c>
      <c r="C1118" s="60">
        <v>1.4999999999999999E-4</v>
      </c>
      <c r="D1118" s="60">
        <v>2.3728814000000001E-2</v>
      </c>
      <c r="E1118" s="60"/>
      <c r="F1118" s="60">
        <f t="shared" si="34"/>
        <v>2.4794500000000002E-3</v>
      </c>
      <c r="G1118" s="60">
        <f t="shared" si="35"/>
        <v>2.3608814000000002E-2</v>
      </c>
    </row>
    <row r="1119" spans="1:7">
      <c r="A1119" s="50">
        <v>24601</v>
      </c>
      <c r="B1119" s="60">
        <v>-1.028111E-2</v>
      </c>
      <c r="C1119" s="60">
        <v>1.4999999999999999E-4</v>
      </c>
      <c r="D1119" s="60">
        <v>6.6225169999999996E-3</v>
      </c>
      <c r="E1119" s="60"/>
      <c r="F1119" s="60">
        <f t="shared" si="34"/>
        <v>-1.040111E-2</v>
      </c>
      <c r="G1119" s="60">
        <f t="shared" si="35"/>
        <v>6.5025169999999993E-3</v>
      </c>
    </row>
    <row r="1120" spans="1:7">
      <c r="A1120" s="50">
        <v>24602</v>
      </c>
      <c r="B1120" s="60">
        <v>-2.3606E-3</v>
      </c>
      <c r="C1120" s="60">
        <v>1.4999999999999999E-4</v>
      </c>
      <c r="D1120" s="60">
        <v>0</v>
      </c>
      <c r="E1120" s="60"/>
      <c r="F1120" s="60">
        <f t="shared" si="34"/>
        <v>-2.4805999999999999E-3</v>
      </c>
      <c r="G1120" s="60">
        <f t="shared" si="35"/>
        <v>-1.2E-4</v>
      </c>
    </row>
    <row r="1121" spans="1:7">
      <c r="A1121" s="50">
        <v>24603</v>
      </c>
      <c r="B1121" s="60">
        <v>4.2861799999999997E-3</v>
      </c>
      <c r="C1121" s="60">
        <v>1.4999999999999999E-4</v>
      </c>
      <c r="D1121" s="60">
        <v>3.2894740000000001E-3</v>
      </c>
      <c r="E1121" s="60"/>
      <c r="F1121" s="60">
        <f t="shared" si="34"/>
        <v>4.1661799999999994E-3</v>
      </c>
      <c r="G1121" s="60">
        <f t="shared" si="35"/>
        <v>3.1694740000000002E-3</v>
      </c>
    </row>
    <row r="1122" spans="1:7">
      <c r="A1122" s="50">
        <v>24604</v>
      </c>
      <c r="B1122" s="60">
        <v>-2.4868400000000001E-3</v>
      </c>
      <c r="C1122" s="60">
        <v>1.4999999999999999E-4</v>
      </c>
      <c r="D1122" s="60">
        <v>3.278689E-3</v>
      </c>
      <c r="E1122" s="60"/>
      <c r="F1122" s="60">
        <f t="shared" si="34"/>
        <v>-2.60684E-3</v>
      </c>
      <c r="G1122" s="60">
        <f t="shared" si="35"/>
        <v>3.1586890000000001E-3</v>
      </c>
    </row>
    <row r="1123" spans="1:7">
      <c r="A1123" s="50">
        <v>24607</v>
      </c>
      <c r="B1123" s="60">
        <v>-8.0553299999999994E-3</v>
      </c>
      <c r="C1123" s="60">
        <v>1.4999999999999999E-4</v>
      </c>
      <c r="D1123" s="60">
        <v>0</v>
      </c>
      <c r="E1123" s="60"/>
      <c r="F1123" s="60">
        <f t="shared" si="34"/>
        <v>-8.1753299999999997E-3</v>
      </c>
      <c r="G1123" s="60">
        <f t="shared" si="35"/>
        <v>-1.2E-4</v>
      </c>
    </row>
    <row r="1124" spans="1:7">
      <c r="A1124" s="50">
        <v>24608</v>
      </c>
      <c r="B1124" s="60">
        <v>4.8846699999999998E-3</v>
      </c>
      <c r="C1124" s="60">
        <v>1.4999999999999999E-4</v>
      </c>
      <c r="D1124" s="60">
        <v>-6.5359479999999998E-3</v>
      </c>
      <c r="E1124" s="60"/>
      <c r="F1124" s="60">
        <f t="shared" si="34"/>
        <v>4.7646699999999995E-3</v>
      </c>
      <c r="G1124" s="60">
        <f t="shared" si="35"/>
        <v>-6.6559480000000001E-3</v>
      </c>
    </row>
    <row r="1125" spans="1:7">
      <c r="A1125" s="50">
        <v>24609</v>
      </c>
      <c r="B1125" s="60">
        <v>-3.5740500000000001E-3</v>
      </c>
      <c r="C1125" s="60">
        <v>1.4999999999999999E-4</v>
      </c>
      <c r="D1125" s="60">
        <v>1.3157894999999999E-2</v>
      </c>
      <c r="E1125" s="60"/>
      <c r="F1125" s="60">
        <f t="shared" si="34"/>
        <v>-3.6940499999999999E-3</v>
      </c>
      <c r="G1125" s="60">
        <f t="shared" si="35"/>
        <v>1.3037894999999999E-2</v>
      </c>
    </row>
    <row r="1126" spans="1:7">
      <c r="A1126" s="50">
        <v>24610</v>
      </c>
      <c r="B1126" s="60">
        <v>-2.34878E-3</v>
      </c>
      <c r="C1126" s="60">
        <v>1.4999999999999999E-4</v>
      </c>
      <c r="D1126" s="60">
        <v>-3.2467529999999998E-3</v>
      </c>
      <c r="E1126" s="60"/>
      <c r="F1126" s="60">
        <f t="shared" si="34"/>
        <v>-2.4687799999999998E-3</v>
      </c>
      <c r="G1126" s="60">
        <f t="shared" si="35"/>
        <v>-3.3667529999999997E-3</v>
      </c>
    </row>
    <row r="1127" spans="1:7">
      <c r="A1127" s="50">
        <v>24611</v>
      </c>
      <c r="B1127" s="60">
        <v>-4.7629999999999999E-3</v>
      </c>
      <c r="C1127" s="60">
        <v>1.4999999999999999E-4</v>
      </c>
      <c r="D1127" s="60">
        <v>-1.9543973999999999E-2</v>
      </c>
      <c r="E1127" s="60"/>
      <c r="F1127" s="60">
        <f t="shared" si="34"/>
        <v>-4.8830000000000002E-3</v>
      </c>
      <c r="G1127" s="60">
        <f t="shared" si="35"/>
        <v>-1.9663973999999997E-2</v>
      </c>
    </row>
    <row r="1128" spans="1:7">
      <c r="A1128" s="50">
        <v>24614</v>
      </c>
      <c r="B1128" s="60">
        <v>-4.1101999999999996E-3</v>
      </c>
      <c r="C1128" s="60">
        <v>1.4999999999999999E-4</v>
      </c>
      <c r="D1128" s="60">
        <v>-3.3222590000000001E-3</v>
      </c>
      <c r="E1128" s="60"/>
      <c r="F1128" s="60">
        <f t="shared" si="34"/>
        <v>-4.2301999999999999E-3</v>
      </c>
      <c r="G1128" s="60">
        <f t="shared" si="35"/>
        <v>-3.442259E-3</v>
      </c>
    </row>
    <row r="1129" spans="1:7">
      <c r="A1129" s="50">
        <v>24615</v>
      </c>
      <c r="B1129" s="60">
        <v>-4.5412200000000003E-3</v>
      </c>
      <c r="C1129" s="60">
        <v>1.4999999999999999E-4</v>
      </c>
      <c r="D1129" s="60">
        <v>0</v>
      </c>
      <c r="E1129" s="60"/>
      <c r="F1129" s="60">
        <f t="shared" si="34"/>
        <v>-4.6612200000000006E-3</v>
      </c>
      <c r="G1129" s="60">
        <f t="shared" si="35"/>
        <v>-1.2E-4</v>
      </c>
    </row>
    <row r="1130" spans="1:7">
      <c r="A1130" s="50">
        <v>24616</v>
      </c>
      <c r="B1130" s="60">
        <v>-1.1577169999999999E-2</v>
      </c>
      <c r="C1130" s="60">
        <v>1.4999999999999999E-4</v>
      </c>
      <c r="D1130" s="60">
        <v>6.6666670000000003E-3</v>
      </c>
      <c r="E1130" s="60"/>
      <c r="F1130" s="60">
        <f t="shared" si="34"/>
        <v>-1.169717E-2</v>
      </c>
      <c r="G1130" s="60">
        <f t="shared" si="35"/>
        <v>6.5466669999999999E-3</v>
      </c>
    </row>
    <row r="1131" spans="1:7">
      <c r="A1131" s="50">
        <v>24617</v>
      </c>
      <c r="B1131" s="60">
        <v>1.1256250000000001E-2</v>
      </c>
      <c r="C1131" s="60">
        <v>1.4999999999999999E-4</v>
      </c>
      <c r="D1131" s="60">
        <v>0</v>
      </c>
      <c r="E1131" s="60"/>
      <c r="F1131" s="60">
        <f t="shared" si="34"/>
        <v>1.113625E-2</v>
      </c>
      <c r="G1131" s="60">
        <f t="shared" si="35"/>
        <v>-1.2E-4</v>
      </c>
    </row>
    <row r="1132" spans="1:7">
      <c r="A1132" s="50">
        <v>24618</v>
      </c>
      <c r="B1132" s="60">
        <v>-1.3272799999999999E-3</v>
      </c>
      <c r="C1132" s="60">
        <v>1.4999999999999999E-4</v>
      </c>
      <c r="D1132" s="60">
        <v>-3.3112580000000001E-3</v>
      </c>
      <c r="E1132" s="60"/>
      <c r="F1132" s="60">
        <f t="shared" si="34"/>
        <v>-1.44728E-3</v>
      </c>
      <c r="G1132" s="60">
        <f t="shared" si="35"/>
        <v>-3.431258E-3</v>
      </c>
    </row>
    <row r="1133" spans="1:7">
      <c r="A1133" s="50">
        <v>24621</v>
      </c>
      <c r="B1133" s="60">
        <v>-5.0719700000000003E-3</v>
      </c>
      <c r="C1133" s="60">
        <v>1.4999999999999999E-4</v>
      </c>
      <c r="D1133" s="60">
        <v>6.6445180000000003E-3</v>
      </c>
      <c r="E1133" s="60"/>
      <c r="F1133" s="60">
        <f t="shared" si="34"/>
        <v>-5.1919700000000006E-3</v>
      </c>
      <c r="G1133" s="60">
        <f t="shared" si="35"/>
        <v>6.524518E-3</v>
      </c>
    </row>
    <row r="1134" spans="1:7">
      <c r="A1134" s="50">
        <v>24623</v>
      </c>
      <c r="B1134" s="60">
        <v>-1.5245089999999999E-2</v>
      </c>
      <c r="C1134" s="60">
        <v>1.4999999999999999E-4</v>
      </c>
      <c r="D1134" s="60">
        <v>-3.3003300000000002E-3</v>
      </c>
      <c r="E1134" s="60"/>
      <c r="F1134" s="60">
        <f t="shared" si="34"/>
        <v>-1.536509E-2</v>
      </c>
      <c r="G1134" s="60">
        <f t="shared" si="35"/>
        <v>-3.4203300000000001E-3</v>
      </c>
    </row>
    <row r="1135" spans="1:7">
      <c r="A1135" s="50">
        <v>24624</v>
      </c>
      <c r="B1135" s="60">
        <v>1.2752390000000001E-2</v>
      </c>
      <c r="C1135" s="60">
        <v>1.2E-4</v>
      </c>
      <c r="D1135" s="60">
        <v>1.6556291000000001E-2</v>
      </c>
      <c r="E1135" s="60"/>
      <c r="F1135" s="60">
        <f t="shared" si="34"/>
        <v>1.263239E-2</v>
      </c>
      <c r="G1135" s="60">
        <f t="shared" si="35"/>
        <v>1.6436291000000002E-2</v>
      </c>
    </row>
    <row r="1136" spans="1:7">
      <c r="A1136" s="50">
        <v>24625</v>
      </c>
      <c r="B1136" s="60">
        <v>-4.7906199999999998E-3</v>
      </c>
      <c r="C1136" s="60">
        <v>1.2E-4</v>
      </c>
      <c r="D1136" s="60">
        <v>-1.6286644999999999E-2</v>
      </c>
      <c r="E1136" s="60"/>
      <c r="F1136" s="60">
        <f t="shared" si="34"/>
        <v>-4.9106200000000001E-3</v>
      </c>
      <c r="G1136" s="60">
        <f t="shared" si="35"/>
        <v>-1.6406644999999997E-2</v>
      </c>
    </row>
    <row r="1137" spans="1:7">
      <c r="A1137" s="50">
        <v>24628</v>
      </c>
      <c r="B1137" s="60">
        <v>-1.488369E-2</v>
      </c>
      <c r="C1137" s="60">
        <v>1.2E-4</v>
      </c>
      <c r="D1137" s="60">
        <v>-6.6225169999999996E-3</v>
      </c>
      <c r="E1137" s="60"/>
      <c r="F1137" s="60">
        <f t="shared" si="34"/>
        <v>-1.500369E-2</v>
      </c>
      <c r="G1137" s="60">
        <f t="shared" si="35"/>
        <v>-6.742517E-3</v>
      </c>
    </row>
    <row r="1138" spans="1:7">
      <c r="A1138" s="50">
        <v>24629</v>
      </c>
      <c r="B1138" s="60">
        <v>1.9956479999999999E-2</v>
      </c>
      <c r="C1138" s="60">
        <v>1.2E-4</v>
      </c>
      <c r="D1138" s="60">
        <v>6.6666670000000003E-3</v>
      </c>
      <c r="E1138" s="60"/>
      <c r="F1138" s="60">
        <f t="shared" si="34"/>
        <v>1.983648E-2</v>
      </c>
      <c r="G1138" s="60">
        <f t="shared" si="35"/>
        <v>6.5466669999999999E-3</v>
      </c>
    </row>
    <row r="1139" spans="1:7">
      <c r="A1139" s="50">
        <v>24630</v>
      </c>
      <c r="B1139" s="60">
        <v>8.1652700000000005E-3</v>
      </c>
      <c r="C1139" s="60">
        <v>1.2E-4</v>
      </c>
      <c r="D1139" s="60">
        <v>1.3245033E-2</v>
      </c>
      <c r="E1139" s="60"/>
      <c r="F1139" s="60">
        <f t="shared" si="34"/>
        <v>8.0452700000000002E-3</v>
      </c>
      <c r="G1139" s="60">
        <f t="shared" si="35"/>
        <v>1.3125032999999999E-2</v>
      </c>
    </row>
    <row r="1140" spans="1:7">
      <c r="A1140" s="50">
        <v>24631</v>
      </c>
      <c r="B1140" s="60">
        <v>5.5511500000000004E-3</v>
      </c>
      <c r="C1140" s="60">
        <v>1.2E-4</v>
      </c>
      <c r="D1140" s="60">
        <v>1.6339869999999999E-2</v>
      </c>
      <c r="E1140" s="60"/>
      <c r="F1140" s="60">
        <f t="shared" si="34"/>
        <v>5.43115E-3</v>
      </c>
      <c r="G1140" s="60">
        <f t="shared" si="35"/>
        <v>1.6219870000000001E-2</v>
      </c>
    </row>
    <row r="1141" spans="1:7">
      <c r="A1141" s="50">
        <v>24632</v>
      </c>
      <c r="B1141" s="60">
        <v>1.97971E-3</v>
      </c>
      <c r="C1141" s="60">
        <v>1.2E-4</v>
      </c>
      <c r="D1141" s="60">
        <v>-6.4308680000000002E-3</v>
      </c>
      <c r="E1141" s="60"/>
      <c r="F1141" s="60">
        <f t="shared" si="34"/>
        <v>1.8597099999999999E-3</v>
      </c>
      <c r="G1141" s="60">
        <f t="shared" si="35"/>
        <v>-6.5508680000000005E-3</v>
      </c>
    </row>
    <row r="1142" spans="1:7">
      <c r="A1142" s="50">
        <v>24635</v>
      </c>
      <c r="B1142" s="60">
        <v>5.3027200000000003E-3</v>
      </c>
      <c r="C1142" s="60">
        <v>1.2E-4</v>
      </c>
      <c r="D1142" s="60">
        <v>1.941747E-3</v>
      </c>
      <c r="E1142" s="60"/>
      <c r="F1142" s="60">
        <f t="shared" si="34"/>
        <v>5.18272E-3</v>
      </c>
      <c r="G1142" s="60">
        <f t="shared" si="35"/>
        <v>1.8217469999999999E-3</v>
      </c>
    </row>
    <row r="1143" spans="1:7">
      <c r="A1143" s="50">
        <v>24636</v>
      </c>
      <c r="B1143" s="60">
        <v>6.4374100000000002E-3</v>
      </c>
      <c r="C1143" s="60">
        <v>1.2E-4</v>
      </c>
      <c r="D1143" s="60">
        <v>2.2875817E-2</v>
      </c>
      <c r="E1143" s="60"/>
      <c r="F1143" s="60">
        <f t="shared" si="34"/>
        <v>6.3174099999999999E-3</v>
      </c>
      <c r="G1143" s="60">
        <f t="shared" si="35"/>
        <v>2.2755817000000001E-2</v>
      </c>
    </row>
    <row r="1144" spans="1:7">
      <c r="A1144" s="50">
        <v>24637</v>
      </c>
      <c r="B1144" s="60">
        <v>-2.3221399999999999E-3</v>
      </c>
      <c r="C1144" s="60">
        <v>1.2E-4</v>
      </c>
      <c r="D1144" s="60">
        <v>-9.5846639999999997E-3</v>
      </c>
      <c r="E1144" s="60"/>
      <c r="F1144" s="60">
        <f t="shared" si="34"/>
        <v>-2.4421399999999998E-3</v>
      </c>
      <c r="G1144" s="60">
        <f t="shared" si="35"/>
        <v>-9.704664E-3</v>
      </c>
    </row>
    <row r="1145" spans="1:7">
      <c r="A1145" s="50">
        <v>24638</v>
      </c>
      <c r="B1145" s="60">
        <v>8.5075000000000005E-4</v>
      </c>
      <c r="C1145" s="60">
        <v>1.2E-4</v>
      </c>
      <c r="D1145" s="60">
        <v>-9.6774189999999996E-3</v>
      </c>
      <c r="E1145" s="60"/>
      <c r="F1145" s="60">
        <f t="shared" si="34"/>
        <v>7.3075000000000006E-4</v>
      </c>
      <c r="G1145" s="60">
        <f t="shared" si="35"/>
        <v>-9.7974189999999999E-3</v>
      </c>
    </row>
    <row r="1146" spans="1:7">
      <c r="A1146" s="50">
        <v>24639</v>
      </c>
      <c r="B1146" s="60">
        <v>7.1358999999999995E-4</v>
      </c>
      <c r="C1146" s="60">
        <v>1.2E-4</v>
      </c>
      <c r="D1146" s="60">
        <v>1.3029316000000001E-2</v>
      </c>
      <c r="E1146" s="60"/>
      <c r="F1146" s="60">
        <f t="shared" si="34"/>
        <v>5.9358999999999996E-4</v>
      </c>
      <c r="G1146" s="60">
        <f t="shared" si="35"/>
        <v>1.2909316000000001E-2</v>
      </c>
    </row>
    <row r="1147" spans="1:7">
      <c r="A1147" s="50">
        <v>24642</v>
      </c>
      <c r="B1147" s="60">
        <v>-2.0950999999999999E-4</v>
      </c>
      <c r="C1147" s="60">
        <v>1.2E-4</v>
      </c>
      <c r="D1147" s="60">
        <v>-9.6463020000000007E-3</v>
      </c>
      <c r="E1147" s="60"/>
      <c r="F1147" s="60">
        <f t="shared" si="34"/>
        <v>-3.2950999999999998E-4</v>
      </c>
      <c r="G1147" s="60">
        <f t="shared" si="35"/>
        <v>-9.766302000000001E-3</v>
      </c>
    </row>
    <row r="1148" spans="1:7">
      <c r="A1148" s="50">
        <v>24643</v>
      </c>
      <c r="B1148" s="60">
        <v>-2.6456E-4</v>
      </c>
      <c r="C1148" s="60">
        <v>1.2E-4</v>
      </c>
      <c r="D1148" s="60">
        <v>3.2467529999999998E-3</v>
      </c>
      <c r="E1148" s="60"/>
      <c r="F1148" s="60">
        <f t="shared" si="34"/>
        <v>-3.8455999999999999E-4</v>
      </c>
      <c r="G1148" s="60">
        <f t="shared" si="35"/>
        <v>3.1267529999999999E-3</v>
      </c>
    </row>
    <row r="1149" spans="1:7">
      <c r="A1149" s="50">
        <v>24644</v>
      </c>
      <c r="B1149" s="60">
        <v>-3.06149E-3</v>
      </c>
      <c r="C1149" s="60">
        <v>1.2E-4</v>
      </c>
      <c r="D1149" s="60">
        <v>1.9417475999999999E-2</v>
      </c>
      <c r="E1149" s="60"/>
      <c r="F1149" s="60">
        <f t="shared" si="34"/>
        <v>-3.1814899999999999E-3</v>
      </c>
      <c r="G1149" s="60">
        <f t="shared" si="35"/>
        <v>1.9297476000000001E-2</v>
      </c>
    </row>
    <row r="1150" spans="1:7">
      <c r="A1150" s="50">
        <v>24645</v>
      </c>
      <c r="B1150" s="60">
        <v>-2.4495400000000001E-3</v>
      </c>
      <c r="C1150" s="60">
        <v>1.2E-4</v>
      </c>
      <c r="D1150" s="60">
        <v>0</v>
      </c>
      <c r="E1150" s="60"/>
      <c r="F1150" s="60">
        <f t="shared" si="34"/>
        <v>-2.5695399999999999E-3</v>
      </c>
      <c r="G1150" s="60">
        <f t="shared" si="35"/>
        <v>-1.2E-4</v>
      </c>
    </row>
    <row r="1151" spans="1:7">
      <c r="A1151" s="50">
        <v>24646</v>
      </c>
      <c r="B1151" s="60">
        <v>5.1453000000000002E-4</v>
      </c>
      <c r="C1151" s="60">
        <v>1.2E-4</v>
      </c>
      <c r="D1151" s="60">
        <v>1.5873017E-2</v>
      </c>
      <c r="E1151" s="60"/>
      <c r="F1151" s="60">
        <f t="shared" si="34"/>
        <v>3.9453000000000003E-4</v>
      </c>
      <c r="G1151" s="60">
        <f t="shared" si="35"/>
        <v>1.5753017000000001E-2</v>
      </c>
    </row>
    <row r="1152" spans="1:7">
      <c r="A1152" s="50">
        <v>24649</v>
      </c>
      <c r="B1152" s="60">
        <v>-3.8218800000000002E-3</v>
      </c>
      <c r="C1152" s="60">
        <v>1.2E-4</v>
      </c>
      <c r="D1152" s="60">
        <v>-9.3749999999999997E-3</v>
      </c>
      <c r="E1152" s="60"/>
      <c r="F1152" s="60">
        <f t="shared" si="34"/>
        <v>-3.94188E-3</v>
      </c>
      <c r="G1152" s="60">
        <f t="shared" si="35"/>
        <v>-9.495E-3</v>
      </c>
    </row>
    <row r="1153" spans="1:7">
      <c r="A1153" s="50">
        <v>24650</v>
      </c>
      <c r="B1153" s="60">
        <v>-3.7247600000000001E-3</v>
      </c>
      <c r="C1153" s="60">
        <v>1.2E-4</v>
      </c>
      <c r="D1153" s="60">
        <v>3.1545739999999998E-3</v>
      </c>
      <c r="E1153" s="60"/>
      <c r="F1153" s="60">
        <f t="shared" si="34"/>
        <v>-3.84476E-3</v>
      </c>
      <c r="G1153" s="60">
        <f t="shared" si="35"/>
        <v>3.034574E-3</v>
      </c>
    </row>
    <row r="1154" spans="1:7">
      <c r="A1154" s="50">
        <v>24651</v>
      </c>
      <c r="B1154" s="60">
        <v>1.4609000000000001E-4</v>
      </c>
      <c r="C1154" s="60">
        <v>1.2E-4</v>
      </c>
      <c r="D1154" s="60">
        <v>3.1446540000000002E-3</v>
      </c>
      <c r="E1154" s="60"/>
      <c r="F1154" s="60">
        <f t="shared" si="34"/>
        <v>2.6090000000000003E-5</v>
      </c>
      <c r="G1154" s="60">
        <f t="shared" si="35"/>
        <v>3.0246540000000003E-3</v>
      </c>
    </row>
    <row r="1155" spans="1:7">
      <c r="A1155" s="50">
        <v>24652</v>
      </c>
      <c r="B1155" s="60">
        <v>-4.9967299999999996E-3</v>
      </c>
      <c r="C1155" s="60">
        <v>1.2E-4</v>
      </c>
      <c r="D1155" s="60">
        <v>-1.2539185E-2</v>
      </c>
      <c r="E1155" s="60"/>
      <c r="F1155" s="60">
        <f t="shared" si="34"/>
        <v>-5.1167299999999999E-3</v>
      </c>
      <c r="G1155" s="60">
        <f t="shared" si="35"/>
        <v>-1.2659185E-2</v>
      </c>
    </row>
    <row r="1156" spans="1:7">
      <c r="A1156" s="50">
        <v>24653</v>
      </c>
      <c r="B1156" s="60">
        <v>-2.2089800000000001E-3</v>
      </c>
      <c r="C1156" s="60">
        <v>1.2E-4</v>
      </c>
      <c r="D1156" s="60">
        <v>3.1746029999999998E-3</v>
      </c>
      <c r="E1156" s="60"/>
      <c r="F1156" s="60">
        <f t="shared" ref="F1156:F1219" si="36">B1156-$C$3</f>
        <v>-2.32898E-3</v>
      </c>
      <c r="G1156" s="60">
        <f t="shared" ref="G1156:G1219" si="37">D1156-$C$3</f>
        <v>3.0546029999999999E-3</v>
      </c>
    </row>
    <row r="1157" spans="1:7">
      <c r="A1157" s="50">
        <v>24656</v>
      </c>
      <c r="B1157" s="60">
        <v>2.98036E-3</v>
      </c>
      <c r="C1157" s="60">
        <v>1.6000000000000001E-4</v>
      </c>
      <c r="D1157" s="60">
        <v>-3.1645570000000001E-3</v>
      </c>
      <c r="E1157" s="60"/>
      <c r="F1157" s="60">
        <f t="shared" si="36"/>
        <v>2.8603600000000002E-3</v>
      </c>
      <c r="G1157" s="60">
        <f t="shared" si="37"/>
        <v>-3.284557E-3</v>
      </c>
    </row>
    <row r="1158" spans="1:7">
      <c r="A1158" s="50">
        <v>24658</v>
      </c>
      <c r="B1158" s="60">
        <v>5.2343399999999997E-3</v>
      </c>
      <c r="C1158" s="60">
        <v>1.6000000000000001E-4</v>
      </c>
      <c r="D1158" s="60">
        <v>-1.5873017E-2</v>
      </c>
      <c r="E1158" s="60"/>
      <c r="F1158" s="60">
        <f t="shared" si="36"/>
        <v>5.1143399999999993E-3</v>
      </c>
      <c r="G1158" s="60">
        <f t="shared" si="37"/>
        <v>-1.5993016999999998E-2</v>
      </c>
    </row>
    <row r="1159" spans="1:7">
      <c r="A1159" s="50">
        <v>24659</v>
      </c>
      <c r="B1159" s="60">
        <v>-5.1174E-4</v>
      </c>
      <c r="C1159" s="60">
        <v>1.6000000000000001E-4</v>
      </c>
      <c r="D1159" s="60">
        <v>-9.6774189999999996E-3</v>
      </c>
      <c r="E1159" s="60"/>
      <c r="F1159" s="60">
        <f t="shared" si="36"/>
        <v>-6.3173999999999999E-4</v>
      </c>
      <c r="G1159" s="60">
        <f t="shared" si="37"/>
        <v>-9.7974189999999999E-3</v>
      </c>
    </row>
    <row r="1160" spans="1:7">
      <c r="A1160" s="50">
        <v>24660</v>
      </c>
      <c r="B1160" s="60">
        <v>4.0059500000000003E-3</v>
      </c>
      <c r="C1160" s="60">
        <v>1.6000000000000001E-4</v>
      </c>
      <c r="D1160" s="60">
        <v>-6.5146580000000004E-3</v>
      </c>
      <c r="E1160" s="60"/>
      <c r="F1160" s="60">
        <f t="shared" si="36"/>
        <v>3.8859500000000004E-3</v>
      </c>
      <c r="G1160" s="60">
        <f t="shared" si="37"/>
        <v>-6.6346580000000007E-3</v>
      </c>
    </row>
    <row r="1161" spans="1:7">
      <c r="A1161" s="50">
        <v>24663</v>
      </c>
      <c r="B1161" s="60">
        <v>3.8062999999999999E-3</v>
      </c>
      <c r="C1161" s="60">
        <v>1.6000000000000001E-4</v>
      </c>
      <c r="D1161" s="60">
        <v>3.278689E-3</v>
      </c>
      <c r="E1161" s="60"/>
      <c r="F1161" s="60">
        <f t="shared" si="36"/>
        <v>3.6863E-3</v>
      </c>
      <c r="G1161" s="60">
        <f t="shared" si="37"/>
        <v>3.1586890000000001E-3</v>
      </c>
    </row>
    <row r="1162" spans="1:7">
      <c r="A1162" s="50">
        <v>24664</v>
      </c>
      <c r="B1162" s="60">
        <v>4.77568E-3</v>
      </c>
      <c r="C1162" s="60">
        <v>1.6000000000000001E-4</v>
      </c>
      <c r="D1162" s="60">
        <v>1.3071896E-2</v>
      </c>
      <c r="E1162" s="60"/>
      <c r="F1162" s="60">
        <f t="shared" si="36"/>
        <v>4.6556799999999997E-3</v>
      </c>
      <c r="G1162" s="60">
        <f t="shared" si="37"/>
        <v>1.2951895999999999E-2</v>
      </c>
    </row>
    <row r="1163" spans="1:7">
      <c r="A1163" s="50">
        <v>24665</v>
      </c>
      <c r="B1163" s="60">
        <v>-7.7127999999999995E-4</v>
      </c>
      <c r="C1163" s="60">
        <v>1.6000000000000001E-4</v>
      </c>
      <c r="D1163" s="60">
        <v>0</v>
      </c>
      <c r="E1163" s="60"/>
      <c r="F1163" s="60">
        <f t="shared" si="36"/>
        <v>-8.9127999999999994E-4</v>
      </c>
      <c r="G1163" s="60">
        <f t="shared" si="37"/>
        <v>-1.2E-4</v>
      </c>
    </row>
    <row r="1164" spans="1:7">
      <c r="A1164" s="50">
        <v>24666</v>
      </c>
      <c r="B1164" s="60">
        <v>1.716E-4</v>
      </c>
      <c r="C1164" s="60">
        <v>1.6000000000000001E-4</v>
      </c>
      <c r="D1164" s="60">
        <v>6.4516130000000001E-3</v>
      </c>
      <c r="E1164" s="60"/>
      <c r="F1164" s="60">
        <f t="shared" si="36"/>
        <v>5.1599999999999994E-5</v>
      </c>
      <c r="G1164" s="60">
        <f t="shared" si="37"/>
        <v>6.3316129999999998E-3</v>
      </c>
    </row>
    <row r="1165" spans="1:7">
      <c r="A1165" s="50">
        <v>24667</v>
      </c>
      <c r="B1165" s="60">
        <v>3.6453200000000001E-3</v>
      </c>
      <c r="C1165" s="60">
        <v>1.6000000000000001E-4</v>
      </c>
      <c r="D1165" s="60">
        <v>-6.4102559999999996E-3</v>
      </c>
      <c r="E1165" s="60"/>
      <c r="F1165" s="60">
        <f t="shared" si="36"/>
        <v>3.5253200000000002E-3</v>
      </c>
      <c r="G1165" s="60">
        <f t="shared" si="37"/>
        <v>-6.5302559999999999E-3</v>
      </c>
    </row>
    <row r="1166" spans="1:7">
      <c r="A1166" s="50">
        <v>24670</v>
      </c>
      <c r="B1166" s="60">
        <v>1.3674E-4</v>
      </c>
      <c r="C1166" s="60">
        <v>1.6000000000000001E-4</v>
      </c>
      <c r="D1166" s="60">
        <v>6.4516130000000001E-3</v>
      </c>
      <c r="E1166" s="60"/>
      <c r="F1166" s="60">
        <f t="shared" si="36"/>
        <v>1.6739999999999992E-5</v>
      </c>
      <c r="G1166" s="60">
        <f t="shared" si="37"/>
        <v>6.3316129999999998E-3</v>
      </c>
    </row>
    <row r="1167" spans="1:7">
      <c r="A1167" s="50">
        <v>24671</v>
      </c>
      <c r="B1167" s="60">
        <v>8.2701700000000003E-3</v>
      </c>
      <c r="C1167" s="60">
        <v>1.6000000000000001E-4</v>
      </c>
      <c r="D1167" s="60">
        <v>1.6025642E-2</v>
      </c>
      <c r="E1167" s="60"/>
      <c r="F1167" s="60">
        <f t="shared" si="36"/>
        <v>8.15017E-3</v>
      </c>
      <c r="G1167" s="60">
        <f t="shared" si="37"/>
        <v>1.5905642000000001E-2</v>
      </c>
    </row>
    <row r="1168" spans="1:7">
      <c r="A1168" s="50">
        <v>24672</v>
      </c>
      <c r="B1168" s="60">
        <v>1.6732400000000001E-3</v>
      </c>
      <c r="C1168" s="60">
        <v>1.6000000000000001E-4</v>
      </c>
      <c r="D1168" s="60">
        <v>6.3091479999999997E-3</v>
      </c>
      <c r="E1168" s="60"/>
      <c r="F1168" s="60">
        <f t="shared" si="36"/>
        <v>1.55324E-3</v>
      </c>
      <c r="G1168" s="60">
        <f t="shared" si="37"/>
        <v>6.1891479999999994E-3</v>
      </c>
    </row>
    <row r="1169" spans="1:7">
      <c r="A1169" s="50">
        <v>24673</v>
      </c>
      <c r="B1169" s="60">
        <v>2.1644199999999998E-3</v>
      </c>
      <c r="C1169" s="60">
        <v>1.6000000000000001E-4</v>
      </c>
      <c r="D1169" s="60">
        <v>0</v>
      </c>
      <c r="E1169" s="60"/>
      <c r="F1169" s="60">
        <f t="shared" si="36"/>
        <v>2.0444199999999999E-3</v>
      </c>
      <c r="G1169" s="60">
        <f t="shared" si="37"/>
        <v>-1.2E-4</v>
      </c>
    </row>
    <row r="1170" spans="1:7">
      <c r="A1170" s="50">
        <v>24674</v>
      </c>
      <c r="B1170" s="60">
        <v>1.9312400000000001E-3</v>
      </c>
      <c r="C1170" s="60">
        <v>1.6000000000000001E-4</v>
      </c>
      <c r="D1170" s="60">
        <v>3.134796E-3</v>
      </c>
      <c r="E1170" s="60"/>
      <c r="F1170" s="60">
        <f t="shared" si="36"/>
        <v>1.81124E-3</v>
      </c>
      <c r="G1170" s="60">
        <f t="shared" si="37"/>
        <v>3.0147960000000001E-3</v>
      </c>
    </row>
    <row r="1171" spans="1:7">
      <c r="A1171" s="50">
        <v>24677</v>
      </c>
      <c r="B1171" s="60">
        <v>-3.3249099999999999E-3</v>
      </c>
      <c r="C1171" s="60">
        <v>1.6000000000000001E-4</v>
      </c>
      <c r="D1171" s="60">
        <v>0</v>
      </c>
      <c r="E1171" s="60"/>
      <c r="F1171" s="60">
        <f t="shared" si="36"/>
        <v>-3.4449099999999998E-3</v>
      </c>
      <c r="G1171" s="60">
        <f t="shared" si="37"/>
        <v>-1.2E-4</v>
      </c>
    </row>
    <row r="1172" spans="1:7">
      <c r="A1172" s="50">
        <v>24678</v>
      </c>
      <c r="B1172" s="60">
        <v>-2.7357999999999999E-4</v>
      </c>
      <c r="C1172" s="60">
        <v>1.6000000000000001E-4</v>
      </c>
      <c r="D1172" s="60">
        <v>0</v>
      </c>
      <c r="E1172" s="60"/>
      <c r="F1172" s="60">
        <f t="shared" si="36"/>
        <v>-3.9357999999999998E-4</v>
      </c>
      <c r="G1172" s="60">
        <f t="shared" si="37"/>
        <v>-1.2E-4</v>
      </c>
    </row>
    <row r="1173" spans="1:7">
      <c r="A1173" s="50">
        <v>24679</v>
      </c>
      <c r="B1173" s="60">
        <v>4.0340799999999998E-3</v>
      </c>
      <c r="C1173" s="60">
        <v>1.6000000000000001E-4</v>
      </c>
      <c r="D1173" s="60">
        <v>3.1250000000000002E-3</v>
      </c>
      <c r="E1173" s="60"/>
      <c r="F1173" s="60">
        <f t="shared" si="36"/>
        <v>3.9140799999999995E-3</v>
      </c>
      <c r="G1173" s="60">
        <f t="shared" si="37"/>
        <v>3.0050000000000003E-3</v>
      </c>
    </row>
    <row r="1174" spans="1:7">
      <c r="A1174" s="50">
        <v>24680</v>
      </c>
      <c r="B1174" s="60">
        <v>3.2013100000000002E-3</v>
      </c>
      <c r="C1174" s="60">
        <v>1.6000000000000001E-4</v>
      </c>
      <c r="D1174" s="60">
        <v>6.2305290000000003E-3</v>
      </c>
      <c r="E1174" s="60"/>
      <c r="F1174" s="60">
        <f t="shared" si="36"/>
        <v>3.0813100000000003E-3</v>
      </c>
      <c r="G1174" s="60">
        <f t="shared" si="37"/>
        <v>6.110529E-3</v>
      </c>
    </row>
    <row r="1175" spans="1:7">
      <c r="A1175" s="50">
        <v>24681</v>
      </c>
      <c r="B1175" s="60">
        <v>1.5966000000000001E-3</v>
      </c>
      <c r="C1175" s="60">
        <v>1.6000000000000001E-4</v>
      </c>
      <c r="D1175" s="60">
        <v>9.2879250000000007E-3</v>
      </c>
      <c r="E1175" s="60"/>
      <c r="F1175" s="60">
        <f t="shared" si="36"/>
        <v>1.4766E-3</v>
      </c>
      <c r="G1175" s="60">
        <f t="shared" si="37"/>
        <v>9.1679250000000004E-3</v>
      </c>
    </row>
    <row r="1176" spans="1:7">
      <c r="A1176" s="50">
        <v>24684</v>
      </c>
      <c r="B1176" s="60">
        <v>2.8124600000000001E-3</v>
      </c>
      <c r="C1176" s="60">
        <v>1.6000000000000001E-4</v>
      </c>
      <c r="D1176" s="60">
        <v>-3.067485E-3</v>
      </c>
      <c r="E1176" s="60"/>
      <c r="F1176" s="60">
        <f t="shared" si="36"/>
        <v>2.6924600000000003E-3</v>
      </c>
      <c r="G1176" s="60">
        <f t="shared" si="37"/>
        <v>-3.1874849999999999E-3</v>
      </c>
    </row>
    <row r="1177" spans="1:7">
      <c r="A1177" s="50">
        <v>24685</v>
      </c>
      <c r="B1177" s="60">
        <v>7.2538100000000003E-3</v>
      </c>
      <c r="C1177" s="60">
        <v>1.3999999999999999E-4</v>
      </c>
      <c r="D1177" s="60">
        <v>0</v>
      </c>
      <c r="E1177" s="60"/>
      <c r="F1177" s="60">
        <f t="shared" si="36"/>
        <v>7.13381E-3</v>
      </c>
      <c r="G1177" s="60">
        <f t="shared" si="37"/>
        <v>-1.2E-4</v>
      </c>
    </row>
    <row r="1178" spans="1:7">
      <c r="A1178" s="50">
        <v>24686</v>
      </c>
      <c r="B1178" s="60">
        <v>4.6508699999999997E-3</v>
      </c>
      <c r="C1178" s="60">
        <v>1.3999999999999999E-4</v>
      </c>
      <c r="D1178" s="60">
        <v>-1.2307692E-2</v>
      </c>
      <c r="E1178" s="60"/>
      <c r="F1178" s="60">
        <f t="shared" si="36"/>
        <v>4.5308699999999993E-3</v>
      </c>
      <c r="G1178" s="60">
        <f t="shared" si="37"/>
        <v>-1.2427692000000001E-2</v>
      </c>
    </row>
    <row r="1179" spans="1:7">
      <c r="A1179" s="50">
        <v>24687</v>
      </c>
      <c r="B1179" s="60">
        <v>-1.2138800000000001E-3</v>
      </c>
      <c r="C1179" s="60">
        <v>1.3999999999999999E-4</v>
      </c>
      <c r="D1179" s="60">
        <v>-9.3457939999999993E-3</v>
      </c>
      <c r="E1179" s="60"/>
      <c r="F1179" s="60">
        <f t="shared" si="36"/>
        <v>-1.3338800000000002E-3</v>
      </c>
      <c r="G1179" s="60">
        <f t="shared" si="37"/>
        <v>-9.4657939999999996E-3</v>
      </c>
    </row>
    <row r="1180" spans="1:7">
      <c r="A1180" s="50">
        <v>24688</v>
      </c>
      <c r="B1180" s="60">
        <v>1.65321E-3</v>
      </c>
      <c r="C1180" s="60">
        <v>1.3999999999999999E-4</v>
      </c>
      <c r="D1180" s="60">
        <v>0</v>
      </c>
      <c r="E1180" s="60"/>
      <c r="F1180" s="60">
        <f t="shared" si="36"/>
        <v>1.5332099999999999E-3</v>
      </c>
      <c r="G1180" s="60">
        <f t="shared" si="37"/>
        <v>-1.2E-4</v>
      </c>
    </row>
    <row r="1181" spans="1:7">
      <c r="A1181" s="50">
        <v>24691</v>
      </c>
      <c r="B1181" s="60">
        <v>-1.7780999999999999E-3</v>
      </c>
      <c r="C1181" s="60">
        <v>1.3999999999999999E-4</v>
      </c>
      <c r="D1181" s="60">
        <v>-3.1446540000000002E-3</v>
      </c>
      <c r="E1181" s="60"/>
      <c r="F1181" s="60">
        <f t="shared" si="36"/>
        <v>-1.8981E-3</v>
      </c>
      <c r="G1181" s="60">
        <f t="shared" si="37"/>
        <v>-3.2646540000000001E-3</v>
      </c>
    </row>
    <row r="1182" spans="1:7">
      <c r="A1182" s="50">
        <v>24692</v>
      </c>
      <c r="B1182" s="60">
        <v>1.31813E-3</v>
      </c>
      <c r="C1182" s="60">
        <v>1.3999999999999999E-4</v>
      </c>
      <c r="D1182" s="60">
        <v>0</v>
      </c>
      <c r="E1182" s="60"/>
      <c r="F1182" s="60">
        <f t="shared" si="36"/>
        <v>1.1981299999999999E-3</v>
      </c>
      <c r="G1182" s="60">
        <f t="shared" si="37"/>
        <v>-1.2E-4</v>
      </c>
    </row>
    <row r="1183" spans="1:7">
      <c r="A1183" s="50">
        <v>24693</v>
      </c>
      <c r="B1183" s="60">
        <v>1.02877E-3</v>
      </c>
      <c r="C1183" s="60">
        <v>1.3999999999999999E-4</v>
      </c>
      <c r="D1183" s="60">
        <v>0</v>
      </c>
      <c r="E1183" s="60"/>
      <c r="F1183" s="60">
        <f t="shared" si="36"/>
        <v>9.0877000000000004E-4</v>
      </c>
      <c r="G1183" s="60">
        <f t="shared" si="37"/>
        <v>-1.2E-4</v>
      </c>
    </row>
    <row r="1184" spans="1:7">
      <c r="A1184" s="50">
        <v>24694</v>
      </c>
      <c r="B1184" s="60">
        <v>-2.41194E-3</v>
      </c>
      <c r="C1184" s="60">
        <v>1.3999999999999999E-4</v>
      </c>
      <c r="D1184" s="60">
        <v>-3.1545739999999998E-3</v>
      </c>
      <c r="E1184" s="60"/>
      <c r="F1184" s="60">
        <f t="shared" si="36"/>
        <v>-2.5319399999999999E-3</v>
      </c>
      <c r="G1184" s="60">
        <f t="shared" si="37"/>
        <v>-3.2745739999999997E-3</v>
      </c>
    </row>
    <row r="1185" spans="1:7">
      <c r="A1185" s="50">
        <v>24695</v>
      </c>
      <c r="B1185" s="60">
        <v>-3.9971199999999998E-3</v>
      </c>
      <c r="C1185" s="60">
        <v>1.3999999999999999E-4</v>
      </c>
      <c r="D1185" s="60">
        <v>-3.1645570000000001E-3</v>
      </c>
      <c r="E1185" s="60"/>
      <c r="F1185" s="60">
        <f t="shared" si="36"/>
        <v>-4.1171200000000002E-3</v>
      </c>
      <c r="G1185" s="60">
        <f t="shared" si="37"/>
        <v>-3.284557E-3</v>
      </c>
    </row>
    <row r="1186" spans="1:7">
      <c r="A1186" s="50">
        <v>24698</v>
      </c>
      <c r="B1186" s="60">
        <v>-4.3314699999999996E-3</v>
      </c>
      <c r="C1186" s="60">
        <v>1.3999999999999999E-4</v>
      </c>
      <c r="D1186" s="60">
        <v>-1.5873017E-2</v>
      </c>
      <c r="E1186" s="60"/>
      <c r="F1186" s="60">
        <f t="shared" si="36"/>
        <v>-4.4514699999999999E-3</v>
      </c>
      <c r="G1186" s="60">
        <f t="shared" si="37"/>
        <v>-1.5993016999999998E-2</v>
      </c>
    </row>
    <row r="1187" spans="1:7">
      <c r="A1187" s="50">
        <v>24699</v>
      </c>
      <c r="B1187" s="60">
        <v>1.3013199999999999E-3</v>
      </c>
      <c r="C1187" s="60">
        <v>1.3999999999999999E-4</v>
      </c>
      <c r="D1187" s="60">
        <v>-1.6129032000000001E-2</v>
      </c>
      <c r="E1187" s="60"/>
      <c r="F1187" s="60">
        <f t="shared" si="36"/>
        <v>1.1813199999999998E-3</v>
      </c>
      <c r="G1187" s="60">
        <f t="shared" si="37"/>
        <v>-1.6249032E-2</v>
      </c>
    </row>
    <row r="1188" spans="1:7">
      <c r="A1188" s="50">
        <v>24700</v>
      </c>
      <c r="B1188" s="60">
        <v>-2.3034599999999998E-3</v>
      </c>
      <c r="C1188" s="60">
        <v>1.3999999999999999E-4</v>
      </c>
      <c r="D1188" s="60">
        <v>0</v>
      </c>
      <c r="E1188" s="60"/>
      <c r="F1188" s="60">
        <f t="shared" si="36"/>
        <v>-2.4234599999999997E-3</v>
      </c>
      <c r="G1188" s="60">
        <f t="shared" si="37"/>
        <v>-1.2E-4</v>
      </c>
    </row>
    <row r="1189" spans="1:7">
      <c r="A1189" s="50">
        <v>24701</v>
      </c>
      <c r="B1189" s="60">
        <v>8.7133000000000002E-4</v>
      </c>
      <c r="C1189" s="60">
        <v>1.3999999999999999E-4</v>
      </c>
      <c r="D1189" s="60">
        <v>3.278689E-3</v>
      </c>
      <c r="E1189" s="60"/>
      <c r="F1189" s="60">
        <f t="shared" si="36"/>
        <v>7.5133000000000003E-4</v>
      </c>
      <c r="G1189" s="60">
        <f t="shared" si="37"/>
        <v>3.1586890000000001E-3</v>
      </c>
    </row>
    <row r="1190" spans="1:7">
      <c r="A1190" s="50">
        <v>24702</v>
      </c>
      <c r="B1190" s="60">
        <v>1.6024100000000001E-3</v>
      </c>
      <c r="C1190" s="60">
        <v>1.3999999999999999E-4</v>
      </c>
      <c r="D1190" s="60">
        <v>-6.5359479999999998E-3</v>
      </c>
      <c r="E1190" s="60"/>
      <c r="F1190" s="60">
        <f t="shared" si="36"/>
        <v>1.48241E-3</v>
      </c>
      <c r="G1190" s="60">
        <f t="shared" si="37"/>
        <v>-6.6559480000000001E-3</v>
      </c>
    </row>
    <row r="1191" spans="1:7">
      <c r="A1191" s="50">
        <v>24705</v>
      </c>
      <c r="B1191" s="60">
        <v>-5.5117200000000003E-3</v>
      </c>
      <c r="C1191" s="60">
        <v>1.3999999999999999E-4</v>
      </c>
      <c r="D1191" s="60">
        <v>0</v>
      </c>
      <c r="E1191" s="60"/>
      <c r="F1191" s="60">
        <f t="shared" si="36"/>
        <v>-5.6317200000000006E-3</v>
      </c>
      <c r="G1191" s="60">
        <f t="shared" si="37"/>
        <v>-1.2E-4</v>
      </c>
    </row>
    <row r="1192" spans="1:7">
      <c r="A1192" s="50">
        <v>24706</v>
      </c>
      <c r="B1192" s="60">
        <v>-5.5195900000000004E-3</v>
      </c>
      <c r="C1192" s="60">
        <v>1.3999999999999999E-4</v>
      </c>
      <c r="D1192" s="60">
        <v>0</v>
      </c>
      <c r="E1192" s="60"/>
      <c r="F1192" s="60">
        <f t="shared" si="36"/>
        <v>-5.6395900000000007E-3</v>
      </c>
      <c r="G1192" s="60">
        <f t="shared" si="37"/>
        <v>-1.2E-4</v>
      </c>
    </row>
    <row r="1193" spans="1:7">
      <c r="A1193" s="50">
        <v>24707</v>
      </c>
      <c r="B1193" s="60">
        <v>-1.1233899999999999E-3</v>
      </c>
      <c r="C1193" s="60">
        <v>1.3999999999999999E-4</v>
      </c>
      <c r="D1193" s="60">
        <v>0</v>
      </c>
      <c r="E1193" s="60"/>
      <c r="F1193" s="60">
        <f t="shared" si="36"/>
        <v>-1.24339E-3</v>
      </c>
      <c r="G1193" s="60">
        <f t="shared" si="37"/>
        <v>-1.2E-4</v>
      </c>
    </row>
    <row r="1194" spans="1:7">
      <c r="A1194" s="50">
        <v>24708</v>
      </c>
      <c r="B1194" s="60">
        <v>-5.6096999999999996E-3</v>
      </c>
      <c r="C1194" s="60">
        <v>1.3999999999999999E-4</v>
      </c>
      <c r="D1194" s="60">
        <v>6.5789469999999999E-3</v>
      </c>
      <c r="E1194" s="60"/>
      <c r="F1194" s="60">
        <f t="shared" si="36"/>
        <v>-5.7296999999999999E-3</v>
      </c>
      <c r="G1194" s="60">
        <f t="shared" si="37"/>
        <v>6.4589469999999996E-3</v>
      </c>
    </row>
    <row r="1195" spans="1:7">
      <c r="A1195" s="50">
        <v>24709</v>
      </c>
      <c r="B1195" s="60">
        <v>-4.0210899999999997E-3</v>
      </c>
      <c r="C1195" s="60">
        <v>1.3999999999999999E-4</v>
      </c>
      <c r="D1195" s="60">
        <v>-9.8039219999999996E-3</v>
      </c>
      <c r="E1195" s="60"/>
      <c r="F1195" s="60">
        <f t="shared" si="36"/>
        <v>-4.14109E-3</v>
      </c>
      <c r="G1195" s="60">
        <f t="shared" si="37"/>
        <v>-9.923922E-3</v>
      </c>
    </row>
    <row r="1196" spans="1:7">
      <c r="A1196" s="50">
        <v>24712</v>
      </c>
      <c r="B1196" s="60">
        <v>3.8378000000000002E-4</v>
      </c>
      <c r="C1196" s="60">
        <v>1.3999999999999999E-4</v>
      </c>
      <c r="D1196" s="60">
        <v>-3.3003300000000002E-3</v>
      </c>
      <c r="E1196" s="60"/>
      <c r="F1196" s="60">
        <f t="shared" si="36"/>
        <v>2.6378000000000003E-4</v>
      </c>
      <c r="G1196" s="60">
        <f t="shared" si="37"/>
        <v>-3.4203300000000001E-3</v>
      </c>
    </row>
    <row r="1197" spans="1:7">
      <c r="A1197" s="50">
        <v>24713</v>
      </c>
      <c r="B1197" s="60">
        <v>2.60867E-3</v>
      </c>
      <c r="C1197" s="60">
        <v>1.3999999999999999E-4</v>
      </c>
      <c r="D1197" s="60">
        <v>0</v>
      </c>
      <c r="E1197" s="60"/>
      <c r="F1197" s="60">
        <f t="shared" si="36"/>
        <v>2.4886700000000001E-3</v>
      </c>
      <c r="G1197" s="60">
        <f t="shared" si="37"/>
        <v>-1.2E-4</v>
      </c>
    </row>
    <row r="1198" spans="1:7">
      <c r="A1198" s="50">
        <v>24714</v>
      </c>
      <c r="B1198" s="60">
        <v>2.1820799999999999E-3</v>
      </c>
      <c r="C1198" s="60">
        <v>1.3999999999999999E-4</v>
      </c>
      <c r="D1198" s="60">
        <v>6.6225169999999996E-3</v>
      </c>
      <c r="E1198" s="60"/>
      <c r="F1198" s="60">
        <f t="shared" si="36"/>
        <v>2.06208E-3</v>
      </c>
      <c r="G1198" s="60">
        <f t="shared" si="37"/>
        <v>6.5025169999999993E-3</v>
      </c>
    </row>
    <row r="1199" spans="1:7">
      <c r="A1199" s="50">
        <v>24715</v>
      </c>
      <c r="B1199" s="60">
        <v>6.2231099999999996E-3</v>
      </c>
      <c r="C1199" s="60">
        <v>1.3999999999999999E-4</v>
      </c>
      <c r="D1199" s="60">
        <v>-9.8684210000000005E-3</v>
      </c>
      <c r="E1199" s="60"/>
      <c r="F1199" s="60">
        <f t="shared" si="36"/>
        <v>6.1031099999999993E-3</v>
      </c>
      <c r="G1199" s="60">
        <f t="shared" si="37"/>
        <v>-9.9884210000000008E-3</v>
      </c>
    </row>
    <row r="1200" spans="1:7">
      <c r="A1200" s="50">
        <v>24716</v>
      </c>
      <c r="B1200" s="60">
        <v>4.2829000000000001E-4</v>
      </c>
      <c r="C1200" s="60">
        <v>1.6000000000000001E-4</v>
      </c>
      <c r="D1200" s="60">
        <v>3.3222590000000001E-3</v>
      </c>
      <c r="E1200" s="60"/>
      <c r="F1200" s="60">
        <f t="shared" si="36"/>
        <v>3.0829000000000002E-4</v>
      </c>
      <c r="G1200" s="60">
        <f t="shared" si="37"/>
        <v>3.2022590000000003E-3</v>
      </c>
    </row>
    <row r="1201" spans="1:7">
      <c r="A1201" s="50">
        <v>24720</v>
      </c>
      <c r="B1201" s="60">
        <v>5.90771E-3</v>
      </c>
      <c r="C1201" s="60">
        <v>1.6000000000000001E-4</v>
      </c>
      <c r="D1201" s="60">
        <v>-3.3112580000000001E-3</v>
      </c>
      <c r="E1201" s="60"/>
      <c r="F1201" s="60">
        <f t="shared" si="36"/>
        <v>5.7877099999999997E-3</v>
      </c>
      <c r="G1201" s="60">
        <f t="shared" si="37"/>
        <v>-3.431258E-3</v>
      </c>
    </row>
    <row r="1202" spans="1:7">
      <c r="A1202" s="50">
        <v>24721</v>
      </c>
      <c r="B1202" s="60">
        <v>2.02769E-3</v>
      </c>
      <c r="C1202" s="60">
        <v>1.6000000000000001E-4</v>
      </c>
      <c r="D1202" s="60">
        <v>-3.3222590000000001E-3</v>
      </c>
      <c r="E1202" s="60"/>
      <c r="F1202" s="60">
        <f t="shared" si="36"/>
        <v>1.9076899999999999E-3</v>
      </c>
      <c r="G1202" s="60">
        <f t="shared" si="37"/>
        <v>-3.442259E-3</v>
      </c>
    </row>
    <row r="1203" spans="1:7">
      <c r="A1203" s="50">
        <v>24722</v>
      </c>
      <c r="B1203" s="60">
        <v>-5.8235000000000003E-4</v>
      </c>
      <c r="C1203" s="60">
        <v>1.6000000000000001E-4</v>
      </c>
      <c r="D1203" s="60">
        <v>0</v>
      </c>
      <c r="E1203" s="60"/>
      <c r="F1203" s="60">
        <f t="shared" si="36"/>
        <v>-7.0235000000000002E-4</v>
      </c>
      <c r="G1203" s="60">
        <f t="shared" si="37"/>
        <v>-1.2E-4</v>
      </c>
    </row>
    <row r="1204" spans="1:7">
      <c r="A1204" s="50">
        <v>24723</v>
      </c>
      <c r="B1204" s="60">
        <v>-9.9240000000000002E-6</v>
      </c>
      <c r="C1204" s="60">
        <v>1.6000000000000001E-4</v>
      </c>
      <c r="D1204" s="60">
        <v>6.6666670000000003E-3</v>
      </c>
      <c r="E1204" s="60"/>
      <c r="F1204" s="60">
        <f t="shared" si="36"/>
        <v>-1.2992400000000001E-4</v>
      </c>
      <c r="G1204" s="60">
        <f t="shared" si="37"/>
        <v>6.5466669999999999E-3</v>
      </c>
    </row>
    <row r="1205" spans="1:7">
      <c r="A1205" s="50">
        <v>24726</v>
      </c>
      <c r="B1205" s="60">
        <v>1.8229100000000001E-3</v>
      </c>
      <c r="C1205" s="60">
        <v>1.6000000000000001E-4</v>
      </c>
      <c r="D1205" s="60">
        <v>-1.3245033E-2</v>
      </c>
      <c r="E1205" s="60"/>
      <c r="F1205" s="60">
        <f t="shared" si="36"/>
        <v>1.70291E-3</v>
      </c>
      <c r="G1205" s="60">
        <f t="shared" si="37"/>
        <v>-1.3365033E-2</v>
      </c>
    </row>
    <row r="1206" spans="1:7">
      <c r="A1206" s="50">
        <v>24727</v>
      </c>
      <c r="B1206" s="60">
        <v>5.1314799999999999E-3</v>
      </c>
      <c r="C1206" s="60">
        <v>1.6000000000000001E-4</v>
      </c>
      <c r="D1206" s="60">
        <v>5.3691269999999996E-3</v>
      </c>
      <c r="E1206" s="60"/>
      <c r="F1206" s="60">
        <f t="shared" si="36"/>
        <v>5.0114799999999996E-3</v>
      </c>
      <c r="G1206" s="60">
        <f t="shared" si="37"/>
        <v>5.2491269999999993E-3</v>
      </c>
    </row>
    <row r="1207" spans="1:7">
      <c r="A1207" s="50">
        <v>24728</v>
      </c>
      <c r="B1207" s="60">
        <v>1.0641060000000001E-2</v>
      </c>
      <c r="C1207" s="60">
        <v>1.6000000000000001E-4</v>
      </c>
      <c r="D1207" s="60">
        <v>1.3513514000000001E-2</v>
      </c>
      <c r="E1207" s="60"/>
      <c r="F1207" s="60">
        <f t="shared" si="36"/>
        <v>1.052106E-2</v>
      </c>
      <c r="G1207" s="60">
        <f t="shared" si="37"/>
        <v>1.3393514E-2</v>
      </c>
    </row>
    <row r="1208" spans="1:7">
      <c r="A1208" s="50">
        <v>24729</v>
      </c>
      <c r="B1208" s="60">
        <v>2.2255199999999999E-3</v>
      </c>
      <c r="C1208" s="60">
        <v>1.6000000000000001E-4</v>
      </c>
      <c r="D1208" s="60">
        <v>0</v>
      </c>
      <c r="E1208" s="60"/>
      <c r="F1208" s="60">
        <f t="shared" si="36"/>
        <v>2.10552E-3</v>
      </c>
      <c r="G1208" s="60">
        <f t="shared" si="37"/>
        <v>-1.2E-4</v>
      </c>
    </row>
    <row r="1209" spans="1:7">
      <c r="A1209" s="50">
        <v>24730</v>
      </c>
      <c r="B1209" s="60">
        <v>6.8035000000000003E-4</v>
      </c>
      <c r="C1209" s="60">
        <v>1.6000000000000001E-4</v>
      </c>
      <c r="D1209" s="60">
        <v>-3.333333E-3</v>
      </c>
      <c r="E1209" s="60"/>
      <c r="F1209" s="60">
        <f t="shared" si="36"/>
        <v>5.6035000000000004E-4</v>
      </c>
      <c r="G1209" s="60">
        <f t="shared" si="37"/>
        <v>-3.4533329999999998E-3</v>
      </c>
    </row>
    <row r="1210" spans="1:7">
      <c r="A1210" s="50">
        <v>24733</v>
      </c>
      <c r="B1210" s="60">
        <v>2.6969799999999999E-3</v>
      </c>
      <c r="C1210" s="60">
        <v>1.6000000000000001E-4</v>
      </c>
      <c r="D1210" s="60">
        <v>1.6722407000000002E-2</v>
      </c>
      <c r="E1210" s="60"/>
      <c r="F1210" s="60">
        <f t="shared" si="36"/>
        <v>2.57698E-3</v>
      </c>
      <c r="G1210" s="60">
        <f t="shared" si="37"/>
        <v>1.6602407000000003E-2</v>
      </c>
    </row>
    <row r="1211" spans="1:7">
      <c r="A1211" s="50">
        <v>24734</v>
      </c>
      <c r="B1211" s="60">
        <v>-3.57457E-3</v>
      </c>
      <c r="C1211" s="60">
        <v>1.6000000000000001E-4</v>
      </c>
      <c r="D1211" s="60">
        <v>-6.5789469999999999E-3</v>
      </c>
      <c r="E1211" s="60"/>
      <c r="F1211" s="60">
        <f t="shared" si="36"/>
        <v>-3.6945699999999999E-3</v>
      </c>
      <c r="G1211" s="60">
        <f t="shared" si="37"/>
        <v>-6.6989470000000002E-3</v>
      </c>
    </row>
    <row r="1212" spans="1:7">
      <c r="A1212" s="50">
        <v>24735</v>
      </c>
      <c r="B1212" s="60">
        <v>-5.0286999999999999E-4</v>
      </c>
      <c r="C1212" s="60">
        <v>1.6000000000000001E-4</v>
      </c>
      <c r="D1212" s="60">
        <v>-9.9337750000000006E-3</v>
      </c>
      <c r="E1212" s="60"/>
      <c r="F1212" s="60">
        <f t="shared" si="36"/>
        <v>-6.2286999999999998E-4</v>
      </c>
      <c r="G1212" s="60">
        <f t="shared" si="37"/>
        <v>-1.0053775000000001E-2</v>
      </c>
    </row>
    <row r="1213" spans="1:7">
      <c r="A1213" s="50">
        <v>24736</v>
      </c>
      <c r="B1213" s="60">
        <v>6.4097099999999999E-3</v>
      </c>
      <c r="C1213" s="60">
        <v>1.6000000000000001E-4</v>
      </c>
      <c r="D1213" s="60">
        <v>-3.3444820000000002E-3</v>
      </c>
      <c r="E1213" s="60"/>
      <c r="F1213" s="60">
        <f t="shared" si="36"/>
        <v>6.2897099999999996E-3</v>
      </c>
      <c r="G1213" s="60">
        <f t="shared" si="37"/>
        <v>-3.4644820000000001E-3</v>
      </c>
    </row>
    <row r="1214" spans="1:7">
      <c r="A1214" s="50">
        <v>24737</v>
      </c>
      <c r="B1214" s="60">
        <v>2.7436000000000001E-3</v>
      </c>
      <c r="C1214" s="60">
        <v>1.6000000000000001E-4</v>
      </c>
      <c r="D1214" s="60">
        <v>6.7114089999999998E-3</v>
      </c>
      <c r="E1214" s="60"/>
      <c r="F1214" s="60">
        <f t="shared" si="36"/>
        <v>2.6236000000000002E-3</v>
      </c>
      <c r="G1214" s="60">
        <f t="shared" si="37"/>
        <v>6.5914089999999995E-3</v>
      </c>
    </row>
    <row r="1215" spans="1:7">
      <c r="A1215" s="50">
        <v>24740</v>
      </c>
      <c r="B1215" s="60">
        <v>6.0817099999999997E-3</v>
      </c>
      <c r="C1215" s="60">
        <v>1.6000000000000001E-4</v>
      </c>
      <c r="D1215" s="60">
        <v>6.6666670000000003E-3</v>
      </c>
      <c r="E1215" s="60"/>
      <c r="F1215" s="60">
        <f t="shared" si="36"/>
        <v>5.9617099999999994E-3</v>
      </c>
      <c r="G1215" s="60">
        <f t="shared" si="37"/>
        <v>6.5466669999999999E-3</v>
      </c>
    </row>
    <row r="1216" spans="1:7">
      <c r="A1216" s="50">
        <v>24741</v>
      </c>
      <c r="B1216" s="60">
        <v>-8.4347599999999995E-3</v>
      </c>
      <c r="C1216" s="60">
        <v>1.6000000000000001E-4</v>
      </c>
      <c r="D1216" s="60">
        <v>0</v>
      </c>
      <c r="E1216" s="60"/>
      <c r="F1216" s="60">
        <f t="shared" si="36"/>
        <v>-8.5547599999999998E-3</v>
      </c>
      <c r="G1216" s="60">
        <f t="shared" si="37"/>
        <v>-1.2E-4</v>
      </c>
    </row>
    <row r="1217" spans="1:7">
      <c r="A1217" s="50">
        <v>24742</v>
      </c>
      <c r="B1217" s="60">
        <v>3.4047999999999999E-4</v>
      </c>
      <c r="C1217" s="60">
        <v>1.6000000000000001E-4</v>
      </c>
      <c r="D1217" s="60">
        <v>-6.6225169999999996E-3</v>
      </c>
      <c r="E1217" s="60"/>
      <c r="F1217" s="60">
        <f t="shared" si="36"/>
        <v>2.2048E-4</v>
      </c>
      <c r="G1217" s="60">
        <f t="shared" si="37"/>
        <v>-6.742517E-3</v>
      </c>
    </row>
    <row r="1218" spans="1:7">
      <c r="A1218" s="50">
        <v>24743</v>
      </c>
      <c r="B1218" s="60">
        <v>1.2748999999999999E-4</v>
      </c>
      <c r="C1218" s="60">
        <v>1.6000000000000001E-4</v>
      </c>
      <c r="D1218" s="60">
        <v>-3.333333E-3</v>
      </c>
      <c r="E1218" s="60"/>
      <c r="F1218" s="60">
        <f t="shared" si="36"/>
        <v>7.4899999999999842E-6</v>
      </c>
      <c r="G1218" s="60">
        <f t="shared" si="37"/>
        <v>-3.4533329999999998E-3</v>
      </c>
    </row>
    <row r="1219" spans="1:7">
      <c r="A1219" s="50">
        <v>24744</v>
      </c>
      <c r="B1219" s="60">
        <v>-7.5372999999999998E-4</v>
      </c>
      <c r="C1219" s="60">
        <v>1.6000000000000001E-4</v>
      </c>
      <c r="D1219" s="60">
        <v>0</v>
      </c>
      <c r="E1219" s="60"/>
      <c r="F1219" s="60">
        <f t="shared" si="36"/>
        <v>-8.7372999999999997E-4</v>
      </c>
      <c r="G1219" s="60">
        <f t="shared" si="37"/>
        <v>-1.2E-4</v>
      </c>
    </row>
    <row r="1220" spans="1:7">
      <c r="A1220" s="50">
        <v>24747</v>
      </c>
      <c r="B1220" s="60">
        <v>-4.0889899999999998E-3</v>
      </c>
      <c r="C1220" s="60">
        <v>1.8000000000000001E-4</v>
      </c>
      <c r="D1220" s="60">
        <v>-1.0033445E-2</v>
      </c>
      <c r="E1220" s="60"/>
      <c r="F1220" s="60">
        <f t="shared" ref="F1220:F1283" si="38">B1220-$C$3</f>
        <v>-4.2089900000000001E-3</v>
      </c>
      <c r="G1220" s="60">
        <f t="shared" ref="G1220:G1283" si="39">D1220-$C$3</f>
        <v>-1.0153445000000001E-2</v>
      </c>
    </row>
    <row r="1221" spans="1:7">
      <c r="A1221" s="50">
        <v>24748</v>
      </c>
      <c r="B1221" s="60">
        <v>3.3712999999999998E-3</v>
      </c>
      <c r="C1221" s="60">
        <v>1.8000000000000001E-4</v>
      </c>
      <c r="D1221" s="60">
        <v>0</v>
      </c>
      <c r="E1221" s="60"/>
      <c r="F1221" s="60">
        <f t="shared" si="38"/>
        <v>3.2512999999999999E-3</v>
      </c>
      <c r="G1221" s="60">
        <f t="shared" si="39"/>
        <v>-1.2E-4</v>
      </c>
    </row>
    <row r="1222" spans="1:7">
      <c r="A1222" s="50">
        <v>24749</v>
      </c>
      <c r="B1222" s="60">
        <v>-1.9218799999999999E-3</v>
      </c>
      <c r="C1222" s="60">
        <v>1.8000000000000001E-4</v>
      </c>
      <c r="D1222" s="60">
        <v>0</v>
      </c>
      <c r="E1222" s="60"/>
      <c r="F1222" s="60">
        <f t="shared" si="38"/>
        <v>-2.0418799999999998E-3</v>
      </c>
      <c r="G1222" s="60">
        <f t="shared" si="39"/>
        <v>-1.2E-4</v>
      </c>
    </row>
    <row r="1223" spans="1:7">
      <c r="A1223" s="50">
        <v>24750</v>
      </c>
      <c r="B1223" s="60">
        <v>2.2973799999999999E-3</v>
      </c>
      <c r="C1223" s="60">
        <v>1.8000000000000001E-4</v>
      </c>
      <c r="D1223" s="60">
        <v>-3.378378E-3</v>
      </c>
      <c r="E1223" s="60"/>
      <c r="F1223" s="60">
        <f t="shared" si="38"/>
        <v>2.17738E-3</v>
      </c>
      <c r="G1223" s="60">
        <f t="shared" si="39"/>
        <v>-3.4983779999999999E-3</v>
      </c>
    </row>
    <row r="1224" spans="1:7">
      <c r="A1224" s="50">
        <v>24751</v>
      </c>
      <c r="B1224" s="60">
        <v>6.1162600000000001E-3</v>
      </c>
      <c r="C1224" s="60">
        <v>1.8000000000000001E-4</v>
      </c>
      <c r="D1224" s="60">
        <v>1.0169490999999999E-2</v>
      </c>
      <c r="E1224" s="60"/>
      <c r="F1224" s="60">
        <f t="shared" si="38"/>
        <v>5.9962599999999998E-3</v>
      </c>
      <c r="G1224" s="60">
        <f t="shared" si="39"/>
        <v>1.0049490999999999E-2</v>
      </c>
    </row>
    <row r="1225" spans="1:7">
      <c r="A1225" s="50">
        <v>24754</v>
      </c>
      <c r="B1225" s="60">
        <v>2.7842700000000001E-3</v>
      </c>
      <c r="C1225" s="60">
        <v>1.8000000000000001E-4</v>
      </c>
      <c r="D1225" s="60">
        <v>-3.3557050000000001E-3</v>
      </c>
      <c r="E1225" s="60"/>
      <c r="F1225" s="60">
        <f t="shared" si="38"/>
        <v>2.6642700000000003E-3</v>
      </c>
      <c r="G1225" s="60">
        <f t="shared" si="39"/>
        <v>-3.4757049999999999E-3</v>
      </c>
    </row>
    <row r="1226" spans="1:7">
      <c r="A1226" s="50">
        <v>24755</v>
      </c>
      <c r="B1226" s="60">
        <v>-6.7441100000000002E-3</v>
      </c>
      <c r="C1226" s="60">
        <v>1.8000000000000001E-4</v>
      </c>
      <c r="D1226" s="60">
        <v>-1.0101010000000001E-2</v>
      </c>
      <c r="E1226" s="60"/>
      <c r="F1226" s="60">
        <f t="shared" si="38"/>
        <v>-6.8641100000000005E-3</v>
      </c>
      <c r="G1226" s="60">
        <f t="shared" si="39"/>
        <v>-1.0221010000000001E-2</v>
      </c>
    </row>
    <row r="1227" spans="1:7">
      <c r="A1227" s="50">
        <v>24756</v>
      </c>
      <c r="B1227" s="60">
        <v>-4.8353199999999997E-3</v>
      </c>
      <c r="C1227" s="60">
        <v>1.8000000000000001E-4</v>
      </c>
      <c r="D1227" s="60">
        <v>-1.0204081E-2</v>
      </c>
      <c r="E1227" s="60"/>
      <c r="F1227" s="60">
        <f t="shared" si="38"/>
        <v>-4.95532E-3</v>
      </c>
      <c r="G1227" s="60">
        <f t="shared" si="39"/>
        <v>-1.0324081000000001E-2</v>
      </c>
    </row>
    <row r="1228" spans="1:7">
      <c r="A1228" s="50">
        <v>24757</v>
      </c>
      <c r="B1228" s="60">
        <v>-6.3106300000000002E-3</v>
      </c>
      <c r="C1228" s="60">
        <v>1.8000000000000001E-4</v>
      </c>
      <c r="D1228" s="60">
        <v>-1.0309278E-2</v>
      </c>
      <c r="E1228" s="60"/>
      <c r="F1228" s="60">
        <f t="shared" si="38"/>
        <v>-6.4306300000000005E-3</v>
      </c>
      <c r="G1228" s="60">
        <f t="shared" si="39"/>
        <v>-1.0429278E-2</v>
      </c>
    </row>
    <row r="1229" spans="1:7">
      <c r="A1229" s="50">
        <v>24758</v>
      </c>
      <c r="B1229" s="60">
        <v>2.6983599999999999E-3</v>
      </c>
      <c r="C1229" s="60">
        <v>1.8000000000000001E-4</v>
      </c>
      <c r="D1229" s="60">
        <v>-3.4722220000000001E-3</v>
      </c>
      <c r="E1229" s="60"/>
      <c r="F1229" s="60">
        <f t="shared" si="38"/>
        <v>2.57836E-3</v>
      </c>
      <c r="G1229" s="60">
        <f t="shared" si="39"/>
        <v>-3.5922219999999999E-3</v>
      </c>
    </row>
    <row r="1230" spans="1:7">
      <c r="A1230" s="50">
        <v>24761</v>
      </c>
      <c r="B1230" s="60">
        <v>-7.8448100000000007E-3</v>
      </c>
      <c r="C1230" s="60">
        <v>1.8000000000000001E-4</v>
      </c>
      <c r="D1230" s="60">
        <v>-3.4843209999999999E-3</v>
      </c>
      <c r="E1230" s="60"/>
      <c r="F1230" s="60">
        <f t="shared" si="38"/>
        <v>-7.964810000000001E-3</v>
      </c>
      <c r="G1230" s="60">
        <f t="shared" si="39"/>
        <v>-3.6043209999999997E-3</v>
      </c>
    </row>
    <row r="1231" spans="1:7">
      <c r="A1231" s="50">
        <v>24762</v>
      </c>
      <c r="B1231" s="60">
        <v>-2.4085600000000001E-3</v>
      </c>
      <c r="C1231" s="60">
        <v>1.8000000000000001E-4</v>
      </c>
      <c r="D1231" s="60">
        <v>3.4965030000000002E-3</v>
      </c>
      <c r="E1231" s="60"/>
      <c r="F1231" s="60">
        <f t="shared" si="38"/>
        <v>-2.52856E-3</v>
      </c>
      <c r="G1231" s="60">
        <f t="shared" si="39"/>
        <v>3.3765030000000003E-3</v>
      </c>
    </row>
    <row r="1232" spans="1:7">
      <c r="A1232" s="50">
        <v>24763</v>
      </c>
      <c r="B1232" s="60">
        <v>2.4082000000000001E-3</v>
      </c>
      <c r="C1232" s="60">
        <v>1.8000000000000001E-4</v>
      </c>
      <c r="D1232" s="60">
        <v>-1.0452962E-2</v>
      </c>
      <c r="E1232" s="60"/>
      <c r="F1232" s="60">
        <f t="shared" si="38"/>
        <v>2.2882000000000002E-3</v>
      </c>
      <c r="G1232" s="60">
        <f t="shared" si="39"/>
        <v>-1.0572962E-2</v>
      </c>
    </row>
    <row r="1233" spans="1:7">
      <c r="A1233" s="50">
        <v>24764</v>
      </c>
      <c r="B1233" s="60">
        <v>1.71474E-3</v>
      </c>
      <c r="C1233" s="60">
        <v>1.8000000000000001E-4</v>
      </c>
      <c r="D1233" s="60">
        <v>-3.5211270000000002E-3</v>
      </c>
      <c r="E1233" s="60"/>
      <c r="F1233" s="60">
        <f t="shared" si="38"/>
        <v>1.5947399999999999E-3</v>
      </c>
      <c r="G1233" s="60">
        <f t="shared" si="39"/>
        <v>-3.6411270000000001E-3</v>
      </c>
    </row>
    <row r="1234" spans="1:7">
      <c r="A1234" s="50">
        <v>24765</v>
      </c>
      <c r="B1234" s="60">
        <v>-3.9140000000000003E-4</v>
      </c>
      <c r="C1234" s="60">
        <v>1.8000000000000001E-4</v>
      </c>
      <c r="D1234" s="60">
        <v>3.5335689999999999E-3</v>
      </c>
      <c r="E1234" s="60"/>
      <c r="F1234" s="60">
        <f t="shared" si="38"/>
        <v>-5.1140000000000007E-4</v>
      </c>
      <c r="G1234" s="60">
        <f t="shared" si="39"/>
        <v>3.413569E-3</v>
      </c>
    </row>
    <row r="1235" spans="1:7">
      <c r="A1235" s="50">
        <v>24768</v>
      </c>
      <c r="B1235" s="60">
        <v>-4.3772799999999999E-3</v>
      </c>
      <c r="C1235" s="60">
        <v>1.8000000000000001E-4</v>
      </c>
      <c r="D1235" s="60">
        <v>-1.4084507E-2</v>
      </c>
      <c r="E1235" s="60"/>
      <c r="F1235" s="60">
        <f t="shared" si="38"/>
        <v>-4.4972800000000002E-3</v>
      </c>
      <c r="G1235" s="60">
        <f t="shared" si="39"/>
        <v>-1.4204507E-2</v>
      </c>
    </row>
    <row r="1236" spans="1:7">
      <c r="A1236" s="50">
        <v>24769</v>
      </c>
      <c r="B1236" s="60">
        <v>-5.4131700000000001E-3</v>
      </c>
      <c r="C1236" s="60">
        <v>1.8000000000000001E-4</v>
      </c>
      <c r="D1236" s="60">
        <v>0</v>
      </c>
      <c r="E1236" s="60"/>
      <c r="F1236" s="60">
        <f t="shared" si="38"/>
        <v>-5.5331700000000004E-3</v>
      </c>
      <c r="G1236" s="60">
        <f t="shared" si="39"/>
        <v>-1.2E-4</v>
      </c>
    </row>
    <row r="1237" spans="1:7">
      <c r="A1237" s="50">
        <v>24770</v>
      </c>
      <c r="B1237" s="60">
        <v>1.22046E-3</v>
      </c>
      <c r="C1237" s="60">
        <v>1.8000000000000001E-4</v>
      </c>
      <c r="D1237" s="60">
        <v>3.5714290000000001E-3</v>
      </c>
      <c r="E1237" s="60"/>
      <c r="F1237" s="60">
        <f t="shared" si="38"/>
        <v>1.1004599999999999E-3</v>
      </c>
      <c r="G1237" s="60">
        <f t="shared" si="39"/>
        <v>3.4514290000000002E-3</v>
      </c>
    </row>
    <row r="1238" spans="1:7">
      <c r="A1238" s="50">
        <v>24771</v>
      </c>
      <c r="B1238" s="60">
        <v>4.3585500000000001E-3</v>
      </c>
      <c r="C1238" s="60">
        <v>1.8000000000000001E-4</v>
      </c>
      <c r="D1238" s="60">
        <v>0</v>
      </c>
      <c r="E1238" s="60"/>
      <c r="F1238" s="60">
        <f t="shared" si="38"/>
        <v>4.2385499999999998E-3</v>
      </c>
      <c r="G1238" s="60">
        <f t="shared" si="39"/>
        <v>-1.2E-4</v>
      </c>
    </row>
    <row r="1239" spans="1:7">
      <c r="A1239" s="50">
        <v>24772</v>
      </c>
      <c r="B1239" s="60">
        <v>3.6284000000000002E-4</v>
      </c>
      <c r="C1239" s="60">
        <v>1.8000000000000001E-4</v>
      </c>
      <c r="D1239" s="60">
        <v>-1.0676157E-2</v>
      </c>
      <c r="E1239" s="60"/>
      <c r="F1239" s="60">
        <f t="shared" si="38"/>
        <v>2.4284000000000003E-4</v>
      </c>
      <c r="G1239" s="60">
        <f t="shared" si="39"/>
        <v>-1.0796157000000001E-2</v>
      </c>
    </row>
    <row r="1240" spans="1:7">
      <c r="A1240" s="50">
        <v>24775</v>
      </c>
      <c r="B1240" s="60">
        <v>-1.84651E-3</v>
      </c>
      <c r="C1240" s="60">
        <v>1.8000000000000001E-4</v>
      </c>
      <c r="D1240" s="60">
        <v>-1.7985612000000002E-2</v>
      </c>
      <c r="E1240" s="60"/>
      <c r="F1240" s="60">
        <f t="shared" si="38"/>
        <v>-1.9665099999999999E-3</v>
      </c>
      <c r="G1240" s="60">
        <f t="shared" si="39"/>
        <v>-1.8105612E-2</v>
      </c>
    </row>
    <row r="1241" spans="1:7">
      <c r="A1241" s="50">
        <v>24776</v>
      </c>
      <c r="B1241" s="60">
        <v>-8.7986599999999998E-3</v>
      </c>
      <c r="C1241" s="60">
        <v>1.8000000000000001E-4</v>
      </c>
      <c r="D1241" s="60">
        <v>-3.6630040000000001E-3</v>
      </c>
      <c r="E1241" s="60"/>
      <c r="F1241" s="60">
        <f t="shared" si="38"/>
        <v>-8.9186600000000001E-3</v>
      </c>
      <c r="G1241" s="60">
        <f t="shared" si="39"/>
        <v>-3.783004E-3</v>
      </c>
    </row>
    <row r="1242" spans="1:7">
      <c r="A1242" s="50">
        <v>24777</v>
      </c>
      <c r="B1242" s="60">
        <v>-1.2372050000000001E-2</v>
      </c>
      <c r="C1242" s="60">
        <v>1.8000000000000001E-4</v>
      </c>
      <c r="D1242" s="60">
        <v>-1.8382354E-2</v>
      </c>
      <c r="E1242" s="60"/>
      <c r="F1242" s="60">
        <f t="shared" si="38"/>
        <v>-1.2492050000000001E-2</v>
      </c>
      <c r="G1242" s="60">
        <f t="shared" si="39"/>
        <v>-1.8502353999999999E-2</v>
      </c>
    </row>
    <row r="1243" spans="1:7">
      <c r="A1243" s="50">
        <v>24778</v>
      </c>
      <c r="B1243" s="60">
        <v>-3.9051200000000002E-3</v>
      </c>
      <c r="C1243" s="60">
        <v>1.8000000000000001E-4</v>
      </c>
      <c r="D1243" s="60">
        <v>-3.7453180000000001E-3</v>
      </c>
      <c r="E1243" s="60"/>
      <c r="F1243" s="60">
        <f t="shared" si="38"/>
        <v>-4.0251200000000001E-3</v>
      </c>
      <c r="G1243" s="60">
        <f t="shared" si="39"/>
        <v>-3.865318E-3</v>
      </c>
    </row>
    <row r="1244" spans="1:7">
      <c r="A1244" s="50">
        <v>24779</v>
      </c>
      <c r="B1244" s="60">
        <v>-5.2367999999999998E-3</v>
      </c>
      <c r="C1244" s="60">
        <v>1.8000000000000001E-4</v>
      </c>
      <c r="D1244" s="60">
        <v>0</v>
      </c>
      <c r="E1244" s="60"/>
      <c r="F1244" s="60">
        <f t="shared" si="38"/>
        <v>-5.3568000000000001E-3</v>
      </c>
      <c r="G1244" s="60">
        <f t="shared" si="39"/>
        <v>-1.2E-4</v>
      </c>
    </row>
    <row r="1245" spans="1:7">
      <c r="A1245" s="50">
        <v>24782</v>
      </c>
      <c r="B1245" s="60">
        <v>-2.7431700000000001E-3</v>
      </c>
      <c r="C1245" s="60">
        <v>1.8000000000000001E-4</v>
      </c>
      <c r="D1245" s="60">
        <v>-3.7593990000000001E-3</v>
      </c>
      <c r="E1245" s="60"/>
      <c r="F1245" s="60">
        <f t="shared" si="38"/>
        <v>-2.86317E-3</v>
      </c>
      <c r="G1245" s="60">
        <f t="shared" si="39"/>
        <v>-3.879399E-3</v>
      </c>
    </row>
    <row r="1246" spans="1:7">
      <c r="A1246" s="50">
        <v>24784</v>
      </c>
      <c r="B1246" s="60">
        <v>-3.70411E-3</v>
      </c>
      <c r="C1246" s="60">
        <v>1.8000000000000001E-4</v>
      </c>
      <c r="D1246" s="60">
        <v>-7.5471699999999997E-3</v>
      </c>
      <c r="E1246" s="60"/>
      <c r="F1246" s="60">
        <f t="shared" si="38"/>
        <v>-3.8241099999999999E-3</v>
      </c>
      <c r="G1246" s="60">
        <f t="shared" si="39"/>
        <v>-7.6671700000000001E-3</v>
      </c>
    </row>
    <row r="1247" spans="1:7">
      <c r="A1247" s="50">
        <v>24785</v>
      </c>
      <c r="B1247" s="60">
        <v>5.3194799999999997E-3</v>
      </c>
      <c r="C1247" s="60">
        <v>1.8000000000000001E-4</v>
      </c>
      <c r="D1247" s="60">
        <v>1.1406843999999999E-2</v>
      </c>
      <c r="E1247" s="60"/>
      <c r="F1247" s="60">
        <f t="shared" si="38"/>
        <v>5.1994799999999994E-3</v>
      </c>
      <c r="G1247" s="60">
        <f t="shared" si="39"/>
        <v>1.1286843999999999E-2</v>
      </c>
    </row>
    <row r="1248" spans="1:7">
      <c r="A1248" s="50">
        <v>24786</v>
      </c>
      <c r="B1248" s="60">
        <v>6.5029500000000004E-3</v>
      </c>
      <c r="C1248" s="60">
        <v>1.8000000000000001E-4</v>
      </c>
      <c r="D1248" s="60">
        <v>3.7593990000000001E-3</v>
      </c>
      <c r="E1248" s="60"/>
      <c r="F1248" s="60">
        <f t="shared" si="38"/>
        <v>6.3829500000000001E-3</v>
      </c>
      <c r="G1248" s="60">
        <f t="shared" si="39"/>
        <v>3.6393990000000002E-3</v>
      </c>
    </row>
    <row r="1249" spans="1:7">
      <c r="A1249" s="50">
        <v>24789</v>
      </c>
      <c r="B1249" s="60">
        <v>-1.6531499999999999E-3</v>
      </c>
      <c r="C1249" s="60">
        <v>1.8000000000000001E-4</v>
      </c>
      <c r="D1249" s="60">
        <v>1.4981273999999999E-2</v>
      </c>
      <c r="E1249" s="60"/>
      <c r="F1249" s="60">
        <f t="shared" si="38"/>
        <v>-1.77315E-3</v>
      </c>
      <c r="G1249" s="60">
        <f t="shared" si="39"/>
        <v>1.4861273999999999E-2</v>
      </c>
    </row>
    <row r="1250" spans="1:7">
      <c r="A1250" s="50">
        <v>24790</v>
      </c>
      <c r="B1250" s="60">
        <v>-5.8956E-3</v>
      </c>
      <c r="C1250" s="60">
        <v>1.8000000000000001E-4</v>
      </c>
      <c r="D1250" s="60">
        <v>0</v>
      </c>
      <c r="E1250" s="60"/>
      <c r="F1250" s="60">
        <f t="shared" si="38"/>
        <v>-6.0156000000000003E-3</v>
      </c>
      <c r="G1250" s="60">
        <f t="shared" si="39"/>
        <v>-1.2E-4</v>
      </c>
    </row>
    <row r="1251" spans="1:7">
      <c r="A1251" s="50">
        <v>24791</v>
      </c>
      <c r="B1251" s="60">
        <v>4.27049E-3</v>
      </c>
      <c r="C1251" s="60">
        <v>1.8000000000000001E-4</v>
      </c>
      <c r="D1251" s="60">
        <v>7.3800740000000004E-3</v>
      </c>
      <c r="E1251" s="60"/>
      <c r="F1251" s="60">
        <f t="shared" si="38"/>
        <v>4.1504899999999997E-3</v>
      </c>
      <c r="G1251" s="60">
        <f t="shared" si="39"/>
        <v>7.260074E-3</v>
      </c>
    </row>
    <row r="1252" spans="1:7">
      <c r="A1252" s="50">
        <v>24792</v>
      </c>
      <c r="B1252" s="60">
        <v>9.2934300000000001E-3</v>
      </c>
      <c r="C1252" s="60">
        <v>1.8000000000000001E-4</v>
      </c>
      <c r="D1252" s="60">
        <v>-7.3260069999999998E-3</v>
      </c>
      <c r="E1252" s="60"/>
      <c r="F1252" s="60">
        <f t="shared" si="38"/>
        <v>9.1734299999999998E-3</v>
      </c>
      <c r="G1252" s="60">
        <f t="shared" si="39"/>
        <v>-7.4460070000000001E-3</v>
      </c>
    </row>
    <row r="1253" spans="1:7">
      <c r="A1253" s="50">
        <v>24793</v>
      </c>
      <c r="B1253" s="60">
        <v>2.4335099999999998E-3</v>
      </c>
      <c r="C1253" s="60">
        <v>1.8000000000000001E-4</v>
      </c>
      <c r="D1253" s="60">
        <v>3.6900370000000002E-3</v>
      </c>
      <c r="E1253" s="60"/>
      <c r="F1253" s="60">
        <f t="shared" si="38"/>
        <v>2.31351E-3</v>
      </c>
      <c r="G1253" s="60">
        <f t="shared" si="39"/>
        <v>3.5700370000000003E-3</v>
      </c>
    </row>
    <row r="1254" spans="1:7">
      <c r="A1254" s="50">
        <v>24796</v>
      </c>
      <c r="B1254" s="60">
        <v>-1.2468669999999999E-2</v>
      </c>
      <c r="C1254" s="60">
        <v>1.8000000000000001E-4</v>
      </c>
      <c r="D1254" s="60">
        <v>-1.1029412000000001E-2</v>
      </c>
      <c r="E1254" s="60"/>
      <c r="F1254" s="60">
        <f t="shared" si="38"/>
        <v>-1.258867E-2</v>
      </c>
      <c r="G1254" s="60">
        <f t="shared" si="39"/>
        <v>-1.1149412000000001E-2</v>
      </c>
    </row>
    <row r="1255" spans="1:7">
      <c r="A1255" s="50">
        <v>24797</v>
      </c>
      <c r="B1255" s="60">
        <v>1.5821189999999999E-2</v>
      </c>
      <c r="C1255" s="60">
        <v>1.8000000000000001E-4</v>
      </c>
      <c r="D1255" s="60">
        <v>0</v>
      </c>
      <c r="E1255" s="60"/>
      <c r="F1255" s="60">
        <f t="shared" si="38"/>
        <v>1.570119E-2</v>
      </c>
      <c r="G1255" s="60">
        <f t="shared" si="39"/>
        <v>-1.2E-4</v>
      </c>
    </row>
    <row r="1256" spans="1:7">
      <c r="A1256" s="50">
        <v>24798</v>
      </c>
      <c r="B1256" s="60">
        <v>5.7143999999999997E-3</v>
      </c>
      <c r="C1256" s="60">
        <v>1.8000000000000001E-4</v>
      </c>
      <c r="D1256" s="60">
        <v>-1.1152416E-2</v>
      </c>
      <c r="E1256" s="60"/>
      <c r="F1256" s="60">
        <f t="shared" si="38"/>
        <v>5.5943999999999994E-3</v>
      </c>
      <c r="G1256" s="60">
        <f t="shared" si="39"/>
        <v>-1.1272416E-2</v>
      </c>
    </row>
    <row r="1257" spans="1:7">
      <c r="A1257" s="50">
        <v>24800</v>
      </c>
      <c r="B1257" s="60">
        <v>2.7762799999999999E-3</v>
      </c>
      <c r="C1257" s="60">
        <v>1.8000000000000001E-4</v>
      </c>
      <c r="D1257" s="60">
        <v>3.7593990000000001E-3</v>
      </c>
      <c r="E1257" s="60"/>
      <c r="F1257" s="60">
        <f t="shared" si="38"/>
        <v>2.65628E-3</v>
      </c>
      <c r="G1257" s="60">
        <f t="shared" si="39"/>
        <v>3.6393990000000002E-3</v>
      </c>
    </row>
    <row r="1258" spans="1:7">
      <c r="A1258" s="50">
        <v>24803</v>
      </c>
      <c r="B1258" s="60">
        <v>3.0326300000000001E-3</v>
      </c>
      <c r="C1258" s="60">
        <v>1.8000000000000001E-4</v>
      </c>
      <c r="D1258" s="60">
        <v>1.1235955000000001E-2</v>
      </c>
      <c r="E1258" s="60"/>
      <c r="F1258" s="60">
        <f t="shared" si="38"/>
        <v>2.9126300000000003E-3</v>
      </c>
      <c r="G1258" s="60">
        <f t="shared" si="39"/>
        <v>1.1115955E-2</v>
      </c>
    </row>
    <row r="1259" spans="1:7">
      <c r="A1259" s="50">
        <v>24804</v>
      </c>
      <c r="B1259" s="60">
        <v>4.7773900000000003E-3</v>
      </c>
      <c r="C1259" s="60">
        <v>1.8000000000000001E-4</v>
      </c>
      <c r="D1259" s="60">
        <v>-1.1111111E-2</v>
      </c>
      <c r="E1259" s="60"/>
      <c r="F1259" s="60">
        <f t="shared" si="38"/>
        <v>4.65739E-3</v>
      </c>
      <c r="G1259" s="60">
        <f t="shared" si="39"/>
        <v>-1.1231111E-2</v>
      </c>
    </row>
    <row r="1260" spans="1:7">
      <c r="A1260" s="50">
        <v>24805</v>
      </c>
      <c r="B1260" s="60">
        <v>-2.4395999999999999E-4</v>
      </c>
      <c r="C1260" s="60">
        <v>1.8000000000000001E-4</v>
      </c>
      <c r="D1260" s="60">
        <v>3.7453180000000001E-3</v>
      </c>
      <c r="E1260" s="60"/>
      <c r="F1260" s="60">
        <f t="shared" si="38"/>
        <v>-3.6395999999999998E-4</v>
      </c>
      <c r="G1260" s="60">
        <f t="shared" si="39"/>
        <v>3.6253180000000002E-3</v>
      </c>
    </row>
    <row r="1261" spans="1:7">
      <c r="A1261" s="50">
        <v>24806</v>
      </c>
      <c r="B1261" s="60">
        <v>-4.7458700000000001E-3</v>
      </c>
      <c r="C1261" s="60">
        <v>1.8000000000000001E-4</v>
      </c>
      <c r="D1261" s="60">
        <v>1.1194030000000001E-2</v>
      </c>
      <c r="E1261" s="60"/>
      <c r="F1261" s="60">
        <f t="shared" si="38"/>
        <v>-4.8658700000000004E-3</v>
      </c>
      <c r="G1261" s="60">
        <f t="shared" si="39"/>
        <v>1.107403E-2</v>
      </c>
    </row>
    <row r="1262" spans="1:7">
      <c r="A1262" s="50">
        <v>24807</v>
      </c>
      <c r="B1262" s="60">
        <v>5.1851900000000001E-3</v>
      </c>
      <c r="C1262" s="60">
        <v>1.7000000000000001E-4</v>
      </c>
      <c r="D1262" s="60">
        <v>-1.1070111000000001E-2</v>
      </c>
      <c r="E1262" s="60"/>
      <c r="F1262" s="60">
        <f t="shared" si="38"/>
        <v>5.0651899999999998E-3</v>
      </c>
      <c r="G1262" s="60">
        <f t="shared" si="39"/>
        <v>-1.1190111000000001E-2</v>
      </c>
    </row>
    <row r="1263" spans="1:7">
      <c r="A1263" s="50">
        <v>24810</v>
      </c>
      <c r="B1263" s="60">
        <v>6.1442700000000003E-3</v>
      </c>
      <c r="C1263" s="60">
        <v>1.7000000000000001E-4</v>
      </c>
      <c r="D1263" s="60">
        <v>7.4626859999999996E-3</v>
      </c>
      <c r="E1263" s="60"/>
      <c r="F1263" s="60">
        <f t="shared" si="38"/>
        <v>6.02427E-3</v>
      </c>
      <c r="G1263" s="60">
        <f t="shared" si="39"/>
        <v>7.3426859999999993E-3</v>
      </c>
    </row>
    <row r="1264" spans="1:7">
      <c r="A1264" s="50">
        <v>24811</v>
      </c>
      <c r="B1264" s="60">
        <v>1.7916399999999999E-3</v>
      </c>
      <c r="C1264" s="60">
        <v>1.7000000000000001E-4</v>
      </c>
      <c r="D1264" s="60">
        <v>0</v>
      </c>
      <c r="E1264" s="60"/>
      <c r="F1264" s="60">
        <f t="shared" si="38"/>
        <v>1.6716399999999998E-3</v>
      </c>
      <c r="G1264" s="60">
        <f t="shared" si="39"/>
        <v>-1.2E-4</v>
      </c>
    </row>
    <row r="1265" spans="1:7">
      <c r="A1265" s="50">
        <v>24812</v>
      </c>
      <c r="B1265" s="60">
        <v>4.42999E-3</v>
      </c>
      <c r="C1265" s="60">
        <v>1.7000000000000001E-4</v>
      </c>
      <c r="D1265" s="60">
        <v>-3.7037039999999999E-3</v>
      </c>
      <c r="E1265" s="60"/>
      <c r="F1265" s="60">
        <f t="shared" si="38"/>
        <v>4.3099899999999997E-3</v>
      </c>
      <c r="G1265" s="60">
        <f t="shared" si="39"/>
        <v>-3.8237039999999998E-3</v>
      </c>
    </row>
    <row r="1266" spans="1:7">
      <c r="A1266" s="50">
        <v>24813</v>
      </c>
      <c r="B1266" s="60">
        <v>-1.0032999999999999E-3</v>
      </c>
      <c r="C1266" s="60">
        <v>1.7000000000000001E-4</v>
      </c>
      <c r="D1266" s="60">
        <v>0</v>
      </c>
      <c r="E1266" s="60"/>
      <c r="F1266" s="60">
        <f t="shared" si="38"/>
        <v>-1.1233E-3</v>
      </c>
      <c r="G1266" s="60">
        <f t="shared" si="39"/>
        <v>-1.2E-4</v>
      </c>
    </row>
    <row r="1267" spans="1:7">
      <c r="A1267" s="50">
        <v>24814</v>
      </c>
      <c r="B1267" s="60">
        <v>-1.1524700000000001E-3</v>
      </c>
      <c r="C1267" s="60">
        <v>1.7000000000000001E-4</v>
      </c>
      <c r="D1267" s="60">
        <v>1.1152416E-2</v>
      </c>
      <c r="E1267" s="60"/>
      <c r="F1267" s="60">
        <f t="shared" si="38"/>
        <v>-1.2724700000000002E-3</v>
      </c>
      <c r="G1267" s="60">
        <f t="shared" si="39"/>
        <v>1.1032416E-2</v>
      </c>
    </row>
    <row r="1268" spans="1:7">
      <c r="A1268" s="50">
        <v>24817</v>
      </c>
      <c r="B1268" s="60">
        <v>-3.0956500000000001E-3</v>
      </c>
      <c r="C1268" s="60">
        <v>1.7000000000000001E-4</v>
      </c>
      <c r="D1268" s="60">
        <v>0</v>
      </c>
      <c r="E1268" s="60"/>
      <c r="F1268" s="60">
        <f t="shared" si="38"/>
        <v>-3.21565E-3</v>
      </c>
      <c r="G1268" s="60">
        <f t="shared" si="39"/>
        <v>-1.2E-4</v>
      </c>
    </row>
    <row r="1269" spans="1:7">
      <c r="A1269" s="50">
        <v>24818</v>
      </c>
      <c r="B1269" s="60">
        <v>-1.11995E-3</v>
      </c>
      <c r="C1269" s="60">
        <v>1.7000000000000001E-4</v>
      </c>
      <c r="D1269" s="60">
        <v>-5.1470589999999998E-3</v>
      </c>
      <c r="E1269" s="60"/>
      <c r="F1269" s="60">
        <f t="shared" si="38"/>
        <v>-1.2399500000000001E-3</v>
      </c>
      <c r="G1269" s="60">
        <f t="shared" si="39"/>
        <v>-5.2670590000000002E-3</v>
      </c>
    </row>
    <row r="1270" spans="1:7">
      <c r="A1270" s="50">
        <v>24819</v>
      </c>
      <c r="B1270" s="60">
        <v>3.45064E-3</v>
      </c>
      <c r="C1270" s="60">
        <v>1.7000000000000001E-4</v>
      </c>
      <c r="D1270" s="60">
        <v>-7.4906369999999996E-3</v>
      </c>
      <c r="E1270" s="60"/>
      <c r="F1270" s="60">
        <f t="shared" si="38"/>
        <v>3.3306400000000002E-3</v>
      </c>
      <c r="G1270" s="60">
        <f t="shared" si="39"/>
        <v>-7.610637E-3</v>
      </c>
    </row>
    <row r="1271" spans="1:7">
      <c r="A1271" s="50">
        <v>24820</v>
      </c>
      <c r="B1271" s="60">
        <v>1.57171E-3</v>
      </c>
      <c r="C1271" s="60">
        <v>1.7000000000000001E-4</v>
      </c>
      <c r="D1271" s="60">
        <v>0</v>
      </c>
      <c r="E1271" s="60"/>
      <c r="F1271" s="60">
        <f t="shared" si="38"/>
        <v>1.4517099999999999E-3</v>
      </c>
      <c r="G1271" s="60">
        <f t="shared" si="39"/>
        <v>-1.2E-4</v>
      </c>
    </row>
    <row r="1272" spans="1:7">
      <c r="A1272" s="50">
        <v>24821</v>
      </c>
      <c r="B1272" s="60">
        <v>-4.5510999999999998E-3</v>
      </c>
      <c r="C1272" s="60">
        <v>1.7000000000000001E-4</v>
      </c>
      <c r="D1272" s="60">
        <v>1.1320755E-2</v>
      </c>
      <c r="E1272" s="60"/>
      <c r="F1272" s="60">
        <f t="shared" si="38"/>
        <v>-4.6711000000000001E-3</v>
      </c>
      <c r="G1272" s="60">
        <f t="shared" si="39"/>
        <v>1.1200755E-2</v>
      </c>
    </row>
    <row r="1273" spans="1:7">
      <c r="A1273" s="50">
        <v>24824</v>
      </c>
      <c r="B1273" s="60">
        <v>-2.7596999999999999E-3</v>
      </c>
      <c r="C1273" s="60">
        <v>1.7000000000000001E-4</v>
      </c>
      <c r="D1273" s="60">
        <v>-3.7313429999999998E-3</v>
      </c>
      <c r="E1273" s="60"/>
      <c r="F1273" s="60">
        <f t="shared" si="38"/>
        <v>-2.8796999999999998E-3</v>
      </c>
      <c r="G1273" s="60">
        <f t="shared" si="39"/>
        <v>-3.8513429999999997E-3</v>
      </c>
    </row>
    <row r="1274" spans="1:7">
      <c r="A1274" s="50">
        <v>24825</v>
      </c>
      <c r="B1274" s="60">
        <v>-1.5319800000000001E-3</v>
      </c>
      <c r="C1274" s="60">
        <v>1.7000000000000001E-4</v>
      </c>
      <c r="D1274" s="60">
        <v>1.4981273999999999E-2</v>
      </c>
      <c r="E1274" s="60"/>
      <c r="F1274" s="60">
        <f t="shared" si="38"/>
        <v>-1.6519800000000002E-3</v>
      </c>
      <c r="G1274" s="60">
        <f t="shared" si="39"/>
        <v>1.4861273999999999E-2</v>
      </c>
    </row>
    <row r="1275" spans="1:7">
      <c r="A1275" s="50">
        <v>24826</v>
      </c>
      <c r="B1275" s="60">
        <v>5.4757399999999998E-3</v>
      </c>
      <c r="C1275" s="60">
        <v>1.7000000000000001E-4</v>
      </c>
      <c r="D1275" s="60">
        <v>-1.8450184000000001E-2</v>
      </c>
      <c r="E1275" s="60"/>
      <c r="F1275" s="60">
        <f t="shared" si="38"/>
        <v>5.3557399999999995E-3</v>
      </c>
      <c r="G1275" s="60">
        <f t="shared" si="39"/>
        <v>-1.8570184E-2</v>
      </c>
    </row>
    <row r="1276" spans="1:7">
      <c r="A1276" s="50">
        <v>24827</v>
      </c>
      <c r="B1276" s="60">
        <v>2.3703700000000001E-3</v>
      </c>
      <c r="C1276" s="60">
        <v>1.7000000000000001E-4</v>
      </c>
      <c r="D1276" s="60">
        <v>3.7593990000000001E-3</v>
      </c>
      <c r="E1276" s="60"/>
      <c r="F1276" s="60">
        <f t="shared" si="38"/>
        <v>2.2503700000000002E-3</v>
      </c>
      <c r="G1276" s="60">
        <f t="shared" si="39"/>
        <v>3.6393990000000002E-3</v>
      </c>
    </row>
    <row r="1277" spans="1:7">
      <c r="A1277" s="50">
        <v>24828</v>
      </c>
      <c r="B1277" s="60">
        <v>-1.9712699999999998E-3</v>
      </c>
      <c r="C1277" s="60">
        <v>1.7000000000000001E-4</v>
      </c>
      <c r="D1277" s="60">
        <v>7.4906369999999996E-3</v>
      </c>
      <c r="E1277" s="60"/>
      <c r="F1277" s="60">
        <f t="shared" si="38"/>
        <v>-2.0912699999999997E-3</v>
      </c>
      <c r="G1277" s="60">
        <f t="shared" si="39"/>
        <v>7.3706369999999993E-3</v>
      </c>
    </row>
    <row r="1278" spans="1:7">
      <c r="A1278" s="50">
        <v>24832</v>
      </c>
      <c r="B1278" s="60">
        <v>8.5565999999999995E-4</v>
      </c>
      <c r="C1278" s="60">
        <v>1.7000000000000001E-4</v>
      </c>
      <c r="D1278" s="60">
        <v>-7.4349439999999998E-3</v>
      </c>
      <c r="E1278" s="60"/>
      <c r="F1278" s="60">
        <f t="shared" si="38"/>
        <v>7.3565999999999996E-4</v>
      </c>
      <c r="G1278" s="60">
        <f t="shared" si="39"/>
        <v>-7.5549440000000001E-3</v>
      </c>
    </row>
    <row r="1279" spans="1:7">
      <c r="A1279" s="50">
        <v>24833</v>
      </c>
      <c r="B1279" s="60">
        <v>6.8688100000000004E-3</v>
      </c>
      <c r="C1279" s="60">
        <v>1.7000000000000001E-4</v>
      </c>
      <c r="D1279" s="60">
        <v>2.2471910000000001E-2</v>
      </c>
      <c r="E1279" s="60"/>
      <c r="F1279" s="60">
        <f t="shared" si="38"/>
        <v>6.7488100000000001E-3</v>
      </c>
      <c r="G1279" s="60">
        <f t="shared" si="39"/>
        <v>2.2351910000000003E-2</v>
      </c>
    </row>
    <row r="1280" spans="1:7">
      <c r="A1280" s="50">
        <v>24834</v>
      </c>
      <c r="B1280" s="60">
        <v>-2.2279999999999999E-4</v>
      </c>
      <c r="C1280" s="60">
        <v>1.7000000000000001E-4</v>
      </c>
      <c r="D1280" s="60">
        <v>7.3260069999999998E-3</v>
      </c>
      <c r="E1280" s="60"/>
      <c r="F1280" s="60">
        <f t="shared" si="38"/>
        <v>-3.4279999999999998E-4</v>
      </c>
      <c r="G1280" s="60">
        <f t="shared" si="39"/>
        <v>7.2060069999999995E-3</v>
      </c>
    </row>
    <row r="1281" spans="1:7">
      <c r="A1281" s="50">
        <v>24835</v>
      </c>
      <c r="B1281" s="60">
        <v>6.1360399999999997E-3</v>
      </c>
      <c r="C1281" s="60">
        <v>1.7000000000000001E-4</v>
      </c>
      <c r="D1281" s="60">
        <v>3.2727271000000002E-2</v>
      </c>
      <c r="E1281" s="60"/>
      <c r="F1281" s="60">
        <f t="shared" si="38"/>
        <v>6.0160399999999994E-3</v>
      </c>
      <c r="G1281" s="60">
        <f t="shared" si="39"/>
        <v>3.2607271E-2</v>
      </c>
    </row>
    <row r="1282" spans="1:7">
      <c r="A1282" s="50">
        <v>24839</v>
      </c>
      <c r="B1282" s="60">
        <v>-3.79364E-3</v>
      </c>
      <c r="C1282" s="60">
        <v>1.8000000000000001E-4</v>
      </c>
      <c r="D1282" s="60">
        <v>3.5211270000000002E-3</v>
      </c>
      <c r="E1282" s="60"/>
      <c r="F1282" s="60">
        <f t="shared" si="38"/>
        <v>-3.9136400000000003E-3</v>
      </c>
      <c r="G1282" s="60">
        <f t="shared" si="39"/>
        <v>3.4011270000000003E-3</v>
      </c>
    </row>
    <row r="1283" spans="1:7">
      <c r="A1283" s="50">
        <v>24840</v>
      </c>
      <c r="B1283" s="60">
        <v>-4.6622499999999997E-3</v>
      </c>
      <c r="C1283" s="60">
        <v>1.8000000000000001E-4</v>
      </c>
      <c r="D1283" s="60">
        <v>-7.0175439999999997E-3</v>
      </c>
      <c r="E1283" s="60"/>
      <c r="F1283" s="60">
        <f t="shared" si="38"/>
        <v>-4.78225E-3</v>
      </c>
      <c r="G1283" s="60">
        <f t="shared" si="39"/>
        <v>-7.137544E-3</v>
      </c>
    </row>
    <row r="1284" spans="1:7">
      <c r="A1284" s="50">
        <v>24841</v>
      </c>
      <c r="B1284" s="60">
        <v>-3.3144799999999999E-3</v>
      </c>
      <c r="C1284" s="60">
        <v>1.8000000000000001E-4</v>
      </c>
      <c r="D1284" s="60">
        <v>7.0671379999999997E-3</v>
      </c>
      <c r="E1284" s="60"/>
      <c r="F1284" s="60">
        <f t="shared" ref="F1284:F1347" si="40">B1284-$C$3</f>
        <v>-3.4344799999999997E-3</v>
      </c>
      <c r="G1284" s="60">
        <f t="shared" ref="G1284:G1347" si="41">D1284-$C$3</f>
        <v>6.9471379999999994E-3</v>
      </c>
    </row>
    <row r="1285" spans="1:7">
      <c r="A1285" s="50">
        <v>24842</v>
      </c>
      <c r="B1285" s="60">
        <v>6.1771200000000004E-3</v>
      </c>
      <c r="C1285" s="60">
        <v>1.8000000000000001E-4</v>
      </c>
      <c r="D1285" s="60">
        <v>-1.0526316000000001E-2</v>
      </c>
      <c r="E1285" s="60"/>
      <c r="F1285" s="60">
        <f t="shared" si="40"/>
        <v>6.05712E-3</v>
      </c>
      <c r="G1285" s="60">
        <f t="shared" si="41"/>
        <v>-1.0646316000000001E-2</v>
      </c>
    </row>
    <row r="1286" spans="1:7">
      <c r="A1286" s="50">
        <v>24845</v>
      </c>
      <c r="B1286" s="60">
        <v>7.0947600000000003E-3</v>
      </c>
      <c r="C1286" s="60">
        <v>1.8000000000000001E-4</v>
      </c>
      <c r="D1286" s="60">
        <v>6.3829786999999999E-2</v>
      </c>
      <c r="E1286" s="60"/>
      <c r="F1286" s="60">
        <f t="shared" si="40"/>
        <v>6.97476E-3</v>
      </c>
      <c r="G1286" s="60">
        <f t="shared" si="41"/>
        <v>6.3709787000000004E-2</v>
      </c>
    </row>
    <row r="1287" spans="1:7">
      <c r="A1287" s="50">
        <v>24846</v>
      </c>
      <c r="B1287" s="60">
        <v>-1.18695E-3</v>
      </c>
      <c r="C1287" s="60">
        <v>1.8000000000000001E-4</v>
      </c>
      <c r="D1287" s="60">
        <v>-2.6666667000000002E-2</v>
      </c>
      <c r="E1287" s="60"/>
      <c r="F1287" s="60">
        <f t="shared" si="40"/>
        <v>-1.3069500000000001E-3</v>
      </c>
      <c r="G1287" s="60">
        <f t="shared" si="41"/>
        <v>-2.6786667E-2</v>
      </c>
    </row>
    <row r="1288" spans="1:7">
      <c r="A1288" s="50">
        <v>24847</v>
      </c>
      <c r="B1288" s="60">
        <v>5.7156999999999998E-4</v>
      </c>
      <c r="C1288" s="60">
        <v>1.8000000000000001E-4</v>
      </c>
      <c r="D1288" s="60">
        <v>1.0273973E-2</v>
      </c>
      <c r="E1288" s="60"/>
      <c r="F1288" s="60">
        <f t="shared" si="40"/>
        <v>4.5156999999999999E-4</v>
      </c>
      <c r="G1288" s="60">
        <f t="shared" si="41"/>
        <v>1.0153973E-2</v>
      </c>
    </row>
    <row r="1289" spans="1:7">
      <c r="A1289" s="50">
        <v>24848</v>
      </c>
      <c r="B1289" s="60">
        <v>1.0716E-3</v>
      </c>
      <c r="C1289" s="60">
        <v>1.8000000000000001E-4</v>
      </c>
      <c r="D1289" s="60">
        <v>0</v>
      </c>
      <c r="E1289" s="60"/>
      <c r="F1289" s="60">
        <f t="shared" si="40"/>
        <v>9.5160000000000004E-4</v>
      </c>
      <c r="G1289" s="60">
        <f t="shared" si="41"/>
        <v>-1.2E-4</v>
      </c>
    </row>
    <row r="1290" spans="1:7">
      <c r="A1290" s="50">
        <v>24849</v>
      </c>
      <c r="B1290" s="60">
        <v>1.26822E-3</v>
      </c>
      <c r="C1290" s="60">
        <v>1.8000000000000001E-4</v>
      </c>
      <c r="D1290" s="60">
        <v>1.3559322E-2</v>
      </c>
      <c r="E1290" s="60"/>
      <c r="F1290" s="60">
        <f t="shared" si="40"/>
        <v>1.1482199999999999E-3</v>
      </c>
      <c r="G1290" s="60">
        <f t="shared" si="41"/>
        <v>1.3439322E-2</v>
      </c>
    </row>
    <row r="1291" spans="1:7">
      <c r="A1291" s="50">
        <v>24852</v>
      </c>
      <c r="B1291" s="60">
        <v>-2.18059E-3</v>
      </c>
      <c r="C1291" s="60">
        <v>1.8000000000000001E-4</v>
      </c>
      <c r="D1291" s="60">
        <v>1.0033445E-2</v>
      </c>
      <c r="E1291" s="60"/>
      <c r="F1291" s="60">
        <f t="shared" si="40"/>
        <v>-2.3005899999999999E-3</v>
      </c>
      <c r="G1291" s="60">
        <f t="shared" si="41"/>
        <v>9.9134449999999999E-3</v>
      </c>
    </row>
    <row r="1292" spans="1:7">
      <c r="A1292" s="50">
        <v>24853</v>
      </c>
      <c r="B1292" s="60">
        <v>-6.1756900000000002E-3</v>
      </c>
      <c r="C1292" s="60">
        <v>1.8000000000000001E-4</v>
      </c>
      <c r="D1292" s="60">
        <v>-6.6225169999999996E-3</v>
      </c>
      <c r="E1292" s="60"/>
      <c r="F1292" s="60">
        <f t="shared" si="40"/>
        <v>-6.2956900000000005E-3</v>
      </c>
      <c r="G1292" s="60">
        <f t="shared" si="41"/>
        <v>-6.742517E-3</v>
      </c>
    </row>
    <row r="1293" spans="1:7">
      <c r="A1293" s="50">
        <v>24854</v>
      </c>
      <c r="B1293" s="60">
        <v>-1.7515899999999999E-3</v>
      </c>
      <c r="C1293" s="60">
        <v>1.8000000000000001E-4</v>
      </c>
      <c r="D1293" s="60">
        <v>6.6666670000000003E-3</v>
      </c>
      <c r="E1293" s="60"/>
      <c r="F1293" s="60">
        <f t="shared" si="40"/>
        <v>-1.87159E-3</v>
      </c>
      <c r="G1293" s="60">
        <f t="shared" si="41"/>
        <v>6.5466669999999999E-3</v>
      </c>
    </row>
    <row r="1294" spans="1:7">
      <c r="A1294" s="50">
        <v>24855</v>
      </c>
      <c r="B1294" s="60">
        <v>-8.6549000000000001E-4</v>
      </c>
      <c r="C1294" s="60">
        <v>1.8000000000000001E-4</v>
      </c>
      <c r="D1294" s="60">
        <v>3.3112580000000001E-3</v>
      </c>
      <c r="E1294" s="60"/>
      <c r="F1294" s="60">
        <f t="shared" si="40"/>
        <v>-9.8549000000000011E-4</v>
      </c>
      <c r="G1294" s="60">
        <f t="shared" si="41"/>
        <v>3.1912580000000002E-3</v>
      </c>
    </row>
    <row r="1295" spans="1:7">
      <c r="A1295" s="50">
        <v>24856</v>
      </c>
      <c r="B1295" s="60">
        <v>-3.4400300000000002E-3</v>
      </c>
      <c r="C1295" s="60">
        <v>1.8000000000000001E-4</v>
      </c>
      <c r="D1295" s="60">
        <v>-6.6006600000000004E-3</v>
      </c>
      <c r="E1295" s="60"/>
      <c r="F1295" s="60">
        <f t="shared" si="40"/>
        <v>-3.5600300000000001E-3</v>
      </c>
      <c r="G1295" s="60">
        <f t="shared" si="41"/>
        <v>-6.7206600000000007E-3</v>
      </c>
    </row>
    <row r="1296" spans="1:7">
      <c r="A1296" s="50">
        <v>24859</v>
      </c>
      <c r="B1296" s="60">
        <v>-1.261115E-2</v>
      </c>
      <c r="C1296" s="60">
        <v>1.8000000000000001E-4</v>
      </c>
      <c r="D1296" s="60">
        <v>-1.6611295000000002E-2</v>
      </c>
      <c r="E1296" s="60"/>
      <c r="F1296" s="60">
        <f t="shared" si="40"/>
        <v>-1.273115E-2</v>
      </c>
      <c r="G1296" s="60">
        <f t="shared" si="41"/>
        <v>-1.6731295E-2</v>
      </c>
    </row>
    <row r="1297" spans="1:7">
      <c r="A1297" s="50">
        <v>24860</v>
      </c>
      <c r="B1297" s="60">
        <v>-3.8984800000000002E-3</v>
      </c>
      <c r="C1297" s="60">
        <v>1.8000000000000001E-4</v>
      </c>
      <c r="D1297" s="60">
        <v>-2.3648649000000001E-2</v>
      </c>
      <c r="E1297" s="60"/>
      <c r="F1297" s="60">
        <f t="shared" si="40"/>
        <v>-4.0184800000000005E-3</v>
      </c>
      <c r="G1297" s="60">
        <f t="shared" si="41"/>
        <v>-2.3768648999999999E-2</v>
      </c>
    </row>
    <row r="1298" spans="1:7">
      <c r="A1298" s="50">
        <v>24861</v>
      </c>
      <c r="B1298" s="60">
        <v>-5.1914700000000001E-3</v>
      </c>
      <c r="C1298" s="60">
        <v>1.8000000000000001E-4</v>
      </c>
      <c r="D1298" s="60">
        <v>-2.4221454E-2</v>
      </c>
      <c r="E1298" s="60"/>
      <c r="F1298" s="60">
        <f t="shared" si="40"/>
        <v>-5.3114700000000004E-3</v>
      </c>
      <c r="G1298" s="60">
        <f t="shared" si="41"/>
        <v>-2.4341453999999998E-2</v>
      </c>
    </row>
    <row r="1299" spans="1:7">
      <c r="A1299" s="50">
        <v>24862</v>
      </c>
      <c r="B1299" s="60">
        <v>1.2438E-3</v>
      </c>
      <c r="C1299" s="60">
        <v>1.8000000000000001E-4</v>
      </c>
      <c r="D1299" s="60">
        <v>7.0921980000000001E-3</v>
      </c>
      <c r="E1299" s="60"/>
      <c r="F1299" s="60">
        <f t="shared" si="40"/>
        <v>1.1237999999999999E-3</v>
      </c>
      <c r="G1299" s="60">
        <f t="shared" si="41"/>
        <v>6.9721979999999998E-3</v>
      </c>
    </row>
    <row r="1300" spans="1:7">
      <c r="A1300" s="50">
        <v>24863</v>
      </c>
      <c r="B1300" s="60">
        <v>1.83066E-3</v>
      </c>
      <c r="C1300" s="60">
        <v>1.8000000000000001E-4</v>
      </c>
      <c r="D1300" s="60">
        <v>0</v>
      </c>
      <c r="E1300" s="60"/>
      <c r="F1300" s="60">
        <f t="shared" si="40"/>
        <v>1.7106599999999999E-3</v>
      </c>
      <c r="G1300" s="60">
        <f t="shared" si="41"/>
        <v>-1.2E-4</v>
      </c>
    </row>
    <row r="1301" spans="1:7">
      <c r="A1301" s="50">
        <v>24866</v>
      </c>
      <c r="B1301" s="60">
        <v>-1.02743E-3</v>
      </c>
      <c r="C1301" s="60">
        <v>1.8000000000000001E-4</v>
      </c>
      <c r="D1301" s="60">
        <v>0</v>
      </c>
      <c r="E1301" s="60"/>
      <c r="F1301" s="60">
        <f t="shared" si="40"/>
        <v>-1.1474300000000001E-3</v>
      </c>
      <c r="G1301" s="60">
        <f t="shared" si="41"/>
        <v>-1.2E-4</v>
      </c>
    </row>
    <row r="1302" spans="1:7">
      <c r="A1302" s="50">
        <v>24867</v>
      </c>
      <c r="B1302" s="60">
        <v>-4.4500499999999997E-3</v>
      </c>
      <c r="C1302" s="60">
        <v>1.8000000000000001E-4</v>
      </c>
      <c r="D1302" s="60">
        <v>-1.0563380000000001E-2</v>
      </c>
      <c r="E1302" s="60"/>
      <c r="F1302" s="60">
        <f t="shared" si="40"/>
        <v>-4.57005E-3</v>
      </c>
      <c r="G1302" s="60">
        <f t="shared" si="41"/>
        <v>-1.0683380000000001E-2</v>
      </c>
    </row>
    <row r="1303" spans="1:7">
      <c r="A1303" s="50">
        <v>24868</v>
      </c>
      <c r="B1303" s="60">
        <v>-6.8954000000000003E-3</v>
      </c>
      <c r="C1303" s="60">
        <v>1.8000000000000001E-4</v>
      </c>
      <c r="D1303" s="60">
        <v>-3.5587190000000001E-3</v>
      </c>
      <c r="E1303" s="60"/>
      <c r="F1303" s="60">
        <f t="shared" si="40"/>
        <v>-7.0154000000000006E-3</v>
      </c>
      <c r="G1303" s="60">
        <f t="shared" si="41"/>
        <v>-3.678719E-3</v>
      </c>
    </row>
    <row r="1304" spans="1:7">
      <c r="A1304" s="50">
        <v>24869</v>
      </c>
      <c r="B1304" s="60">
        <v>3.4156E-3</v>
      </c>
      <c r="C1304" s="60">
        <v>2.0000000000000001E-4</v>
      </c>
      <c r="D1304" s="60">
        <v>3.5714290000000001E-3</v>
      </c>
      <c r="E1304" s="60"/>
      <c r="F1304" s="60">
        <f t="shared" si="40"/>
        <v>3.2956000000000001E-3</v>
      </c>
      <c r="G1304" s="60">
        <f t="shared" si="41"/>
        <v>3.4514290000000002E-3</v>
      </c>
    </row>
    <row r="1305" spans="1:7">
      <c r="A1305" s="50">
        <v>24870</v>
      </c>
      <c r="B1305" s="60">
        <v>-3.1702499999999999E-3</v>
      </c>
      <c r="C1305" s="60">
        <v>2.0000000000000001E-4</v>
      </c>
      <c r="D1305" s="60">
        <v>3.5587190000000001E-3</v>
      </c>
      <c r="E1305" s="60"/>
      <c r="F1305" s="60">
        <f t="shared" si="40"/>
        <v>-3.2902499999999998E-3</v>
      </c>
      <c r="G1305" s="60">
        <f t="shared" si="41"/>
        <v>3.4387190000000002E-3</v>
      </c>
    </row>
    <row r="1306" spans="1:7">
      <c r="A1306" s="50">
        <v>24873</v>
      </c>
      <c r="B1306" s="60">
        <v>-3.6391599999999998E-3</v>
      </c>
      <c r="C1306" s="60">
        <v>2.0000000000000001E-4</v>
      </c>
      <c r="D1306" s="60">
        <v>1.0638297999999999E-2</v>
      </c>
      <c r="E1306" s="60"/>
      <c r="F1306" s="60">
        <f t="shared" si="40"/>
        <v>-3.7591599999999997E-3</v>
      </c>
      <c r="G1306" s="60">
        <f t="shared" si="41"/>
        <v>1.0518297999999999E-2</v>
      </c>
    </row>
    <row r="1307" spans="1:7">
      <c r="A1307" s="50">
        <v>24874</v>
      </c>
      <c r="B1307" s="60">
        <v>9.5560000000000003E-4</v>
      </c>
      <c r="C1307" s="60">
        <v>2.0000000000000001E-4</v>
      </c>
      <c r="D1307" s="60">
        <v>0</v>
      </c>
      <c r="E1307" s="60"/>
      <c r="F1307" s="60">
        <f t="shared" si="40"/>
        <v>8.3560000000000004E-4</v>
      </c>
      <c r="G1307" s="60">
        <f t="shared" si="41"/>
        <v>-1.2E-4</v>
      </c>
    </row>
    <row r="1308" spans="1:7">
      <c r="A1308" s="50">
        <v>24875</v>
      </c>
      <c r="B1308" s="60">
        <v>1.7954399999999999E-3</v>
      </c>
      <c r="C1308" s="60">
        <v>2.0000000000000001E-4</v>
      </c>
      <c r="D1308" s="60">
        <v>1.0526316000000001E-2</v>
      </c>
      <c r="E1308" s="60"/>
      <c r="F1308" s="60">
        <f t="shared" si="40"/>
        <v>1.6754399999999998E-3</v>
      </c>
      <c r="G1308" s="60">
        <f t="shared" si="41"/>
        <v>1.0406316000000001E-2</v>
      </c>
    </row>
    <row r="1309" spans="1:7">
      <c r="A1309" s="50">
        <v>24876</v>
      </c>
      <c r="B1309" s="60">
        <v>-1.2320650000000001E-2</v>
      </c>
      <c r="C1309" s="60">
        <v>2.0000000000000001E-4</v>
      </c>
      <c r="D1309" s="60">
        <v>-2.0833333999999998E-2</v>
      </c>
      <c r="E1309" s="60"/>
      <c r="F1309" s="60">
        <f t="shared" si="40"/>
        <v>-1.2440650000000001E-2</v>
      </c>
      <c r="G1309" s="60">
        <f t="shared" si="41"/>
        <v>-2.0953333999999997E-2</v>
      </c>
    </row>
    <row r="1310" spans="1:7">
      <c r="A1310" s="50">
        <v>24877</v>
      </c>
      <c r="B1310" s="60">
        <v>-1.033921E-2</v>
      </c>
      <c r="C1310" s="60">
        <v>2.0000000000000001E-4</v>
      </c>
      <c r="D1310" s="60">
        <v>-2.4822694999999999E-2</v>
      </c>
      <c r="E1310" s="60"/>
      <c r="F1310" s="60">
        <f t="shared" si="40"/>
        <v>-1.045921E-2</v>
      </c>
      <c r="G1310" s="60">
        <f t="shared" si="41"/>
        <v>-2.4942694999999997E-2</v>
      </c>
    </row>
    <row r="1311" spans="1:7">
      <c r="A1311" s="50">
        <v>24881</v>
      </c>
      <c r="B1311" s="60">
        <v>-8.8487900000000005E-3</v>
      </c>
      <c r="C1311" s="60">
        <v>2.0000000000000001E-4</v>
      </c>
      <c r="D1311" s="60">
        <v>0</v>
      </c>
      <c r="E1311" s="60"/>
      <c r="F1311" s="60">
        <f t="shared" si="40"/>
        <v>-8.9687900000000008E-3</v>
      </c>
      <c r="G1311" s="60">
        <f t="shared" si="41"/>
        <v>-1.2E-4</v>
      </c>
    </row>
    <row r="1312" spans="1:7">
      <c r="A1312" s="50">
        <v>24882</v>
      </c>
      <c r="B1312" s="60">
        <v>1.230214E-2</v>
      </c>
      <c r="C1312" s="60">
        <v>2.0000000000000001E-4</v>
      </c>
      <c r="D1312" s="60">
        <v>-3.636364E-3</v>
      </c>
      <c r="E1312" s="60"/>
      <c r="F1312" s="60">
        <f t="shared" si="40"/>
        <v>1.2182139999999999E-2</v>
      </c>
      <c r="G1312" s="60">
        <f t="shared" si="41"/>
        <v>-3.7563639999999999E-3</v>
      </c>
    </row>
    <row r="1313" spans="1:7">
      <c r="A1313" s="50">
        <v>24883</v>
      </c>
      <c r="B1313" s="60">
        <v>1.65164E-3</v>
      </c>
      <c r="C1313" s="60">
        <v>2.0000000000000001E-4</v>
      </c>
      <c r="D1313" s="60">
        <v>0</v>
      </c>
      <c r="E1313" s="60"/>
      <c r="F1313" s="60">
        <f t="shared" si="40"/>
        <v>1.5316399999999999E-3</v>
      </c>
      <c r="G1313" s="60">
        <f t="shared" si="41"/>
        <v>-1.2E-4</v>
      </c>
    </row>
    <row r="1314" spans="1:7">
      <c r="A1314" s="50">
        <v>24884</v>
      </c>
      <c r="B1314" s="60">
        <v>-3.5769399999999998E-3</v>
      </c>
      <c r="C1314" s="60">
        <v>2.0000000000000001E-4</v>
      </c>
      <c r="D1314" s="60">
        <v>-1.459854E-2</v>
      </c>
      <c r="E1314" s="60"/>
      <c r="F1314" s="60">
        <f t="shared" si="40"/>
        <v>-3.6969399999999997E-3</v>
      </c>
      <c r="G1314" s="60">
        <f t="shared" si="41"/>
        <v>-1.471854E-2</v>
      </c>
    </row>
    <row r="1315" spans="1:7">
      <c r="A1315" s="50">
        <v>24887</v>
      </c>
      <c r="B1315" s="60">
        <v>3.74224E-3</v>
      </c>
      <c r="C1315" s="60">
        <v>2.0000000000000001E-4</v>
      </c>
      <c r="D1315" s="60">
        <v>1.8518519000000001E-2</v>
      </c>
      <c r="E1315" s="60"/>
      <c r="F1315" s="60">
        <f t="shared" si="40"/>
        <v>3.6222400000000001E-3</v>
      </c>
      <c r="G1315" s="60">
        <f t="shared" si="41"/>
        <v>1.8398519000000002E-2</v>
      </c>
    </row>
    <row r="1316" spans="1:7">
      <c r="A1316" s="50">
        <v>24888</v>
      </c>
      <c r="B1316" s="60">
        <v>6.1514100000000004E-3</v>
      </c>
      <c r="C1316" s="60">
        <v>2.0000000000000001E-4</v>
      </c>
      <c r="D1316" s="60">
        <v>-1.0909090999999999E-2</v>
      </c>
      <c r="E1316" s="60"/>
      <c r="F1316" s="60">
        <f t="shared" si="40"/>
        <v>6.0314100000000001E-3</v>
      </c>
      <c r="G1316" s="60">
        <f t="shared" si="41"/>
        <v>-1.1029091E-2</v>
      </c>
    </row>
    <row r="1317" spans="1:7">
      <c r="A1317" s="50">
        <v>24889</v>
      </c>
      <c r="B1317" s="60">
        <v>4.7065400000000004E-3</v>
      </c>
      <c r="C1317" s="60">
        <v>2.0000000000000001E-4</v>
      </c>
      <c r="D1317" s="60">
        <v>7.352941E-3</v>
      </c>
      <c r="E1317" s="60"/>
      <c r="F1317" s="60">
        <f t="shared" si="40"/>
        <v>4.5865400000000001E-3</v>
      </c>
      <c r="G1317" s="60">
        <f t="shared" si="41"/>
        <v>7.2329409999999997E-3</v>
      </c>
    </row>
    <row r="1318" spans="1:7">
      <c r="A1318" s="50">
        <v>24891</v>
      </c>
      <c r="B1318" s="60">
        <v>-3.8200999999999999E-3</v>
      </c>
      <c r="C1318" s="60">
        <v>2.0000000000000001E-4</v>
      </c>
      <c r="D1318" s="60">
        <v>-7.2992700000000001E-3</v>
      </c>
      <c r="E1318" s="60"/>
      <c r="F1318" s="60">
        <f t="shared" si="40"/>
        <v>-3.9401000000000002E-3</v>
      </c>
      <c r="G1318" s="60">
        <f t="shared" si="41"/>
        <v>-7.4192700000000004E-3</v>
      </c>
    </row>
    <row r="1319" spans="1:7">
      <c r="A1319" s="50">
        <v>24894</v>
      </c>
      <c r="B1319" s="60">
        <v>-6.8753399999999998E-3</v>
      </c>
      <c r="C1319" s="60">
        <v>2.0000000000000001E-4</v>
      </c>
      <c r="D1319" s="60">
        <v>3.6764710000000002E-3</v>
      </c>
      <c r="E1319" s="60"/>
      <c r="F1319" s="60">
        <f t="shared" si="40"/>
        <v>-6.9953400000000001E-3</v>
      </c>
      <c r="G1319" s="60">
        <f t="shared" si="41"/>
        <v>3.5564710000000003E-3</v>
      </c>
    </row>
    <row r="1320" spans="1:7">
      <c r="A1320" s="50">
        <v>24895</v>
      </c>
      <c r="B1320" s="60">
        <v>3.9118099999999999E-3</v>
      </c>
      <c r="C1320" s="60">
        <v>2.0000000000000001E-4</v>
      </c>
      <c r="D1320" s="60">
        <v>3.6630040000000001E-3</v>
      </c>
      <c r="E1320" s="60"/>
      <c r="F1320" s="60">
        <f t="shared" si="40"/>
        <v>3.7918100000000001E-3</v>
      </c>
      <c r="G1320" s="60">
        <f t="shared" si="41"/>
        <v>3.5430040000000002E-3</v>
      </c>
    </row>
    <row r="1321" spans="1:7">
      <c r="A1321" s="50">
        <v>24896</v>
      </c>
      <c r="B1321" s="60">
        <v>-5.0260299999999999E-3</v>
      </c>
      <c r="C1321" s="60">
        <v>2.0000000000000001E-4</v>
      </c>
      <c r="D1321" s="60">
        <v>-1.8248173999999999E-2</v>
      </c>
      <c r="E1321" s="60"/>
      <c r="F1321" s="60">
        <f t="shared" si="40"/>
        <v>-5.1460300000000002E-3</v>
      </c>
      <c r="G1321" s="60">
        <f t="shared" si="41"/>
        <v>-1.8368173999999998E-2</v>
      </c>
    </row>
    <row r="1322" spans="1:7">
      <c r="A1322" s="50">
        <v>24897</v>
      </c>
      <c r="B1322" s="60">
        <v>-7.8771599999999994E-3</v>
      </c>
      <c r="C1322" s="60">
        <v>2.0000000000000001E-4</v>
      </c>
      <c r="D1322" s="60">
        <v>7.4349439999999998E-3</v>
      </c>
      <c r="E1322" s="60"/>
      <c r="F1322" s="60">
        <f t="shared" si="40"/>
        <v>-7.9971599999999997E-3</v>
      </c>
      <c r="G1322" s="60">
        <f t="shared" si="41"/>
        <v>7.3149439999999994E-3</v>
      </c>
    </row>
    <row r="1323" spans="1:7">
      <c r="A1323" s="50">
        <v>24898</v>
      </c>
      <c r="B1323" s="60">
        <v>-2.7883500000000002E-3</v>
      </c>
      <c r="C1323" s="60">
        <v>1.8000000000000001E-4</v>
      </c>
      <c r="D1323" s="60">
        <v>-1.4760148000000001E-2</v>
      </c>
      <c r="E1323" s="60"/>
      <c r="F1323" s="60">
        <f t="shared" si="40"/>
        <v>-2.9083500000000001E-3</v>
      </c>
      <c r="G1323" s="60">
        <f t="shared" si="41"/>
        <v>-1.4880148000000001E-2</v>
      </c>
    </row>
    <row r="1324" spans="1:7">
      <c r="A1324" s="50">
        <v>24901</v>
      </c>
      <c r="B1324" s="60">
        <v>-1.3131729999999999E-2</v>
      </c>
      <c r="C1324" s="60">
        <v>1.8000000000000001E-4</v>
      </c>
      <c r="D1324" s="60">
        <v>-7.4906369999999996E-3</v>
      </c>
      <c r="E1324" s="60"/>
      <c r="F1324" s="60">
        <f t="shared" si="40"/>
        <v>-1.325173E-2</v>
      </c>
      <c r="G1324" s="60">
        <f t="shared" si="41"/>
        <v>-7.610637E-3</v>
      </c>
    </row>
    <row r="1325" spans="1:7">
      <c r="A1325" s="50">
        <v>24902</v>
      </c>
      <c r="B1325" s="60">
        <v>-2.18162E-3</v>
      </c>
      <c r="C1325" s="60">
        <v>1.8000000000000001E-4</v>
      </c>
      <c r="D1325" s="60">
        <v>3.7735849999999999E-3</v>
      </c>
      <c r="E1325" s="60"/>
      <c r="F1325" s="60">
        <f t="shared" si="40"/>
        <v>-2.3016199999999999E-3</v>
      </c>
      <c r="G1325" s="60">
        <f t="shared" si="41"/>
        <v>3.653585E-3</v>
      </c>
    </row>
    <row r="1326" spans="1:7">
      <c r="A1326" s="50">
        <v>24903</v>
      </c>
      <c r="B1326" s="60">
        <v>1.7407599999999999E-2</v>
      </c>
      <c r="C1326" s="60">
        <v>1.8000000000000001E-4</v>
      </c>
      <c r="D1326" s="60">
        <v>1.8796991999999998E-2</v>
      </c>
      <c r="E1326" s="60"/>
      <c r="F1326" s="60">
        <f t="shared" si="40"/>
        <v>1.72876E-2</v>
      </c>
      <c r="G1326" s="60">
        <f t="shared" si="41"/>
        <v>1.8676992E-2</v>
      </c>
    </row>
    <row r="1327" spans="1:7">
      <c r="A1327" s="50">
        <v>24904</v>
      </c>
      <c r="B1327" s="60">
        <v>-1.9234199999999999E-3</v>
      </c>
      <c r="C1327" s="60">
        <v>1.8000000000000001E-4</v>
      </c>
      <c r="D1327" s="60">
        <v>3.6900370000000002E-3</v>
      </c>
      <c r="E1327" s="60"/>
      <c r="F1327" s="60">
        <f t="shared" si="40"/>
        <v>-2.0434199999999998E-3</v>
      </c>
      <c r="G1327" s="60">
        <f t="shared" si="41"/>
        <v>3.5700370000000003E-3</v>
      </c>
    </row>
    <row r="1328" spans="1:7">
      <c r="A1328" s="50">
        <v>24905</v>
      </c>
      <c r="B1328" s="60">
        <v>-6.8645000000000002E-4</v>
      </c>
      <c r="C1328" s="60">
        <v>1.8000000000000001E-4</v>
      </c>
      <c r="D1328" s="60">
        <v>-7.352941E-3</v>
      </c>
      <c r="E1328" s="60"/>
      <c r="F1328" s="60">
        <f t="shared" si="40"/>
        <v>-8.0645000000000001E-4</v>
      </c>
      <c r="G1328" s="60">
        <f t="shared" si="41"/>
        <v>-7.4729410000000003E-3</v>
      </c>
    </row>
    <row r="1329" spans="1:7">
      <c r="A1329" s="50">
        <v>24908</v>
      </c>
      <c r="B1329" s="60">
        <v>1.2776910000000001E-2</v>
      </c>
      <c r="C1329" s="60">
        <v>1.8000000000000001E-4</v>
      </c>
      <c r="D1329" s="60">
        <v>-1.4814819999999999E-3</v>
      </c>
      <c r="E1329" s="60"/>
      <c r="F1329" s="60">
        <f t="shared" si="40"/>
        <v>1.265691E-2</v>
      </c>
      <c r="G1329" s="60">
        <f t="shared" si="41"/>
        <v>-1.601482E-3</v>
      </c>
    </row>
    <row r="1330" spans="1:7">
      <c r="A1330" s="50">
        <v>24909</v>
      </c>
      <c r="B1330" s="60">
        <v>1.0274699999999999E-3</v>
      </c>
      <c r="C1330" s="60">
        <v>1.8000000000000001E-4</v>
      </c>
      <c r="D1330" s="60">
        <v>-2.6315789999999999E-2</v>
      </c>
      <c r="E1330" s="60"/>
      <c r="F1330" s="60">
        <f t="shared" si="40"/>
        <v>9.0746999999999996E-4</v>
      </c>
      <c r="G1330" s="60">
        <f t="shared" si="41"/>
        <v>-2.6435789999999997E-2</v>
      </c>
    </row>
    <row r="1331" spans="1:7">
      <c r="A1331" s="50">
        <v>24910</v>
      </c>
      <c r="B1331" s="60">
        <v>-2.4435899999999998E-3</v>
      </c>
      <c r="C1331" s="60">
        <v>1.8000000000000001E-4</v>
      </c>
      <c r="D1331" s="60">
        <v>-3.8610039999999999E-3</v>
      </c>
      <c r="E1331" s="60"/>
      <c r="F1331" s="60">
        <f t="shared" si="40"/>
        <v>-2.5635899999999997E-3</v>
      </c>
      <c r="G1331" s="60">
        <f t="shared" si="41"/>
        <v>-3.9810039999999998E-3</v>
      </c>
    </row>
    <row r="1332" spans="1:7">
      <c r="A1332" s="50">
        <v>24911</v>
      </c>
      <c r="B1332" s="60">
        <v>-1.8944699999999998E-2</v>
      </c>
      <c r="C1332" s="60">
        <v>1.8000000000000001E-4</v>
      </c>
      <c r="D1332" s="60">
        <v>-1.5503876E-2</v>
      </c>
      <c r="E1332" s="60"/>
      <c r="F1332" s="60">
        <f t="shared" si="40"/>
        <v>-1.9064699999999997E-2</v>
      </c>
      <c r="G1332" s="60">
        <f t="shared" si="41"/>
        <v>-1.5623876E-2</v>
      </c>
    </row>
    <row r="1333" spans="1:7">
      <c r="A1333" s="50">
        <v>24912</v>
      </c>
      <c r="B1333" s="60">
        <v>8.8791500000000006E-3</v>
      </c>
      <c r="C1333" s="60">
        <v>1.8000000000000001E-4</v>
      </c>
      <c r="D1333" s="60">
        <v>0</v>
      </c>
      <c r="E1333" s="60"/>
      <c r="F1333" s="60">
        <f t="shared" si="40"/>
        <v>8.7591500000000003E-3</v>
      </c>
      <c r="G1333" s="60">
        <f t="shared" si="41"/>
        <v>-1.2E-4</v>
      </c>
    </row>
    <row r="1334" spans="1:7">
      <c r="A1334" s="50">
        <v>24915</v>
      </c>
      <c r="B1334" s="60">
        <v>5.53807E-3</v>
      </c>
      <c r="C1334" s="60">
        <v>1.8000000000000001E-4</v>
      </c>
      <c r="D1334" s="60">
        <v>3.9370079999999997E-3</v>
      </c>
      <c r="E1334" s="60"/>
      <c r="F1334" s="60">
        <f t="shared" si="40"/>
        <v>5.4180699999999997E-3</v>
      </c>
      <c r="G1334" s="60">
        <f t="shared" si="41"/>
        <v>3.8170079999999998E-3</v>
      </c>
    </row>
    <row r="1335" spans="1:7">
      <c r="A1335" s="50">
        <v>24916</v>
      </c>
      <c r="B1335" s="60">
        <v>-6.6761099999999999E-3</v>
      </c>
      <c r="C1335" s="60">
        <v>1.8000000000000001E-4</v>
      </c>
      <c r="D1335" s="60">
        <v>0</v>
      </c>
      <c r="E1335" s="60"/>
      <c r="F1335" s="60">
        <f t="shared" si="40"/>
        <v>-6.7961100000000002E-3</v>
      </c>
      <c r="G1335" s="60">
        <f t="shared" si="41"/>
        <v>-1.2E-4</v>
      </c>
    </row>
    <row r="1336" spans="1:7">
      <c r="A1336" s="50">
        <v>24917</v>
      </c>
      <c r="B1336" s="60">
        <v>-1.1558E-4</v>
      </c>
      <c r="C1336" s="60">
        <v>1.8000000000000001E-4</v>
      </c>
      <c r="D1336" s="60">
        <v>-2.3529412E-2</v>
      </c>
      <c r="E1336" s="60"/>
      <c r="F1336" s="60">
        <f t="shared" si="40"/>
        <v>-2.3557999999999999E-4</v>
      </c>
      <c r="G1336" s="60">
        <f t="shared" si="41"/>
        <v>-2.3649411999999998E-2</v>
      </c>
    </row>
    <row r="1337" spans="1:7">
      <c r="A1337" s="50">
        <v>24918</v>
      </c>
      <c r="B1337" s="60">
        <v>-7.3454200000000001E-3</v>
      </c>
      <c r="C1337" s="60">
        <v>1.8000000000000001E-4</v>
      </c>
      <c r="D1337" s="60">
        <v>-1.6064255999999999E-2</v>
      </c>
      <c r="E1337" s="60"/>
      <c r="F1337" s="60">
        <f t="shared" si="40"/>
        <v>-7.4654200000000004E-3</v>
      </c>
      <c r="G1337" s="60">
        <f t="shared" si="41"/>
        <v>-1.6184255999999998E-2</v>
      </c>
    </row>
    <row r="1338" spans="1:7">
      <c r="A1338" s="50">
        <v>24919</v>
      </c>
      <c r="B1338" s="60">
        <v>1.02002E-3</v>
      </c>
      <c r="C1338" s="60">
        <v>1.8000000000000001E-4</v>
      </c>
      <c r="D1338" s="60">
        <v>1.6326529999999999E-2</v>
      </c>
      <c r="E1338" s="60"/>
      <c r="F1338" s="60">
        <f t="shared" si="40"/>
        <v>9.0001999999999997E-4</v>
      </c>
      <c r="G1338" s="60">
        <f t="shared" si="41"/>
        <v>1.620653E-2</v>
      </c>
    </row>
    <row r="1339" spans="1:7">
      <c r="A1339" s="50">
        <v>24922</v>
      </c>
      <c r="B1339" s="60">
        <v>-8.1320000000000003E-4</v>
      </c>
      <c r="C1339" s="60">
        <v>1.8000000000000001E-4</v>
      </c>
      <c r="D1339" s="60">
        <v>0</v>
      </c>
      <c r="E1339" s="60"/>
      <c r="F1339" s="60">
        <f t="shared" si="40"/>
        <v>-9.3320000000000002E-4</v>
      </c>
      <c r="G1339" s="60">
        <f t="shared" si="41"/>
        <v>-1.2E-4</v>
      </c>
    </row>
    <row r="1340" spans="1:7">
      <c r="A1340" s="50">
        <v>24923</v>
      </c>
      <c r="B1340" s="60">
        <v>6.6968799999999997E-3</v>
      </c>
      <c r="C1340" s="60">
        <v>1.8000000000000001E-4</v>
      </c>
      <c r="D1340" s="60">
        <v>4.0160639999999997E-3</v>
      </c>
      <c r="E1340" s="60"/>
      <c r="F1340" s="60">
        <f t="shared" si="40"/>
        <v>6.5768799999999994E-3</v>
      </c>
      <c r="G1340" s="60">
        <f t="shared" si="41"/>
        <v>3.8960639999999999E-3</v>
      </c>
    </row>
    <row r="1341" spans="1:7">
      <c r="A1341" s="50">
        <v>24924</v>
      </c>
      <c r="B1341" s="60">
        <v>8.3112700000000008E-3</v>
      </c>
      <c r="C1341" s="60">
        <v>1.8000000000000001E-4</v>
      </c>
      <c r="D1341" s="60">
        <v>-1.6000001E-2</v>
      </c>
      <c r="E1341" s="60"/>
      <c r="F1341" s="60">
        <f t="shared" si="40"/>
        <v>8.1912700000000005E-3</v>
      </c>
      <c r="G1341" s="60">
        <f t="shared" si="41"/>
        <v>-1.6120000999999998E-2</v>
      </c>
    </row>
    <row r="1342" spans="1:7">
      <c r="A1342" s="50">
        <v>24925</v>
      </c>
      <c r="B1342" s="60">
        <v>-1.0892300000000001E-3</v>
      </c>
      <c r="C1342" s="60">
        <v>1.8000000000000001E-4</v>
      </c>
      <c r="D1342" s="60">
        <v>4.0650399999999998E-3</v>
      </c>
      <c r="E1342" s="60"/>
      <c r="F1342" s="60">
        <f t="shared" si="40"/>
        <v>-1.2092300000000002E-3</v>
      </c>
      <c r="G1342" s="60">
        <f t="shared" si="41"/>
        <v>3.9450399999999995E-3</v>
      </c>
    </row>
    <row r="1343" spans="1:7">
      <c r="A1343" s="50">
        <v>24926</v>
      </c>
      <c r="B1343" s="60">
        <v>6.8678300000000001E-3</v>
      </c>
      <c r="C1343" s="60">
        <v>1.8000000000000001E-4</v>
      </c>
      <c r="D1343" s="60">
        <v>2.4291499000000001E-2</v>
      </c>
      <c r="E1343" s="60"/>
      <c r="F1343" s="60">
        <f t="shared" si="40"/>
        <v>6.7478299999999998E-3</v>
      </c>
      <c r="G1343" s="60">
        <f t="shared" si="41"/>
        <v>2.4171499000000003E-2</v>
      </c>
    </row>
    <row r="1344" spans="1:7">
      <c r="A1344" s="50">
        <v>24929</v>
      </c>
      <c r="B1344" s="60">
        <v>2.56143E-2</v>
      </c>
      <c r="C1344" s="60">
        <v>2.1000000000000001E-4</v>
      </c>
      <c r="D1344" s="60">
        <v>7.9051390000000003E-3</v>
      </c>
      <c r="E1344" s="60"/>
      <c r="F1344" s="60">
        <f t="shared" si="40"/>
        <v>2.5494300000000001E-2</v>
      </c>
      <c r="G1344" s="60">
        <f t="shared" si="41"/>
        <v>7.7851389999999999E-3</v>
      </c>
    </row>
    <row r="1345" spans="1:7">
      <c r="A1345" s="50">
        <v>24930</v>
      </c>
      <c r="B1345" s="60">
        <v>1.82171E-3</v>
      </c>
      <c r="C1345" s="60">
        <v>2.1000000000000001E-4</v>
      </c>
      <c r="D1345" s="60">
        <v>1.9607843999999999E-2</v>
      </c>
      <c r="E1345" s="60"/>
      <c r="F1345" s="60">
        <f t="shared" si="40"/>
        <v>1.7017099999999999E-3</v>
      </c>
      <c r="G1345" s="60">
        <f t="shared" si="41"/>
        <v>1.9487844000000001E-2</v>
      </c>
    </row>
    <row r="1346" spans="1:7">
      <c r="A1346" s="50">
        <v>24931</v>
      </c>
      <c r="B1346" s="60">
        <v>8.98411E-3</v>
      </c>
      <c r="C1346" s="60">
        <v>2.1000000000000001E-4</v>
      </c>
      <c r="D1346" s="60">
        <v>3.8461540000000001E-3</v>
      </c>
      <c r="E1346" s="60"/>
      <c r="F1346" s="60">
        <f t="shared" si="40"/>
        <v>8.8641099999999997E-3</v>
      </c>
      <c r="G1346" s="60">
        <f t="shared" si="41"/>
        <v>3.7261540000000002E-3</v>
      </c>
    </row>
    <row r="1347" spans="1:7">
      <c r="A1347" s="50">
        <v>24932</v>
      </c>
      <c r="B1347" s="60">
        <v>4.0246500000000003E-3</v>
      </c>
      <c r="C1347" s="60">
        <v>2.1000000000000001E-4</v>
      </c>
      <c r="D1347" s="60">
        <v>-1.1494252999999999E-2</v>
      </c>
      <c r="E1347" s="60"/>
      <c r="F1347" s="60">
        <f t="shared" si="40"/>
        <v>3.9046500000000004E-3</v>
      </c>
      <c r="G1347" s="60">
        <f t="shared" si="41"/>
        <v>-1.1614253E-2</v>
      </c>
    </row>
    <row r="1348" spans="1:7">
      <c r="A1348" s="50">
        <v>24933</v>
      </c>
      <c r="B1348" s="60">
        <v>-6.0411400000000004E-3</v>
      </c>
      <c r="C1348" s="60">
        <v>2.1000000000000001E-4</v>
      </c>
      <c r="D1348" s="60">
        <v>0</v>
      </c>
      <c r="E1348" s="60"/>
      <c r="F1348" s="60">
        <f t="shared" ref="F1348:F1411" si="42">B1348-$C$3</f>
        <v>-6.1611400000000007E-3</v>
      </c>
      <c r="G1348" s="60">
        <f t="shared" ref="G1348:G1411" si="43">D1348-$C$3</f>
        <v>-1.2E-4</v>
      </c>
    </row>
    <row r="1349" spans="1:7">
      <c r="A1349" s="50">
        <v>24936</v>
      </c>
      <c r="B1349" s="60">
        <v>1.8126400000000001E-2</v>
      </c>
      <c r="C1349" s="60">
        <v>2.1000000000000001E-4</v>
      </c>
      <c r="D1349" s="60">
        <v>-3.8759689999999999E-3</v>
      </c>
      <c r="E1349" s="60"/>
      <c r="F1349" s="60">
        <f t="shared" si="42"/>
        <v>1.8006400000000002E-2</v>
      </c>
      <c r="G1349" s="60">
        <f t="shared" si="43"/>
        <v>-3.9959690000000003E-3</v>
      </c>
    </row>
    <row r="1350" spans="1:7">
      <c r="A1350" s="50">
        <v>24938</v>
      </c>
      <c r="B1350" s="60">
        <v>7.7051200000000002E-3</v>
      </c>
      <c r="C1350" s="60">
        <v>2.1000000000000001E-4</v>
      </c>
      <c r="D1350" s="60">
        <v>7.7821009999999996E-3</v>
      </c>
      <c r="E1350" s="60"/>
      <c r="F1350" s="60">
        <f t="shared" si="42"/>
        <v>7.5851199999999999E-3</v>
      </c>
      <c r="G1350" s="60">
        <f t="shared" si="43"/>
        <v>7.6621009999999993E-3</v>
      </c>
    </row>
    <row r="1351" spans="1:7">
      <c r="A1351" s="50">
        <v>24939</v>
      </c>
      <c r="B1351" s="60">
        <v>9.2508499999999997E-3</v>
      </c>
      <c r="C1351" s="60">
        <v>2.1000000000000001E-4</v>
      </c>
      <c r="D1351" s="60">
        <v>1.5444015E-2</v>
      </c>
      <c r="E1351" s="60"/>
      <c r="F1351" s="60">
        <f t="shared" si="42"/>
        <v>9.1308499999999994E-3</v>
      </c>
      <c r="G1351" s="60">
        <f t="shared" si="43"/>
        <v>1.5324015E-2</v>
      </c>
    </row>
    <row r="1352" spans="1:7">
      <c r="A1352" s="50">
        <v>24943</v>
      </c>
      <c r="B1352" s="60">
        <v>8.6275999999999996E-4</v>
      </c>
      <c r="C1352" s="60">
        <v>2.1000000000000001E-4</v>
      </c>
      <c r="D1352" s="60">
        <v>-3.8022809999999998E-3</v>
      </c>
      <c r="E1352" s="60"/>
      <c r="F1352" s="60">
        <f t="shared" si="42"/>
        <v>7.4275999999999997E-4</v>
      </c>
      <c r="G1352" s="60">
        <f t="shared" si="43"/>
        <v>-3.9222809999999997E-3</v>
      </c>
    </row>
    <row r="1353" spans="1:7">
      <c r="A1353" s="50">
        <v>24944</v>
      </c>
      <c r="B1353" s="60">
        <v>3.7750000000000001E-4</v>
      </c>
      <c r="C1353" s="60">
        <v>2.1000000000000001E-4</v>
      </c>
      <c r="D1353" s="60">
        <v>1.1450382E-2</v>
      </c>
      <c r="E1353" s="60"/>
      <c r="F1353" s="60">
        <f t="shared" si="42"/>
        <v>2.5750000000000002E-4</v>
      </c>
      <c r="G1353" s="60">
        <f t="shared" si="43"/>
        <v>1.1330382E-2</v>
      </c>
    </row>
    <row r="1354" spans="1:7">
      <c r="A1354" s="50">
        <v>24945</v>
      </c>
      <c r="B1354" s="60">
        <v>1.9688000000000002E-3</v>
      </c>
      <c r="C1354" s="60">
        <v>2.1000000000000001E-4</v>
      </c>
      <c r="D1354" s="60">
        <v>7.5471699999999997E-3</v>
      </c>
      <c r="E1354" s="60"/>
      <c r="F1354" s="60">
        <f t="shared" si="42"/>
        <v>1.8488000000000001E-3</v>
      </c>
      <c r="G1354" s="60">
        <f t="shared" si="43"/>
        <v>7.4271699999999994E-3</v>
      </c>
    </row>
    <row r="1355" spans="1:7">
      <c r="A1355" s="50">
        <v>24946</v>
      </c>
      <c r="B1355" s="60">
        <v>2.7086900000000001E-3</v>
      </c>
      <c r="C1355" s="60">
        <v>2.1000000000000001E-4</v>
      </c>
      <c r="D1355" s="60">
        <v>1.1235955000000001E-2</v>
      </c>
      <c r="E1355" s="60"/>
      <c r="F1355" s="60">
        <f t="shared" si="42"/>
        <v>2.5886900000000003E-3</v>
      </c>
      <c r="G1355" s="60">
        <f t="shared" si="43"/>
        <v>1.1115955E-2</v>
      </c>
    </row>
    <row r="1356" spans="1:7">
      <c r="A1356" s="50">
        <v>24947</v>
      </c>
      <c r="B1356" s="60">
        <v>-1.276595E-2</v>
      </c>
      <c r="C1356" s="60">
        <v>2.1000000000000001E-4</v>
      </c>
      <c r="D1356" s="60">
        <v>-1.1111111E-2</v>
      </c>
      <c r="E1356" s="60"/>
      <c r="F1356" s="60">
        <f t="shared" si="42"/>
        <v>-1.288595E-2</v>
      </c>
      <c r="G1356" s="60">
        <f t="shared" si="43"/>
        <v>-1.1231111E-2</v>
      </c>
    </row>
    <row r="1357" spans="1:7">
      <c r="A1357" s="50">
        <v>24950</v>
      </c>
      <c r="B1357" s="60">
        <v>-5.3470899999999997E-3</v>
      </c>
      <c r="C1357" s="60">
        <v>2.1000000000000001E-4</v>
      </c>
      <c r="D1357" s="60">
        <v>-2.2471910000000001E-2</v>
      </c>
      <c r="E1357" s="60"/>
      <c r="F1357" s="60">
        <f t="shared" si="42"/>
        <v>-5.46709E-3</v>
      </c>
      <c r="G1357" s="60">
        <f t="shared" si="43"/>
        <v>-2.259191E-2</v>
      </c>
    </row>
    <row r="1358" spans="1:7">
      <c r="A1358" s="50">
        <v>24951</v>
      </c>
      <c r="B1358" s="60">
        <v>1.215185E-2</v>
      </c>
      <c r="C1358" s="60">
        <v>2.1000000000000001E-4</v>
      </c>
      <c r="D1358" s="60">
        <v>0</v>
      </c>
      <c r="E1358" s="60"/>
      <c r="F1358" s="60">
        <f t="shared" si="42"/>
        <v>1.203185E-2</v>
      </c>
      <c r="G1358" s="60">
        <f t="shared" si="43"/>
        <v>-1.2E-4</v>
      </c>
    </row>
    <row r="1359" spans="1:7">
      <c r="A1359" s="50">
        <v>24952</v>
      </c>
      <c r="B1359" s="60">
        <v>1.4710000000000001E-3</v>
      </c>
      <c r="C1359" s="60">
        <v>2.1000000000000001E-4</v>
      </c>
      <c r="D1359" s="60">
        <v>7.6628349999999998E-3</v>
      </c>
      <c r="E1359" s="60"/>
      <c r="F1359" s="60">
        <f t="shared" si="42"/>
        <v>1.351E-3</v>
      </c>
      <c r="G1359" s="60">
        <f t="shared" si="43"/>
        <v>7.5428349999999995E-3</v>
      </c>
    </row>
    <row r="1360" spans="1:7">
      <c r="A1360" s="50">
        <v>24953</v>
      </c>
      <c r="B1360" s="60">
        <v>3.1239900000000001E-3</v>
      </c>
      <c r="C1360" s="60">
        <v>2.1000000000000001E-4</v>
      </c>
      <c r="D1360" s="60">
        <v>-7.6045629999999999E-3</v>
      </c>
      <c r="E1360" s="60"/>
      <c r="F1360" s="60">
        <f t="shared" si="42"/>
        <v>3.0039900000000002E-3</v>
      </c>
      <c r="G1360" s="60">
        <f t="shared" si="43"/>
        <v>-7.7245630000000003E-3</v>
      </c>
    </row>
    <row r="1361" spans="1:7">
      <c r="A1361" s="50">
        <v>24954</v>
      </c>
      <c r="B1361" s="60">
        <v>3.2194200000000002E-3</v>
      </c>
      <c r="C1361" s="60">
        <v>2.1000000000000001E-4</v>
      </c>
      <c r="D1361" s="60">
        <v>-1.1494252999999999E-2</v>
      </c>
      <c r="E1361" s="60"/>
      <c r="F1361" s="60">
        <f t="shared" si="42"/>
        <v>3.0994200000000003E-3</v>
      </c>
      <c r="G1361" s="60">
        <f t="shared" si="43"/>
        <v>-1.1614253E-2</v>
      </c>
    </row>
    <row r="1362" spans="1:7">
      <c r="A1362" s="50">
        <v>24957</v>
      </c>
      <c r="B1362" s="60">
        <v>2.7373900000000001E-3</v>
      </c>
      <c r="C1362" s="60">
        <v>2.1000000000000001E-4</v>
      </c>
      <c r="D1362" s="60">
        <v>1.9379845E-2</v>
      </c>
      <c r="E1362" s="60"/>
      <c r="F1362" s="60">
        <f t="shared" si="42"/>
        <v>2.6173900000000003E-3</v>
      </c>
      <c r="G1362" s="60">
        <f t="shared" si="43"/>
        <v>1.9259845000000001E-2</v>
      </c>
    </row>
    <row r="1363" spans="1:7">
      <c r="A1363" s="50">
        <v>24958</v>
      </c>
      <c r="B1363" s="60">
        <v>1.5567300000000001E-3</v>
      </c>
      <c r="C1363" s="60">
        <v>2.1000000000000001E-4</v>
      </c>
      <c r="D1363" s="60">
        <v>1.5209125E-2</v>
      </c>
      <c r="E1363" s="60"/>
      <c r="F1363" s="60">
        <f t="shared" si="42"/>
        <v>1.43673E-3</v>
      </c>
      <c r="G1363" s="60">
        <f t="shared" si="43"/>
        <v>1.5089125E-2</v>
      </c>
    </row>
    <row r="1364" spans="1:7">
      <c r="A1364" s="50">
        <v>24959</v>
      </c>
      <c r="B1364" s="60">
        <v>3.8712400000000002E-3</v>
      </c>
      <c r="C1364" s="60">
        <v>2.0000000000000001E-4</v>
      </c>
      <c r="D1364" s="60">
        <v>-2.2471910000000001E-2</v>
      </c>
      <c r="E1364" s="60"/>
      <c r="F1364" s="60">
        <f t="shared" si="42"/>
        <v>3.7512400000000003E-3</v>
      </c>
      <c r="G1364" s="60">
        <f t="shared" si="43"/>
        <v>-2.259191E-2</v>
      </c>
    </row>
    <row r="1365" spans="1:7">
      <c r="A1365" s="50">
        <v>24960</v>
      </c>
      <c r="B1365" s="60">
        <v>6.4154800000000003E-3</v>
      </c>
      <c r="C1365" s="60">
        <v>2.0000000000000001E-4</v>
      </c>
      <c r="D1365" s="60">
        <v>1.1494252999999999E-2</v>
      </c>
      <c r="E1365" s="60"/>
      <c r="F1365" s="60">
        <f t="shared" si="42"/>
        <v>6.29548E-3</v>
      </c>
      <c r="G1365" s="60">
        <f t="shared" si="43"/>
        <v>1.1374252999999999E-2</v>
      </c>
    </row>
    <row r="1366" spans="1:7">
      <c r="A1366" s="50">
        <v>24961</v>
      </c>
      <c r="B1366" s="60">
        <v>1.22208E-3</v>
      </c>
      <c r="C1366" s="60">
        <v>2.0000000000000001E-4</v>
      </c>
      <c r="D1366" s="60">
        <v>-7.5757580000000001E-3</v>
      </c>
      <c r="E1366" s="60"/>
      <c r="F1366" s="60">
        <f t="shared" si="42"/>
        <v>1.1020799999999999E-3</v>
      </c>
      <c r="G1366" s="60">
        <f t="shared" si="43"/>
        <v>-7.6957580000000005E-3</v>
      </c>
    </row>
    <row r="1367" spans="1:7">
      <c r="A1367" s="50">
        <v>24964</v>
      </c>
      <c r="B1367" s="60">
        <v>-2.3327700000000001E-3</v>
      </c>
      <c r="C1367" s="60">
        <v>2.0000000000000001E-4</v>
      </c>
      <c r="D1367" s="60">
        <v>1.9083968999999999E-2</v>
      </c>
      <c r="E1367" s="60"/>
      <c r="F1367" s="60">
        <f t="shared" si="42"/>
        <v>-2.45277E-3</v>
      </c>
      <c r="G1367" s="60">
        <f t="shared" si="43"/>
        <v>1.8963969000000001E-2</v>
      </c>
    </row>
    <row r="1368" spans="1:7">
      <c r="A1368" s="50">
        <v>24965</v>
      </c>
      <c r="B1368" s="60">
        <v>5.49747E-3</v>
      </c>
      <c r="C1368" s="60">
        <v>2.0000000000000001E-4</v>
      </c>
      <c r="D1368" s="60">
        <v>-1.1235955000000001E-2</v>
      </c>
      <c r="E1368" s="60"/>
      <c r="F1368" s="60">
        <f t="shared" si="42"/>
        <v>5.3774699999999996E-3</v>
      </c>
      <c r="G1368" s="60">
        <f t="shared" si="43"/>
        <v>-1.1355955000000001E-2</v>
      </c>
    </row>
    <row r="1369" spans="1:7">
      <c r="A1369" s="50">
        <v>24966</v>
      </c>
      <c r="B1369" s="60">
        <v>2.4146000000000001E-4</v>
      </c>
      <c r="C1369" s="60">
        <v>2.0000000000000001E-4</v>
      </c>
      <c r="D1369" s="60">
        <v>-3.7878790000000001E-3</v>
      </c>
      <c r="E1369" s="60"/>
      <c r="F1369" s="60">
        <f t="shared" si="42"/>
        <v>1.2146000000000001E-4</v>
      </c>
      <c r="G1369" s="60">
        <f t="shared" si="43"/>
        <v>-3.9078790000000004E-3</v>
      </c>
    </row>
    <row r="1370" spans="1:7">
      <c r="A1370" s="50">
        <v>24967</v>
      </c>
      <c r="B1370" s="60">
        <v>-5.0840900000000003E-3</v>
      </c>
      <c r="C1370" s="60">
        <v>2.0000000000000001E-4</v>
      </c>
      <c r="D1370" s="60">
        <v>0</v>
      </c>
      <c r="E1370" s="60"/>
      <c r="F1370" s="60">
        <f t="shared" si="42"/>
        <v>-5.2040900000000006E-3</v>
      </c>
      <c r="G1370" s="60">
        <f t="shared" si="43"/>
        <v>-1.2E-4</v>
      </c>
    </row>
    <row r="1371" spans="1:7">
      <c r="A1371" s="50">
        <v>24968</v>
      </c>
      <c r="B1371" s="60">
        <v>1.6807899999999999E-3</v>
      </c>
      <c r="C1371" s="60">
        <v>2.0000000000000001E-4</v>
      </c>
      <c r="D1371" s="60">
        <v>0</v>
      </c>
      <c r="E1371" s="60"/>
      <c r="F1371" s="60">
        <f t="shared" si="42"/>
        <v>1.5607899999999998E-3</v>
      </c>
      <c r="G1371" s="60">
        <f t="shared" si="43"/>
        <v>-1.2E-4</v>
      </c>
    </row>
    <row r="1372" spans="1:7">
      <c r="A1372" s="50">
        <v>24971</v>
      </c>
      <c r="B1372" s="60">
        <v>-2.6754499999999998E-3</v>
      </c>
      <c r="C1372" s="60">
        <v>2.0000000000000001E-4</v>
      </c>
      <c r="D1372" s="60">
        <v>0</v>
      </c>
      <c r="E1372" s="60"/>
      <c r="F1372" s="60">
        <f t="shared" si="42"/>
        <v>-2.7954499999999997E-3</v>
      </c>
      <c r="G1372" s="60">
        <f t="shared" si="43"/>
        <v>-1.2E-4</v>
      </c>
    </row>
    <row r="1373" spans="1:7">
      <c r="A1373" s="50">
        <v>24972</v>
      </c>
      <c r="B1373" s="60">
        <v>-6.8681000000000005E-4</v>
      </c>
      <c r="C1373" s="60">
        <v>2.0000000000000001E-4</v>
      </c>
      <c r="D1373" s="60">
        <v>0</v>
      </c>
      <c r="E1373" s="60"/>
      <c r="F1373" s="60">
        <f t="shared" si="42"/>
        <v>-8.0681000000000004E-4</v>
      </c>
      <c r="G1373" s="60">
        <f t="shared" si="43"/>
        <v>-1.2E-4</v>
      </c>
    </row>
    <row r="1374" spans="1:7">
      <c r="A1374" s="50">
        <v>24973</v>
      </c>
      <c r="B1374" s="60">
        <v>-5.7368999999999996E-4</v>
      </c>
      <c r="C1374" s="60">
        <v>2.0000000000000001E-4</v>
      </c>
      <c r="D1374" s="60">
        <v>1.1406843999999999E-2</v>
      </c>
      <c r="E1374" s="60"/>
      <c r="F1374" s="60">
        <f t="shared" si="42"/>
        <v>-6.9368999999999995E-4</v>
      </c>
      <c r="G1374" s="60">
        <f t="shared" si="43"/>
        <v>1.1286843999999999E-2</v>
      </c>
    </row>
    <row r="1375" spans="1:7">
      <c r="A1375" s="50">
        <v>24974</v>
      </c>
      <c r="B1375" s="60">
        <v>-4.8338399999999998E-3</v>
      </c>
      <c r="C1375" s="60">
        <v>2.0000000000000001E-4</v>
      </c>
      <c r="D1375" s="60">
        <v>0</v>
      </c>
      <c r="E1375" s="60"/>
      <c r="F1375" s="60">
        <f t="shared" si="42"/>
        <v>-4.9538400000000002E-3</v>
      </c>
      <c r="G1375" s="60">
        <f t="shared" si="43"/>
        <v>-1.2E-4</v>
      </c>
    </row>
    <row r="1376" spans="1:7">
      <c r="A1376" s="50">
        <v>24975</v>
      </c>
      <c r="B1376" s="60">
        <v>-7.10357E-3</v>
      </c>
      <c r="C1376" s="60">
        <v>2.0000000000000001E-4</v>
      </c>
      <c r="D1376" s="60">
        <v>-1.5037594E-2</v>
      </c>
      <c r="E1376" s="60"/>
      <c r="F1376" s="60">
        <f t="shared" si="42"/>
        <v>-7.2235700000000003E-3</v>
      </c>
      <c r="G1376" s="60">
        <f t="shared" si="43"/>
        <v>-1.5157594E-2</v>
      </c>
    </row>
    <row r="1377" spans="1:7">
      <c r="A1377" s="50">
        <v>24978</v>
      </c>
      <c r="B1377" s="60">
        <v>-4.4548399999999998E-3</v>
      </c>
      <c r="C1377" s="60">
        <v>2.0000000000000001E-4</v>
      </c>
      <c r="D1377" s="60">
        <v>0</v>
      </c>
      <c r="E1377" s="60"/>
      <c r="F1377" s="60">
        <f t="shared" si="42"/>
        <v>-4.5748400000000002E-3</v>
      </c>
      <c r="G1377" s="60">
        <f t="shared" si="43"/>
        <v>-1.2E-4</v>
      </c>
    </row>
    <row r="1378" spans="1:7">
      <c r="A1378" s="50">
        <v>24979</v>
      </c>
      <c r="B1378" s="60">
        <v>5.1923799999999999E-3</v>
      </c>
      <c r="C1378" s="60">
        <v>2.0000000000000001E-4</v>
      </c>
      <c r="D1378" s="60">
        <v>0</v>
      </c>
      <c r="E1378" s="60"/>
      <c r="F1378" s="60">
        <f t="shared" si="42"/>
        <v>5.0723799999999996E-3</v>
      </c>
      <c r="G1378" s="60">
        <f t="shared" si="43"/>
        <v>-1.2E-4</v>
      </c>
    </row>
    <row r="1379" spans="1:7">
      <c r="A1379" s="50">
        <v>24980</v>
      </c>
      <c r="B1379" s="60">
        <v>2.4424799999999999E-3</v>
      </c>
      <c r="C1379" s="60">
        <v>2.0000000000000001E-4</v>
      </c>
      <c r="D1379" s="60">
        <v>-7.6335880000000002E-3</v>
      </c>
      <c r="E1379" s="60"/>
      <c r="F1379" s="60">
        <f t="shared" si="42"/>
        <v>2.32248E-3</v>
      </c>
      <c r="G1379" s="60">
        <f t="shared" si="43"/>
        <v>-7.7535880000000005E-3</v>
      </c>
    </row>
    <row r="1380" spans="1:7">
      <c r="A1380" s="50">
        <v>24981</v>
      </c>
      <c r="B1380" s="60">
        <v>-2.1178400000000002E-3</v>
      </c>
      <c r="C1380" s="60">
        <v>2.0000000000000001E-4</v>
      </c>
      <c r="D1380" s="60">
        <v>7.6923080000000001E-3</v>
      </c>
      <c r="E1380" s="60"/>
      <c r="F1380" s="60">
        <f t="shared" si="42"/>
        <v>-2.2378400000000001E-3</v>
      </c>
      <c r="G1380" s="60">
        <f t="shared" si="43"/>
        <v>7.5723079999999998E-3</v>
      </c>
    </row>
    <row r="1381" spans="1:7">
      <c r="A1381" s="50">
        <v>24982</v>
      </c>
      <c r="B1381" s="60">
        <v>2.88623E-3</v>
      </c>
      <c r="C1381" s="60">
        <v>2.0000000000000001E-4</v>
      </c>
      <c r="D1381" s="60">
        <v>0</v>
      </c>
      <c r="E1381" s="60"/>
      <c r="F1381" s="60">
        <f t="shared" si="42"/>
        <v>2.7662300000000002E-3</v>
      </c>
      <c r="G1381" s="60">
        <f t="shared" si="43"/>
        <v>-1.2E-4</v>
      </c>
    </row>
    <row r="1382" spans="1:7">
      <c r="A1382" s="50">
        <v>24985</v>
      </c>
      <c r="B1382" s="60">
        <v>-1.27983E-3</v>
      </c>
      <c r="C1382" s="60">
        <v>2.0000000000000001E-4</v>
      </c>
      <c r="D1382" s="60">
        <v>0</v>
      </c>
      <c r="E1382" s="60"/>
      <c r="F1382" s="60">
        <f t="shared" si="42"/>
        <v>-1.3998300000000001E-3</v>
      </c>
      <c r="G1382" s="60">
        <f t="shared" si="43"/>
        <v>-1.2E-4</v>
      </c>
    </row>
    <row r="1383" spans="1:7">
      <c r="A1383" s="50">
        <v>24986</v>
      </c>
      <c r="B1383" s="60">
        <v>6.5994499999999998E-3</v>
      </c>
      <c r="C1383" s="60">
        <v>2.0000000000000001E-4</v>
      </c>
      <c r="D1383" s="60">
        <v>-3.8167940000000001E-3</v>
      </c>
      <c r="E1383" s="60"/>
      <c r="F1383" s="60">
        <f t="shared" si="42"/>
        <v>6.4794499999999994E-3</v>
      </c>
      <c r="G1383" s="60">
        <f t="shared" si="43"/>
        <v>-3.9367940000000004E-3</v>
      </c>
    </row>
    <row r="1384" spans="1:7">
      <c r="A1384" s="50">
        <v>24987</v>
      </c>
      <c r="B1384" s="60">
        <v>3.1852400000000002E-3</v>
      </c>
      <c r="C1384" s="60">
        <v>2.0000000000000001E-4</v>
      </c>
      <c r="D1384" s="60">
        <v>-1.532567E-2</v>
      </c>
      <c r="E1384" s="60"/>
      <c r="F1384" s="60">
        <f t="shared" si="42"/>
        <v>3.0652400000000003E-3</v>
      </c>
      <c r="G1384" s="60">
        <f t="shared" si="43"/>
        <v>-1.544567E-2</v>
      </c>
    </row>
    <row r="1385" spans="1:7">
      <c r="A1385" s="50">
        <v>24989</v>
      </c>
      <c r="B1385" s="60">
        <v>8.0604100000000005E-3</v>
      </c>
      <c r="C1385" s="60">
        <v>2.0000000000000001E-4</v>
      </c>
      <c r="D1385" s="60">
        <v>7.7821009999999996E-3</v>
      </c>
      <c r="E1385" s="60"/>
      <c r="F1385" s="60">
        <f t="shared" si="42"/>
        <v>7.9404100000000002E-3</v>
      </c>
      <c r="G1385" s="60">
        <f t="shared" si="43"/>
        <v>7.6621009999999993E-3</v>
      </c>
    </row>
    <row r="1386" spans="1:7">
      <c r="A1386" s="50">
        <v>24992</v>
      </c>
      <c r="B1386" s="60">
        <v>1.3617270000000001E-2</v>
      </c>
      <c r="C1386" s="60">
        <v>2.5000000000000001E-4</v>
      </c>
      <c r="D1386" s="60">
        <v>1.1583012E-2</v>
      </c>
      <c r="E1386" s="60"/>
      <c r="F1386" s="60">
        <f t="shared" si="42"/>
        <v>1.349727E-2</v>
      </c>
      <c r="G1386" s="60">
        <f t="shared" si="43"/>
        <v>1.1463012E-2</v>
      </c>
    </row>
    <row r="1387" spans="1:7">
      <c r="A1387" s="50">
        <v>24993</v>
      </c>
      <c r="B1387" s="60">
        <v>4.1675200000000001E-3</v>
      </c>
      <c r="C1387" s="60">
        <v>2.5000000000000001E-4</v>
      </c>
      <c r="D1387" s="60">
        <v>1.1450382E-2</v>
      </c>
      <c r="E1387" s="60"/>
      <c r="F1387" s="60">
        <f t="shared" si="42"/>
        <v>4.0475199999999998E-3</v>
      </c>
      <c r="G1387" s="60">
        <f t="shared" si="43"/>
        <v>1.1330382E-2</v>
      </c>
    </row>
    <row r="1388" spans="1:7">
      <c r="A1388" s="50">
        <v>24994</v>
      </c>
      <c r="B1388" s="60">
        <v>-4.8819099999999997E-3</v>
      </c>
      <c r="C1388" s="60">
        <v>2.5000000000000001E-4</v>
      </c>
      <c r="D1388" s="60">
        <v>-1.8867925000000001E-2</v>
      </c>
      <c r="E1388" s="60"/>
      <c r="F1388" s="60">
        <f t="shared" si="42"/>
        <v>-5.00191E-3</v>
      </c>
      <c r="G1388" s="60">
        <f t="shared" si="43"/>
        <v>-1.8987924999999999E-2</v>
      </c>
    </row>
    <row r="1389" spans="1:7">
      <c r="A1389" s="50">
        <v>24995</v>
      </c>
      <c r="B1389" s="60">
        <v>7.7097499999999996E-3</v>
      </c>
      <c r="C1389" s="60">
        <v>2.5000000000000001E-4</v>
      </c>
      <c r="D1389" s="60">
        <v>1.1538461999999999E-2</v>
      </c>
      <c r="E1389" s="60"/>
      <c r="F1389" s="60">
        <f t="shared" si="42"/>
        <v>7.5897499999999993E-3</v>
      </c>
      <c r="G1389" s="60">
        <f t="shared" si="43"/>
        <v>1.1418461999999999E-2</v>
      </c>
    </row>
    <row r="1390" spans="1:7">
      <c r="A1390" s="50">
        <v>24996</v>
      </c>
      <c r="B1390" s="60">
        <v>6.1415100000000002E-3</v>
      </c>
      <c r="C1390" s="60">
        <v>2.5000000000000001E-4</v>
      </c>
      <c r="D1390" s="60">
        <v>3.8022809999999998E-3</v>
      </c>
      <c r="E1390" s="60"/>
      <c r="F1390" s="60">
        <f t="shared" si="42"/>
        <v>6.0215099999999999E-3</v>
      </c>
      <c r="G1390" s="60">
        <f t="shared" si="43"/>
        <v>3.6822809999999999E-3</v>
      </c>
    </row>
    <row r="1391" spans="1:7">
      <c r="A1391" s="50">
        <v>24999</v>
      </c>
      <c r="B1391" s="60">
        <v>1.5673E-3</v>
      </c>
      <c r="C1391" s="60">
        <v>2.5000000000000001E-4</v>
      </c>
      <c r="D1391" s="60">
        <v>9.8484850000000006E-3</v>
      </c>
      <c r="E1391" s="60"/>
      <c r="F1391" s="60">
        <f t="shared" si="42"/>
        <v>1.4472999999999999E-3</v>
      </c>
      <c r="G1391" s="60">
        <f t="shared" si="43"/>
        <v>9.7284850000000003E-3</v>
      </c>
    </row>
    <row r="1392" spans="1:7">
      <c r="A1392" s="50">
        <v>25000</v>
      </c>
      <c r="B1392" s="60">
        <v>2.62912E-3</v>
      </c>
      <c r="C1392" s="60">
        <v>2.5000000000000001E-4</v>
      </c>
      <c r="D1392" s="60">
        <v>1.1406843999999999E-2</v>
      </c>
      <c r="E1392" s="60"/>
      <c r="F1392" s="60">
        <f t="shared" si="42"/>
        <v>2.5091200000000001E-3</v>
      </c>
      <c r="G1392" s="60">
        <f t="shared" si="43"/>
        <v>1.1286843999999999E-2</v>
      </c>
    </row>
    <row r="1393" spans="1:7">
      <c r="A1393" s="50">
        <v>25002</v>
      </c>
      <c r="B1393" s="60">
        <v>-3.9862500000000002E-3</v>
      </c>
      <c r="C1393" s="60">
        <v>2.5000000000000001E-4</v>
      </c>
      <c r="D1393" s="60">
        <v>3.7593990000000001E-3</v>
      </c>
      <c r="E1393" s="60"/>
      <c r="F1393" s="60">
        <f t="shared" si="42"/>
        <v>-4.1062500000000005E-3</v>
      </c>
      <c r="G1393" s="60">
        <f t="shared" si="43"/>
        <v>3.6393990000000002E-3</v>
      </c>
    </row>
    <row r="1394" spans="1:7">
      <c r="A1394" s="50">
        <v>25003</v>
      </c>
      <c r="B1394" s="60">
        <v>-1.2631700000000001E-3</v>
      </c>
      <c r="C1394" s="60">
        <v>2.5000000000000001E-4</v>
      </c>
      <c r="D1394" s="60">
        <v>-7.4906369999999996E-3</v>
      </c>
      <c r="E1394" s="60"/>
      <c r="F1394" s="60">
        <f t="shared" si="42"/>
        <v>-1.3831700000000002E-3</v>
      </c>
      <c r="G1394" s="60">
        <f t="shared" si="43"/>
        <v>-7.610637E-3</v>
      </c>
    </row>
    <row r="1395" spans="1:7">
      <c r="A1395" s="50">
        <v>25006</v>
      </c>
      <c r="B1395" s="60">
        <v>-1.001253E-2</v>
      </c>
      <c r="C1395" s="60">
        <v>2.5000000000000001E-4</v>
      </c>
      <c r="D1395" s="60">
        <v>-7.5471699999999997E-3</v>
      </c>
      <c r="E1395" s="60"/>
      <c r="F1395" s="60">
        <f t="shared" si="42"/>
        <v>-1.0132530000000001E-2</v>
      </c>
      <c r="G1395" s="60">
        <f t="shared" si="43"/>
        <v>-7.6671700000000001E-3</v>
      </c>
    </row>
    <row r="1396" spans="1:7">
      <c r="A1396" s="50">
        <v>25007</v>
      </c>
      <c r="B1396" s="60">
        <v>-1.24092E-3</v>
      </c>
      <c r="C1396" s="60">
        <v>2.5000000000000001E-4</v>
      </c>
      <c r="D1396" s="60">
        <v>3.8022809999999998E-3</v>
      </c>
      <c r="E1396" s="60"/>
      <c r="F1396" s="60">
        <f t="shared" si="42"/>
        <v>-1.3609200000000001E-3</v>
      </c>
      <c r="G1396" s="60">
        <f t="shared" si="43"/>
        <v>3.6822809999999999E-3</v>
      </c>
    </row>
    <row r="1397" spans="1:7">
      <c r="A1397" s="50">
        <v>25009</v>
      </c>
      <c r="B1397" s="60">
        <v>5.09452E-3</v>
      </c>
      <c r="C1397" s="60">
        <v>2.5000000000000001E-4</v>
      </c>
      <c r="D1397" s="60">
        <v>0</v>
      </c>
      <c r="E1397" s="60"/>
      <c r="F1397" s="60">
        <f t="shared" si="42"/>
        <v>4.9745199999999996E-3</v>
      </c>
      <c r="G1397" s="60">
        <f t="shared" si="43"/>
        <v>-1.2E-4</v>
      </c>
    </row>
    <row r="1398" spans="1:7">
      <c r="A1398" s="50">
        <v>25010</v>
      </c>
      <c r="B1398" s="60">
        <v>1.2715700000000001E-3</v>
      </c>
      <c r="C1398" s="60">
        <v>2.5000000000000001E-4</v>
      </c>
      <c r="D1398" s="60">
        <v>-7.5757580000000001E-3</v>
      </c>
      <c r="E1398" s="60"/>
      <c r="F1398" s="60">
        <f t="shared" si="42"/>
        <v>1.15157E-3</v>
      </c>
      <c r="G1398" s="60">
        <f t="shared" si="43"/>
        <v>-7.6957580000000005E-3</v>
      </c>
    </row>
    <row r="1399" spans="1:7">
      <c r="A1399" s="50">
        <v>25013</v>
      </c>
      <c r="B1399" s="60">
        <v>-2.5650999999999998E-3</v>
      </c>
      <c r="C1399" s="60">
        <v>2.5000000000000001E-4</v>
      </c>
      <c r="D1399" s="60">
        <v>-3.8167940000000001E-3</v>
      </c>
      <c r="E1399" s="60"/>
      <c r="F1399" s="60">
        <f t="shared" si="42"/>
        <v>-2.6850999999999997E-3</v>
      </c>
      <c r="G1399" s="60">
        <f t="shared" si="43"/>
        <v>-3.9367940000000004E-3</v>
      </c>
    </row>
    <row r="1400" spans="1:7">
      <c r="A1400" s="50">
        <v>25014</v>
      </c>
      <c r="B1400" s="60">
        <v>-3.14022E-3</v>
      </c>
      <c r="C1400" s="60">
        <v>2.5000000000000001E-4</v>
      </c>
      <c r="D1400" s="60">
        <v>7.6628349999999998E-3</v>
      </c>
      <c r="E1400" s="60"/>
      <c r="F1400" s="60">
        <f t="shared" si="42"/>
        <v>-3.2602199999999999E-3</v>
      </c>
      <c r="G1400" s="60">
        <f t="shared" si="43"/>
        <v>7.5428349999999995E-3</v>
      </c>
    </row>
    <row r="1401" spans="1:7">
      <c r="A1401" s="50">
        <v>25016</v>
      </c>
      <c r="B1401" s="60">
        <v>-9.7863000000000008E-4</v>
      </c>
      <c r="C1401" s="60">
        <v>2.5000000000000001E-4</v>
      </c>
      <c r="D1401" s="60">
        <v>0</v>
      </c>
      <c r="E1401" s="60"/>
      <c r="F1401" s="60">
        <f t="shared" si="42"/>
        <v>-1.0986300000000002E-3</v>
      </c>
      <c r="G1401" s="60">
        <f t="shared" si="43"/>
        <v>-1.2E-4</v>
      </c>
    </row>
    <row r="1402" spans="1:7">
      <c r="A1402" s="50">
        <v>25017</v>
      </c>
      <c r="B1402" s="60">
        <v>-3.9910800000000001E-3</v>
      </c>
      <c r="C1402" s="60">
        <v>2.5000000000000001E-4</v>
      </c>
      <c r="D1402" s="60">
        <v>-2.2813689000000002E-2</v>
      </c>
      <c r="E1402" s="60"/>
      <c r="F1402" s="60">
        <f t="shared" si="42"/>
        <v>-4.1110800000000005E-3</v>
      </c>
      <c r="G1402" s="60">
        <f t="shared" si="43"/>
        <v>-2.2933689E-2</v>
      </c>
    </row>
    <row r="1403" spans="1:7">
      <c r="A1403" s="50">
        <v>25020</v>
      </c>
      <c r="B1403" s="60">
        <v>-1.9082400000000001E-3</v>
      </c>
      <c r="C1403" s="60">
        <v>2.7999999999999998E-4</v>
      </c>
      <c r="D1403" s="60">
        <v>1.1673151999999999E-2</v>
      </c>
      <c r="E1403" s="60"/>
      <c r="F1403" s="60">
        <f t="shared" si="42"/>
        <v>-2.0282400000000002E-3</v>
      </c>
      <c r="G1403" s="60">
        <f t="shared" si="43"/>
        <v>1.1553151999999999E-2</v>
      </c>
    </row>
    <row r="1404" spans="1:7">
      <c r="A1404" s="50">
        <v>25021</v>
      </c>
      <c r="B1404" s="60">
        <v>3.32388E-3</v>
      </c>
      <c r="C1404" s="60">
        <v>2.7999999999999998E-4</v>
      </c>
      <c r="D1404" s="60">
        <v>3.8461540000000001E-3</v>
      </c>
      <c r="E1404" s="60"/>
      <c r="F1404" s="60">
        <f t="shared" si="42"/>
        <v>3.2038800000000001E-3</v>
      </c>
      <c r="G1404" s="60">
        <f t="shared" si="43"/>
        <v>3.7261540000000002E-3</v>
      </c>
    </row>
    <row r="1405" spans="1:7">
      <c r="A1405" s="50">
        <v>25022</v>
      </c>
      <c r="B1405" s="60">
        <v>1.18697E-2</v>
      </c>
      <c r="C1405" s="60">
        <v>2.7999999999999998E-4</v>
      </c>
      <c r="D1405" s="60">
        <v>-7.6628349999999998E-3</v>
      </c>
      <c r="E1405" s="60"/>
      <c r="F1405" s="60">
        <f t="shared" si="42"/>
        <v>1.17497E-2</v>
      </c>
      <c r="G1405" s="60">
        <f t="shared" si="43"/>
        <v>-7.7828350000000001E-3</v>
      </c>
    </row>
    <row r="1406" spans="1:7">
      <c r="A1406" s="50">
        <v>25027</v>
      </c>
      <c r="B1406" s="60">
        <v>1.023451E-2</v>
      </c>
      <c r="C1406" s="60">
        <v>2.7999999999999998E-4</v>
      </c>
      <c r="D1406" s="60">
        <v>1.1583012E-2</v>
      </c>
      <c r="E1406" s="60"/>
      <c r="F1406" s="60">
        <f t="shared" si="42"/>
        <v>1.011451E-2</v>
      </c>
      <c r="G1406" s="60">
        <f t="shared" si="43"/>
        <v>1.1463012E-2</v>
      </c>
    </row>
    <row r="1407" spans="1:7">
      <c r="A1407" s="50">
        <v>25028</v>
      </c>
      <c r="B1407" s="60">
        <v>3.2545999999999999E-3</v>
      </c>
      <c r="C1407" s="60">
        <v>2.7999999999999998E-4</v>
      </c>
      <c r="D1407" s="60">
        <v>-3.8167940000000001E-3</v>
      </c>
      <c r="E1407" s="60"/>
      <c r="F1407" s="60">
        <f t="shared" si="42"/>
        <v>3.1346E-3</v>
      </c>
      <c r="G1407" s="60">
        <f t="shared" si="43"/>
        <v>-3.9367940000000004E-3</v>
      </c>
    </row>
    <row r="1408" spans="1:7">
      <c r="A1408" s="50">
        <v>25030</v>
      </c>
      <c r="B1408" s="60">
        <v>1.6294300000000001E-3</v>
      </c>
      <c r="C1408" s="60">
        <v>2.7999999999999998E-4</v>
      </c>
      <c r="D1408" s="60">
        <v>1.1494252999999999E-2</v>
      </c>
      <c r="E1408" s="60"/>
      <c r="F1408" s="60">
        <f t="shared" si="42"/>
        <v>1.50943E-3</v>
      </c>
      <c r="G1408" s="60">
        <f t="shared" si="43"/>
        <v>1.1374252999999999E-2</v>
      </c>
    </row>
    <row r="1409" spans="1:7">
      <c r="A1409" s="50">
        <v>25031</v>
      </c>
      <c r="B1409" s="60">
        <v>-4.4652E-4</v>
      </c>
      <c r="C1409" s="60">
        <v>2.7999999999999998E-4</v>
      </c>
      <c r="D1409" s="60">
        <v>1.8939395000000001E-2</v>
      </c>
      <c r="E1409" s="60"/>
      <c r="F1409" s="60">
        <f t="shared" si="42"/>
        <v>-5.6652000000000004E-4</v>
      </c>
      <c r="G1409" s="60">
        <f t="shared" si="43"/>
        <v>1.8819395000000003E-2</v>
      </c>
    </row>
    <row r="1410" spans="1:7">
      <c r="A1410" s="50">
        <v>25034</v>
      </c>
      <c r="B1410" s="60">
        <v>-5.9734000000000002E-4</v>
      </c>
      <c r="C1410" s="60">
        <v>2.7999999999999998E-4</v>
      </c>
      <c r="D1410" s="60">
        <v>3.7174719999999999E-3</v>
      </c>
      <c r="E1410" s="60"/>
      <c r="F1410" s="60">
        <f t="shared" si="42"/>
        <v>-7.1734000000000001E-4</v>
      </c>
      <c r="G1410" s="60">
        <f t="shared" si="43"/>
        <v>3.597472E-3</v>
      </c>
    </row>
    <row r="1411" spans="1:7">
      <c r="A1411" s="50">
        <v>25035</v>
      </c>
      <c r="B1411" s="60">
        <v>-5.4755799999999999E-3</v>
      </c>
      <c r="C1411" s="60">
        <v>2.7999999999999998E-4</v>
      </c>
      <c r="D1411" s="60">
        <v>-7.4074070000000004E-3</v>
      </c>
      <c r="E1411" s="60"/>
      <c r="F1411" s="60">
        <f t="shared" si="42"/>
        <v>-5.5955800000000002E-3</v>
      </c>
      <c r="G1411" s="60">
        <f t="shared" si="43"/>
        <v>-7.5274070000000007E-3</v>
      </c>
    </row>
    <row r="1412" spans="1:7">
      <c r="A1412" s="50">
        <v>25037</v>
      </c>
      <c r="B1412" s="60">
        <v>-2.4145799999999999E-3</v>
      </c>
      <c r="C1412" s="60">
        <v>2.7999999999999998E-4</v>
      </c>
      <c r="D1412" s="60">
        <v>-7.4626859999999996E-3</v>
      </c>
      <c r="E1412" s="60"/>
      <c r="F1412" s="60">
        <f t="shared" ref="F1412:F1475" si="44">B1412-$C$3</f>
        <v>-2.5345799999999998E-3</v>
      </c>
      <c r="G1412" s="60">
        <f t="shared" ref="G1412:G1475" si="45">D1412-$C$3</f>
        <v>-7.5826859999999999E-3</v>
      </c>
    </row>
    <row r="1413" spans="1:7">
      <c r="A1413" s="50">
        <v>25038</v>
      </c>
      <c r="B1413" s="60">
        <v>-8.9197300000000007E-3</v>
      </c>
      <c r="C1413" s="60">
        <v>2.7999999999999998E-4</v>
      </c>
      <c r="D1413" s="60">
        <v>-3.7593990000000001E-3</v>
      </c>
      <c r="E1413" s="60"/>
      <c r="F1413" s="60">
        <f t="shared" si="44"/>
        <v>-9.039730000000001E-3</v>
      </c>
      <c r="G1413" s="60">
        <f t="shared" si="45"/>
        <v>-3.879399E-3</v>
      </c>
    </row>
    <row r="1414" spans="1:7">
      <c r="A1414" s="50">
        <v>25041</v>
      </c>
      <c r="B1414" s="60">
        <v>-1.196767E-2</v>
      </c>
      <c r="C1414" s="60">
        <v>2.7999999999999998E-4</v>
      </c>
      <c r="D1414" s="60">
        <v>0</v>
      </c>
      <c r="E1414" s="60"/>
      <c r="F1414" s="60">
        <f t="shared" si="44"/>
        <v>-1.208767E-2</v>
      </c>
      <c r="G1414" s="60">
        <f t="shared" si="45"/>
        <v>-1.2E-4</v>
      </c>
    </row>
    <row r="1415" spans="1:7">
      <c r="A1415" s="50">
        <v>25042</v>
      </c>
      <c r="B1415" s="60">
        <v>-1.2380500000000001E-3</v>
      </c>
      <c r="C1415" s="60">
        <v>2.7999999999999998E-4</v>
      </c>
      <c r="D1415" s="60">
        <v>0</v>
      </c>
      <c r="E1415" s="60"/>
      <c r="F1415" s="60">
        <f t="shared" si="44"/>
        <v>-1.3580500000000002E-3</v>
      </c>
      <c r="G1415" s="60">
        <f t="shared" si="45"/>
        <v>-1.2E-4</v>
      </c>
    </row>
    <row r="1416" spans="1:7">
      <c r="A1416" s="50">
        <v>25044</v>
      </c>
      <c r="B1416" s="60">
        <v>-1.240228E-2</v>
      </c>
      <c r="C1416" s="60">
        <v>2.7999999999999998E-4</v>
      </c>
      <c r="D1416" s="60">
        <v>-2.264151E-2</v>
      </c>
      <c r="E1416" s="60"/>
      <c r="F1416" s="60">
        <f t="shared" si="44"/>
        <v>-1.252228E-2</v>
      </c>
      <c r="G1416" s="60">
        <f t="shared" si="45"/>
        <v>-2.2761509999999999E-2</v>
      </c>
    </row>
    <row r="1417" spans="1:7">
      <c r="A1417" s="50">
        <v>25045</v>
      </c>
      <c r="B1417" s="60">
        <v>3.7910800000000001E-3</v>
      </c>
      <c r="C1417" s="60">
        <v>2.7999999999999998E-4</v>
      </c>
      <c r="D1417" s="60">
        <v>3.8610039999999999E-3</v>
      </c>
      <c r="E1417" s="60"/>
      <c r="F1417" s="60">
        <f t="shared" si="44"/>
        <v>3.6710800000000002E-3</v>
      </c>
      <c r="G1417" s="60">
        <f t="shared" si="45"/>
        <v>3.741004E-3</v>
      </c>
    </row>
    <row r="1418" spans="1:7">
      <c r="A1418" s="50">
        <v>25048</v>
      </c>
      <c r="B1418" s="60">
        <v>-6.8760499999999999E-3</v>
      </c>
      <c r="C1418" s="60">
        <v>2.7999999999999998E-4</v>
      </c>
      <c r="D1418" s="60">
        <v>-7.6923080000000001E-3</v>
      </c>
      <c r="E1418" s="60"/>
      <c r="F1418" s="60">
        <f t="shared" si="44"/>
        <v>-6.9960500000000002E-3</v>
      </c>
      <c r="G1418" s="60">
        <f t="shared" si="45"/>
        <v>-7.8123080000000004E-3</v>
      </c>
    </row>
    <row r="1419" spans="1:7">
      <c r="A1419" s="50">
        <v>25049</v>
      </c>
      <c r="B1419" s="60">
        <v>1.41523E-3</v>
      </c>
      <c r="C1419" s="60">
        <v>2.7999999999999998E-4</v>
      </c>
      <c r="D1419" s="60">
        <v>3.8759689999999999E-3</v>
      </c>
      <c r="E1419" s="60"/>
      <c r="F1419" s="60">
        <f t="shared" si="44"/>
        <v>1.2952299999999999E-3</v>
      </c>
      <c r="G1419" s="60">
        <f t="shared" si="45"/>
        <v>3.7559690000000001E-3</v>
      </c>
    </row>
    <row r="1420" spans="1:7">
      <c r="A1420" s="50">
        <v>25051</v>
      </c>
      <c r="B1420" s="60">
        <v>-4.9711800000000004E-3</v>
      </c>
      <c r="C1420" s="60">
        <v>2.3000000000000001E-4</v>
      </c>
      <c r="D1420" s="60">
        <v>-7.7220079999999998E-3</v>
      </c>
      <c r="E1420" s="60"/>
      <c r="F1420" s="60">
        <f t="shared" si="44"/>
        <v>-5.0911800000000007E-3</v>
      </c>
      <c r="G1420" s="60">
        <f t="shared" si="45"/>
        <v>-7.8420079999999993E-3</v>
      </c>
    </row>
    <row r="1421" spans="1:7">
      <c r="A1421" s="50">
        <v>25052</v>
      </c>
      <c r="B1421" s="60">
        <v>-5.8673900000000001E-3</v>
      </c>
      <c r="C1421" s="60">
        <v>2.3000000000000001E-4</v>
      </c>
      <c r="D1421" s="60">
        <v>3.891051E-3</v>
      </c>
      <c r="E1421" s="60"/>
      <c r="F1421" s="60">
        <f t="shared" si="44"/>
        <v>-5.9873900000000004E-3</v>
      </c>
      <c r="G1421" s="60">
        <f t="shared" si="45"/>
        <v>3.7710510000000001E-3</v>
      </c>
    </row>
    <row r="1422" spans="1:7">
      <c r="A1422" s="50">
        <v>25055</v>
      </c>
      <c r="B1422" s="60">
        <v>2.8698600000000001E-3</v>
      </c>
      <c r="C1422" s="60">
        <v>2.3000000000000001E-4</v>
      </c>
      <c r="D1422" s="60">
        <v>-3.8759689999999999E-3</v>
      </c>
      <c r="E1422" s="60"/>
      <c r="F1422" s="60">
        <f t="shared" si="44"/>
        <v>2.7498600000000002E-3</v>
      </c>
      <c r="G1422" s="60">
        <f t="shared" si="45"/>
        <v>-3.9959690000000003E-3</v>
      </c>
    </row>
    <row r="1423" spans="1:7">
      <c r="A1423" s="50">
        <v>25056</v>
      </c>
      <c r="B1423" s="60">
        <v>4.3742399999999997E-3</v>
      </c>
      <c r="C1423" s="60">
        <v>2.3000000000000001E-4</v>
      </c>
      <c r="D1423" s="60">
        <v>3.891051E-3</v>
      </c>
      <c r="E1423" s="60"/>
      <c r="F1423" s="60">
        <f t="shared" si="44"/>
        <v>4.2542399999999994E-3</v>
      </c>
      <c r="G1423" s="60">
        <f t="shared" si="45"/>
        <v>3.7710510000000001E-3</v>
      </c>
    </row>
    <row r="1424" spans="1:7">
      <c r="A1424" s="50">
        <v>25058</v>
      </c>
      <c r="B1424" s="60">
        <v>-1.9987E-3</v>
      </c>
      <c r="C1424" s="60">
        <v>2.3000000000000001E-4</v>
      </c>
      <c r="D1424" s="60">
        <v>-3.8759689999999999E-3</v>
      </c>
      <c r="E1424" s="60"/>
      <c r="F1424" s="60">
        <f t="shared" si="44"/>
        <v>-2.1186999999999998E-3</v>
      </c>
      <c r="G1424" s="60">
        <f t="shared" si="45"/>
        <v>-3.9959690000000003E-3</v>
      </c>
    </row>
    <row r="1425" spans="1:7">
      <c r="A1425" s="50">
        <v>25059</v>
      </c>
      <c r="B1425" s="60">
        <v>5.1929999999999999E-4</v>
      </c>
      <c r="C1425" s="60">
        <v>2.3000000000000001E-4</v>
      </c>
      <c r="D1425" s="60">
        <v>1.9455251999999999E-2</v>
      </c>
      <c r="E1425" s="60"/>
      <c r="F1425" s="60">
        <f t="shared" si="44"/>
        <v>3.993E-4</v>
      </c>
      <c r="G1425" s="60">
        <f t="shared" si="45"/>
        <v>1.9335252000000001E-2</v>
      </c>
    </row>
    <row r="1426" spans="1:7">
      <c r="A1426" s="50">
        <v>25062</v>
      </c>
      <c r="B1426" s="60">
        <v>1.0510179999999999E-2</v>
      </c>
      <c r="C1426" s="60">
        <v>2.3000000000000001E-4</v>
      </c>
      <c r="D1426" s="60">
        <v>-3.8167940000000001E-3</v>
      </c>
      <c r="E1426" s="60"/>
      <c r="F1426" s="60">
        <f t="shared" si="44"/>
        <v>1.0390179999999999E-2</v>
      </c>
      <c r="G1426" s="60">
        <f t="shared" si="45"/>
        <v>-3.9367940000000004E-3</v>
      </c>
    </row>
    <row r="1427" spans="1:7">
      <c r="A1427" s="50">
        <v>25063</v>
      </c>
      <c r="B1427" s="60">
        <v>5.4460799999999998E-3</v>
      </c>
      <c r="C1427" s="60">
        <v>2.3000000000000001E-4</v>
      </c>
      <c r="D1427" s="60">
        <v>7.6628349999999998E-3</v>
      </c>
      <c r="E1427" s="60"/>
      <c r="F1427" s="60">
        <f t="shared" si="44"/>
        <v>5.3260799999999995E-3</v>
      </c>
      <c r="G1427" s="60">
        <f t="shared" si="45"/>
        <v>7.5428349999999995E-3</v>
      </c>
    </row>
    <row r="1428" spans="1:7">
      <c r="A1428" s="50">
        <v>25065</v>
      </c>
      <c r="B1428" s="60">
        <v>-4.4527100000000003E-3</v>
      </c>
      <c r="C1428" s="60">
        <v>2.3000000000000001E-4</v>
      </c>
      <c r="D1428" s="60">
        <v>-2.6615969999999999E-2</v>
      </c>
      <c r="E1428" s="60"/>
      <c r="F1428" s="60">
        <f t="shared" si="44"/>
        <v>-4.5727100000000007E-3</v>
      </c>
      <c r="G1428" s="60">
        <f t="shared" si="45"/>
        <v>-2.6735969999999998E-2</v>
      </c>
    </row>
    <row r="1429" spans="1:7">
      <c r="A1429" s="50">
        <v>25066</v>
      </c>
      <c r="B1429" s="60">
        <v>6.4265399999999997E-3</v>
      </c>
      <c r="C1429" s="60">
        <v>2.3000000000000001E-4</v>
      </c>
      <c r="D1429" s="60">
        <v>-3.90625E-3</v>
      </c>
      <c r="E1429" s="60"/>
      <c r="F1429" s="60">
        <f t="shared" si="44"/>
        <v>6.3065399999999994E-3</v>
      </c>
      <c r="G1429" s="60">
        <f t="shared" si="45"/>
        <v>-4.0262500000000003E-3</v>
      </c>
    </row>
    <row r="1430" spans="1:7">
      <c r="A1430" s="50">
        <v>25069</v>
      </c>
      <c r="B1430" s="60">
        <v>3.3863299999999999E-3</v>
      </c>
      <c r="C1430" s="60">
        <v>2.3000000000000001E-4</v>
      </c>
      <c r="D1430" s="60">
        <v>1.1764706E-2</v>
      </c>
      <c r="E1430" s="60"/>
      <c r="F1430" s="60">
        <f t="shared" si="44"/>
        <v>3.26633E-3</v>
      </c>
      <c r="G1430" s="60">
        <f t="shared" si="45"/>
        <v>1.1644705999999999E-2</v>
      </c>
    </row>
    <row r="1431" spans="1:7">
      <c r="A1431" s="50">
        <v>25070</v>
      </c>
      <c r="B1431" s="60">
        <v>-2.3830999999999999E-4</v>
      </c>
      <c r="C1431" s="60">
        <v>2.3000000000000001E-4</v>
      </c>
      <c r="D1431" s="60">
        <v>-3.8759689999999999E-3</v>
      </c>
      <c r="E1431" s="60"/>
      <c r="F1431" s="60">
        <f t="shared" si="44"/>
        <v>-3.5830999999999998E-4</v>
      </c>
      <c r="G1431" s="60">
        <f t="shared" si="45"/>
        <v>-3.9959690000000003E-3</v>
      </c>
    </row>
    <row r="1432" spans="1:7">
      <c r="A1432" s="50">
        <v>25072</v>
      </c>
      <c r="B1432" s="60">
        <v>-2.4286500000000001E-3</v>
      </c>
      <c r="C1432" s="60">
        <v>2.3000000000000001E-4</v>
      </c>
      <c r="D1432" s="60">
        <v>-3.891051E-3</v>
      </c>
      <c r="E1432" s="60"/>
      <c r="F1432" s="60">
        <f t="shared" si="44"/>
        <v>-2.54865E-3</v>
      </c>
      <c r="G1432" s="60">
        <f t="shared" si="45"/>
        <v>-4.0110509999999999E-3</v>
      </c>
    </row>
    <row r="1433" spans="1:7">
      <c r="A1433" s="50">
        <v>25073</v>
      </c>
      <c r="B1433" s="60">
        <v>1.6739999999999999E-5</v>
      </c>
      <c r="C1433" s="60">
        <v>2.3000000000000001E-4</v>
      </c>
      <c r="D1433" s="60">
        <v>0</v>
      </c>
      <c r="E1433" s="60"/>
      <c r="F1433" s="60">
        <f t="shared" si="44"/>
        <v>-1.0326000000000001E-4</v>
      </c>
      <c r="G1433" s="60">
        <f t="shared" si="45"/>
        <v>-1.2E-4</v>
      </c>
    </row>
    <row r="1434" spans="1:7">
      <c r="A1434" s="50">
        <v>25076</v>
      </c>
      <c r="B1434" s="60">
        <v>3.5264900000000002E-3</v>
      </c>
      <c r="C1434" s="60">
        <v>2.3000000000000001E-4</v>
      </c>
      <c r="D1434" s="60">
        <v>1.171875E-2</v>
      </c>
      <c r="E1434" s="60"/>
      <c r="F1434" s="60">
        <f t="shared" si="44"/>
        <v>3.4064900000000003E-3</v>
      </c>
      <c r="G1434" s="60">
        <f t="shared" si="45"/>
        <v>1.159875E-2</v>
      </c>
    </row>
    <row r="1435" spans="1:7">
      <c r="A1435" s="50">
        <v>25077</v>
      </c>
      <c r="B1435" s="60">
        <v>-1.22503E-3</v>
      </c>
      <c r="C1435" s="60">
        <v>2.3000000000000001E-4</v>
      </c>
      <c r="D1435" s="60">
        <v>1.1583012E-2</v>
      </c>
      <c r="E1435" s="60"/>
      <c r="F1435" s="60">
        <f t="shared" si="44"/>
        <v>-1.3450300000000001E-3</v>
      </c>
      <c r="G1435" s="60">
        <f t="shared" si="45"/>
        <v>1.1463012E-2</v>
      </c>
    </row>
    <row r="1436" spans="1:7">
      <c r="A1436" s="50">
        <v>25079</v>
      </c>
      <c r="B1436" s="60">
        <v>-5.5794999999999998E-4</v>
      </c>
      <c r="C1436" s="60">
        <v>2.3000000000000001E-4</v>
      </c>
      <c r="D1436" s="60">
        <v>-1.1450382E-2</v>
      </c>
      <c r="E1436" s="60"/>
      <c r="F1436" s="60">
        <f t="shared" si="44"/>
        <v>-6.7794999999999997E-4</v>
      </c>
      <c r="G1436" s="60">
        <f t="shared" si="45"/>
        <v>-1.1570382000000001E-2</v>
      </c>
    </row>
    <row r="1437" spans="1:7">
      <c r="A1437" s="50">
        <v>25080</v>
      </c>
      <c r="B1437" s="60">
        <v>1.5238199999999999E-3</v>
      </c>
      <c r="C1437" s="60">
        <v>2.3000000000000001E-4</v>
      </c>
      <c r="D1437" s="60">
        <v>7.7220079999999998E-3</v>
      </c>
      <c r="E1437" s="60"/>
      <c r="F1437" s="60">
        <f t="shared" si="44"/>
        <v>1.4038199999999999E-3</v>
      </c>
      <c r="G1437" s="60">
        <f t="shared" si="45"/>
        <v>7.6020079999999995E-3</v>
      </c>
    </row>
    <row r="1438" spans="1:7">
      <c r="A1438" s="50">
        <v>25084</v>
      </c>
      <c r="B1438" s="60">
        <v>4.7333000000000002E-3</v>
      </c>
      <c r="C1438" s="60">
        <v>2.5000000000000001E-4</v>
      </c>
      <c r="D1438" s="60">
        <v>1.9157087E-2</v>
      </c>
      <c r="E1438" s="60"/>
      <c r="F1438" s="60">
        <f t="shared" si="44"/>
        <v>4.6132999999999999E-3</v>
      </c>
      <c r="G1438" s="60">
        <f t="shared" si="45"/>
        <v>1.9037087000000001E-2</v>
      </c>
    </row>
    <row r="1439" spans="1:7">
      <c r="A1439" s="50">
        <v>25085</v>
      </c>
      <c r="B1439" s="60">
        <v>7.1908500000000004E-3</v>
      </c>
      <c r="C1439" s="60">
        <v>2.5000000000000001E-4</v>
      </c>
      <c r="D1439" s="60">
        <v>1.8796991999999998E-2</v>
      </c>
      <c r="E1439" s="60"/>
      <c r="F1439" s="60">
        <f t="shared" si="44"/>
        <v>7.0708500000000001E-3</v>
      </c>
      <c r="G1439" s="60">
        <f t="shared" si="45"/>
        <v>1.8676992E-2</v>
      </c>
    </row>
    <row r="1440" spans="1:7">
      <c r="A1440" s="50">
        <v>25086</v>
      </c>
      <c r="B1440" s="60">
        <v>7.3582200000000004E-3</v>
      </c>
      <c r="C1440" s="60">
        <v>2.5000000000000001E-4</v>
      </c>
      <c r="D1440" s="60">
        <v>1.1070111000000001E-2</v>
      </c>
      <c r="E1440" s="60"/>
      <c r="F1440" s="60">
        <f t="shared" si="44"/>
        <v>7.2382200000000001E-3</v>
      </c>
      <c r="G1440" s="60">
        <f t="shared" si="45"/>
        <v>1.0950111E-2</v>
      </c>
    </row>
    <row r="1441" spans="1:7">
      <c r="A1441" s="50">
        <v>25087</v>
      </c>
      <c r="B1441" s="60">
        <v>4.3823899999999999E-3</v>
      </c>
      <c r="C1441" s="60">
        <v>2.5000000000000001E-4</v>
      </c>
      <c r="D1441" s="60">
        <v>1.8248173999999999E-2</v>
      </c>
      <c r="E1441" s="60"/>
      <c r="F1441" s="60">
        <f t="shared" si="44"/>
        <v>4.2623899999999996E-3</v>
      </c>
      <c r="G1441" s="60">
        <f t="shared" si="45"/>
        <v>1.8128174E-2</v>
      </c>
    </row>
    <row r="1442" spans="1:7">
      <c r="A1442" s="50">
        <v>25090</v>
      </c>
      <c r="B1442" s="60">
        <v>4.1046000000000002E-4</v>
      </c>
      <c r="C1442" s="60">
        <v>2.5000000000000001E-4</v>
      </c>
      <c r="D1442" s="60">
        <v>1.6487455000000002E-2</v>
      </c>
      <c r="E1442" s="60"/>
      <c r="F1442" s="60">
        <f t="shared" si="44"/>
        <v>2.9046000000000003E-4</v>
      </c>
      <c r="G1442" s="60">
        <f t="shared" si="45"/>
        <v>1.6367455000000003E-2</v>
      </c>
    </row>
    <row r="1443" spans="1:7">
      <c r="A1443" s="50">
        <v>25091</v>
      </c>
      <c r="B1443" s="60">
        <v>-4.8485899999999998E-3</v>
      </c>
      <c r="C1443" s="60">
        <v>2.5000000000000001E-4</v>
      </c>
      <c r="D1443" s="60">
        <v>0</v>
      </c>
      <c r="E1443" s="60"/>
      <c r="F1443" s="60">
        <f t="shared" si="44"/>
        <v>-4.9685900000000002E-3</v>
      </c>
      <c r="G1443" s="60">
        <f t="shared" si="45"/>
        <v>-1.2E-4</v>
      </c>
    </row>
    <row r="1444" spans="1:7">
      <c r="A1444" s="50">
        <v>25093</v>
      </c>
      <c r="B1444" s="60">
        <v>-2.2388899999999999E-3</v>
      </c>
      <c r="C1444" s="60">
        <v>2.5000000000000001E-4</v>
      </c>
      <c r="D1444" s="60">
        <v>-1.0714286E-2</v>
      </c>
      <c r="E1444" s="60"/>
      <c r="F1444" s="60">
        <f t="shared" si="44"/>
        <v>-2.3588899999999998E-3</v>
      </c>
      <c r="G1444" s="60">
        <f t="shared" si="45"/>
        <v>-1.0834286E-2</v>
      </c>
    </row>
    <row r="1445" spans="1:7">
      <c r="A1445" s="50">
        <v>25094</v>
      </c>
      <c r="B1445" s="60">
        <v>3.4987500000000001E-3</v>
      </c>
      <c r="C1445" s="60">
        <v>2.5000000000000001E-4</v>
      </c>
      <c r="D1445" s="60">
        <v>-3.6101079999999999E-3</v>
      </c>
      <c r="E1445" s="60"/>
      <c r="F1445" s="60">
        <f t="shared" si="44"/>
        <v>3.3787500000000002E-3</v>
      </c>
      <c r="G1445" s="60">
        <f t="shared" si="45"/>
        <v>-3.7301079999999998E-3</v>
      </c>
    </row>
    <row r="1446" spans="1:7">
      <c r="A1446" s="50">
        <v>25097</v>
      </c>
      <c r="B1446" s="60">
        <v>3.9902000000000002E-3</v>
      </c>
      <c r="C1446" s="60">
        <v>2.5000000000000001E-4</v>
      </c>
      <c r="D1446" s="60">
        <v>0</v>
      </c>
      <c r="E1446" s="60"/>
      <c r="F1446" s="60">
        <f t="shared" si="44"/>
        <v>3.8702000000000003E-3</v>
      </c>
      <c r="G1446" s="60">
        <f t="shared" si="45"/>
        <v>-1.2E-4</v>
      </c>
    </row>
    <row r="1447" spans="1:7">
      <c r="A1447" s="50">
        <v>25098</v>
      </c>
      <c r="B1447" s="60">
        <v>2.6502499999999998E-3</v>
      </c>
      <c r="C1447" s="60">
        <v>2.5000000000000001E-4</v>
      </c>
      <c r="D1447" s="60">
        <v>-1.4492754E-2</v>
      </c>
      <c r="E1447" s="60"/>
      <c r="F1447" s="60">
        <f t="shared" si="44"/>
        <v>2.5302499999999999E-3</v>
      </c>
      <c r="G1447" s="60">
        <f t="shared" si="45"/>
        <v>-1.4612754E-2</v>
      </c>
    </row>
    <row r="1448" spans="1:7">
      <c r="A1448" s="50">
        <v>25100</v>
      </c>
      <c r="B1448" s="60">
        <v>6.5532999999999998E-4</v>
      </c>
      <c r="C1448" s="60">
        <v>2.5000000000000001E-4</v>
      </c>
      <c r="D1448" s="60">
        <v>-3.6764710000000002E-3</v>
      </c>
      <c r="E1448" s="60"/>
      <c r="F1448" s="60">
        <f t="shared" si="44"/>
        <v>5.3532999999999999E-4</v>
      </c>
      <c r="G1448" s="60">
        <f t="shared" si="45"/>
        <v>-3.796471E-3</v>
      </c>
    </row>
    <row r="1449" spans="1:7">
      <c r="A1449" s="50">
        <v>25101</v>
      </c>
      <c r="B1449" s="60">
        <v>8.6308000000000001E-4</v>
      </c>
      <c r="C1449" s="60">
        <v>2.5000000000000001E-4</v>
      </c>
      <c r="D1449" s="60">
        <v>1.4760148000000001E-2</v>
      </c>
      <c r="E1449" s="60"/>
      <c r="F1449" s="60">
        <f t="shared" si="44"/>
        <v>7.4308000000000002E-4</v>
      </c>
      <c r="G1449" s="60">
        <f t="shared" si="45"/>
        <v>1.4640148E-2</v>
      </c>
    </row>
    <row r="1450" spans="1:7">
      <c r="A1450" s="50">
        <v>25104</v>
      </c>
      <c r="B1450" s="60">
        <v>5.9754200000000004E-3</v>
      </c>
      <c r="C1450" s="60">
        <v>2.5000000000000001E-4</v>
      </c>
      <c r="D1450" s="60">
        <v>-7.2727269999999997E-3</v>
      </c>
      <c r="E1450" s="60"/>
      <c r="F1450" s="60">
        <f t="shared" si="44"/>
        <v>5.8554200000000001E-3</v>
      </c>
      <c r="G1450" s="60">
        <f t="shared" si="45"/>
        <v>-7.392727E-3</v>
      </c>
    </row>
    <row r="1451" spans="1:7">
      <c r="A1451" s="50">
        <v>25105</v>
      </c>
      <c r="B1451" s="60">
        <v>3.4045600000000001E-3</v>
      </c>
      <c r="C1451" s="60">
        <v>2.5000000000000001E-4</v>
      </c>
      <c r="D1451" s="60">
        <v>-3.6630040000000001E-3</v>
      </c>
      <c r="E1451" s="60"/>
      <c r="F1451" s="60">
        <f t="shared" si="44"/>
        <v>3.2845600000000002E-3</v>
      </c>
      <c r="G1451" s="60">
        <f t="shared" si="45"/>
        <v>-3.783004E-3</v>
      </c>
    </row>
    <row r="1452" spans="1:7">
      <c r="A1452" s="50">
        <v>25107</v>
      </c>
      <c r="B1452" s="60">
        <v>-2.3642300000000002E-3</v>
      </c>
      <c r="C1452" s="60">
        <v>2.5000000000000001E-4</v>
      </c>
      <c r="D1452" s="60">
        <v>1.8382354E-2</v>
      </c>
      <c r="E1452" s="60"/>
      <c r="F1452" s="60">
        <f t="shared" si="44"/>
        <v>-2.48423E-3</v>
      </c>
      <c r="G1452" s="60">
        <f t="shared" si="45"/>
        <v>1.8262354000000001E-2</v>
      </c>
    </row>
    <row r="1453" spans="1:7">
      <c r="A1453" s="50">
        <v>25108</v>
      </c>
      <c r="B1453" s="60">
        <v>-5.1758000000000001E-4</v>
      </c>
      <c r="C1453" s="60">
        <v>2.5000000000000001E-4</v>
      </c>
      <c r="D1453" s="60">
        <v>7.2202170000000001E-3</v>
      </c>
      <c r="E1453" s="60"/>
      <c r="F1453" s="60">
        <f t="shared" si="44"/>
        <v>-6.3758E-4</v>
      </c>
      <c r="G1453" s="60">
        <f t="shared" si="45"/>
        <v>7.1002169999999998E-3</v>
      </c>
    </row>
    <row r="1454" spans="1:7">
      <c r="A1454" s="50">
        <v>25111</v>
      </c>
      <c r="B1454" s="60">
        <v>3.5534799999999999E-3</v>
      </c>
      <c r="C1454" s="60">
        <v>2.5000000000000001E-4</v>
      </c>
      <c r="D1454" s="60">
        <v>2.8673835000000002E-2</v>
      </c>
      <c r="E1454" s="60"/>
      <c r="F1454" s="60">
        <f t="shared" si="44"/>
        <v>3.43348E-3</v>
      </c>
      <c r="G1454" s="60">
        <f t="shared" si="45"/>
        <v>2.8553835000000003E-2</v>
      </c>
    </row>
    <row r="1455" spans="1:7">
      <c r="A1455" s="50">
        <v>25112</v>
      </c>
      <c r="B1455" s="60">
        <v>1.94148E-3</v>
      </c>
      <c r="C1455" s="60">
        <v>2.4000000000000001E-4</v>
      </c>
      <c r="D1455" s="60">
        <v>-3.4843209999999999E-3</v>
      </c>
      <c r="E1455" s="60"/>
      <c r="F1455" s="60">
        <f t="shared" si="44"/>
        <v>1.8214799999999999E-3</v>
      </c>
      <c r="G1455" s="60">
        <f t="shared" si="45"/>
        <v>-3.6043209999999997E-3</v>
      </c>
    </row>
    <row r="1456" spans="1:7">
      <c r="A1456" s="50">
        <v>25114</v>
      </c>
      <c r="B1456" s="60">
        <v>4.8552300000000003E-3</v>
      </c>
      <c r="C1456" s="60">
        <v>2.4000000000000001E-4</v>
      </c>
      <c r="D1456" s="60">
        <v>-1.0489510000000001E-2</v>
      </c>
      <c r="E1456" s="60"/>
      <c r="F1456" s="60">
        <f t="shared" si="44"/>
        <v>4.73523E-3</v>
      </c>
      <c r="G1456" s="60">
        <f t="shared" si="45"/>
        <v>-1.0609510000000001E-2</v>
      </c>
    </row>
    <row r="1457" spans="1:7">
      <c r="A1457" s="50">
        <v>25115</v>
      </c>
      <c r="B1457" s="60">
        <v>3.6571199999999998E-3</v>
      </c>
      <c r="C1457" s="60">
        <v>2.4000000000000001E-4</v>
      </c>
      <c r="D1457" s="60">
        <v>3.5335689999999999E-3</v>
      </c>
      <c r="E1457" s="60"/>
      <c r="F1457" s="60">
        <f t="shared" si="44"/>
        <v>3.5371199999999999E-3</v>
      </c>
      <c r="G1457" s="60">
        <f t="shared" si="45"/>
        <v>3.413569E-3</v>
      </c>
    </row>
    <row r="1458" spans="1:7">
      <c r="A1458" s="50">
        <v>25118</v>
      </c>
      <c r="B1458" s="60">
        <v>-1.5328999999999999E-4</v>
      </c>
      <c r="C1458" s="60">
        <v>2.4000000000000001E-4</v>
      </c>
      <c r="D1458" s="60">
        <v>0</v>
      </c>
      <c r="E1458" s="60"/>
      <c r="F1458" s="60">
        <f t="shared" si="44"/>
        <v>-2.7328999999999998E-4</v>
      </c>
      <c r="G1458" s="60">
        <f t="shared" si="45"/>
        <v>-1.2E-4</v>
      </c>
    </row>
    <row r="1459" spans="1:7">
      <c r="A1459" s="50">
        <v>25119</v>
      </c>
      <c r="B1459" s="60">
        <v>5.7565000000000003E-4</v>
      </c>
      <c r="C1459" s="60">
        <v>2.4000000000000001E-4</v>
      </c>
      <c r="D1459" s="60">
        <v>3.5211270000000002E-3</v>
      </c>
      <c r="E1459" s="60"/>
      <c r="F1459" s="60">
        <f t="shared" si="44"/>
        <v>4.5565000000000004E-4</v>
      </c>
      <c r="G1459" s="60">
        <f t="shared" si="45"/>
        <v>3.4011270000000003E-3</v>
      </c>
    </row>
    <row r="1460" spans="1:7">
      <c r="A1460" s="50">
        <v>25121</v>
      </c>
      <c r="B1460" s="60">
        <v>-4.1860200000000004E-3</v>
      </c>
      <c r="C1460" s="60">
        <v>2.4000000000000001E-4</v>
      </c>
      <c r="D1460" s="60">
        <v>1.7543860000000001E-2</v>
      </c>
      <c r="E1460" s="60"/>
      <c r="F1460" s="60">
        <f t="shared" si="44"/>
        <v>-4.3060200000000007E-3</v>
      </c>
      <c r="G1460" s="60">
        <f t="shared" si="45"/>
        <v>1.7423860000000003E-2</v>
      </c>
    </row>
    <row r="1461" spans="1:7">
      <c r="A1461" s="50">
        <v>25122</v>
      </c>
      <c r="B1461" s="60">
        <v>-1.0179799999999999E-3</v>
      </c>
      <c r="C1461" s="60">
        <v>2.4000000000000001E-4</v>
      </c>
      <c r="D1461" s="60">
        <v>-1.3793102999999999E-2</v>
      </c>
      <c r="E1461" s="60"/>
      <c r="F1461" s="60">
        <f t="shared" si="44"/>
        <v>-1.13798E-3</v>
      </c>
      <c r="G1461" s="60">
        <f t="shared" si="45"/>
        <v>-1.3913103E-2</v>
      </c>
    </row>
    <row r="1462" spans="1:7">
      <c r="A1462" s="50">
        <v>25125</v>
      </c>
      <c r="B1462" s="60">
        <v>1.3740600000000001E-3</v>
      </c>
      <c r="C1462" s="60">
        <v>2.4000000000000001E-4</v>
      </c>
      <c r="D1462" s="60">
        <v>0</v>
      </c>
      <c r="E1462" s="60"/>
      <c r="F1462" s="60">
        <f t="shared" si="44"/>
        <v>1.25406E-3</v>
      </c>
      <c r="G1462" s="60">
        <f t="shared" si="45"/>
        <v>-1.2E-4</v>
      </c>
    </row>
    <row r="1463" spans="1:7">
      <c r="A1463" s="50">
        <v>25126</v>
      </c>
      <c r="B1463" s="60">
        <v>1.8674200000000001E-3</v>
      </c>
      <c r="C1463" s="60">
        <v>2.4000000000000001E-4</v>
      </c>
      <c r="D1463" s="60">
        <v>1.3986014E-2</v>
      </c>
      <c r="E1463" s="60"/>
      <c r="F1463" s="60">
        <f t="shared" si="44"/>
        <v>1.74742E-3</v>
      </c>
      <c r="G1463" s="60">
        <f t="shared" si="45"/>
        <v>1.3866013999999999E-2</v>
      </c>
    </row>
    <row r="1464" spans="1:7">
      <c r="A1464" s="50">
        <v>25128</v>
      </c>
      <c r="B1464" s="60">
        <v>4.6861400000000001E-3</v>
      </c>
      <c r="C1464" s="60">
        <v>2.4000000000000001E-4</v>
      </c>
      <c r="D1464" s="60">
        <v>1.0344828E-2</v>
      </c>
      <c r="E1464" s="60"/>
      <c r="F1464" s="60">
        <f t="shared" si="44"/>
        <v>4.5661399999999998E-3</v>
      </c>
      <c r="G1464" s="60">
        <f t="shared" si="45"/>
        <v>1.0224828E-2</v>
      </c>
    </row>
    <row r="1465" spans="1:7">
      <c r="A1465" s="50">
        <v>25129</v>
      </c>
      <c r="B1465" s="60">
        <v>7.7546100000000003E-3</v>
      </c>
      <c r="C1465" s="60">
        <v>2.4000000000000001E-4</v>
      </c>
      <c r="D1465" s="60">
        <v>3.4129690000000001E-3</v>
      </c>
      <c r="E1465" s="60"/>
      <c r="F1465" s="60">
        <f t="shared" si="44"/>
        <v>7.63461E-3</v>
      </c>
      <c r="G1465" s="60">
        <f t="shared" si="45"/>
        <v>3.2929690000000002E-3</v>
      </c>
    </row>
    <row r="1466" spans="1:7">
      <c r="A1466" s="50">
        <v>25132</v>
      </c>
      <c r="B1466" s="60">
        <v>1.7483399999999999E-3</v>
      </c>
      <c r="C1466" s="60">
        <v>2.4000000000000001E-4</v>
      </c>
      <c r="D1466" s="60">
        <v>1.0204081E-2</v>
      </c>
      <c r="E1466" s="60"/>
      <c r="F1466" s="60">
        <f t="shared" si="44"/>
        <v>1.6283399999999998E-3</v>
      </c>
      <c r="G1466" s="60">
        <f t="shared" si="45"/>
        <v>1.0084081E-2</v>
      </c>
    </row>
    <row r="1467" spans="1:7">
      <c r="A1467" s="50">
        <v>25133</v>
      </c>
      <c r="B1467" s="60">
        <v>-3.9136600000000002E-3</v>
      </c>
      <c r="C1467" s="60">
        <v>2.4000000000000001E-4</v>
      </c>
      <c r="D1467" s="60">
        <v>-1.6835017000000001E-2</v>
      </c>
      <c r="E1467" s="60"/>
      <c r="F1467" s="60">
        <f t="shared" si="44"/>
        <v>-4.0336600000000005E-3</v>
      </c>
      <c r="G1467" s="60">
        <f t="shared" si="45"/>
        <v>-1.6955016999999999E-2</v>
      </c>
    </row>
    <row r="1468" spans="1:7">
      <c r="A1468" s="50">
        <v>25135</v>
      </c>
      <c r="B1468" s="60">
        <v>-7.0862E-3</v>
      </c>
      <c r="C1468" s="60">
        <v>2.4000000000000001E-4</v>
      </c>
      <c r="D1468" s="60">
        <v>-1.369863E-2</v>
      </c>
      <c r="E1468" s="60"/>
      <c r="F1468" s="60">
        <f t="shared" si="44"/>
        <v>-7.2062000000000003E-3</v>
      </c>
      <c r="G1468" s="60">
        <f t="shared" si="45"/>
        <v>-1.381863E-2</v>
      </c>
    </row>
    <row r="1469" spans="1:7">
      <c r="A1469" s="50">
        <v>25136</v>
      </c>
      <c r="B1469" s="60">
        <v>3.1361900000000001E-3</v>
      </c>
      <c r="C1469" s="60">
        <v>2.4000000000000001E-4</v>
      </c>
      <c r="D1469" s="60">
        <v>2.4305555999999999E-2</v>
      </c>
      <c r="E1469" s="60"/>
      <c r="F1469" s="60">
        <f t="shared" si="44"/>
        <v>3.0161900000000002E-3</v>
      </c>
      <c r="G1469" s="60">
        <f t="shared" si="45"/>
        <v>2.4185556E-2</v>
      </c>
    </row>
    <row r="1470" spans="1:7">
      <c r="A1470" s="50">
        <v>25139</v>
      </c>
      <c r="B1470" s="60">
        <v>-2.4217800000000001E-3</v>
      </c>
      <c r="C1470" s="60">
        <v>2.4000000000000001E-4</v>
      </c>
      <c r="D1470" s="60">
        <v>-1.6949153000000002E-2</v>
      </c>
      <c r="E1470" s="60"/>
      <c r="F1470" s="60">
        <f t="shared" si="44"/>
        <v>-2.54178E-3</v>
      </c>
      <c r="G1470" s="60">
        <f t="shared" si="45"/>
        <v>-1.7069153E-2</v>
      </c>
    </row>
    <row r="1471" spans="1:7">
      <c r="A1471" s="50">
        <v>25140</v>
      </c>
      <c r="B1471" s="60">
        <v>-5.3648999999999997E-3</v>
      </c>
      <c r="C1471" s="60">
        <v>2.4000000000000001E-4</v>
      </c>
      <c r="D1471" s="60">
        <v>0</v>
      </c>
      <c r="E1471" s="60"/>
      <c r="F1471" s="60">
        <f t="shared" si="44"/>
        <v>-5.4849E-3</v>
      </c>
      <c r="G1471" s="60">
        <f t="shared" si="45"/>
        <v>-1.2E-4</v>
      </c>
    </row>
    <row r="1472" spans="1:7">
      <c r="A1472" s="50">
        <v>25142</v>
      </c>
      <c r="B1472" s="60">
        <v>1.23456E-3</v>
      </c>
      <c r="C1472" s="60">
        <v>2.4000000000000001E-4</v>
      </c>
      <c r="D1472" s="60">
        <v>3.4482760000000001E-3</v>
      </c>
      <c r="E1472" s="60"/>
      <c r="F1472" s="60">
        <f t="shared" si="44"/>
        <v>1.1145599999999999E-3</v>
      </c>
      <c r="G1472" s="60">
        <f t="shared" si="45"/>
        <v>3.3282760000000002E-3</v>
      </c>
    </row>
    <row r="1473" spans="1:7">
      <c r="A1473" s="50">
        <v>25143</v>
      </c>
      <c r="B1473" s="60">
        <v>-2.7497300000000001E-3</v>
      </c>
      <c r="C1473" s="60">
        <v>2.5000000000000001E-4</v>
      </c>
      <c r="D1473" s="60">
        <v>-6.8728519999999996E-3</v>
      </c>
      <c r="E1473" s="60"/>
      <c r="F1473" s="60">
        <f t="shared" si="44"/>
        <v>-2.86973E-3</v>
      </c>
      <c r="G1473" s="60">
        <f t="shared" si="45"/>
        <v>-6.9928519999999999E-3</v>
      </c>
    </row>
    <row r="1474" spans="1:7">
      <c r="A1474" s="50">
        <v>25146</v>
      </c>
      <c r="B1474" s="60">
        <v>7.9767E-4</v>
      </c>
      <c r="C1474" s="60">
        <v>2.5000000000000001E-4</v>
      </c>
      <c r="D1474" s="60">
        <v>-1.3840831E-2</v>
      </c>
      <c r="E1474" s="60"/>
      <c r="F1474" s="60">
        <f t="shared" si="44"/>
        <v>6.7767000000000001E-4</v>
      </c>
      <c r="G1474" s="60">
        <f t="shared" si="45"/>
        <v>-1.3960831E-2</v>
      </c>
    </row>
    <row r="1475" spans="1:7">
      <c r="A1475" s="50">
        <v>25148</v>
      </c>
      <c r="B1475" s="60">
        <v>1.8556200000000001E-3</v>
      </c>
      <c r="C1475" s="60">
        <v>2.5000000000000001E-4</v>
      </c>
      <c r="D1475" s="60">
        <v>1.0526316000000001E-2</v>
      </c>
      <c r="E1475" s="60"/>
      <c r="F1475" s="60">
        <f t="shared" si="44"/>
        <v>1.73562E-3</v>
      </c>
      <c r="G1475" s="60">
        <f t="shared" si="45"/>
        <v>1.0406316000000001E-2</v>
      </c>
    </row>
    <row r="1476" spans="1:7">
      <c r="A1476" s="50">
        <v>25149</v>
      </c>
      <c r="B1476" s="60">
        <v>3.65213E-3</v>
      </c>
      <c r="C1476" s="60">
        <v>2.5000000000000001E-4</v>
      </c>
      <c r="D1476" s="60">
        <v>-1.7361112000000001E-2</v>
      </c>
      <c r="E1476" s="60"/>
      <c r="F1476" s="60">
        <f t="shared" ref="F1476:F1539" si="46">B1476-$C$3</f>
        <v>3.5321300000000001E-3</v>
      </c>
      <c r="G1476" s="60">
        <f t="shared" ref="G1476:G1539" si="47">D1476-$C$3</f>
        <v>-1.7481112E-2</v>
      </c>
    </row>
    <row r="1477" spans="1:7">
      <c r="A1477" s="50">
        <v>25150</v>
      </c>
      <c r="B1477" s="60">
        <v>4.6931999999999998E-3</v>
      </c>
      <c r="C1477" s="60">
        <v>2.5000000000000001E-4</v>
      </c>
      <c r="D1477" s="60">
        <v>1.7667845000000001E-2</v>
      </c>
      <c r="E1477" s="60"/>
      <c r="F1477" s="60">
        <f t="shared" si="46"/>
        <v>4.5731999999999995E-3</v>
      </c>
      <c r="G1477" s="60">
        <f t="shared" si="47"/>
        <v>1.7547845000000003E-2</v>
      </c>
    </row>
    <row r="1478" spans="1:7">
      <c r="A1478" s="50">
        <v>25154</v>
      </c>
      <c r="B1478" s="60">
        <v>6.6546900000000004E-3</v>
      </c>
      <c r="C1478" s="60">
        <v>2.5000000000000001E-4</v>
      </c>
      <c r="D1478" s="60">
        <v>1.3888889E-2</v>
      </c>
      <c r="E1478" s="60"/>
      <c r="F1478" s="60">
        <f t="shared" si="46"/>
        <v>6.5346900000000001E-3</v>
      </c>
      <c r="G1478" s="60">
        <f t="shared" si="47"/>
        <v>1.3768888999999999E-2</v>
      </c>
    </row>
    <row r="1479" spans="1:7">
      <c r="A1479" s="50">
        <v>25155</v>
      </c>
      <c r="B1479" s="60">
        <v>4.8896800000000004E-3</v>
      </c>
      <c r="C1479" s="60">
        <v>2.5000000000000001E-4</v>
      </c>
      <c r="D1479" s="60">
        <v>-1.0273973E-2</v>
      </c>
      <c r="E1479" s="60"/>
      <c r="F1479" s="60">
        <f t="shared" si="46"/>
        <v>4.7696800000000001E-3</v>
      </c>
      <c r="G1479" s="60">
        <f t="shared" si="47"/>
        <v>-1.0393973000000001E-2</v>
      </c>
    </row>
    <row r="1480" spans="1:7">
      <c r="A1480" s="50">
        <v>25156</v>
      </c>
      <c r="B1480" s="60">
        <v>6.7363999999999998E-4</v>
      </c>
      <c r="C1480" s="60">
        <v>2.5000000000000001E-4</v>
      </c>
      <c r="D1480" s="60">
        <v>1.0380623E-2</v>
      </c>
      <c r="E1480" s="60"/>
      <c r="F1480" s="60">
        <f t="shared" si="46"/>
        <v>5.5363999999999999E-4</v>
      </c>
      <c r="G1480" s="60">
        <f t="shared" si="47"/>
        <v>1.0260623E-2</v>
      </c>
    </row>
    <row r="1481" spans="1:7">
      <c r="A1481" s="50">
        <v>25157</v>
      </c>
      <c r="B1481" s="60">
        <v>5.8080800000000002E-3</v>
      </c>
      <c r="C1481" s="60">
        <v>2.5000000000000001E-4</v>
      </c>
      <c r="D1481" s="60">
        <v>0</v>
      </c>
      <c r="E1481" s="60"/>
      <c r="F1481" s="60">
        <f t="shared" si="46"/>
        <v>5.6880799999999999E-3</v>
      </c>
      <c r="G1481" s="60">
        <f t="shared" si="47"/>
        <v>-1.2E-4</v>
      </c>
    </row>
    <row r="1482" spans="1:7">
      <c r="A1482" s="50">
        <v>25160</v>
      </c>
      <c r="B1482" s="60">
        <v>1.3682E-3</v>
      </c>
      <c r="C1482" s="60">
        <v>2.5000000000000001E-4</v>
      </c>
      <c r="D1482" s="60">
        <v>-6.8493149999999999E-3</v>
      </c>
      <c r="E1482" s="60"/>
      <c r="F1482" s="60">
        <f t="shared" si="46"/>
        <v>1.2481999999999999E-3</v>
      </c>
      <c r="G1482" s="60">
        <f t="shared" si="47"/>
        <v>-6.9693150000000002E-3</v>
      </c>
    </row>
    <row r="1483" spans="1:7">
      <c r="A1483" s="50">
        <v>25161</v>
      </c>
      <c r="B1483" s="60">
        <v>2.1597500000000002E-3</v>
      </c>
      <c r="C1483" s="60">
        <v>2.5000000000000001E-4</v>
      </c>
      <c r="D1483" s="60">
        <v>0</v>
      </c>
      <c r="E1483" s="60"/>
      <c r="F1483" s="60">
        <f t="shared" si="46"/>
        <v>2.0397500000000003E-3</v>
      </c>
      <c r="G1483" s="60">
        <f t="shared" si="47"/>
        <v>-1.2E-4</v>
      </c>
    </row>
    <row r="1484" spans="1:7">
      <c r="A1484" s="50">
        <v>25163</v>
      </c>
      <c r="B1484" s="60">
        <v>-1.2371999999999999E-3</v>
      </c>
      <c r="C1484" s="60">
        <v>2.5000000000000001E-4</v>
      </c>
      <c r="D1484" s="60">
        <v>-3.4482760000000001E-3</v>
      </c>
      <c r="E1484" s="60"/>
      <c r="F1484" s="60">
        <f t="shared" si="46"/>
        <v>-1.3572E-3</v>
      </c>
      <c r="G1484" s="60">
        <f t="shared" si="47"/>
        <v>-3.568276E-3</v>
      </c>
    </row>
    <row r="1485" spans="1:7">
      <c r="A1485" s="50">
        <v>25164</v>
      </c>
      <c r="B1485" s="60">
        <v>4.1912499999999997E-3</v>
      </c>
      <c r="C1485" s="60">
        <v>2.5000000000000001E-4</v>
      </c>
      <c r="D1485" s="60">
        <v>1.0380623E-2</v>
      </c>
      <c r="E1485" s="60"/>
      <c r="F1485" s="60">
        <f t="shared" si="46"/>
        <v>4.0712499999999993E-3</v>
      </c>
      <c r="G1485" s="60">
        <f t="shared" si="47"/>
        <v>1.0260623E-2</v>
      </c>
    </row>
    <row r="1486" spans="1:7">
      <c r="A1486" s="50">
        <v>25167</v>
      </c>
      <c r="B1486" s="60">
        <v>2.2019299999999999E-3</v>
      </c>
      <c r="C1486" s="60">
        <v>2.5000000000000001E-4</v>
      </c>
      <c r="D1486" s="60">
        <v>2.0547945000000001E-2</v>
      </c>
      <c r="E1486" s="60"/>
      <c r="F1486" s="60">
        <f t="shared" si="46"/>
        <v>2.0819300000000001E-3</v>
      </c>
      <c r="G1486" s="60">
        <f t="shared" si="47"/>
        <v>2.0427945000000003E-2</v>
      </c>
    </row>
    <row r="1487" spans="1:7">
      <c r="A1487" s="50">
        <v>25168</v>
      </c>
      <c r="B1487" s="60">
        <v>7.5958900000000001E-3</v>
      </c>
      <c r="C1487" s="60">
        <v>2.5000000000000001E-4</v>
      </c>
      <c r="D1487" s="60">
        <v>0</v>
      </c>
      <c r="E1487" s="60"/>
      <c r="F1487" s="60">
        <f t="shared" si="46"/>
        <v>7.4758899999999998E-3</v>
      </c>
      <c r="G1487" s="60">
        <f t="shared" si="47"/>
        <v>-1.2E-4</v>
      </c>
    </row>
    <row r="1488" spans="1:7">
      <c r="A1488" s="50">
        <v>25169</v>
      </c>
      <c r="B1488" s="60">
        <v>4.7635400000000001E-3</v>
      </c>
      <c r="C1488" s="60">
        <v>2.5000000000000001E-4</v>
      </c>
      <c r="D1488" s="60">
        <v>-6.7114089999999998E-3</v>
      </c>
      <c r="E1488" s="60"/>
      <c r="F1488" s="60">
        <f t="shared" si="46"/>
        <v>4.6435399999999998E-3</v>
      </c>
      <c r="G1488" s="60">
        <f t="shared" si="47"/>
        <v>-6.8314090000000001E-3</v>
      </c>
    </row>
    <row r="1489" spans="1:7">
      <c r="A1489" s="50">
        <v>25171</v>
      </c>
      <c r="B1489" s="60">
        <v>5.5747000000000001E-3</v>
      </c>
      <c r="C1489" s="60">
        <v>2.5000000000000001E-4</v>
      </c>
      <c r="D1489" s="60">
        <v>6.7567570000000004E-3</v>
      </c>
      <c r="E1489" s="60"/>
      <c r="F1489" s="60">
        <f t="shared" si="46"/>
        <v>5.4546999999999998E-3</v>
      </c>
      <c r="G1489" s="60">
        <f t="shared" si="47"/>
        <v>6.6367570000000001E-3</v>
      </c>
    </row>
    <row r="1490" spans="1:7">
      <c r="A1490" s="50">
        <v>25174</v>
      </c>
      <c r="B1490" s="60">
        <v>-2.0659300000000001E-3</v>
      </c>
      <c r="C1490" s="60">
        <v>2.4000000000000001E-4</v>
      </c>
      <c r="D1490" s="60">
        <v>-2.0134227000000001E-2</v>
      </c>
      <c r="E1490" s="60"/>
      <c r="F1490" s="60">
        <f t="shared" si="46"/>
        <v>-2.18593E-3</v>
      </c>
      <c r="G1490" s="60">
        <f t="shared" si="47"/>
        <v>-2.0254227E-2</v>
      </c>
    </row>
    <row r="1491" spans="1:7">
      <c r="A1491" s="50">
        <v>25175</v>
      </c>
      <c r="B1491" s="60">
        <v>-8.1848999999999995E-4</v>
      </c>
      <c r="C1491" s="60">
        <v>2.4000000000000001E-4</v>
      </c>
      <c r="D1491" s="60">
        <v>1.0273973E-2</v>
      </c>
      <c r="E1491" s="60"/>
      <c r="F1491" s="60">
        <f t="shared" si="46"/>
        <v>-9.3848999999999994E-4</v>
      </c>
      <c r="G1491" s="60">
        <f t="shared" si="47"/>
        <v>1.0153973E-2</v>
      </c>
    </row>
    <row r="1492" spans="1:7">
      <c r="A1492" s="50">
        <v>25177</v>
      </c>
      <c r="B1492" s="60">
        <v>-2.7977399999999999E-3</v>
      </c>
      <c r="C1492" s="60">
        <v>2.4000000000000001E-4</v>
      </c>
      <c r="D1492" s="60">
        <v>-3.3898299999999999E-3</v>
      </c>
      <c r="E1492" s="60"/>
      <c r="F1492" s="60">
        <f t="shared" si="46"/>
        <v>-2.9177399999999998E-3</v>
      </c>
      <c r="G1492" s="60">
        <f t="shared" si="47"/>
        <v>-3.5098299999999998E-3</v>
      </c>
    </row>
    <row r="1493" spans="1:7">
      <c r="A1493" s="50">
        <v>25178</v>
      </c>
      <c r="B1493" s="60">
        <v>2.47562E-3</v>
      </c>
      <c r="C1493" s="60">
        <v>2.4000000000000001E-4</v>
      </c>
      <c r="D1493" s="60">
        <v>-1.3605442000000001E-2</v>
      </c>
      <c r="E1493" s="60"/>
      <c r="F1493" s="60">
        <f t="shared" si="46"/>
        <v>2.3556200000000001E-3</v>
      </c>
      <c r="G1493" s="60">
        <f t="shared" si="47"/>
        <v>-1.3725442000000001E-2</v>
      </c>
    </row>
    <row r="1494" spans="1:7">
      <c r="A1494" s="50">
        <v>25181</v>
      </c>
      <c r="B1494" s="60">
        <v>-2.4477000000000001E-3</v>
      </c>
      <c r="C1494" s="60">
        <v>2.4000000000000001E-4</v>
      </c>
      <c r="D1494" s="60">
        <v>3.4482760000000001E-3</v>
      </c>
      <c r="E1494" s="60"/>
      <c r="F1494" s="60">
        <f t="shared" si="46"/>
        <v>-2.5677E-3</v>
      </c>
      <c r="G1494" s="60">
        <f t="shared" si="47"/>
        <v>3.3282760000000002E-3</v>
      </c>
    </row>
    <row r="1495" spans="1:7">
      <c r="A1495" s="50">
        <v>25182</v>
      </c>
      <c r="B1495" s="60">
        <v>-2.50951E-3</v>
      </c>
      <c r="C1495" s="60">
        <v>2.4000000000000001E-4</v>
      </c>
      <c r="D1495" s="60">
        <v>8.9347070000000001E-3</v>
      </c>
      <c r="E1495" s="60"/>
      <c r="F1495" s="60">
        <f t="shared" si="46"/>
        <v>-2.6295099999999998E-3</v>
      </c>
      <c r="G1495" s="60">
        <f t="shared" si="47"/>
        <v>8.8147069999999998E-3</v>
      </c>
    </row>
    <row r="1496" spans="1:7">
      <c r="A1496" s="50">
        <v>25184</v>
      </c>
      <c r="B1496" s="60">
        <v>-9.5047999999999997E-4</v>
      </c>
      <c r="C1496" s="60">
        <v>2.4000000000000001E-4</v>
      </c>
      <c r="D1496" s="60">
        <v>-1.3793102999999999E-2</v>
      </c>
      <c r="E1496" s="60"/>
      <c r="F1496" s="60">
        <f t="shared" si="46"/>
        <v>-1.07048E-3</v>
      </c>
      <c r="G1496" s="60">
        <f t="shared" si="47"/>
        <v>-1.3913103E-2</v>
      </c>
    </row>
    <row r="1497" spans="1:7">
      <c r="A1497" s="50">
        <v>25185</v>
      </c>
      <c r="B1497" s="60">
        <v>2.3975799999999999E-3</v>
      </c>
      <c r="C1497" s="60">
        <v>2.4000000000000001E-4</v>
      </c>
      <c r="D1497" s="60">
        <v>2.0979021E-2</v>
      </c>
      <c r="E1497" s="60"/>
      <c r="F1497" s="60">
        <f t="shared" si="46"/>
        <v>2.27758E-3</v>
      </c>
      <c r="G1497" s="60">
        <f t="shared" si="47"/>
        <v>2.0859021000000002E-2</v>
      </c>
    </row>
    <row r="1498" spans="1:7">
      <c r="A1498" s="50">
        <v>25188</v>
      </c>
      <c r="B1498" s="60">
        <v>-4.3443199999999996E-3</v>
      </c>
      <c r="C1498" s="60">
        <v>2.4000000000000001E-4</v>
      </c>
      <c r="D1498" s="60">
        <v>3.4246575000000001E-2</v>
      </c>
      <c r="E1498" s="60"/>
      <c r="F1498" s="60">
        <f t="shared" si="46"/>
        <v>-4.4643199999999999E-3</v>
      </c>
      <c r="G1498" s="60">
        <f t="shared" si="47"/>
        <v>3.4126574999999999E-2</v>
      </c>
    </row>
    <row r="1499" spans="1:7">
      <c r="A1499" s="50">
        <v>25189</v>
      </c>
      <c r="B1499" s="60">
        <v>-4.1144600000000003E-3</v>
      </c>
      <c r="C1499" s="60">
        <v>2.4000000000000001E-4</v>
      </c>
      <c r="D1499" s="60">
        <v>6.6225169999999996E-3</v>
      </c>
      <c r="E1499" s="60"/>
      <c r="F1499" s="60">
        <f t="shared" si="46"/>
        <v>-4.2344600000000007E-3</v>
      </c>
      <c r="G1499" s="60">
        <f t="shared" si="47"/>
        <v>6.5025169999999993E-3</v>
      </c>
    </row>
    <row r="1500" spans="1:7">
      <c r="A1500" s="50">
        <v>25191</v>
      </c>
      <c r="B1500" s="60">
        <v>3.2511200000000001E-3</v>
      </c>
      <c r="C1500" s="60">
        <v>2.4000000000000001E-4</v>
      </c>
      <c r="D1500" s="60">
        <v>6.5789469999999999E-3</v>
      </c>
      <c r="E1500" s="60"/>
      <c r="F1500" s="60">
        <f t="shared" si="46"/>
        <v>3.1311200000000003E-3</v>
      </c>
      <c r="G1500" s="60">
        <f t="shared" si="47"/>
        <v>6.4589469999999996E-3</v>
      </c>
    </row>
    <row r="1501" spans="1:7">
      <c r="A1501" s="50">
        <v>25192</v>
      </c>
      <c r="B1501" s="60">
        <v>-5.9725799999999999E-3</v>
      </c>
      <c r="C1501" s="60">
        <v>2.4000000000000001E-4</v>
      </c>
      <c r="D1501" s="60">
        <v>3.2679739999999999E-3</v>
      </c>
      <c r="E1501" s="60"/>
      <c r="F1501" s="60">
        <f t="shared" si="46"/>
        <v>-6.0925800000000002E-3</v>
      </c>
      <c r="G1501" s="60">
        <f t="shared" si="47"/>
        <v>3.147974E-3</v>
      </c>
    </row>
    <row r="1502" spans="1:7">
      <c r="A1502" s="50">
        <v>25195</v>
      </c>
      <c r="B1502" s="60">
        <v>-1.104755E-2</v>
      </c>
      <c r="C1502" s="60">
        <v>2.4000000000000001E-4</v>
      </c>
      <c r="D1502" s="60">
        <v>-2.2801301999999999E-2</v>
      </c>
      <c r="E1502" s="60"/>
      <c r="F1502" s="60">
        <f t="shared" si="46"/>
        <v>-1.116755E-2</v>
      </c>
      <c r="G1502" s="60">
        <f t="shared" si="47"/>
        <v>-2.2921301999999998E-2</v>
      </c>
    </row>
    <row r="1503" spans="1:7">
      <c r="A1503" s="50">
        <v>25196</v>
      </c>
      <c r="B1503" s="60">
        <v>-1.5320100000000001E-3</v>
      </c>
      <c r="C1503" s="60">
        <v>2.4000000000000001E-4</v>
      </c>
      <c r="D1503" s="60">
        <v>-1.3333334000000001E-2</v>
      </c>
      <c r="E1503" s="60"/>
      <c r="F1503" s="60">
        <f t="shared" si="46"/>
        <v>-1.6520100000000002E-3</v>
      </c>
      <c r="G1503" s="60">
        <f t="shared" si="47"/>
        <v>-1.3453334000000001E-2</v>
      </c>
    </row>
    <row r="1504" spans="1:7">
      <c r="A1504" s="50">
        <v>25198</v>
      </c>
      <c r="B1504" s="60">
        <v>1.14032E-3</v>
      </c>
      <c r="C1504" s="60">
        <v>2.4000000000000001E-4</v>
      </c>
      <c r="D1504" s="60">
        <v>3.378378E-3</v>
      </c>
      <c r="E1504" s="60"/>
      <c r="F1504" s="60">
        <f t="shared" si="46"/>
        <v>1.0203199999999999E-3</v>
      </c>
      <c r="G1504" s="60">
        <f t="shared" si="47"/>
        <v>3.2583780000000001E-3</v>
      </c>
    </row>
    <row r="1505" spans="1:7">
      <c r="A1505" s="50">
        <v>25199</v>
      </c>
      <c r="B1505" s="60">
        <v>-3.7115099999999999E-3</v>
      </c>
      <c r="C1505" s="60">
        <v>2.4000000000000001E-4</v>
      </c>
      <c r="D1505" s="60">
        <v>3.3670029999999999E-3</v>
      </c>
      <c r="E1505" s="60"/>
      <c r="F1505" s="60">
        <f t="shared" si="46"/>
        <v>-3.8315099999999998E-3</v>
      </c>
      <c r="G1505" s="60">
        <f t="shared" si="47"/>
        <v>3.247003E-3</v>
      </c>
    </row>
    <row r="1506" spans="1:7">
      <c r="A1506" s="50">
        <v>25202</v>
      </c>
      <c r="B1506" s="60">
        <v>-8.9591099999999993E-3</v>
      </c>
      <c r="C1506" s="60">
        <v>2.4000000000000001E-4</v>
      </c>
      <c r="D1506" s="60">
        <v>-1.0067114E-2</v>
      </c>
      <c r="E1506" s="60"/>
      <c r="F1506" s="60">
        <f t="shared" si="46"/>
        <v>-9.0791099999999996E-3</v>
      </c>
      <c r="G1506" s="60">
        <f t="shared" si="47"/>
        <v>-1.0187114000000001E-2</v>
      </c>
    </row>
    <row r="1507" spans="1:7">
      <c r="A1507" s="50">
        <v>25203</v>
      </c>
      <c r="B1507" s="60">
        <v>5.1292000000000004E-4</v>
      </c>
      <c r="C1507" s="60">
        <v>2.4000000000000001E-4</v>
      </c>
      <c r="D1507" s="60">
        <v>1.0169490999999999E-2</v>
      </c>
      <c r="E1507" s="60"/>
      <c r="F1507" s="60">
        <f t="shared" si="46"/>
        <v>3.9292000000000005E-4</v>
      </c>
      <c r="G1507" s="60">
        <f t="shared" si="47"/>
        <v>1.0049490999999999E-2</v>
      </c>
    </row>
    <row r="1508" spans="1:7">
      <c r="A1508" s="50">
        <v>25205</v>
      </c>
      <c r="B1508" s="60">
        <v>7.2692999999999998E-4</v>
      </c>
      <c r="C1508" s="60">
        <v>2.4000000000000001E-4</v>
      </c>
      <c r="D1508" s="60">
        <v>-3.3557050000000001E-3</v>
      </c>
      <c r="E1508" s="60"/>
      <c r="F1508" s="60">
        <f t="shared" si="46"/>
        <v>6.0692999999999999E-4</v>
      </c>
      <c r="G1508" s="60">
        <f t="shared" si="47"/>
        <v>-3.4757049999999999E-3</v>
      </c>
    </row>
    <row r="1509" spans="1:7">
      <c r="A1509" s="50">
        <v>25206</v>
      </c>
      <c r="B1509" s="60">
        <v>4.3347999999999998E-4</v>
      </c>
      <c r="C1509" s="60">
        <v>2.4000000000000001E-4</v>
      </c>
      <c r="D1509" s="60">
        <v>3.3670029999999999E-3</v>
      </c>
      <c r="E1509" s="60"/>
      <c r="F1509" s="60">
        <f t="shared" si="46"/>
        <v>3.1347999999999999E-4</v>
      </c>
      <c r="G1509" s="60">
        <f t="shared" si="47"/>
        <v>3.247003E-3</v>
      </c>
    </row>
    <row r="1510" spans="1:7">
      <c r="A1510" s="50">
        <v>25209</v>
      </c>
      <c r="B1510" s="60">
        <v>-1.460882E-2</v>
      </c>
      <c r="C1510" s="60">
        <v>2.4000000000000001E-4</v>
      </c>
      <c r="D1510" s="60">
        <v>-1.6778523E-2</v>
      </c>
      <c r="E1510" s="60"/>
      <c r="F1510" s="60">
        <f t="shared" si="46"/>
        <v>-1.472882E-2</v>
      </c>
      <c r="G1510" s="60">
        <f t="shared" si="47"/>
        <v>-1.6898522999999999E-2</v>
      </c>
    </row>
    <row r="1511" spans="1:7">
      <c r="A1511" s="50">
        <v>25210</v>
      </c>
      <c r="B1511" s="60">
        <v>-1.214926E-2</v>
      </c>
      <c r="C1511" s="60">
        <v>2.4000000000000001E-4</v>
      </c>
      <c r="D1511" s="60">
        <v>-1.3651877E-2</v>
      </c>
      <c r="E1511" s="60"/>
      <c r="F1511" s="60">
        <f t="shared" si="46"/>
        <v>-1.2269260000000001E-2</v>
      </c>
      <c r="G1511" s="60">
        <f t="shared" si="47"/>
        <v>-1.3771877E-2</v>
      </c>
    </row>
    <row r="1512" spans="1:7">
      <c r="A1512" s="50">
        <v>25211</v>
      </c>
      <c r="B1512" s="60">
        <v>-4.2556099999999999E-3</v>
      </c>
      <c r="C1512" s="60">
        <v>2.4000000000000001E-4</v>
      </c>
      <c r="D1512" s="60">
        <v>0</v>
      </c>
      <c r="E1512" s="60"/>
      <c r="F1512" s="60">
        <f t="shared" si="46"/>
        <v>-4.3756100000000003E-3</v>
      </c>
      <c r="G1512" s="60">
        <f t="shared" si="47"/>
        <v>-1.2E-4</v>
      </c>
    </row>
    <row r="1513" spans="1:7">
      <c r="A1513" s="50">
        <v>25212</v>
      </c>
      <c r="B1513" s="60">
        <v>4.3875399999999997E-3</v>
      </c>
      <c r="C1513" s="60">
        <v>2.4000000000000001E-4</v>
      </c>
      <c r="D1513" s="60">
        <v>6.9204150000000001E-3</v>
      </c>
      <c r="E1513" s="60"/>
      <c r="F1513" s="60">
        <f t="shared" si="46"/>
        <v>4.2675399999999994E-3</v>
      </c>
      <c r="G1513" s="60">
        <f t="shared" si="47"/>
        <v>6.8004149999999998E-3</v>
      </c>
    </row>
    <row r="1514" spans="1:7">
      <c r="A1514" s="50">
        <v>25213</v>
      </c>
      <c r="B1514" s="60">
        <v>-2.8888299999999998E-3</v>
      </c>
      <c r="C1514" s="60">
        <v>2.4000000000000001E-4</v>
      </c>
      <c r="D1514" s="60">
        <v>0</v>
      </c>
      <c r="E1514" s="60"/>
      <c r="F1514" s="60">
        <f t="shared" si="46"/>
        <v>-3.0088299999999997E-3</v>
      </c>
      <c r="G1514" s="60">
        <f t="shared" si="47"/>
        <v>-1.2E-4</v>
      </c>
    </row>
    <row r="1515" spans="1:7">
      <c r="A1515" s="50">
        <v>25216</v>
      </c>
      <c r="B1515" s="60">
        <v>-5.1949500000000003E-3</v>
      </c>
      <c r="C1515" s="60">
        <v>2.4000000000000001E-4</v>
      </c>
      <c r="D1515" s="60">
        <v>-6.8728519999999996E-3</v>
      </c>
      <c r="E1515" s="60"/>
      <c r="F1515" s="60">
        <f t="shared" si="46"/>
        <v>-5.3149500000000006E-3</v>
      </c>
      <c r="G1515" s="60">
        <f t="shared" si="47"/>
        <v>-6.9928519999999999E-3</v>
      </c>
    </row>
    <row r="1516" spans="1:7">
      <c r="A1516" s="50">
        <v>25217</v>
      </c>
      <c r="B1516" s="60">
        <v>7.3900800000000003E-3</v>
      </c>
      <c r="C1516" s="60">
        <v>2.4000000000000001E-4</v>
      </c>
      <c r="D1516" s="60">
        <v>1.3840831E-2</v>
      </c>
      <c r="E1516" s="60"/>
      <c r="F1516" s="60">
        <f t="shared" si="46"/>
        <v>7.2700799999999999E-3</v>
      </c>
      <c r="G1516" s="60">
        <f t="shared" si="47"/>
        <v>1.3720830999999999E-2</v>
      </c>
    </row>
    <row r="1517" spans="1:7">
      <c r="A1517" s="50">
        <v>25218</v>
      </c>
      <c r="B1517" s="60">
        <v>4.8979799999999997E-3</v>
      </c>
      <c r="C1517" s="60">
        <v>2.4000000000000001E-4</v>
      </c>
      <c r="D1517" s="60">
        <v>-3.4129690000000001E-3</v>
      </c>
      <c r="E1517" s="60"/>
      <c r="F1517" s="60">
        <f t="shared" si="46"/>
        <v>4.7779799999999994E-3</v>
      </c>
      <c r="G1517" s="60">
        <f t="shared" si="47"/>
        <v>-3.532969E-3</v>
      </c>
    </row>
    <row r="1518" spans="1:7">
      <c r="A1518" s="50">
        <v>25219</v>
      </c>
      <c r="B1518" s="60">
        <v>5.34279E-3</v>
      </c>
      <c r="C1518" s="60">
        <v>2.4000000000000001E-4</v>
      </c>
      <c r="D1518" s="60">
        <v>1.7123288E-2</v>
      </c>
      <c r="E1518" s="60"/>
      <c r="F1518" s="60">
        <f t="shared" si="46"/>
        <v>5.2227899999999997E-3</v>
      </c>
      <c r="G1518" s="60">
        <f t="shared" si="47"/>
        <v>1.7003288000000002E-2</v>
      </c>
    </row>
    <row r="1519" spans="1:7">
      <c r="A1519" s="50">
        <v>25220</v>
      </c>
      <c r="B1519" s="60">
        <v>-1.4074300000000001E-3</v>
      </c>
      <c r="C1519" s="60">
        <v>2.4000000000000001E-4</v>
      </c>
      <c r="D1519" s="60">
        <v>-3.3670029999999999E-3</v>
      </c>
      <c r="E1519" s="60"/>
      <c r="F1519" s="60">
        <f t="shared" si="46"/>
        <v>-1.5274300000000002E-3</v>
      </c>
      <c r="G1519" s="60">
        <f t="shared" si="47"/>
        <v>-3.4870029999999998E-3</v>
      </c>
    </row>
    <row r="1520" spans="1:7">
      <c r="A1520" s="50">
        <v>25223</v>
      </c>
      <c r="B1520" s="60">
        <v>-3.1704300000000001E-3</v>
      </c>
      <c r="C1520" s="60">
        <v>2.4000000000000001E-4</v>
      </c>
      <c r="D1520" s="60">
        <v>-1.6891890999999999E-2</v>
      </c>
      <c r="E1520" s="60"/>
      <c r="F1520" s="60">
        <f t="shared" si="46"/>
        <v>-3.29043E-3</v>
      </c>
      <c r="G1520" s="60">
        <f t="shared" si="47"/>
        <v>-1.7011890999999998E-2</v>
      </c>
    </row>
    <row r="1521" spans="1:7">
      <c r="A1521" s="50">
        <v>25224</v>
      </c>
      <c r="B1521" s="60">
        <v>-8.3367000000000001E-4</v>
      </c>
      <c r="C1521" s="60">
        <v>2.4000000000000001E-4</v>
      </c>
      <c r="D1521" s="60">
        <v>6.8728519999999996E-3</v>
      </c>
      <c r="E1521" s="60"/>
      <c r="F1521" s="60">
        <f t="shared" si="46"/>
        <v>-9.5367E-4</v>
      </c>
      <c r="G1521" s="60">
        <f t="shared" si="47"/>
        <v>6.7528519999999993E-3</v>
      </c>
    </row>
    <row r="1522" spans="1:7">
      <c r="A1522" s="50">
        <v>25225</v>
      </c>
      <c r="B1522" s="60">
        <v>3.2858800000000001E-3</v>
      </c>
      <c r="C1522" s="60">
        <v>2.4000000000000001E-4</v>
      </c>
      <c r="D1522" s="60">
        <v>-3.4129690000000001E-3</v>
      </c>
      <c r="E1522" s="60"/>
      <c r="F1522" s="60">
        <f t="shared" si="46"/>
        <v>3.1658800000000003E-3</v>
      </c>
      <c r="G1522" s="60">
        <f t="shared" si="47"/>
        <v>-3.532969E-3</v>
      </c>
    </row>
    <row r="1523" spans="1:7">
      <c r="A1523" s="50">
        <v>25226</v>
      </c>
      <c r="B1523" s="60">
        <v>4.2479900000000001E-3</v>
      </c>
      <c r="C1523" s="60">
        <v>2.4000000000000001E-4</v>
      </c>
      <c r="D1523" s="60">
        <v>1.0273973E-2</v>
      </c>
      <c r="E1523" s="60"/>
      <c r="F1523" s="60">
        <f t="shared" si="46"/>
        <v>4.1279899999999998E-3</v>
      </c>
      <c r="G1523" s="60">
        <f t="shared" si="47"/>
        <v>1.0153973E-2</v>
      </c>
    </row>
    <row r="1524" spans="1:7">
      <c r="A1524" s="50">
        <v>25227</v>
      </c>
      <c r="B1524" s="60">
        <v>-6.3475000000000001E-4</v>
      </c>
      <c r="C1524" s="60">
        <v>2.4000000000000001E-4</v>
      </c>
      <c r="D1524" s="60">
        <v>-1.3559322E-2</v>
      </c>
      <c r="E1524" s="60"/>
      <c r="F1524" s="60">
        <f t="shared" si="46"/>
        <v>-7.5475E-4</v>
      </c>
      <c r="G1524" s="60">
        <f t="shared" si="47"/>
        <v>-1.3679322000000001E-2</v>
      </c>
    </row>
    <row r="1525" spans="1:7">
      <c r="A1525" s="50">
        <v>25230</v>
      </c>
      <c r="B1525" s="60">
        <v>3.4576000000000002E-4</v>
      </c>
      <c r="C1525" s="60">
        <v>2.4000000000000001E-4</v>
      </c>
      <c r="D1525" s="60">
        <v>2.0618556E-2</v>
      </c>
      <c r="E1525" s="60"/>
      <c r="F1525" s="60">
        <f t="shared" si="46"/>
        <v>2.2576000000000003E-4</v>
      </c>
      <c r="G1525" s="60">
        <f t="shared" si="47"/>
        <v>2.0498556000000001E-2</v>
      </c>
    </row>
    <row r="1526" spans="1:7">
      <c r="A1526" s="50">
        <v>25231</v>
      </c>
      <c r="B1526" s="60">
        <v>5.9115000000000003E-4</v>
      </c>
      <c r="C1526" s="60">
        <v>2.4000000000000001E-4</v>
      </c>
      <c r="D1526" s="60">
        <v>6.7340070000000002E-3</v>
      </c>
      <c r="E1526" s="60"/>
      <c r="F1526" s="60">
        <f t="shared" si="46"/>
        <v>4.7115000000000004E-4</v>
      </c>
      <c r="G1526" s="60">
        <f t="shared" si="47"/>
        <v>6.6140069999999999E-3</v>
      </c>
    </row>
    <row r="1527" spans="1:7">
      <c r="A1527" s="50">
        <v>25232</v>
      </c>
      <c r="B1527" s="60">
        <v>1.1106E-3</v>
      </c>
      <c r="C1527" s="60">
        <v>2.4000000000000001E-4</v>
      </c>
      <c r="D1527" s="60">
        <v>-3.3444820000000002E-3</v>
      </c>
      <c r="E1527" s="60"/>
      <c r="F1527" s="60">
        <f t="shared" si="46"/>
        <v>9.905999999999999E-4</v>
      </c>
      <c r="G1527" s="60">
        <f t="shared" si="47"/>
        <v>-3.4644820000000001E-3</v>
      </c>
    </row>
    <row r="1528" spans="1:7">
      <c r="A1528" s="50">
        <v>25233</v>
      </c>
      <c r="B1528" s="60">
        <v>2.8990999999999999E-4</v>
      </c>
      <c r="C1528" s="60">
        <v>2.4000000000000001E-4</v>
      </c>
      <c r="D1528" s="60">
        <v>-6.7114089999999998E-3</v>
      </c>
      <c r="E1528" s="60"/>
      <c r="F1528" s="60">
        <f t="shared" si="46"/>
        <v>1.6991E-4</v>
      </c>
      <c r="G1528" s="60">
        <f t="shared" si="47"/>
        <v>-6.8314090000000001E-3</v>
      </c>
    </row>
    <row r="1529" spans="1:7">
      <c r="A1529" s="50">
        <v>25234</v>
      </c>
      <c r="B1529" s="60">
        <v>4.56056E-3</v>
      </c>
      <c r="C1529" s="60">
        <v>2.4000000000000001E-4</v>
      </c>
      <c r="D1529" s="60">
        <v>-3.378378E-3</v>
      </c>
      <c r="E1529" s="60"/>
      <c r="F1529" s="60">
        <f t="shared" si="46"/>
        <v>4.4405599999999996E-3</v>
      </c>
      <c r="G1529" s="60">
        <f t="shared" si="47"/>
        <v>-3.4983779999999999E-3</v>
      </c>
    </row>
    <row r="1530" spans="1:7">
      <c r="A1530" s="50">
        <v>25237</v>
      </c>
      <c r="B1530" s="60">
        <v>-4.9178999999999998E-4</v>
      </c>
      <c r="C1530" s="60">
        <v>2.5999999999999998E-4</v>
      </c>
      <c r="D1530" s="60">
        <v>6.7796610000000002E-3</v>
      </c>
      <c r="E1530" s="60"/>
      <c r="F1530" s="60">
        <f t="shared" si="46"/>
        <v>-6.1178999999999997E-4</v>
      </c>
      <c r="G1530" s="60">
        <f t="shared" si="47"/>
        <v>6.6596609999999999E-3</v>
      </c>
    </row>
    <row r="1531" spans="1:7">
      <c r="A1531" s="50">
        <v>25238</v>
      </c>
      <c r="B1531" s="60">
        <v>8.4736000000000002E-4</v>
      </c>
      <c r="C1531" s="60">
        <v>2.5999999999999998E-4</v>
      </c>
      <c r="D1531" s="60">
        <v>0</v>
      </c>
      <c r="E1531" s="60"/>
      <c r="F1531" s="60">
        <f t="shared" si="46"/>
        <v>7.2736000000000003E-4</v>
      </c>
      <c r="G1531" s="60">
        <f t="shared" si="47"/>
        <v>-1.2E-4</v>
      </c>
    </row>
    <row r="1532" spans="1:7">
      <c r="A1532" s="50">
        <v>25239</v>
      </c>
      <c r="B1532" s="60">
        <v>2.6927600000000002E-3</v>
      </c>
      <c r="C1532" s="60">
        <v>2.5999999999999998E-4</v>
      </c>
      <c r="D1532" s="60">
        <v>-1.0101010000000001E-2</v>
      </c>
      <c r="E1532" s="60"/>
      <c r="F1532" s="60">
        <f t="shared" si="46"/>
        <v>2.5727600000000003E-3</v>
      </c>
      <c r="G1532" s="60">
        <f t="shared" si="47"/>
        <v>-1.0221010000000001E-2</v>
      </c>
    </row>
    <row r="1533" spans="1:7">
      <c r="A1533" s="50">
        <v>25240</v>
      </c>
      <c r="B1533" s="60">
        <v>4.2770500000000001E-3</v>
      </c>
      <c r="C1533" s="60">
        <v>2.5999999999999998E-4</v>
      </c>
      <c r="D1533" s="60">
        <v>6.8027210000000003E-3</v>
      </c>
      <c r="E1533" s="60"/>
      <c r="F1533" s="60">
        <f t="shared" si="46"/>
        <v>4.1570499999999998E-3</v>
      </c>
      <c r="G1533" s="60">
        <f t="shared" si="47"/>
        <v>6.682721E-3</v>
      </c>
    </row>
    <row r="1534" spans="1:7">
      <c r="A1534" s="50">
        <v>25241</v>
      </c>
      <c r="B1534" s="60">
        <v>3.4764000000000003E-4</v>
      </c>
      <c r="C1534" s="60">
        <v>2.5999999999999998E-4</v>
      </c>
      <c r="D1534" s="60">
        <v>1.6891890999999999E-2</v>
      </c>
      <c r="E1534" s="60"/>
      <c r="F1534" s="60">
        <f t="shared" si="46"/>
        <v>2.2764000000000004E-4</v>
      </c>
      <c r="G1534" s="60">
        <f t="shared" si="47"/>
        <v>1.6771891000000001E-2</v>
      </c>
    </row>
    <row r="1535" spans="1:7">
      <c r="A1535" s="50">
        <v>25245</v>
      </c>
      <c r="B1535" s="60">
        <v>1.4101700000000001E-3</v>
      </c>
      <c r="C1535" s="60">
        <v>2.5999999999999998E-4</v>
      </c>
      <c r="D1535" s="60">
        <v>-6.6445180000000003E-3</v>
      </c>
      <c r="E1535" s="60"/>
      <c r="F1535" s="60">
        <f t="shared" si="46"/>
        <v>1.29017E-3</v>
      </c>
      <c r="G1535" s="60">
        <f t="shared" si="47"/>
        <v>-6.7645180000000006E-3</v>
      </c>
    </row>
    <row r="1536" spans="1:7">
      <c r="A1536" s="50">
        <v>25246</v>
      </c>
      <c r="B1536" s="60">
        <v>-1.694E-4</v>
      </c>
      <c r="C1536" s="60">
        <v>2.5999999999999998E-4</v>
      </c>
      <c r="D1536" s="60">
        <v>6.688963E-3</v>
      </c>
      <c r="E1536" s="60"/>
      <c r="F1536" s="60">
        <f t="shared" si="46"/>
        <v>-2.8939999999999999E-4</v>
      </c>
      <c r="G1536" s="60">
        <f t="shared" si="47"/>
        <v>6.5689629999999997E-3</v>
      </c>
    </row>
    <row r="1537" spans="1:7">
      <c r="A1537" s="50">
        <v>25247</v>
      </c>
      <c r="B1537" s="60">
        <v>1.18724E-3</v>
      </c>
      <c r="C1537" s="60">
        <v>2.5999999999999998E-4</v>
      </c>
      <c r="D1537" s="60">
        <v>-9.9667780000000008E-3</v>
      </c>
      <c r="E1537" s="60"/>
      <c r="F1537" s="60">
        <f t="shared" si="46"/>
        <v>1.0672399999999999E-3</v>
      </c>
      <c r="G1537" s="60">
        <f t="shared" si="47"/>
        <v>-1.0086778000000001E-2</v>
      </c>
    </row>
    <row r="1538" spans="1:7">
      <c r="A1538" s="50">
        <v>25248</v>
      </c>
      <c r="B1538" s="60">
        <v>-7.4611000000000002E-4</v>
      </c>
      <c r="C1538" s="60">
        <v>2.5999999999999998E-4</v>
      </c>
      <c r="D1538" s="60">
        <v>-6.7114089999999998E-3</v>
      </c>
      <c r="E1538" s="60"/>
      <c r="F1538" s="60">
        <f t="shared" si="46"/>
        <v>-8.6611000000000001E-4</v>
      </c>
      <c r="G1538" s="60">
        <f t="shared" si="47"/>
        <v>-6.8314090000000001E-3</v>
      </c>
    </row>
    <row r="1539" spans="1:7">
      <c r="A1539" s="50">
        <v>25251</v>
      </c>
      <c r="B1539" s="60">
        <v>-1.149144E-2</v>
      </c>
      <c r="C1539" s="60">
        <v>2.5999999999999998E-4</v>
      </c>
      <c r="D1539" s="60">
        <v>-3.7162161999999999E-2</v>
      </c>
      <c r="E1539" s="60"/>
      <c r="F1539" s="60">
        <f t="shared" si="46"/>
        <v>-1.1611440000000001E-2</v>
      </c>
      <c r="G1539" s="60">
        <f t="shared" si="47"/>
        <v>-3.7282162000000001E-2</v>
      </c>
    </row>
    <row r="1540" spans="1:7">
      <c r="A1540" s="50">
        <v>25252</v>
      </c>
      <c r="B1540" s="60">
        <v>-1.009268E-2</v>
      </c>
      <c r="C1540" s="60">
        <v>2.5999999999999998E-4</v>
      </c>
      <c r="D1540" s="60">
        <v>1.7543860000000001E-2</v>
      </c>
      <c r="E1540" s="60"/>
      <c r="F1540" s="60">
        <f t="shared" ref="F1540:F1603" si="48">B1540-$C$3</f>
        <v>-1.021268E-2</v>
      </c>
      <c r="G1540" s="60">
        <f t="shared" ref="G1540:G1603" si="49">D1540-$C$3</f>
        <v>1.7423860000000003E-2</v>
      </c>
    </row>
    <row r="1541" spans="1:7">
      <c r="A1541" s="50">
        <v>25253</v>
      </c>
      <c r="B1541" s="60">
        <v>-7.3370600000000003E-3</v>
      </c>
      <c r="C1541" s="60">
        <v>2.5999999999999998E-4</v>
      </c>
      <c r="D1541" s="60">
        <v>-3.4482760000000001E-3</v>
      </c>
      <c r="E1541" s="60"/>
      <c r="F1541" s="60">
        <f t="shared" si="48"/>
        <v>-7.4570600000000006E-3</v>
      </c>
      <c r="G1541" s="60">
        <f t="shared" si="49"/>
        <v>-3.568276E-3</v>
      </c>
    </row>
    <row r="1542" spans="1:7">
      <c r="A1542" s="50">
        <v>25254</v>
      </c>
      <c r="B1542" s="60">
        <v>-8.3473899999999997E-3</v>
      </c>
      <c r="C1542" s="60">
        <v>2.5999999999999998E-4</v>
      </c>
      <c r="D1542" s="60">
        <v>3.4602080000000002E-3</v>
      </c>
      <c r="E1542" s="60"/>
      <c r="F1542" s="60">
        <f t="shared" si="48"/>
        <v>-8.46739E-3</v>
      </c>
      <c r="G1542" s="60">
        <f t="shared" si="49"/>
        <v>3.3402080000000003E-3</v>
      </c>
    </row>
    <row r="1543" spans="1:7">
      <c r="A1543" s="50">
        <v>25258</v>
      </c>
      <c r="B1543" s="60">
        <v>-1.0985180000000001E-2</v>
      </c>
      <c r="C1543" s="60">
        <v>2.5999999999999998E-4</v>
      </c>
      <c r="D1543" s="60">
        <v>-3.4482758000000002E-2</v>
      </c>
      <c r="E1543" s="60"/>
      <c r="F1543" s="60">
        <f t="shared" si="48"/>
        <v>-1.1105180000000001E-2</v>
      </c>
      <c r="G1543" s="60">
        <f t="shared" si="49"/>
        <v>-3.4602758000000004E-2</v>
      </c>
    </row>
    <row r="1544" spans="1:7">
      <c r="A1544" s="50">
        <v>25259</v>
      </c>
      <c r="B1544" s="60">
        <v>-5.9348999999999999E-3</v>
      </c>
      <c r="C1544" s="60">
        <v>2.5999999999999998E-4</v>
      </c>
      <c r="D1544" s="60">
        <v>-1.4285714E-2</v>
      </c>
      <c r="E1544" s="60"/>
      <c r="F1544" s="60">
        <f t="shared" si="48"/>
        <v>-6.0549000000000002E-3</v>
      </c>
      <c r="G1544" s="60">
        <f t="shared" si="49"/>
        <v>-1.4405714E-2</v>
      </c>
    </row>
    <row r="1545" spans="1:7">
      <c r="A1545" s="50">
        <v>25260</v>
      </c>
      <c r="B1545" s="60">
        <v>4.9140700000000004E-3</v>
      </c>
      <c r="C1545" s="60">
        <v>2.5999999999999998E-4</v>
      </c>
      <c r="D1545" s="60">
        <v>-3.6231879999999998E-3</v>
      </c>
      <c r="E1545" s="60"/>
      <c r="F1545" s="60">
        <f t="shared" si="48"/>
        <v>4.7940700000000001E-3</v>
      </c>
      <c r="G1545" s="60">
        <f t="shared" si="49"/>
        <v>-3.7431879999999997E-3</v>
      </c>
    </row>
    <row r="1546" spans="1:7">
      <c r="A1546" s="50">
        <v>25261</v>
      </c>
      <c r="B1546" s="60">
        <v>-3.2980399999999999E-3</v>
      </c>
      <c r="C1546" s="60">
        <v>2.5999999999999998E-4</v>
      </c>
      <c r="D1546" s="60">
        <v>-1.8181817999999999E-2</v>
      </c>
      <c r="E1546" s="60"/>
      <c r="F1546" s="60">
        <f t="shared" si="48"/>
        <v>-3.4180399999999998E-3</v>
      </c>
      <c r="G1546" s="60">
        <f t="shared" si="49"/>
        <v>-1.8301817999999997E-2</v>
      </c>
    </row>
    <row r="1547" spans="1:7">
      <c r="A1547" s="50">
        <v>25262</v>
      </c>
      <c r="B1547" s="60">
        <v>1.3687000000000001E-4</v>
      </c>
      <c r="C1547" s="60">
        <v>2.5999999999999998E-4</v>
      </c>
      <c r="D1547" s="60">
        <v>1.1111111E-2</v>
      </c>
      <c r="E1547" s="60"/>
      <c r="F1547" s="60">
        <f t="shared" si="48"/>
        <v>1.6870000000000006E-5</v>
      </c>
      <c r="G1547" s="60">
        <f t="shared" si="49"/>
        <v>1.0991111E-2</v>
      </c>
    </row>
    <row r="1548" spans="1:7">
      <c r="A1548" s="50">
        <v>25265</v>
      </c>
      <c r="B1548" s="60">
        <v>2.8105500000000002E-3</v>
      </c>
      <c r="C1548" s="60">
        <v>2.3000000000000001E-4</v>
      </c>
      <c r="D1548" s="60">
        <v>3.6630040000000001E-3</v>
      </c>
      <c r="E1548" s="60"/>
      <c r="F1548" s="60">
        <f t="shared" si="48"/>
        <v>2.6905500000000003E-3</v>
      </c>
      <c r="G1548" s="60">
        <f t="shared" si="49"/>
        <v>3.5430040000000002E-3</v>
      </c>
    </row>
    <row r="1549" spans="1:7">
      <c r="A1549" s="50">
        <v>25266</v>
      </c>
      <c r="B1549" s="60">
        <v>9.8569199999999999E-3</v>
      </c>
      <c r="C1549" s="60">
        <v>2.3000000000000001E-4</v>
      </c>
      <c r="D1549" s="60">
        <v>0</v>
      </c>
      <c r="E1549" s="60"/>
      <c r="F1549" s="60">
        <f t="shared" si="48"/>
        <v>9.7369199999999996E-3</v>
      </c>
      <c r="G1549" s="60">
        <f t="shared" si="49"/>
        <v>-1.2E-4</v>
      </c>
    </row>
    <row r="1550" spans="1:7">
      <c r="A1550" s="50">
        <v>25267</v>
      </c>
      <c r="B1550" s="60">
        <v>3.9816599999999997E-3</v>
      </c>
      <c r="C1550" s="60">
        <v>2.3000000000000001E-4</v>
      </c>
      <c r="D1550" s="60">
        <v>2.5547444999999998E-2</v>
      </c>
      <c r="E1550" s="60"/>
      <c r="F1550" s="60">
        <f t="shared" si="48"/>
        <v>3.8616599999999998E-3</v>
      </c>
      <c r="G1550" s="60">
        <f t="shared" si="49"/>
        <v>2.5427445E-2</v>
      </c>
    </row>
    <row r="1551" spans="1:7">
      <c r="A1551" s="50">
        <v>25268</v>
      </c>
      <c r="B1551" s="60">
        <v>-1.030886E-2</v>
      </c>
      <c r="C1551" s="60">
        <v>2.3000000000000001E-4</v>
      </c>
      <c r="D1551" s="60">
        <v>-1.4234874999999999E-2</v>
      </c>
      <c r="E1551" s="60"/>
      <c r="F1551" s="60">
        <f t="shared" si="48"/>
        <v>-1.042886E-2</v>
      </c>
      <c r="G1551" s="60">
        <f t="shared" si="49"/>
        <v>-1.4354875E-2</v>
      </c>
    </row>
    <row r="1552" spans="1:7">
      <c r="A1552" s="50">
        <v>25269</v>
      </c>
      <c r="B1552" s="60">
        <v>-2.8741999999999998E-4</v>
      </c>
      <c r="C1552" s="60">
        <v>2.3000000000000001E-4</v>
      </c>
      <c r="D1552" s="60">
        <v>-2.5270758000000001E-2</v>
      </c>
      <c r="E1552" s="60"/>
      <c r="F1552" s="60">
        <f t="shared" si="48"/>
        <v>-4.0741999999999997E-4</v>
      </c>
      <c r="G1552" s="60">
        <f t="shared" si="49"/>
        <v>-2.5390757999999999E-2</v>
      </c>
    </row>
    <row r="1553" spans="1:7">
      <c r="A1553" s="50">
        <v>25272</v>
      </c>
      <c r="B1553" s="60">
        <v>3.4229400000000002E-3</v>
      </c>
      <c r="C1553" s="60">
        <v>2.3000000000000001E-4</v>
      </c>
      <c r="D1553" s="60">
        <v>1.7037035999999998E-2</v>
      </c>
      <c r="E1553" s="60"/>
      <c r="F1553" s="60">
        <f t="shared" si="48"/>
        <v>3.3029400000000003E-3</v>
      </c>
      <c r="G1553" s="60">
        <f t="shared" si="49"/>
        <v>1.6917036E-2</v>
      </c>
    </row>
    <row r="1554" spans="1:7">
      <c r="A1554" s="50">
        <v>25273</v>
      </c>
      <c r="B1554" s="60">
        <v>3.5983199999999999E-3</v>
      </c>
      <c r="C1554" s="60">
        <v>2.3000000000000001E-4</v>
      </c>
      <c r="D1554" s="60">
        <v>-3.6900370000000002E-3</v>
      </c>
      <c r="E1554" s="60"/>
      <c r="F1554" s="60">
        <f t="shared" si="48"/>
        <v>3.47832E-3</v>
      </c>
      <c r="G1554" s="60">
        <f t="shared" si="49"/>
        <v>-3.8100370000000001E-3</v>
      </c>
    </row>
    <row r="1555" spans="1:7">
      <c r="A1555" s="50">
        <v>25274</v>
      </c>
      <c r="B1555" s="60">
        <v>-2.6375000000000001E-3</v>
      </c>
      <c r="C1555" s="60">
        <v>2.3000000000000001E-4</v>
      </c>
      <c r="D1555" s="60">
        <v>-1.8518519000000001E-2</v>
      </c>
      <c r="E1555" s="60"/>
      <c r="F1555" s="60">
        <f t="shared" si="48"/>
        <v>-2.7575E-3</v>
      </c>
      <c r="G1555" s="60">
        <f t="shared" si="49"/>
        <v>-1.8638518999999999E-2</v>
      </c>
    </row>
    <row r="1556" spans="1:7">
      <c r="A1556" s="50">
        <v>25275</v>
      </c>
      <c r="B1556" s="60">
        <v>-6.6959000000000003E-3</v>
      </c>
      <c r="C1556" s="60">
        <v>2.3000000000000001E-4</v>
      </c>
      <c r="D1556" s="60">
        <v>7.5471699999999997E-3</v>
      </c>
      <c r="E1556" s="60"/>
      <c r="F1556" s="60">
        <f t="shared" si="48"/>
        <v>-6.8159000000000006E-3</v>
      </c>
      <c r="G1556" s="60">
        <f t="shared" si="49"/>
        <v>7.4271699999999994E-3</v>
      </c>
    </row>
    <row r="1557" spans="1:7">
      <c r="A1557" s="50">
        <v>25276</v>
      </c>
      <c r="B1557" s="60">
        <v>-4.2672500000000002E-3</v>
      </c>
      <c r="C1557" s="60">
        <v>2.3000000000000001E-4</v>
      </c>
      <c r="D1557" s="60">
        <v>0</v>
      </c>
      <c r="E1557" s="60"/>
      <c r="F1557" s="60">
        <f t="shared" si="48"/>
        <v>-4.3872500000000005E-3</v>
      </c>
      <c r="G1557" s="60">
        <f t="shared" si="49"/>
        <v>-1.2E-4</v>
      </c>
    </row>
    <row r="1558" spans="1:7">
      <c r="A1558" s="50">
        <v>25279</v>
      </c>
      <c r="B1558" s="60">
        <v>2.6822E-3</v>
      </c>
      <c r="C1558" s="60">
        <v>2.3000000000000001E-4</v>
      </c>
      <c r="D1558" s="60">
        <v>-7.4906369999999996E-3</v>
      </c>
      <c r="E1558" s="60"/>
      <c r="F1558" s="60">
        <f t="shared" si="48"/>
        <v>2.5622000000000002E-3</v>
      </c>
      <c r="G1558" s="60">
        <f t="shared" si="49"/>
        <v>-7.610637E-3</v>
      </c>
    </row>
    <row r="1559" spans="1:7">
      <c r="A1559" s="50">
        <v>25280</v>
      </c>
      <c r="B1559" s="60">
        <v>2.4884E-3</v>
      </c>
      <c r="C1559" s="60">
        <v>2.3000000000000001E-4</v>
      </c>
      <c r="D1559" s="60">
        <v>7.5471699999999997E-3</v>
      </c>
      <c r="E1559" s="60"/>
      <c r="F1559" s="60">
        <f t="shared" si="48"/>
        <v>2.3684000000000001E-3</v>
      </c>
      <c r="G1559" s="60">
        <f t="shared" si="49"/>
        <v>7.4271699999999994E-3</v>
      </c>
    </row>
    <row r="1560" spans="1:7">
      <c r="A1560" s="50">
        <v>25281</v>
      </c>
      <c r="B1560" s="60">
        <v>7.2278000000000004E-3</v>
      </c>
      <c r="C1560" s="60">
        <v>2.3000000000000001E-4</v>
      </c>
      <c r="D1560" s="60">
        <v>-3.7453180000000001E-3</v>
      </c>
      <c r="E1560" s="60"/>
      <c r="F1560" s="60">
        <f t="shared" si="48"/>
        <v>7.1078000000000001E-3</v>
      </c>
      <c r="G1560" s="60">
        <f t="shared" si="49"/>
        <v>-3.865318E-3</v>
      </c>
    </row>
    <row r="1561" spans="1:7">
      <c r="A1561" s="50">
        <v>25282</v>
      </c>
      <c r="B1561" s="60">
        <v>6.3732900000000002E-3</v>
      </c>
      <c r="C1561" s="60">
        <v>2.3000000000000001E-4</v>
      </c>
      <c r="D1561" s="60">
        <v>1.8796991999999998E-2</v>
      </c>
      <c r="E1561" s="60"/>
      <c r="F1561" s="60">
        <f t="shared" si="48"/>
        <v>6.2532899999999999E-3</v>
      </c>
      <c r="G1561" s="60">
        <f t="shared" si="49"/>
        <v>1.8676992E-2</v>
      </c>
    </row>
    <row r="1562" spans="1:7">
      <c r="A1562" s="50">
        <v>25283</v>
      </c>
      <c r="B1562" s="60">
        <v>-2.0649399999999999E-3</v>
      </c>
      <c r="C1562" s="60">
        <v>2.3000000000000001E-4</v>
      </c>
      <c r="D1562" s="60">
        <v>-1.8450184000000001E-2</v>
      </c>
      <c r="E1562" s="60"/>
      <c r="F1562" s="60">
        <f t="shared" si="48"/>
        <v>-2.1849399999999998E-3</v>
      </c>
      <c r="G1562" s="60">
        <f t="shared" si="49"/>
        <v>-1.8570184E-2</v>
      </c>
    </row>
    <row r="1563" spans="1:7">
      <c r="A1563" s="50">
        <v>25286</v>
      </c>
      <c r="B1563" s="60">
        <v>-1.1167E-3</v>
      </c>
      <c r="C1563" s="60">
        <v>2.3000000000000001E-4</v>
      </c>
      <c r="D1563" s="60">
        <v>-1.8796991999999998E-2</v>
      </c>
      <c r="E1563" s="60"/>
      <c r="F1563" s="60">
        <f t="shared" si="48"/>
        <v>-1.2367000000000001E-3</v>
      </c>
      <c r="G1563" s="60">
        <f t="shared" si="49"/>
        <v>-1.8916991999999997E-2</v>
      </c>
    </row>
    <row r="1564" spans="1:7">
      <c r="A1564" s="50">
        <v>25287</v>
      </c>
      <c r="B1564" s="60">
        <v>1.76633E-3</v>
      </c>
      <c r="C1564" s="60">
        <v>2.3000000000000001E-4</v>
      </c>
      <c r="D1564" s="60">
        <v>0</v>
      </c>
      <c r="E1564" s="60"/>
      <c r="F1564" s="60">
        <f t="shared" si="48"/>
        <v>1.6463299999999999E-3</v>
      </c>
      <c r="G1564" s="60">
        <f t="shared" si="49"/>
        <v>-1.2E-4</v>
      </c>
    </row>
    <row r="1565" spans="1:7">
      <c r="A1565" s="50">
        <v>25288</v>
      </c>
      <c r="B1565" s="60">
        <v>7.2029499999999996E-3</v>
      </c>
      <c r="C1565" s="60">
        <v>2.3000000000000001E-4</v>
      </c>
      <c r="D1565" s="60">
        <v>1.9157087E-2</v>
      </c>
      <c r="E1565" s="60"/>
      <c r="F1565" s="60">
        <f t="shared" si="48"/>
        <v>7.0829499999999993E-3</v>
      </c>
      <c r="G1565" s="60">
        <f t="shared" si="49"/>
        <v>1.9037087000000001E-2</v>
      </c>
    </row>
    <row r="1566" spans="1:7">
      <c r="A1566" s="50">
        <v>25289</v>
      </c>
      <c r="B1566" s="60">
        <v>7.1013300000000003E-3</v>
      </c>
      <c r="C1566" s="60">
        <v>2.3000000000000001E-4</v>
      </c>
      <c r="D1566" s="60">
        <v>7.5187969999999998E-3</v>
      </c>
      <c r="E1566" s="60"/>
      <c r="F1566" s="60">
        <f t="shared" si="48"/>
        <v>6.98133E-3</v>
      </c>
      <c r="G1566" s="60">
        <f t="shared" si="49"/>
        <v>7.3987969999999995E-3</v>
      </c>
    </row>
    <row r="1567" spans="1:7">
      <c r="A1567" s="50">
        <v>25290</v>
      </c>
      <c r="B1567" s="60">
        <v>4.0252500000000002E-3</v>
      </c>
      <c r="C1567" s="60">
        <v>2.3000000000000001E-4</v>
      </c>
      <c r="D1567" s="60">
        <v>7.4626859999999996E-3</v>
      </c>
      <c r="E1567" s="60"/>
      <c r="F1567" s="60">
        <f t="shared" si="48"/>
        <v>3.9052500000000003E-3</v>
      </c>
      <c r="G1567" s="60">
        <f t="shared" si="49"/>
        <v>7.3426859999999993E-3</v>
      </c>
    </row>
    <row r="1568" spans="1:7">
      <c r="A1568" s="50">
        <v>25294</v>
      </c>
      <c r="B1568" s="60">
        <v>-9.0021999999999997E-4</v>
      </c>
      <c r="C1568" s="60">
        <v>2.5000000000000001E-4</v>
      </c>
      <c r="D1568" s="60">
        <v>-3.7037039999999999E-3</v>
      </c>
      <c r="E1568" s="60"/>
      <c r="F1568" s="60">
        <f t="shared" si="48"/>
        <v>-1.0202200000000001E-3</v>
      </c>
      <c r="G1568" s="60">
        <f t="shared" si="49"/>
        <v>-3.8237039999999998E-3</v>
      </c>
    </row>
    <row r="1569" spans="1:7">
      <c r="A1569" s="50">
        <v>25295</v>
      </c>
      <c r="B1569" s="60">
        <v>-6.2948099999999996E-3</v>
      </c>
      <c r="C1569" s="60">
        <v>2.5000000000000001E-4</v>
      </c>
      <c r="D1569" s="60">
        <v>7.4349439999999998E-3</v>
      </c>
      <c r="E1569" s="60"/>
      <c r="F1569" s="60">
        <f t="shared" si="48"/>
        <v>-6.41481E-3</v>
      </c>
      <c r="G1569" s="60">
        <f t="shared" si="49"/>
        <v>7.3149439999999994E-3</v>
      </c>
    </row>
    <row r="1570" spans="1:7">
      <c r="A1570" s="50">
        <v>25296</v>
      </c>
      <c r="B1570" s="60">
        <v>-8.8011000000000003E-4</v>
      </c>
      <c r="C1570" s="60">
        <v>2.5000000000000001E-4</v>
      </c>
      <c r="D1570" s="60">
        <v>-1.1070111000000001E-2</v>
      </c>
      <c r="E1570" s="60"/>
      <c r="F1570" s="60">
        <f t="shared" si="48"/>
        <v>-1.00011E-3</v>
      </c>
      <c r="G1570" s="60">
        <f t="shared" si="49"/>
        <v>-1.1190111000000001E-2</v>
      </c>
    </row>
    <row r="1571" spans="1:7">
      <c r="A1571" s="50">
        <v>25300</v>
      </c>
      <c r="B1571" s="60">
        <v>-7.8850900000000008E-3</v>
      </c>
      <c r="C1571" s="60">
        <v>2.5000000000000001E-4</v>
      </c>
      <c r="D1571" s="60">
        <v>0</v>
      </c>
      <c r="E1571" s="60"/>
      <c r="F1571" s="60">
        <f t="shared" si="48"/>
        <v>-8.0050900000000012E-3</v>
      </c>
      <c r="G1571" s="60">
        <f t="shared" si="49"/>
        <v>-1.2E-4</v>
      </c>
    </row>
    <row r="1572" spans="1:7">
      <c r="A1572" s="50">
        <v>25301</v>
      </c>
      <c r="B1572" s="60">
        <v>2.5408700000000002E-3</v>
      </c>
      <c r="C1572" s="60">
        <v>2.5000000000000001E-4</v>
      </c>
      <c r="D1572" s="60">
        <v>-1.1194030000000001E-2</v>
      </c>
      <c r="E1572" s="60"/>
      <c r="F1572" s="60">
        <f t="shared" si="48"/>
        <v>2.4208700000000003E-3</v>
      </c>
      <c r="G1572" s="60">
        <f t="shared" si="49"/>
        <v>-1.1314030000000001E-2</v>
      </c>
    </row>
    <row r="1573" spans="1:7">
      <c r="A1573" s="50">
        <v>25302</v>
      </c>
      <c r="B1573" s="60">
        <v>8.7965200000000004E-3</v>
      </c>
      <c r="C1573" s="60">
        <v>2.5000000000000001E-4</v>
      </c>
      <c r="D1573" s="60">
        <v>-7.5471699999999997E-3</v>
      </c>
      <c r="E1573" s="60"/>
      <c r="F1573" s="60">
        <f t="shared" si="48"/>
        <v>8.6765200000000001E-3</v>
      </c>
      <c r="G1573" s="60">
        <f t="shared" si="49"/>
        <v>-7.6671700000000001E-3</v>
      </c>
    </row>
    <row r="1574" spans="1:7">
      <c r="A1574" s="50">
        <v>25303</v>
      </c>
      <c r="B1574" s="60">
        <v>5.1932200000000001E-3</v>
      </c>
      <c r="C1574" s="60">
        <v>2.5000000000000001E-4</v>
      </c>
      <c r="D1574" s="60">
        <v>-3.8022809999999998E-3</v>
      </c>
      <c r="E1574" s="60"/>
      <c r="F1574" s="60">
        <f t="shared" si="48"/>
        <v>5.0732199999999998E-3</v>
      </c>
      <c r="G1574" s="60">
        <f t="shared" si="49"/>
        <v>-3.9222809999999997E-3</v>
      </c>
    </row>
    <row r="1575" spans="1:7">
      <c r="A1575" s="50">
        <v>25304</v>
      </c>
      <c r="B1575" s="60">
        <v>9.9769000000000008E-4</v>
      </c>
      <c r="C1575" s="60">
        <v>2.5000000000000001E-4</v>
      </c>
      <c r="D1575" s="60">
        <v>0</v>
      </c>
      <c r="E1575" s="60"/>
      <c r="F1575" s="60">
        <f t="shared" si="48"/>
        <v>8.7769000000000009E-4</v>
      </c>
      <c r="G1575" s="60">
        <f t="shared" si="49"/>
        <v>-1.2E-4</v>
      </c>
    </row>
    <row r="1576" spans="1:7">
      <c r="A1576" s="50">
        <v>25307</v>
      </c>
      <c r="B1576" s="60">
        <v>-6.3571000000000005E-4</v>
      </c>
      <c r="C1576" s="60">
        <v>2.5000000000000001E-4</v>
      </c>
      <c r="D1576" s="60">
        <v>3.8167940000000001E-3</v>
      </c>
      <c r="E1576" s="60"/>
      <c r="F1576" s="60">
        <f t="shared" si="48"/>
        <v>-7.5571000000000004E-4</v>
      </c>
      <c r="G1576" s="60">
        <f t="shared" si="49"/>
        <v>3.6967940000000002E-3</v>
      </c>
    </row>
    <row r="1577" spans="1:7">
      <c r="A1577" s="50">
        <v>25308</v>
      </c>
      <c r="B1577" s="60">
        <v>-3.3525999999999999E-4</v>
      </c>
      <c r="C1577" s="60">
        <v>2.5000000000000001E-4</v>
      </c>
      <c r="D1577" s="60">
        <v>-1.1406843999999999E-2</v>
      </c>
      <c r="E1577" s="60"/>
      <c r="F1577" s="60">
        <f t="shared" si="48"/>
        <v>-4.5525999999999997E-4</v>
      </c>
      <c r="G1577" s="60">
        <f t="shared" si="49"/>
        <v>-1.1526844E-2</v>
      </c>
    </row>
    <row r="1578" spans="1:7">
      <c r="A1578" s="50">
        <v>25309</v>
      </c>
      <c r="B1578" s="60">
        <v>-9.0179000000000006E-3</v>
      </c>
      <c r="C1578" s="60">
        <v>2.5000000000000001E-4</v>
      </c>
      <c r="D1578" s="60">
        <v>-7.6923080000000001E-3</v>
      </c>
      <c r="E1578" s="60"/>
      <c r="F1578" s="60">
        <f t="shared" si="48"/>
        <v>-9.1379000000000009E-3</v>
      </c>
      <c r="G1578" s="60">
        <f t="shared" si="49"/>
        <v>-7.8123080000000004E-3</v>
      </c>
    </row>
    <row r="1579" spans="1:7">
      <c r="A1579" s="50">
        <v>25310</v>
      </c>
      <c r="B1579" s="60">
        <v>1.2082600000000001E-3</v>
      </c>
      <c r="C1579" s="60">
        <v>2.5000000000000001E-4</v>
      </c>
      <c r="D1579" s="60">
        <v>0</v>
      </c>
      <c r="E1579" s="60"/>
      <c r="F1579" s="60">
        <f t="shared" si="48"/>
        <v>1.08826E-3</v>
      </c>
      <c r="G1579" s="60">
        <f t="shared" si="49"/>
        <v>-1.2E-4</v>
      </c>
    </row>
    <row r="1580" spans="1:7">
      <c r="A1580" s="50">
        <v>25311</v>
      </c>
      <c r="B1580" s="60">
        <v>4.5591099999999999E-3</v>
      </c>
      <c r="C1580" s="60">
        <v>2.5000000000000001E-4</v>
      </c>
      <c r="D1580" s="60">
        <v>3.8759689999999999E-3</v>
      </c>
      <c r="E1580" s="60"/>
      <c r="F1580" s="60">
        <f t="shared" si="48"/>
        <v>4.4391099999999996E-3</v>
      </c>
      <c r="G1580" s="60">
        <f t="shared" si="49"/>
        <v>3.7559690000000001E-3</v>
      </c>
    </row>
    <row r="1581" spans="1:7">
      <c r="A1581" s="50">
        <v>25314</v>
      </c>
      <c r="B1581" s="60">
        <v>-6.6255300000000001E-3</v>
      </c>
      <c r="C1581" s="60">
        <v>2.5000000000000001E-4</v>
      </c>
      <c r="D1581" s="60">
        <v>-1.9305019E-2</v>
      </c>
      <c r="E1581" s="60"/>
      <c r="F1581" s="60">
        <f t="shared" si="48"/>
        <v>-6.7455300000000004E-3</v>
      </c>
      <c r="G1581" s="60">
        <f t="shared" si="49"/>
        <v>-1.9425018999999998E-2</v>
      </c>
    </row>
    <row r="1582" spans="1:7">
      <c r="A1582" s="50">
        <v>25315</v>
      </c>
      <c r="B1582" s="60">
        <v>2.2875600000000001E-3</v>
      </c>
      <c r="C1582" s="60">
        <v>2.5000000000000001E-4</v>
      </c>
      <c r="D1582" s="60">
        <v>3.9370079999999997E-3</v>
      </c>
      <c r="E1582" s="60"/>
      <c r="F1582" s="60">
        <f t="shared" si="48"/>
        <v>2.1675600000000002E-3</v>
      </c>
      <c r="G1582" s="60">
        <f t="shared" si="49"/>
        <v>3.8170079999999998E-3</v>
      </c>
    </row>
    <row r="1583" spans="1:7">
      <c r="A1583" s="50">
        <v>25316</v>
      </c>
      <c r="B1583" s="60">
        <v>2.2863000000000001E-4</v>
      </c>
      <c r="C1583" s="60">
        <v>2.5000000000000001E-4</v>
      </c>
      <c r="D1583" s="60">
        <v>-3.9215689999999997E-3</v>
      </c>
      <c r="E1583" s="60"/>
      <c r="F1583" s="60">
        <f t="shared" si="48"/>
        <v>1.0863000000000001E-4</v>
      </c>
      <c r="G1583" s="60">
        <f t="shared" si="49"/>
        <v>-4.0415690000000001E-3</v>
      </c>
    </row>
    <row r="1584" spans="1:7">
      <c r="A1584" s="50">
        <v>25317</v>
      </c>
      <c r="B1584" s="60">
        <v>4.9812900000000002E-3</v>
      </c>
      <c r="C1584" s="60">
        <v>2.5000000000000001E-4</v>
      </c>
      <c r="D1584" s="60">
        <v>-1.5748030999999999E-2</v>
      </c>
      <c r="E1584" s="60"/>
      <c r="F1584" s="60">
        <f t="shared" si="48"/>
        <v>4.8612899999999999E-3</v>
      </c>
      <c r="G1584" s="60">
        <f t="shared" si="49"/>
        <v>-1.5868030999999998E-2</v>
      </c>
    </row>
    <row r="1585" spans="1:7">
      <c r="A1585" s="50">
        <v>25318</v>
      </c>
      <c r="B1585" s="60">
        <v>4.4259299999999998E-3</v>
      </c>
      <c r="C1585" s="60">
        <v>2.5000000000000001E-4</v>
      </c>
      <c r="D1585" s="60">
        <v>-4.0000000000000001E-3</v>
      </c>
      <c r="E1585" s="60"/>
      <c r="F1585" s="60">
        <f t="shared" si="48"/>
        <v>4.3059299999999995E-3</v>
      </c>
      <c r="G1585" s="60">
        <f t="shared" si="49"/>
        <v>-4.1200000000000004E-3</v>
      </c>
    </row>
    <row r="1586" spans="1:7">
      <c r="A1586" s="50">
        <v>25321</v>
      </c>
      <c r="B1586" s="60">
        <v>3.48505E-3</v>
      </c>
      <c r="C1586" s="60">
        <v>2.5000000000000001E-4</v>
      </c>
      <c r="D1586" s="60">
        <v>0</v>
      </c>
      <c r="E1586" s="60"/>
      <c r="F1586" s="60">
        <f t="shared" si="48"/>
        <v>3.3650500000000001E-3</v>
      </c>
      <c r="G1586" s="60">
        <f t="shared" si="49"/>
        <v>-1.2E-4</v>
      </c>
    </row>
    <row r="1587" spans="1:7">
      <c r="A1587" s="50">
        <v>25322</v>
      </c>
      <c r="B1587" s="60">
        <v>7.68324E-3</v>
      </c>
      <c r="C1587" s="60">
        <v>2.5000000000000001E-4</v>
      </c>
      <c r="D1587" s="60">
        <v>8.0321279999999995E-3</v>
      </c>
      <c r="E1587" s="60"/>
      <c r="F1587" s="60">
        <f t="shared" si="48"/>
        <v>7.5632399999999997E-3</v>
      </c>
      <c r="G1587" s="60">
        <f t="shared" si="49"/>
        <v>7.9121279999999992E-3</v>
      </c>
    </row>
    <row r="1588" spans="1:7">
      <c r="A1588" s="50">
        <v>25323</v>
      </c>
      <c r="B1588" s="60">
        <v>9.0722500000000005E-3</v>
      </c>
      <c r="C1588" s="60">
        <v>2.5000000000000001E-4</v>
      </c>
      <c r="D1588" s="60">
        <v>7.9681279999999997E-3</v>
      </c>
      <c r="E1588" s="60"/>
      <c r="F1588" s="60">
        <f t="shared" si="48"/>
        <v>8.9522500000000001E-3</v>
      </c>
      <c r="G1588" s="60">
        <f t="shared" si="49"/>
        <v>7.8481279999999994E-3</v>
      </c>
    </row>
    <row r="1589" spans="1:7">
      <c r="A1589" s="50">
        <v>25324</v>
      </c>
      <c r="B1589" s="60">
        <v>-1.63233E-3</v>
      </c>
      <c r="C1589" s="60">
        <v>2.3000000000000001E-4</v>
      </c>
      <c r="D1589" s="60">
        <v>3.9525690000000004E-3</v>
      </c>
      <c r="E1589" s="60"/>
      <c r="F1589" s="60">
        <f t="shared" si="48"/>
        <v>-1.7523300000000001E-3</v>
      </c>
      <c r="G1589" s="60">
        <f t="shared" si="49"/>
        <v>3.8325690000000005E-3</v>
      </c>
    </row>
    <row r="1590" spans="1:7">
      <c r="A1590" s="50">
        <v>25325</v>
      </c>
      <c r="B1590" s="60">
        <v>5.6397599999999997E-3</v>
      </c>
      <c r="C1590" s="60">
        <v>2.3000000000000001E-4</v>
      </c>
      <c r="D1590" s="60">
        <v>2.3622047E-2</v>
      </c>
      <c r="E1590" s="60"/>
      <c r="F1590" s="60">
        <f t="shared" si="48"/>
        <v>5.5197599999999994E-3</v>
      </c>
      <c r="G1590" s="60">
        <f t="shared" si="49"/>
        <v>2.3502047000000002E-2</v>
      </c>
    </row>
    <row r="1591" spans="1:7">
      <c r="A1591" s="50">
        <v>25328</v>
      </c>
      <c r="B1591" s="60">
        <v>4.41742E-3</v>
      </c>
      <c r="C1591" s="60">
        <v>2.3000000000000001E-4</v>
      </c>
      <c r="D1591" s="60">
        <v>-1.5384615000000001E-2</v>
      </c>
      <c r="E1591" s="60"/>
      <c r="F1591" s="60">
        <f t="shared" si="48"/>
        <v>4.2974199999999997E-3</v>
      </c>
      <c r="G1591" s="60">
        <f t="shared" si="49"/>
        <v>-1.5504615000000001E-2</v>
      </c>
    </row>
    <row r="1592" spans="1:7">
      <c r="A1592" s="50">
        <v>25329</v>
      </c>
      <c r="B1592" s="60">
        <v>4.86214E-3</v>
      </c>
      <c r="C1592" s="60">
        <v>2.3000000000000001E-4</v>
      </c>
      <c r="D1592" s="60">
        <v>1.5625E-2</v>
      </c>
      <c r="E1592" s="60"/>
      <c r="F1592" s="60">
        <f t="shared" si="48"/>
        <v>4.7421399999999997E-3</v>
      </c>
      <c r="G1592" s="60">
        <f t="shared" si="49"/>
        <v>1.5505E-2</v>
      </c>
    </row>
    <row r="1593" spans="1:7">
      <c r="A1593" s="50">
        <v>25330</v>
      </c>
      <c r="B1593" s="60">
        <v>-1.6097100000000001E-3</v>
      </c>
      <c r="C1593" s="60">
        <v>2.3000000000000001E-4</v>
      </c>
      <c r="D1593" s="60">
        <v>3.8461540000000001E-3</v>
      </c>
      <c r="E1593" s="60"/>
      <c r="F1593" s="60">
        <f t="shared" si="48"/>
        <v>-1.7297100000000002E-3</v>
      </c>
      <c r="G1593" s="60">
        <f t="shared" si="49"/>
        <v>3.7261540000000002E-3</v>
      </c>
    </row>
    <row r="1594" spans="1:7">
      <c r="A1594" s="50">
        <v>25331</v>
      </c>
      <c r="B1594" s="60">
        <v>3.8490199999999999E-3</v>
      </c>
      <c r="C1594" s="60">
        <v>2.3000000000000001E-4</v>
      </c>
      <c r="D1594" s="60">
        <v>-3.8314180000000001E-3</v>
      </c>
      <c r="E1594" s="60"/>
      <c r="F1594" s="60">
        <f t="shared" si="48"/>
        <v>3.72902E-3</v>
      </c>
      <c r="G1594" s="60">
        <f t="shared" si="49"/>
        <v>-3.9514179999999999E-3</v>
      </c>
    </row>
    <row r="1595" spans="1:7">
      <c r="A1595" s="50">
        <v>25332</v>
      </c>
      <c r="B1595" s="60">
        <v>7.9071999999999996E-4</v>
      </c>
      <c r="C1595" s="60">
        <v>2.3000000000000001E-4</v>
      </c>
      <c r="D1595" s="60">
        <v>0</v>
      </c>
      <c r="E1595" s="60"/>
      <c r="F1595" s="60">
        <f t="shared" si="48"/>
        <v>6.7071999999999998E-4</v>
      </c>
      <c r="G1595" s="60">
        <f t="shared" si="49"/>
        <v>-1.2E-4</v>
      </c>
    </row>
    <row r="1596" spans="1:7">
      <c r="A1596" s="50">
        <v>25335</v>
      </c>
      <c r="B1596" s="60">
        <v>-1.238E-3</v>
      </c>
      <c r="C1596" s="60">
        <v>2.3000000000000001E-4</v>
      </c>
      <c r="D1596" s="60">
        <v>0</v>
      </c>
      <c r="E1596" s="60"/>
      <c r="F1596" s="60">
        <f t="shared" si="48"/>
        <v>-1.358E-3</v>
      </c>
      <c r="G1596" s="60">
        <f t="shared" si="49"/>
        <v>-1.2E-4</v>
      </c>
    </row>
    <row r="1597" spans="1:7">
      <c r="A1597" s="50">
        <v>25336</v>
      </c>
      <c r="B1597" s="60">
        <v>4.4452600000000004E-3</v>
      </c>
      <c r="C1597" s="60">
        <v>2.3000000000000001E-4</v>
      </c>
      <c r="D1597" s="60">
        <v>7.6923080000000001E-3</v>
      </c>
      <c r="E1597" s="60"/>
      <c r="F1597" s="60">
        <f t="shared" si="48"/>
        <v>4.32526E-3</v>
      </c>
      <c r="G1597" s="60">
        <f t="shared" si="49"/>
        <v>7.5723079999999998E-3</v>
      </c>
    </row>
    <row r="1598" spans="1:7">
      <c r="A1598" s="50">
        <v>25337</v>
      </c>
      <c r="B1598" s="60">
        <v>8.0664499999999993E-3</v>
      </c>
      <c r="C1598" s="60">
        <v>2.3000000000000001E-4</v>
      </c>
      <c r="D1598" s="60">
        <v>3.8167940000000001E-3</v>
      </c>
      <c r="E1598" s="60"/>
      <c r="F1598" s="60">
        <f t="shared" si="48"/>
        <v>7.946449999999999E-3</v>
      </c>
      <c r="G1598" s="60">
        <f t="shared" si="49"/>
        <v>3.6967940000000002E-3</v>
      </c>
    </row>
    <row r="1599" spans="1:7">
      <c r="A1599" s="50">
        <v>25338</v>
      </c>
      <c r="B1599" s="60">
        <v>-2.9594500000000002E-3</v>
      </c>
      <c r="C1599" s="60">
        <v>2.3000000000000001E-4</v>
      </c>
      <c r="D1599" s="60">
        <v>1.9011406000000002E-2</v>
      </c>
      <c r="E1599" s="60"/>
      <c r="F1599" s="60">
        <f t="shared" si="48"/>
        <v>-3.0794500000000001E-3</v>
      </c>
      <c r="G1599" s="60">
        <f t="shared" si="49"/>
        <v>1.8891406000000003E-2</v>
      </c>
    </row>
    <row r="1600" spans="1:7">
      <c r="A1600" s="50">
        <v>25339</v>
      </c>
      <c r="B1600" s="60">
        <v>1.2342E-3</v>
      </c>
      <c r="C1600" s="60">
        <v>2.3000000000000001E-4</v>
      </c>
      <c r="D1600" s="60">
        <v>1.1194030000000001E-2</v>
      </c>
      <c r="E1600" s="60"/>
      <c r="F1600" s="60">
        <f t="shared" si="48"/>
        <v>1.1141999999999999E-3</v>
      </c>
      <c r="G1600" s="60">
        <f t="shared" si="49"/>
        <v>1.107403E-2</v>
      </c>
    </row>
    <row r="1601" spans="1:7">
      <c r="A1601" s="50">
        <v>25342</v>
      </c>
      <c r="B1601" s="60">
        <v>-9.0909700000000003E-3</v>
      </c>
      <c r="C1601" s="60">
        <v>2.3000000000000001E-4</v>
      </c>
      <c r="D1601" s="60">
        <v>-1.8450184000000001E-2</v>
      </c>
      <c r="E1601" s="60"/>
      <c r="F1601" s="60">
        <f t="shared" si="48"/>
        <v>-9.2109700000000006E-3</v>
      </c>
      <c r="G1601" s="60">
        <f t="shared" si="49"/>
        <v>-1.8570184E-2</v>
      </c>
    </row>
    <row r="1602" spans="1:7">
      <c r="A1602" s="50">
        <v>25343</v>
      </c>
      <c r="B1602" s="60">
        <v>-8.7655600000000004E-3</v>
      </c>
      <c r="C1602" s="60">
        <v>2.3000000000000001E-4</v>
      </c>
      <c r="D1602" s="60">
        <v>-3.7593990000000001E-3</v>
      </c>
      <c r="E1602" s="60"/>
      <c r="F1602" s="60">
        <f t="shared" si="48"/>
        <v>-8.8855600000000007E-3</v>
      </c>
      <c r="G1602" s="60">
        <f t="shared" si="49"/>
        <v>-3.879399E-3</v>
      </c>
    </row>
    <row r="1603" spans="1:7">
      <c r="A1603" s="50">
        <v>25344</v>
      </c>
      <c r="B1603" s="60">
        <v>4.4312500000000003E-3</v>
      </c>
      <c r="C1603" s="60">
        <v>2.3000000000000001E-4</v>
      </c>
      <c r="D1603" s="60">
        <v>1.8867925000000001E-2</v>
      </c>
      <c r="E1603" s="60"/>
      <c r="F1603" s="60">
        <f t="shared" si="48"/>
        <v>4.31125E-3</v>
      </c>
      <c r="G1603" s="60">
        <f t="shared" si="49"/>
        <v>1.8747925000000002E-2</v>
      </c>
    </row>
    <row r="1604" spans="1:7">
      <c r="A1604" s="50">
        <v>25345</v>
      </c>
      <c r="B1604" s="60">
        <v>1.9444E-3</v>
      </c>
      <c r="C1604" s="60">
        <v>2.3000000000000001E-4</v>
      </c>
      <c r="D1604" s="60">
        <v>-2.5925924999999999E-2</v>
      </c>
      <c r="E1604" s="60"/>
      <c r="F1604" s="60">
        <f t="shared" ref="F1604:F1667" si="50">B1604-$C$3</f>
        <v>1.8243999999999999E-3</v>
      </c>
      <c r="G1604" s="60">
        <f t="shared" ref="G1604:G1667" si="51">D1604-$C$3</f>
        <v>-2.6045924999999998E-2</v>
      </c>
    </row>
    <row r="1605" spans="1:7">
      <c r="A1605" s="50">
        <v>25346</v>
      </c>
      <c r="B1605" s="60">
        <v>5.2756999999999999E-4</v>
      </c>
      <c r="C1605" s="60">
        <v>2.3000000000000001E-4</v>
      </c>
      <c r="D1605" s="60">
        <v>-1.5209125E-2</v>
      </c>
      <c r="E1605" s="60"/>
      <c r="F1605" s="60">
        <f t="shared" si="50"/>
        <v>4.0757E-4</v>
      </c>
      <c r="G1605" s="60">
        <f t="shared" si="51"/>
        <v>-1.5329125000000001E-2</v>
      </c>
    </row>
    <row r="1606" spans="1:7">
      <c r="A1606" s="50">
        <v>25349</v>
      </c>
      <c r="B1606" s="60">
        <v>-2.0278599999999998E-3</v>
      </c>
      <c r="C1606" s="60">
        <v>2.3000000000000001E-4</v>
      </c>
      <c r="D1606" s="60">
        <v>-7.7220079999999998E-3</v>
      </c>
      <c r="E1606" s="60"/>
      <c r="F1606" s="60">
        <f t="shared" si="50"/>
        <v>-2.1478599999999997E-3</v>
      </c>
      <c r="G1606" s="60">
        <f t="shared" si="51"/>
        <v>-7.8420079999999993E-3</v>
      </c>
    </row>
    <row r="1607" spans="1:7">
      <c r="A1607" s="50">
        <v>25350</v>
      </c>
      <c r="B1607" s="60">
        <v>-7.6077799999999998E-3</v>
      </c>
      <c r="C1607" s="60">
        <v>2.3000000000000001E-4</v>
      </c>
      <c r="D1607" s="60">
        <v>-3.891051E-3</v>
      </c>
      <c r="E1607" s="60"/>
      <c r="F1607" s="60">
        <f t="shared" si="50"/>
        <v>-7.7277800000000001E-3</v>
      </c>
      <c r="G1607" s="60">
        <f t="shared" si="51"/>
        <v>-4.0110509999999999E-3</v>
      </c>
    </row>
    <row r="1608" spans="1:7">
      <c r="A1608" s="50">
        <v>25351</v>
      </c>
      <c r="B1608" s="60">
        <v>-2.9669900000000001E-3</v>
      </c>
      <c r="C1608" s="60">
        <v>2.3000000000000001E-4</v>
      </c>
      <c r="D1608" s="60">
        <v>3.90625E-3</v>
      </c>
      <c r="E1608" s="60"/>
      <c r="F1608" s="60">
        <f t="shared" si="50"/>
        <v>-3.08699E-3</v>
      </c>
      <c r="G1608" s="60">
        <f t="shared" si="51"/>
        <v>3.7862500000000001E-3</v>
      </c>
    </row>
    <row r="1609" spans="1:7">
      <c r="A1609" s="50">
        <v>25352</v>
      </c>
      <c r="B1609" s="60">
        <v>1.86298E-3</v>
      </c>
      <c r="C1609" s="60">
        <v>2.3000000000000001E-4</v>
      </c>
      <c r="D1609" s="60">
        <v>3.891051E-3</v>
      </c>
      <c r="E1609" s="60"/>
      <c r="F1609" s="60">
        <f t="shared" si="50"/>
        <v>1.7429799999999999E-3</v>
      </c>
      <c r="G1609" s="60">
        <f t="shared" si="51"/>
        <v>3.7710510000000001E-3</v>
      </c>
    </row>
    <row r="1610" spans="1:7">
      <c r="A1610" s="50">
        <v>25356</v>
      </c>
      <c r="B1610" s="60">
        <v>-4.8202699999999998E-3</v>
      </c>
      <c r="C1610" s="60">
        <v>2.4000000000000001E-4</v>
      </c>
      <c r="D1610" s="60">
        <v>3.8759689999999999E-3</v>
      </c>
      <c r="E1610" s="60"/>
      <c r="F1610" s="60">
        <f t="shared" si="50"/>
        <v>-4.9402700000000001E-3</v>
      </c>
      <c r="G1610" s="60">
        <f t="shared" si="51"/>
        <v>3.7559690000000001E-3</v>
      </c>
    </row>
    <row r="1611" spans="1:7">
      <c r="A1611" s="50">
        <v>25357</v>
      </c>
      <c r="B1611" s="60">
        <v>-2.85863E-3</v>
      </c>
      <c r="C1611" s="60">
        <v>2.4000000000000001E-4</v>
      </c>
      <c r="D1611" s="60">
        <v>-1.1583012E-2</v>
      </c>
      <c r="E1611" s="60"/>
      <c r="F1611" s="60">
        <f t="shared" si="50"/>
        <v>-2.9786299999999999E-3</v>
      </c>
      <c r="G1611" s="60">
        <f t="shared" si="51"/>
        <v>-1.1703012E-2</v>
      </c>
    </row>
    <row r="1612" spans="1:7">
      <c r="A1612" s="50">
        <v>25358</v>
      </c>
      <c r="B1612" s="60">
        <v>-1.7090000000000001E-4</v>
      </c>
      <c r="C1612" s="60">
        <v>2.4000000000000001E-4</v>
      </c>
      <c r="D1612" s="60">
        <v>-7.8125E-3</v>
      </c>
      <c r="E1612" s="60"/>
      <c r="F1612" s="60">
        <f t="shared" si="50"/>
        <v>-2.9090000000000002E-4</v>
      </c>
      <c r="G1612" s="60">
        <f t="shared" si="51"/>
        <v>-7.9325000000000003E-3</v>
      </c>
    </row>
    <row r="1613" spans="1:7">
      <c r="A1613" s="50">
        <v>25359</v>
      </c>
      <c r="B1613" s="60">
        <v>1.6780199999999999E-3</v>
      </c>
      <c r="C1613" s="60">
        <v>2.4000000000000001E-4</v>
      </c>
      <c r="D1613" s="60">
        <v>0</v>
      </c>
      <c r="E1613" s="60"/>
      <c r="F1613" s="60">
        <f t="shared" si="50"/>
        <v>1.5580199999999998E-3</v>
      </c>
      <c r="G1613" s="60">
        <f t="shared" si="51"/>
        <v>-1.2E-4</v>
      </c>
    </row>
    <row r="1614" spans="1:7">
      <c r="A1614" s="50">
        <v>25360</v>
      </c>
      <c r="B1614" s="60">
        <v>-6.2419499999999996E-3</v>
      </c>
      <c r="C1614" s="60">
        <v>2.4000000000000001E-4</v>
      </c>
      <c r="D1614" s="60">
        <v>7.8740159999999993E-3</v>
      </c>
      <c r="E1614" s="60"/>
      <c r="F1614" s="60">
        <f t="shared" si="50"/>
        <v>-6.3619499999999999E-3</v>
      </c>
      <c r="G1614" s="60">
        <f t="shared" si="51"/>
        <v>7.754015999999999E-3</v>
      </c>
    </row>
    <row r="1615" spans="1:7">
      <c r="A1615" s="50">
        <v>25363</v>
      </c>
      <c r="B1615" s="60">
        <v>-8.7000800000000007E-3</v>
      </c>
      <c r="C1615" s="60">
        <v>2.4000000000000001E-4</v>
      </c>
      <c r="D1615" s="60">
        <v>0</v>
      </c>
      <c r="E1615" s="60"/>
      <c r="F1615" s="60">
        <f t="shared" si="50"/>
        <v>-8.820080000000001E-3</v>
      </c>
      <c r="G1615" s="60">
        <f t="shared" si="51"/>
        <v>-1.2E-4</v>
      </c>
    </row>
    <row r="1616" spans="1:7">
      <c r="A1616" s="50">
        <v>25364</v>
      </c>
      <c r="B1616" s="60">
        <v>-7.9745100000000006E-3</v>
      </c>
      <c r="C1616" s="60">
        <v>2.4000000000000001E-4</v>
      </c>
      <c r="D1616" s="60">
        <v>-9.3749999999999997E-3</v>
      </c>
      <c r="E1616" s="60"/>
      <c r="F1616" s="60">
        <f t="shared" si="50"/>
        <v>-8.0945100000000009E-3</v>
      </c>
      <c r="G1616" s="60">
        <f t="shared" si="51"/>
        <v>-9.495E-3</v>
      </c>
    </row>
    <row r="1617" spans="1:7">
      <c r="A1617" s="50">
        <v>25365</v>
      </c>
      <c r="B1617" s="60">
        <v>-8.4307700000000006E-3</v>
      </c>
      <c r="C1617" s="60">
        <v>2.4000000000000001E-4</v>
      </c>
      <c r="D1617" s="60">
        <v>-8.0000000000000002E-3</v>
      </c>
      <c r="E1617" s="60"/>
      <c r="F1617" s="60">
        <f t="shared" si="50"/>
        <v>-8.5507700000000009E-3</v>
      </c>
      <c r="G1617" s="60">
        <f t="shared" si="51"/>
        <v>-8.1200000000000005E-3</v>
      </c>
    </row>
    <row r="1618" spans="1:7">
      <c r="A1618" s="50">
        <v>25366</v>
      </c>
      <c r="B1618" s="60">
        <v>-1.269962E-2</v>
      </c>
      <c r="C1618" s="60">
        <v>2.4000000000000001E-4</v>
      </c>
      <c r="D1618" s="60">
        <v>0</v>
      </c>
      <c r="E1618" s="60"/>
      <c r="F1618" s="60">
        <f t="shared" si="50"/>
        <v>-1.281962E-2</v>
      </c>
      <c r="G1618" s="60">
        <f t="shared" si="51"/>
        <v>-1.2E-4</v>
      </c>
    </row>
    <row r="1619" spans="1:7">
      <c r="A1619" s="50">
        <v>25367</v>
      </c>
      <c r="B1619" s="60">
        <v>3.9503400000000001E-3</v>
      </c>
      <c r="C1619" s="60">
        <v>2.4000000000000001E-4</v>
      </c>
      <c r="D1619" s="60">
        <v>4.0322580000000004E-3</v>
      </c>
      <c r="E1619" s="60"/>
      <c r="F1619" s="60">
        <f t="shared" si="50"/>
        <v>3.8303400000000002E-3</v>
      </c>
      <c r="G1619" s="60">
        <f t="shared" si="51"/>
        <v>3.9122580000000001E-3</v>
      </c>
    </row>
    <row r="1620" spans="1:7">
      <c r="A1620" s="50">
        <v>25370</v>
      </c>
      <c r="B1620" s="60">
        <v>-3.1823300000000001E-3</v>
      </c>
      <c r="C1620" s="60">
        <v>2.4000000000000001E-4</v>
      </c>
      <c r="D1620" s="60">
        <v>0</v>
      </c>
      <c r="E1620" s="60"/>
      <c r="F1620" s="60">
        <f t="shared" si="50"/>
        <v>-3.30233E-3</v>
      </c>
      <c r="G1620" s="60">
        <f t="shared" si="51"/>
        <v>-1.2E-4</v>
      </c>
    </row>
    <row r="1621" spans="1:7">
      <c r="A1621" s="50">
        <v>25371</v>
      </c>
      <c r="B1621" s="60">
        <v>-3.6107700000000001E-3</v>
      </c>
      <c r="C1621" s="60">
        <v>2.4000000000000001E-4</v>
      </c>
      <c r="D1621" s="60">
        <v>-8.0321279999999995E-3</v>
      </c>
      <c r="E1621" s="60"/>
      <c r="F1621" s="60">
        <f t="shared" si="50"/>
        <v>-3.73077E-3</v>
      </c>
      <c r="G1621" s="60">
        <f t="shared" si="51"/>
        <v>-8.1521279999999998E-3</v>
      </c>
    </row>
    <row r="1622" spans="1:7">
      <c r="A1622" s="50">
        <v>25372</v>
      </c>
      <c r="B1622" s="60">
        <v>-1.5915899999999999E-3</v>
      </c>
      <c r="C1622" s="60">
        <v>2.4000000000000001E-4</v>
      </c>
      <c r="D1622" s="60">
        <v>0</v>
      </c>
      <c r="E1622" s="60"/>
      <c r="F1622" s="60">
        <f t="shared" si="50"/>
        <v>-1.71159E-3</v>
      </c>
      <c r="G1622" s="60">
        <f t="shared" si="51"/>
        <v>-1.2E-4</v>
      </c>
    </row>
    <row r="1623" spans="1:7">
      <c r="A1623" s="50">
        <v>25373</v>
      </c>
      <c r="B1623" s="60">
        <v>-5.8355200000000003E-3</v>
      </c>
      <c r="C1623" s="60">
        <v>2.4000000000000001E-4</v>
      </c>
      <c r="D1623" s="60">
        <v>-8.0971659999999994E-3</v>
      </c>
      <c r="E1623" s="60"/>
      <c r="F1623" s="60">
        <f t="shared" si="50"/>
        <v>-5.9555200000000006E-3</v>
      </c>
      <c r="G1623" s="60">
        <f t="shared" si="51"/>
        <v>-8.2171659999999997E-3</v>
      </c>
    </row>
    <row r="1624" spans="1:7">
      <c r="A1624" s="50">
        <v>25374</v>
      </c>
      <c r="B1624" s="60">
        <v>-5.9048800000000004E-3</v>
      </c>
      <c r="C1624" s="60">
        <v>2.4000000000000001E-4</v>
      </c>
      <c r="D1624" s="60">
        <v>0</v>
      </c>
      <c r="E1624" s="60"/>
      <c r="F1624" s="60">
        <f t="shared" si="50"/>
        <v>-6.0248800000000007E-3</v>
      </c>
      <c r="G1624" s="60">
        <f t="shared" si="51"/>
        <v>-1.2E-4</v>
      </c>
    </row>
    <row r="1625" spans="1:7">
      <c r="A1625" s="50">
        <v>25377</v>
      </c>
      <c r="B1625" s="60">
        <v>-4.7143699999999998E-3</v>
      </c>
      <c r="C1625" s="60">
        <v>2.4000000000000001E-4</v>
      </c>
      <c r="D1625" s="60">
        <v>4.081632E-3</v>
      </c>
      <c r="E1625" s="60"/>
      <c r="F1625" s="60">
        <f t="shared" si="50"/>
        <v>-4.8343700000000002E-3</v>
      </c>
      <c r="G1625" s="60">
        <f t="shared" si="51"/>
        <v>3.9616319999999997E-3</v>
      </c>
    </row>
    <row r="1626" spans="1:7">
      <c r="A1626" s="50">
        <v>25378</v>
      </c>
      <c r="B1626" s="60">
        <v>1.154999E-2</v>
      </c>
      <c r="C1626" s="60">
        <v>2.4000000000000001E-4</v>
      </c>
      <c r="D1626" s="60">
        <v>0</v>
      </c>
      <c r="E1626" s="60"/>
      <c r="F1626" s="60">
        <f t="shared" si="50"/>
        <v>1.1429989999999999E-2</v>
      </c>
      <c r="G1626" s="60">
        <f t="shared" si="51"/>
        <v>-1.2E-4</v>
      </c>
    </row>
    <row r="1627" spans="1:7">
      <c r="A1627" s="50">
        <v>25379</v>
      </c>
      <c r="B1627" s="60">
        <v>-3.1699599999999999E-3</v>
      </c>
      <c r="C1627" s="60">
        <v>2.4000000000000001E-4</v>
      </c>
      <c r="D1627" s="60">
        <v>-1.6260162000000002E-2</v>
      </c>
      <c r="E1627" s="60"/>
      <c r="F1627" s="60">
        <f t="shared" si="50"/>
        <v>-3.2899599999999998E-3</v>
      </c>
      <c r="G1627" s="60">
        <f t="shared" si="51"/>
        <v>-1.6380162E-2</v>
      </c>
    </row>
    <row r="1628" spans="1:7">
      <c r="A1628" s="50">
        <v>25380</v>
      </c>
      <c r="B1628" s="60">
        <v>2.35045E-3</v>
      </c>
      <c r="C1628" s="60">
        <v>2.4000000000000001E-4</v>
      </c>
      <c r="D1628" s="60">
        <v>0</v>
      </c>
      <c r="E1628" s="60"/>
      <c r="F1628" s="60">
        <f t="shared" si="50"/>
        <v>2.2304500000000001E-3</v>
      </c>
      <c r="G1628" s="60">
        <f t="shared" si="51"/>
        <v>-1.2E-4</v>
      </c>
    </row>
    <row r="1629" spans="1:7">
      <c r="A1629" s="50">
        <v>25381</v>
      </c>
      <c r="B1629" s="60">
        <v>7.6289999999999995E-4</v>
      </c>
      <c r="C1629" s="60">
        <v>2.4000000000000001E-4</v>
      </c>
      <c r="D1629" s="60">
        <v>0</v>
      </c>
      <c r="E1629" s="60"/>
      <c r="F1629" s="60">
        <f t="shared" si="50"/>
        <v>6.4289999999999996E-4</v>
      </c>
      <c r="G1629" s="60">
        <f t="shared" si="51"/>
        <v>-1.2E-4</v>
      </c>
    </row>
    <row r="1630" spans="1:7">
      <c r="A1630" s="50">
        <v>25384</v>
      </c>
      <c r="B1630" s="60">
        <v>4.0663699999999997E-3</v>
      </c>
      <c r="C1630" s="60">
        <v>2.4000000000000001E-4</v>
      </c>
      <c r="D1630" s="60">
        <v>-4.1322310000000001E-3</v>
      </c>
      <c r="E1630" s="60"/>
      <c r="F1630" s="60">
        <f t="shared" si="50"/>
        <v>3.9463699999999994E-3</v>
      </c>
      <c r="G1630" s="60">
        <f t="shared" si="51"/>
        <v>-4.2522310000000004E-3</v>
      </c>
    </row>
    <row r="1631" spans="1:7">
      <c r="A1631" s="50">
        <v>25385</v>
      </c>
      <c r="B1631" s="60">
        <v>3.8457299999999999E-3</v>
      </c>
      <c r="C1631" s="60">
        <v>2.5000000000000001E-4</v>
      </c>
      <c r="D1631" s="60">
        <v>8.2987559999999991E-3</v>
      </c>
      <c r="E1631" s="60"/>
      <c r="F1631" s="60">
        <f t="shared" si="50"/>
        <v>3.72573E-3</v>
      </c>
      <c r="G1631" s="60">
        <f t="shared" si="51"/>
        <v>8.1787559999999988E-3</v>
      </c>
    </row>
    <row r="1632" spans="1:7">
      <c r="A1632" s="50">
        <v>25386</v>
      </c>
      <c r="B1632" s="60">
        <v>8.8554900000000006E-3</v>
      </c>
      <c r="C1632" s="60">
        <v>2.5000000000000001E-4</v>
      </c>
      <c r="D1632" s="60">
        <v>4.1152259999999996E-3</v>
      </c>
      <c r="E1632" s="60"/>
      <c r="F1632" s="60">
        <f t="shared" si="50"/>
        <v>8.7354900000000003E-3</v>
      </c>
      <c r="G1632" s="60">
        <f t="shared" si="51"/>
        <v>3.9952259999999993E-3</v>
      </c>
    </row>
    <row r="1633" spans="1:7">
      <c r="A1633" s="50">
        <v>25387</v>
      </c>
      <c r="B1633" s="60">
        <v>6.7611199999999998E-3</v>
      </c>
      <c r="C1633" s="60">
        <v>2.5000000000000001E-4</v>
      </c>
      <c r="D1633" s="60">
        <v>2.0491802999999999E-2</v>
      </c>
      <c r="E1633" s="60"/>
      <c r="F1633" s="60">
        <f t="shared" si="50"/>
        <v>6.6411199999999995E-3</v>
      </c>
      <c r="G1633" s="60">
        <f t="shared" si="51"/>
        <v>2.0371803000000001E-2</v>
      </c>
    </row>
    <row r="1634" spans="1:7">
      <c r="A1634" s="50">
        <v>25391</v>
      </c>
      <c r="B1634" s="60">
        <v>-5.6715899999999998E-3</v>
      </c>
      <c r="C1634" s="60">
        <v>2.5000000000000001E-4</v>
      </c>
      <c r="D1634" s="60">
        <v>-8.0321279999999995E-3</v>
      </c>
      <c r="E1634" s="60"/>
      <c r="F1634" s="60">
        <f t="shared" si="50"/>
        <v>-5.7915900000000001E-3</v>
      </c>
      <c r="G1634" s="60">
        <f t="shared" si="51"/>
        <v>-8.1521279999999998E-3</v>
      </c>
    </row>
    <row r="1635" spans="1:7">
      <c r="A1635" s="50">
        <v>25392</v>
      </c>
      <c r="B1635" s="60">
        <v>-1.4144790000000001E-2</v>
      </c>
      <c r="C1635" s="60">
        <v>2.5000000000000001E-4</v>
      </c>
      <c r="D1635" s="60">
        <v>-2.0242915E-2</v>
      </c>
      <c r="E1635" s="60"/>
      <c r="F1635" s="60">
        <f t="shared" si="50"/>
        <v>-1.4264790000000001E-2</v>
      </c>
      <c r="G1635" s="60">
        <f t="shared" si="51"/>
        <v>-2.0362914999999999E-2</v>
      </c>
    </row>
    <row r="1636" spans="1:7">
      <c r="A1636" s="50">
        <v>25393</v>
      </c>
      <c r="B1636" s="60">
        <v>-7.4849900000000004E-3</v>
      </c>
      <c r="C1636" s="60">
        <v>2.5000000000000001E-4</v>
      </c>
      <c r="D1636" s="60">
        <v>-8.2644620000000002E-3</v>
      </c>
      <c r="E1636" s="60"/>
      <c r="F1636" s="60">
        <f t="shared" si="50"/>
        <v>-7.6049900000000007E-3</v>
      </c>
      <c r="G1636" s="60">
        <f t="shared" si="51"/>
        <v>-8.3844620000000005E-3</v>
      </c>
    </row>
    <row r="1637" spans="1:7">
      <c r="A1637" s="50">
        <v>25394</v>
      </c>
      <c r="B1637" s="60">
        <v>-1.5470670000000001E-2</v>
      </c>
      <c r="C1637" s="60">
        <v>2.5000000000000001E-4</v>
      </c>
      <c r="D1637" s="60">
        <v>1.2500000000000001E-2</v>
      </c>
      <c r="E1637" s="60"/>
      <c r="F1637" s="60">
        <f t="shared" si="50"/>
        <v>-1.5590670000000001E-2</v>
      </c>
      <c r="G1637" s="60">
        <f t="shared" si="51"/>
        <v>1.238E-2</v>
      </c>
    </row>
    <row r="1638" spans="1:7">
      <c r="A1638" s="50">
        <v>25395</v>
      </c>
      <c r="B1638" s="60">
        <v>4.1755200000000003E-3</v>
      </c>
      <c r="C1638" s="60">
        <v>2.5000000000000001E-4</v>
      </c>
      <c r="D1638" s="60">
        <v>-4.1152259999999996E-3</v>
      </c>
      <c r="E1638" s="60"/>
      <c r="F1638" s="60">
        <f t="shared" si="50"/>
        <v>4.05552E-3</v>
      </c>
      <c r="G1638" s="60">
        <f t="shared" si="51"/>
        <v>-4.2352259999999999E-3</v>
      </c>
    </row>
    <row r="1639" spans="1:7">
      <c r="A1639" s="50">
        <v>25398</v>
      </c>
      <c r="B1639" s="60">
        <v>-1.268438E-2</v>
      </c>
      <c r="C1639" s="60">
        <v>2.5000000000000001E-4</v>
      </c>
      <c r="D1639" s="60">
        <v>-4.1322310000000001E-3</v>
      </c>
      <c r="E1639" s="60"/>
      <c r="F1639" s="60">
        <f t="shared" si="50"/>
        <v>-1.2804380000000001E-2</v>
      </c>
      <c r="G1639" s="60">
        <f t="shared" si="51"/>
        <v>-4.2522310000000004E-3</v>
      </c>
    </row>
    <row r="1640" spans="1:7">
      <c r="A1640" s="50">
        <v>25399</v>
      </c>
      <c r="B1640" s="60">
        <v>-3.1966199999999998E-3</v>
      </c>
      <c r="C1640" s="60">
        <v>2.5000000000000001E-4</v>
      </c>
      <c r="D1640" s="60">
        <v>0</v>
      </c>
      <c r="E1640" s="60"/>
      <c r="F1640" s="60">
        <f t="shared" si="50"/>
        <v>-3.3166199999999997E-3</v>
      </c>
      <c r="G1640" s="60">
        <f t="shared" si="51"/>
        <v>-1.2E-4</v>
      </c>
    </row>
    <row r="1641" spans="1:7">
      <c r="A1641" s="50">
        <v>25400</v>
      </c>
      <c r="B1641" s="60">
        <v>9.9559399999999999E-3</v>
      </c>
      <c r="C1641" s="60">
        <v>2.5000000000000001E-4</v>
      </c>
      <c r="D1641" s="60">
        <v>4.1493779999999996E-3</v>
      </c>
      <c r="E1641" s="60"/>
      <c r="F1641" s="60">
        <f t="shared" si="50"/>
        <v>9.8359399999999996E-3</v>
      </c>
      <c r="G1641" s="60">
        <f t="shared" si="51"/>
        <v>4.0293779999999993E-3</v>
      </c>
    </row>
    <row r="1642" spans="1:7">
      <c r="A1642" s="50">
        <v>25401</v>
      </c>
      <c r="B1642" s="60">
        <v>6.1800199999999996E-3</v>
      </c>
      <c r="C1642" s="60">
        <v>2.5000000000000001E-4</v>
      </c>
      <c r="D1642" s="60">
        <v>1.2396694E-2</v>
      </c>
      <c r="E1642" s="60"/>
      <c r="F1642" s="60">
        <f t="shared" si="50"/>
        <v>6.0600199999999993E-3</v>
      </c>
      <c r="G1642" s="60">
        <f t="shared" si="51"/>
        <v>1.2276693999999999E-2</v>
      </c>
    </row>
    <row r="1643" spans="1:7">
      <c r="A1643" s="50">
        <v>25402</v>
      </c>
      <c r="B1643" s="60">
        <v>-8.2779099999999994E-3</v>
      </c>
      <c r="C1643" s="60">
        <v>2.5000000000000001E-4</v>
      </c>
      <c r="D1643" s="60">
        <v>0</v>
      </c>
      <c r="E1643" s="60"/>
      <c r="F1643" s="60">
        <f t="shared" si="50"/>
        <v>-8.3979099999999998E-3</v>
      </c>
      <c r="G1643" s="60">
        <f t="shared" si="51"/>
        <v>-1.2E-4</v>
      </c>
    </row>
    <row r="1644" spans="1:7">
      <c r="A1644" s="50">
        <v>25406</v>
      </c>
      <c r="B1644" s="60">
        <v>-1.5030160000000001E-2</v>
      </c>
      <c r="C1644" s="60">
        <v>2.5000000000000001E-4</v>
      </c>
      <c r="D1644" s="60">
        <v>-1.2244898000000001E-2</v>
      </c>
      <c r="E1644" s="60"/>
      <c r="F1644" s="60">
        <f t="shared" si="50"/>
        <v>-1.5150160000000001E-2</v>
      </c>
      <c r="G1644" s="60">
        <f t="shared" si="51"/>
        <v>-1.2364898000000001E-2</v>
      </c>
    </row>
    <row r="1645" spans="1:7">
      <c r="A1645" s="50">
        <v>25407</v>
      </c>
      <c r="B1645" s="60">
        <v>-4.2960899999999998E-3</v>
      </c>
      <c r="C1645" s="60">
        <v>2.5000000000000001E-4</v>
      </c>
      <c r="D1645" s="60">
        <v>-8.2644620000000002E-3</v>
      </c>
      <c r="E1645" s="60"/>
      <c r="F1645" s="60">
        <f t="shared" si="50"/>
        <v>-4.4160900000000001E-3</v>
      </c>
      <c r="G1645" s="60">
        <f t="shared" si="51"/>
        <v>-8.3844620000000005E-3</v>
      </c>
    </row>
    <row r="1646" spans="1:7">
      <c r="A1646" s="50">
        <v>25408</v>
      </c>
      <c r="B1646" s="60">
        <v>-3.5795100000000002E-3</v>
      </c>
      <c r="C1646" s="60">
        <v>2.5000000000000001E-4</v>
      </c>
      <c r="D1646" s="60">
        <v>4.1666669999999998E-3</v>
      </c>
      <c r="E1646" s="60"/>
      <c r="F1646" s="60">
        <f t="shared" si="50"/>
        <v>-3.69951E-3</v>
      </c>
      <c r="G1646" s="60">
        <f t="shared" si="51"/>
        <v>4.0466669999999995E-3</v>
      </c>
    </row>
    <row r="1647" spans="1:7">
      <c r="A1647" s="50">
        <v>25409</v>
      </c>
      <c r="B1647" s="60">
        <v>-8.8684699999999998E-3</v>
      </c>
      <c r="C1647" s="60">
        <v>2.5000000000000001E-4</v>
      </c>
      <c r="D1647" s="60">
        <v>-4.1493779999999996E-3</v>
      </c>
      <c r="E1647" s="60"/>
      <c r="F1647" s="60">
        <f t="shared" si="50"/>
        <v>-8.9884700000000001E-3</v>
      </c>
      <c r="G1647" s="60">
        <f t="shared" si="51"/>
        <v>-4.2693779999999999E-3</v>
      </c>
    </row>
    <row r="1648" spans="1:7">
      <c r="A1648" s="50">
        <v>25412</v>
      </c>
      <c r="B1648" s="60">
        <v>-1.887954E-2</v>
      </c>
      <c r="C1648" s="60">
        <v>2.5000000000000001E-4</v>
      </c>
      <c r="D1648" s="60">
        <v>-8.3333339999999995E-3</v>
      </c>
      <c r="E1648" s="60"/>
      <c r="F1648" s="60">
        <f t="shared" si="50"/>
        <v>-1.8999539999999999E-2</v>
      </c>
      <c r="G1648" s="60">
        <f t="shared" si="51"/>
        <v>-8.4533339999999998E-3</v>
      </c>
    </row>
    <row r="1649" spans="1:7">
      <c r="A1649" s="50">
        <v>25413</v>
      </c>
      <c r="B1649" s="60">
        <v>-7.7903E-3</v>
      </c>
      <c r="C1649" s="60">
        <v>2.5000000000000001E-4</v>
      </c>
      <c r="D1649" s="60">
        <v>-3.7815128000000003E-2</v>
      </c>
      <c r="E1649" s="60"/>
      <c r="F1649" s="60">
        <f t="shared" si="50"/>
        <v>-7.9103000000000003E-3</v>
      </c>
      <c r="G1649" s="60">
        <f t="shared" si="51"/>
        <v>-3.7935128000000005E-2</v>
      </c>
    </row>
    <row r="1650" spans="1:7">
      <c r="A1650" s="50">
        <v>25414</v>
      </c>
      <c r="B1650" s="60">
        <v>5.1467600000000002E-3</v>
      </c>
      <c r="C1650" s="60">
        <v>2.5000000000000001E-4</v>
      </c>
      <c r="D1650" s="60">
        <v>2.1834060999999998E-2</v>
      </c>
      <c r="E1650" s="60"/>
      <c r="F1650" s="60">
        <f t="shared" si="50"/>
        <v>5.0267599999999999E-3</v>
      </c>
      <c r="G1650" s="60">
        <f t="shared" si="51"/>
        <v>2.1714061E-2</v>
      </c>
    </row>
    <row r="1651" spans="1:7">
      <c r="A1651" s="50">
        <v>25415</v>
      </c>
      <c r="B1651" s="60">
        <v>2.1175349999999999E-2</v>
      </c>
      <c r="C1651" s="60">
        <v>2.5000000000000001E-4</v>
      </c>
      <c r="D1651" s="60">
        <v>8.5470089999999995E-3</v>
      </c>
      <c r="E1651" s="60"/>
      <c r="F1651" s="60">
        <f t="shared" si="50"/>
        <v>2.105535E-2</v>
      </c>
      <c r="G1651" s="60">
        <f t="shared" si="51"/>
        <v>8.4270089999999992E-3</v>
      </c>
    </row>
    <row r="1652" spans="1:7">
      <c r="A1652" s="50">
        <v>25416</v>
      </c>
      <c r="B1652" s="60">
        <v>1.812325E-2</v>
      </c>
      <c r="C1652" s="60">
        <v>2.4000000000000001E-4</v>
      </c>
      <c r="D1652" s="60">
        <v>0</v>
      </c>
      <c r="E1652" s="60"/>
      <c r="F1652" s="60">
        <f t="shared" si="50"/>
        <v>1.8003250000000002E-2</v>
      </c>
      <c r="G1652" s="60">
        <f t="shared" si="51"/>
        <v>-1.2E-4</v>
      </c>
    </row>
    <row r="1653" spans="1:7">
      <c r="A1653" s="50">
        <v>25419</v>
      </c>
      <c r="B1653" s="60">
        <v>-4.4221900000000003E-3</v>
      </c>
      <c r="C1653" s="60">
        <v>2.4000000000000001E-4</v>
      </c>
      <c r="D1653" s="60">
        <v>-1.2711864E-2</v>
      </c>
      <c r="E1653" s="60"/>
      <c r="F1653" s="60">
        <f t="shared" si="50"/>
        <v>-4.5421900000000006E-3</v>
      </c>
      <c r="G1653" s="60">
        <f t="shared" si="51"/>
        <v>-1.2831864E-2</v>
      </c>
    </row>
    <row r="1654" spans="1:7">
      <c r="A1654" s="50">
        <v>25420</v>
      </c>
      <c r="B1654" s="60">
        <v>4.6833400000000002E-3</v>
      </c>
      <c r="C1654" s="60">
        <v>2.4000000000000001E-4</v>
      </c>
      <c r="D1654" s="60">
        <v>4.2918449999999999E-3</v>
      </c>
      <c r="E1654" s="60"/>
      <c r="F1654" s="60">
        <f t="shared" si="50"/>
        <v>4.5633399999999999E-3</v>
      </c>
      <c r="G1654" s="60">
        <f t="shared" si="51"/>
        <v>4.1718449999999995E-3</v>
      </c>
    </row>
    <row r="1655" spans="1:7">
      <c r="A1655" s="50">
        <v>25421</v>
      </c>
      <c r="B1655" s="60">
        <v>5.8732300000000001E-3</v>
      </c>
      <c r="C1655" s="60">
        <v>2.4000000000000001E-4</v>
      </c>
      <c r="D1655" s="60">
        <v>0</v>
      </c>
      <c r="E1655" s="60"/>
      <c r="F1655" s="60">
        <f t="shared" si="50"/>
        <v>5.7532299999999998E-3</v>
      </c>
      <c r="G1655" s="60">
        <f t="shared" si="51"/>
        <v>-1.2E-4</v>
      </c>
    </row>
    <row r="1656" spans="1:7">
      <c r="A1656" s="50">
        <v>25422</v>
      </c>
      <c r="B1656" s="60">
        <v>8.5780999999999997E-4</v>
      </c>
      <c r="C1656" s="60">
        <v>2.4000000000000001E-4</v>
      </c>
      <c r="D1656" s="60">
        <v>4.273504E-3</v>
      </c>
      <c r="E1656" s="60"/>
      <c r="F1656" s="60">
        <f t="shared" si="50"/>
        <v>7.3780999999999998E-4</v>
      </c>
      <c r="G1656" s="60">
        <f t="shared" si="51"/>
        <v>4.1535039999999997E-3</v>
      </c>
    </row>
    <row r="1657" spans="1:7">
      <c r="A1657" s="50">
        <v>25423</v>
      </c>
      <c r="B1657" s="60">
        <v>8.3520000000000007E-6</v>
      </c>
      <c r="C1657" s="60">
        <v>2.4000000000000001E-4</v>
      </c>
      <c r="D1657" s="60">
        <v>-8.5106379999999992E-3</v>
      </c>
      <c r="E1657" s="60"/>
      <c r="F1657" s="60">
        <f t="shared" si="50"/>
        <v>-1.11648E-4</v>
      </c>
      <c r="G1657" s="60">
        <f t="shared" si="51"/>
        <v>-8.6306379999999995E-3</v>
      </c>
    </row>
    <row r="1658" spans="1:7">
      <c r="A1658" s="50">
        <v>25426</v>
      </c>
      <c r="B1658" s="60">
        <v>-5.7224900000000002E-3</v>
      </c>
      <c r="C1658" s="60">
        <v>2.4000000000000001E-4</v>
      </c>
      <c r="D1658" s="60">
        <v>-8.5836909999999992E-3</v>
      </c>
      <c r="E1658" s="60"/>
      <c r="F1658" s="60">
        <f t="shared" si="50"/>
        <v>-5.8424900000000005E-3</v>
      </c>
      <c r="G1658" s="60">
        <f t="shared" si="51"/>
        <v>-8.7036909999999995E-3</v>
      </c>
    </row>
    <row r="1659" spans="1:7">
      <c r="A1659" s="50">
        <v>25427</v>
      </c>
      <c r="B1659" s="60">
        <v>-7.7478E-3</v>
      </c>
      <c r="C1659" s="60">
        <v>2.4000000000000001E-4</v>
      </c>
      <c r="D1659" s="60">
        <v>0</v>
      </c>
      <c r="E1659" s="60"/>
      <c r="F1659" s="60">
        <f t="shared" si="50"/>
        <v>-7.8677999999999994E-3</v>
      </c>
      <c r="G1659" s="60">
        <f t="shared" si="51"/>
        <v>-1.2E-4</v>
      </c>
    </row>
    <row r="1660" spans="1:7">
      <c r="A1660" s="50">
        <v>25428</v>
      </c>
      <c r="B1660" s="60">
        <v>8.3721999999999996E-4</v>
      </c>
      <c r="C1660" s="60">
        <v>2.4000000000000001E-4</v>
      </c>
      <c r="D1660" s="60">
        <v>4.329004E-3</v>
      </c>
      <c r="E1660" s="60"/>
      <c r="F1660" s="60">
        <f t="shared" si="50"/>
        <v>7.1721999999999997E-4</v>
      </c>
      <c r="G1660" s="60">
        <f t="shared" si="51"/>
        <v>4.2090039999999997E-3</v>
      </c>
    </row>
    <row r="1661" spans="1:7">
      <c r="A1661" s="50">
        <v>25429</v>
      </c>
      <c r="B1661" s="60">
        <v>6.9471200000000002E-3</v>
      </c>
      <c r="C1661" s="60">
        <v>2.4000000000000001E-4</v>
      </c>
      <c r="D1661" s="60">
        <v>-1.2931035E-2</v>
      </c>
      <c r="E1661" s="60"/>
      <c r="F1661" s="60">
        <f t="shared" si="50"/>
        <v>6.8271199999999999E-3</v>
      </c>
      <c r="G1661" s="60">
        <f t="shared" si="51"/>
        <v>-1.3051035000000001E-2</v>
      </c>
    </row>
    <row r="1662" spans="1:7">
      <c r="A1662" s="50">
        <v>25430</v>
      </c>
      <c r="B1662" s="60">
        <v>7.4458500000000004E-3</v>
      </c>
      <c r="C1662" s="60">
        <v>2.4000000000000001E-4</v>
      </c>
      <c r="D1662" s="60">
        <v>8.7336250000000001E-3</v>
      </c>
      <c r="E1662" s="60"/>
      <c r="F1662" s="60">
        <f t="shared" si="50"/>
        <v>7.3258500000000001E-3</v>
      </c>
      <c r="G1662" s="60">
        <f t="shared" si="51"/>
        <v>8.6136249999999998E-3</v>
      </c>
    </row>
    <row r="1663" spans="1:7">
      <c r="A1663" s="50">
        <v>25433</v>
      </c>
      <c r="B1663" s="60">
        <v>6.4072399999999998E-3</v>
      </c>
      <c r="C1663" s="60">
        <v>2.4000000000000001E-4</v>
      </c>
      <c r="D1663" s="60">
        <v>1.2987013E-2</v>
      </c>
      <c r="E1663" s="60"/>
      <c r="F1663" s="60">
        <f t="shared" si="50"/>
        <v>6.2872399999999995E-3</v>
      </c>
      <c r="G1663" s="60">
        <f t="shared" si="51"/>
        <v>1.2867013E-2</v>
      </c>
    </row>
    <row r="1664" spans="1:7">
      <c r="A1664" s="50">
        <v>25434</v>
      </c>
      <c r="B1664" s="60">
        <v>5.4502300000000004E-3</v>
      </c>
      <c r="C1664" s="60">
        <v>2.4000000000000001E-4</v>
      </c>
      <c r="D1664" s="60">
        <v>4.273504E-3</v>
      </c>
      <c r="E1664" s="60"/>
      <c r="F1664" s="60">
        <f t="shared" si="50"/>
        <v>5.33023E-3</v>
      </c>
      <c r="G1664" s="60">
        <f t="shared" si="51"/>
        <v>4.1535039999999997E-3</v>
      </c>
    </row>
    <row r="1665" spans="1:7">
      <c r="A1665" s="50">
        <v>25435</v>
      </c>
      <c r="B1665" s="60">
        <v>2.7375000000000001E-4</v>
      </c>
      <c r="C1665" s="60">
        <v>2.4000000000000001E-4</v>
      </c>
      <c r="D1665" s="60">
        <v>-4.2553189999999996E-3</v>
      </c>
      <c r="E1665" s="60"/>
      <c r="F1665" s="60">
        <f t="shared" si="50"/>
        <v>1.5375000000000002E-4</v>
      </c>
      <c r="G1665" s="60">
        <f t="shared" si="51"/>
        <v>-4.3753189999999999E-3</v>
      </c>
    </row>
    <row r="1666" spans="1:7">
      <c r="A1666" s="50">
        <v>25436</v>
      </c>
      <c r="B1666" s="60">
        <v>2.8921699999999999E-3</v>
      </c>
      <c r="C1666" s="60">
        <v>2.4000000000000001E-4</v>
      </c>
      <c r="D1666" s="60">
        <v>0</v>
      </c>
      <c r="E1666" s="60"/>
      <c r="F1666" s="60">
        <f t="shared" si="50"/>
        <v>2.77217E-3</v>
      </c>
      <c r="G1666" s="60">
        <f t="shared" si="51"/>
        <v>-1.2E-4</v>
      </c>
    </row>
    <row r="1667" spans="1:7">
      <c r="A1667" s="50">
        <v>25437</v>
      </c>
      <c r="B1667" s="60">
        <v>6.61693E-3</v>
      </c>
      <c r="C1667" s="60">
        <v>2.4000000000000001E-4</v>
      </c>
      <c r="D1667" s="60">
        <v>-2.1367522E-2</v>
      </c>
      <c r="E1667" s="60"/>
      <c r="F1667" s="60">
        <f t="shared" si="50"/>
        <v>6.4969299999999997E-3</v>
      </c>
      <c r="G1667" s="60">
        <f t="shared" si="51"/>
        <v>-2.1487521999999998E-2</v>
      </c>
    </row>
    <row r="1668" spans="1:7">
      <c r="A1668" s="50">
        <v>25440</v>
      </c>
      <c r="B1668" s="60">
        <v>-9.3191400000000001E-3</v>
      </c>
      <c r="C1668" s="60">
        <v>2.4000000000000001E-4</v>
      </c>
      <c r="D1668" s="60">
        <v>-4.3668120000000003E-3</v>
      </c>
      <c r="E1668" s="60"/>
      <c r="F1668" s="60">
        <f t="shared" ref="F1668:F1731" si="52">B1668-$C$3</f>
        <v>-9.4391400000000004E-3</v>
      </c>
      <c r="G1668" s="60">
        <f t="shared" ref="G1668:G1731" si="53">D1668-$C$3</f>
        <v>-4.4868120000000006E-3</v>
      </c>
    </row>
    <row r="1669" spans="1:7">
      <c r="A1669" s="50">
        <v>25441</v>
      </c>
      <c r="B1669" s="60">
        <v>-6.8250200000000002E-3</v>
      </c>
      <c r="C1669" s="60">
        <v>2.4000000000000001E-4</v>
      </c>
      <c r="D1669" s="60">
        <v>1.3157894999999999E-2</v>
      </c>
      <c r="E1669" s="60"/>
      <c r="F1669" s="60">
        <f t="shared" si="52"/>
        <v>-6.9450200000000005E-3</v>
      </c>
      <c r="G1669" s="60">
        <f t="shared" si="53"/>
        <v>1.3037894999999999E-2</v>
      </c>
    </row>
    <row r="1670" spans="1:7">
      <c r="A1670" s="50">
        <v>25442</v>
      </c>
      <c r="B1670" s="60">
        <v>1.8424400000000001E-3</v>
      </c>
      <c r="C1670" s="60">
        <v>2.4000000000000001E-4</v>
      </c>
      <c r="D1670" s="60">
        <v>-8.6580089999999995E-3</v>
      </c>
      <c r="E1670" s="60"/>
      <c r="F1670" s="60">
        <f t="shared" si="52"/>
        <v>1.72244E-3</v>
      </c>
      <c r="G1670" s="60">
        <f t="shared" si="53"/>
        <v>-8.7780089999999998E-3</v>
      </c>
    </row>
    <row r="1671" spans="1:7">
      <c r="A1671" s="50">
        <v>25443</v>
      </c>
      <c r="B1671" s="60">
        <v>4.2697200000000003E-3</v>
      </c>
      <c r="C1671" s="60">
        <v>2.4000000000000001E-4</v>
      </c>
      <c r="D1671" s="60">
        <v>-4.3668120000000003E-3</v>
      </c>
      <c r="E1671" s="60"/>
      <c r="F1671" s="60">
        <f t="shared" si="52"/>
        <v>4.14972E-3</v>
      </c>
      <c r="G1671" s="60">
        <f t="shared" si="53"/>
        <v>-4.4868120000000006E-3</v>
      </c>
    </row>
    <row r="1672" spans="1:7">
      <c r="A1672" s="50">
        <v>25444</v>
      </c>
      <c r="B1672" s="60">
        <v>6.7509099999999997E-3</v>
      </c>
      <c r="C1672" s="60">
        <v>2.4000000000000001E-4</v>
      </c>
      <c r="D1672" s="60">
        <v>4.3859650000000003E-3</v>
      </c>
      <c r="E1672" s="60"/>
      <c r="F1672" s="60">
        <f t="shared" si="52"/>
        <v>6.6309099999999994E-3</v>
      </c>
      <c r="G1672" s="60">
        <f t="shared" si="53"/>
        <v>4.265965E-3</v>
      </c>
    </row>
    <row r="1673" spans="1:7">
      <c r="A1673" s="50">
        <v>25448</v>
      </c>
      <c r="B1673" s="60">
        <v>4.2384999999999998E-4</v>
      </c>
      <c r="C1673" s="60">
        <v>2.9999999999999997E-4</v>
      </c>
      <c r="D1673" s="60">
        <v>-1.3100436999999999E-2</v>
      </c>
      <c r="E1673" s="60"/>
      <c r="F1673" s="60">
        <f t="shared" si="52"/>
        <v>3.0384999999999999E-4</v>
      </c>
      <c r="G1673" s="60">
        <f t="shared" si="53"/>
        <v>-1.3220437E-2</v>
      </c>
    </row>
    <row r="1674" spans="1:7">
      <c r="A1674" s="50">
        <v>25449</v>
      </c>
      <c r="B1674" s="60">
        <v>-5.8566E-3</v>
      </c>
      <c r="C1674" s="60">
        <v>2.9999999999999997E-4</v>
      </c>
      <c r="D1674" s="60">
        <v>1.3274335999999999E-2</v>
      </c>
      <c r="E1674" s="60"/>
      <c r="F1674" s="60">
        <f t="shared" si="52"/>
        <v>-5.9766000000000003E-3</v>
      </c>
      <c r="G1674" s="60">
        <f t="shared" si="53"/>
        <v>1.3154335999999999E-2</v>
      </c>
    </row>
    <row r="1675" spans="1:7">
      <c r="A1675" s="50">
        <v>25450</v>
      </c>
      <c r="B1675" s="60">
        <v>-8.1524100000000006E-3</v>
      </c>
      <c r="C1675" s="60">
        <v>2.9999999999999997E-4</v>
      </c>
      <c r="D1675" s="60">
        <v>-1.7467249000000001E-2</v>
      </c>
      <c r="E1675" s="60"/>
      <c r="F1675" s="60">
        <f t="shared" si="52"/>
        <v>-8.2724100000000009E-3</v>
      </c>
      <c r="G1675" s="60">
        <f t="shared" si="53"/>
        <v>-1.7587248999999999E-2</v>
      </c>
    </row>
    <row r="1676" spans="1:7">
      <c r="A1676" s="50">
        <v>25451</v>
      </c>
      <c r="B1676" s="60">
        <v>-5.9833999999999998E-3</v>
      </c>
      <c r="C1676" s="60">
        <v>2.9999999999999997E-4</v>
      </c>
      <c r="D1676" s="60">
        <v>-4.444445E-3</v>
      </c>
      <c r="E1676" s="60"/>
      <c r="F1676" s="60">
        <f t="shared" si="52"/>
        <v>-6.1034000000000001E-3</v>
      </c>
      <c r="G1676" s="60">
        <f t="shared" si="53"/>
        <v>-4.5644450000000003E-3</v>
      </c>
    </row>
    <row r="1677" spans="1:7">
      <c r="A1677" s="50">
        <v>25454</v>
      </c>
      <c r="B1677" s="60">
        <v>-9.8886100000000008E-3</v>
      </c>
      <c r="C1677" s="60">
        <v>2.9999999999999997E-4</v>
      </c>
      <c r="D1677" s="60">
        <v>-4.4642859999999996E-3</v>
      </c>
      <c r="E1677" s="60"/>
      <c r="F1677" s="60">
        <f t="shared" si="52"/>
        <v>-1.0008610000000001E-2</v>
      </c>
      <c r="G1677" s="60">
        <f t="shared" si="53"/>
        <v>-4.5842859999999999E-3</v>
      </c>
    </row>
    <row r="1678" spans="1:7">
      <c r="A1678" s="50">
        <v>25455</v>
      </c>
      <c r="B1678" s="60">
        <v>7.7495899999999998E-3</v>
      </c>
      <c r="C1678" s="60">
        <v>2.9999999999999997E-4</v>
      </c>
      <c r="D1678" s="60">
        <v>-1.0762331999999999E-2</v>
      </c>
      <c r="E1678" s="60"/>
      <c r="F1678" s="60">
        <f t="shared" si="52"/>
        <v>7.6295899999999995E-3</v>
      </c>
      <c r="G1678" s="60">
        <f t="shared" si="53"/>
        <v>-1.0882332E-2</v>
      </c>
    </row>
    <row r="1679" spans="1:7">
      <c r="A1679" s="50">
        <v>25456</v>
      </c>
      <c r="B1679" s="60">
        <v>1.6852880000000001E-2</v>
      </c>
      <c r="C1679" s="60">
        <v>2.9999999999999997E-4</v>
      </c>
      <c r="D1679" s="60">
        <v>2.3041476000000002E-2</v>
      </c>
      <c r="E1679" s="60"/>
      <c r="F1679" s="60">
        <f t="shared" si="52"/>
        <v>1.6732880000000002E-2</v>
      </c>
      <c r="G1679" s="60">
        <f t="shared" si="53"/>
        <v>2.2921476000000003E-2</v>
      </c>
    </row>
    <row r="1680" spans="1:7">
      <c r="A1680" s="50">
        <v>25457</v>
      </c>
      <c r="B1680" s="60">
        <v>-7.8619499999999995E-3</v>
      </c>
      <c r="C1680" s="60">
        <v>2.9999999999999997E-4</v>
      </c>
      <c r="D1680" s="60">
        <v>-1.3513514000000001E-2</v>
      </c>
      <c r="E1680" s="60"/>
      <c r="F1680" s="60">
        <f t="shared" si="52"/>
        <v>-7.9819499999999998E-3</v>
      </c>
      <c r="G1680" s="60">
        <f t="shared" si="53"/>
        <v>-1.3633514000000001E-2</v>
      </c>
    </row>
    <row r="1681" spans="1:7">
      <c r="A1681" s="50">
        <v>25458</v>
      </c>
      <c r="B1681" s="60">
        <v>1.4322899999999999E-3</v>
      </c>
      <c r="C1681" s="60">
        <v>2.9999999999999997E-4</v>
      </c>
      <c r="D1681" s="60">
        <v>9.1324200000000005E-3</v>
      </c>
      <c r="E1681" s="60"/>
      <c r="F1681" s="60">
        <f t="shared" si="52"/>
        <v>1.3122899999999998E-3</v>
      </c>
      <c r="G1681" s="60">
        <f t="shared" si="53"/>
        <v>9.0124200000000002E-3</v>
      </c>
    </row>
    <row r="1682" spans="1:7">
      <c r="A1682" s="50">
        <v>25461</v>
      </c>
      <c r="B1682" s="60">
        <v>5.75728E-3</v>
      </c>
      <c r="C1682" s="60">
        <v>2.9999999999999997E-4</v>
      </c>
      <c r="D1682" s="60">
        <v>-9.049774E-3</v>
      </c>
      <c r="E1682" s="60"/>
      <c r="F1682" s="60">
        <f t="shared" si="52"/>
        <v>5.6372799999999997E-3</v>
      </c>
      <c r="G1682" s="60">
        <f t="shared" si="53"/>
        <v>-9.1697740000000003E-3</v>
      </c>
    </row>
    <row r="1683" spans="1:7">
      <c r="A1683" s="50">
        <v>25462</v>
      </c>
      <c r="B1683" s="60">
        <v>9.2816000000000003E-4</v>
      </c>
      <c r="C1683" s="60">
        <v>2.9999999999999997E-4</v>
      </c>
      <c r="D1683" s="60">
        <v>-1.369863E-2</v>
      </c>
      <c r="E1683" s="60"/>
      <c r="F1683" s="60">
        <f t="shared" si="52"/>
        <v>8.0816000000000004E-4</v>
      </c>
      <c r="G1683" s="60">
        <f t="shared" si="53"/>
        <v>-1.381863E-2</v>
      </c>
    </row>
    <row r="1684" spans="1:7">
      <c r="A1684" s="50">
        <v>25463</v>
      </c>
      <c r="B1684" s="60">
        <v>-3.2730400000000001E-3</v>
      </c>
      <c r="C1684" s="60">
        <v>2.9999999999999997E-4</v>
      </c>
      <c r="D1684" s="60">
        <v>-4.62963E-3</v>
      </c>
      <c r="E1684" s="60"/>
      <c r="F1684" s="60">
        <f t="shared" si="52"/>
        <v>-3.3930399999999999E-3</v>
      </c>
      <c r="G1684" s="60">
        <f t="shared" si="53"/>
        <v>-4.7496300000000003E-3</v>
      </c>
    </row>
    <row r="1685" spans="1:7">
      <c r="A1685" s="50">
        <v>25464</v>
      </c>
      <c r="B1685" s="60">
        <v>2.85835E-3</v>
      </c>
      <c r="C1685" s="60">
        <v>2.9999999999999997E-4</v>
      </c>
      <c r="D1685" s="60">
        <v>0</v>
      </c>
      <c r="E1685" s="60"/>
      <c r="F1685" s="60">
        <f t="shared" si="52"/>
        <v>2.7383500000000001E-3</v>
      </c>
      <c r="G1685" s="60">
        <f t="shared" si="53"/>
        <v>-1.2E-4</v>
      </c>
    </row>
    <row r="1686" spans="1:7">
      <c r="A1686" s="50">
        <v>25465</v>
      </c>
      <c r="B1686" s="60">
        <v>3.1986900000000001E-3</v>
      </c>
      <c r="C1686" s="60">
        <v>2.9999999999999997E-4</v>
      </c>
      <c r="D1686" s="60">
        <v>-4.6511629999999998E-3</v>
      </c>
      <c r="E1686" s="60"/>
      <c r="F1686" s="60">
        <f t="shared" si="52"/>
        <v>3.0786900000000002E-3</v>
      </c>
      <c r="G1686" s="60">
        <f t="shared" si="53"/>
        <v>-4.7711630000000001E-3</v>
      </c>
    </row>
    <row r="1687" spans="1:7">
      <c r="A1687" s="50">
        <v>25468</v>
      </c>
      <c r="B1687" s="60">
        <v>4.9851000000000001E-3</v>
      </c>
      <c r="C1687" s="60">
        <v>2.9999999999999997E-4</v>
      </c>
      <c r="D1687" s="60">
        <v>4.6728969999999996E-3</v>
      </c>
      <c r="E1687" s="60"/>
      <c r="F1687" s="60">
        <f t="shared" si="52"/>
        <v>4.8650999999999998E-3</v>
      </c>
      <c r="G1687" s="60">
        <f t="shared" si="53"/>
        <v>4.5528969999999993E-3</v>
      </c>
    </row>
    <row r="1688" spans="1:7">
      <c r="A1688" s="50">
        <v>25469</v>
      </c>
      <c r="B1688" s="60">
        <v>-5.0019999999999999E-5</v>
      </c>
      <c r="C1688" s="60">
        <v>2.9999999999999997E-4</v>
      </c>
      <c r="D1688" s="60">
        <v>-4.6511629999999998E-3</v>
      </c>
      <c r="E1688" s="60"/>
      <c r="F1688" s="60">
        <f t="shared" si="52"/>
        <v>-1.7002E-4</v>
      </c>
      <c r="G1688" s="60">
        <f t="shared" si="53"/>
        <v>-4.7711630000000001E-3</v>
      </c>
    </row>
    <row r="1689" spans="1:7">
      <c r="A1689" s="50">
        <v>25470</v>
      </c>
      <c r="B1689" s="60">
        <v>-1.2384500000000001E-3</v>
      </c>
      <c r="C1689" s="60">
        <v>2.9999999999999997E-4</v>
      </c>
      <c r="D1689" s="60">
        <v>-4.6728969999999996E-3</v>
      </c>
      <c r="E1689" s="60"/>
      <c r="F1689" s="60">
        <f t="shared" si="52"/>
        <v>-1.3584500000000002E-3</v>
      </c>
      <c r="G1689" s="60">
        <f t="shared" si="53"/>
        <v>-4.792897E-3</v>
      </c>
    </row>
    <row r="1690" spans="1:7">
      <c r="A1690" s="50">
        <v>25471</v>
      </c>
      <c r="B1690" s="60">
        <v>-7.6455899999999999E-3</v>
      </c>
      <c r="C1690" s="60">
        <v>2.9999999999999997E-4</v>
      </c>
      <c r="D1690" s="60">
        <v>0</v>
      </c>
      <c r="E1690" s="60"/>
      <c r="F1690" s="60">
        <f t="shared" si="52"/>
        <v>-7.7655900000000002E-3</v>
      </c>
      <c r="G1690" s="60">
        <f t="shared" si="53"/>
        <v>-1.2E-4</v>
      </c>
    </row>
    <row r="1691" spans="1:7">
      <c r="A1691" s="50">
        <v>25472</v>
      </c>
      <c r="B1691" s="60">
        <v>-6.6215199999999997E-3</v>
      </c>
      <c r="C1691" s="60">
        <v>2.9999999999999997E-4</v>
      </c>
      <c r="D1691" s="60">
        <v>4.694836E-3</v>
      </c>
      <c r="E1691" s="60"/>
      <c r="F1691" s="60">
        <f t="shared" si="52"/>
        <v>-6.74152E-3</v>
      </c>
      <c r="G1691" s="60">
        <f t="shared" si="53"/>
        <v>4.5748359999999997E-3</v>
      </c>
    </row>
    <row r="1692" spans="1:7">
      <c r="A1692" s="50">
        <v>25475</v>
      </c>
      <c r="B1692" s="60">
        <v>-7.8068800000000004E-3</v>
      </c>
      <c r="C1692" s="60">
        <v>2.9999999999999997E-4</v>
      </c>
      <c r="D1692" s="60">
        <v>-1.8691587999999999E-2</v>
      </c>
      <c r="E1692" s="60"/>
      <c r="F1692" s="60">
        <f t="shared" si="52"/>
        <v>-7.9268800000000007E-3</v>
      </c>
      <c r="G1692" s="60">
        <f t="shared" si="53"/>
        <v>-1.8811587999999997E-2</v>
      </c>
    </row>
    <row r="1693" spans="1:7">
      <c r="A1693" s="50">
        <v>25476</v>
      </c>
      <c r="B1693" s="60">
        <v>-3.0624099999999998E-3</v>
      </c>
      <c r="C1693" s="60">
        <v>2.9999999999999997E-4</v>
      </c>
      <c r="D1693" s="60">
        <v>-4.7619050000000003E-3</v>
      </c>
      <c r="E1693" s="60"/>
      <c r="F1693" s="60">
        <f t="shared" si="52"/>
        <v>-3.1824099999999997E-3</v>
      </c>
      <c r="G1693" s="60">
        <f t="shared" si="53"/>
        <v>-4.8819050000000006E-3</v>
      </c>
    </row>
    <row r="1694" spans="1:7">
      <c r="A1694" s="50">
        <v>25477</v>
      </c>
      <c r="B1694" s="60">
        <v>-6.1851400000000004E-3</v>
      </c>
      <c r="C1694" s="60">
        <v>2.5999999999999998E-4</v>
      </c>
      <c r="D1694" s="60">
        <v>0</v>
      </c>
      <c r="E1694" s="60"/>
      <c r="F1694" s="60">
        <f t="shared" si="52"/>
        <v>-6.3051400000000007E-3</v>
      </c>
      <c r="G1694" s="60">
        <f t="shared" si="53"/>
        <v>-1.2E-4</v>
      </c>
    </row>
    <row r="1695" spans="1:7">
      <c r="A1695" s="50">
        <v>25478</v>
      </c>
      <c r="B1695" s="60">
        <v>8.2654600000000005E-3</v>
      </c>
      <c r="C1695" s="60">
        <v>2.5999999999999998E-4</v>
      </c>
      <c r="D1695" s="60">
        <v>0</v>
      </c>
      <c r="E1695" s="60"/>
      <c r="F1695" s="60">
        <f t="shared" si="52"/>
        <v>8.1454600000000002E-3</v>
      </c>
      <c r="G1695" s="60">
        <f t="shared" si="53"/>
        <v>-1.2E-4</v>
      </c>
    </row>
    <row r="1696" spans="1:7">
      <c r="A1696" s="50">
        <v>25479</v>
      </c>
      <c r="B1696" s="60">
        <v>-3.7640999999999998E-4</v>
      </c>
      <c r="C1696" s="60">
        <v>2.5999999999999998E-4</v>
      </c>
      <c r="D1696" s="60">
        <v>4.784689E-3</v>
      </c>
      <c r="E1696" s="60"/>
      <c r="F1696" s="60">
        <f t="shared" si="52"/>
        <v>-4.9640999999999997E-4</v>
      </c>
      <c r="G1696" s="60">
        <f t="shared" si="53"/>
        <v>4.6646889999999996E-3</v>
      </c>
    </row>
    <row r="1697" spans="1:7">
      <c r="A1697" s="50">
        <v>25482</v>
      </c>
      <c r="B1697" s="60">
        <v>1.8377000000000001E-3</v>
      </c>
      <c r="C1697" s="60">
        <v>2.5999999999999998E-4</v>
      </c>
      <c r="D1697" s="60">
        <v>4.7619050000000003E-3</v>
      </c>
      <c r="E1697" s="60"/>
      <c r="F1697" s="60">
        <f t="shared" si="52"/>
        <v>1.7177E-3</v>
      </c>
      <c r="G1697" s="60">
        <f t="shared" si="53"/>
        <v>4.641905E-3</v>
      </c>
    </row>
    <row r="1698" spans="1:7">
      <c r="A1698" s="50">
        <v>25483</v>
      </c>
      <c r="B1698" s="60">
        <v>-2.7017899999999999E-3</v>
      </c>
      <c r="C1698" s="60">
        <v>2.5999999999999998E-4</v>
      </c>
      <c r="D1698" s="60">
        <v>-9.478673E-3</v>
      </c>
      <c r="E1698" s="60"/>
      <c r="F1698" s="60">
        <f t="shared" si="52"/>
        <v>-2.8217899999999998E-3</v>
      </c>
      <c r="G1698" s="60">
        <f t="shared" si="53"/>
        <v>-9.5986730000000003E-3</v>
      </c>
    </row>
    <row r="1699" spans="1:7">
      <c r="A1699" s="50">
        <v>25484</v>
      </c>
      <c r="B1699" s="60">
        <v>-4.7302999999999998E-3</v>
      </c>
      <c r="C1699" s="60">
        <v>2.5999999999999998E-4</v>
      </c>
      <c r="D1699" s="60">
        <v>-4.784689E-3</v>
      </c>
      <c r="E1699" s="60"/>
      <c r="F1699" s="60">
        <f t="shared" si="52"/>
        <v>-4.8503000000000001E-3</v>
      </c>
      <c r="G1699" s="60">
        <f t="shared" si="53"/>
        <v>-4.9046890000000003E-3</v>
      </c>
    </row>
    <row r="1700" spans="1:7">
      <c r="A1700" s="50">
        <v>25485</v>
      </c>
      <c r="B1700" s="60">
        <v>3.83658E-3</v>
      </c>
      <c r="C1700" s="60">
        <v>2.5999999999999998E-4</v>
      </c>
      <c r="D1700" s="60">
        <v>-9.6153850000000006E-3</v>
      </c>
      <c r="E1700" s="60"/>
      <c r="F1700" s="60">
        <f t="shared" si="52"/>
        <v>3.7165800000000001E-3</v>
      </c>
      <c r="G1700" s="60">
        <f t="shared" si="53"/>
        <v>-9.7353850000000009E-3</v>
      </c>
    </row>
    <row r="1701" spans="1:7">
      <c r="A1701" s="50">
        <v>25486</v>
      </c>
      <c r="B1701" s="60">
        <v>5.8526400000000001E-3</v>
      </c>
      <c r="C1701" s="60">
        <v>2.5999999999999998E-4</v>
      </c>
      <c r="D1701" s="60">
        <v>9.7087379999999997E-3</v>
      </c>
      <c r="E1701" s="60"/>
      <c r="F1701" s="60">
        <f t="shared" si="52"/>
        <v>5.7326399999999998E-3</v>
      </c>
      <c r="G1701" s="60">
        <f t="shared" si="53"/>
        <v>9.5887379999999994E-3</v>
      </c>
    </row>
    <row r="1702" spans="1:7">
      <c r="A1702" s="50">
        <v>25489</v>
      </c>
      <c r="B1702" s="60">
        <v>1.063366E-2</v>
      </c>
      <c r="C1702" s="60">
        <v>2.5999999999999998E-4</v>
      </c>
      <c r="D1702" s="60">
        <v>4.8076919999999997E-3</v>
      </c>
      <c r="E1702" s="60"/>
      <c r="F1702" s="60">
        <f t="shared" si="52"/>
        <v>1.0513659999999999E-2</v>
      </c>
      <c r="G1702" s="60">
        <f t="shared" si="53"/>
        <v>4.6876919999999994E-3</v>
      </c>
    </row>
    <row r="1703" spans="1:7">
      <c r="A1703" s="50">
        <v>25490</v>
      </c>
      <c r="B1703" s="60">
        <v>1.2246379999999999E-2</v>
      </c>
      <c r="C1703" s="60">
        <v>2.5999999999999998E-4</v>
      </c>
      <c r="D1703" s="60">
        <v>2.3923445000000002E-2</v>
      </c>
      <c r="E1703" s="60"/>
      <c r="F1703" s="60">
        <f t="shared" si="52"/>
        <v>1.2126379999999999E-2</v>
      </c>
      <c r="G1703" s="60">
        <f t="shared" si="53"/>
        <v>2.3803445000000003E-2</v>
      </c>
    </row>
    <row r="1704" spans="1:7">
      <c r="A1704" s="50">
        <v>25491</v>
      </c>
      <c r="B1704" s="60">
        <v>1.6615999999999999E-4</v>
      </c>
      <c r="C1704" s="60">
        <v>2.5999999999999998E-4</v>
      </c>
      <c r="D1704" s="60">
        <v>0</v>
      </c>
      <c r="E1704" s="60"/>
      <c r="F1704" s="60">
        <f t="shared" si="52"/>
        <v>4.6159999999999992E-5</v>
      </c>
      <c r="G1704" s="60">
        <f t="shared" si="53"/>
        <v>-1.2E-4</v>
      </c>
    </row>
    <row r="1705" spans="1:7">
      <c r="A1705" s="50">
        <v>25492</v>
      </c>
      <c r="B1705" s="60">
        <v>6.6252799999999999E-3</v>
      </c>
      <c r="C1705" s="60">
        <v>2.5999999999999998E-4</v>
      </c>
      <c r="D1705" s="60">
        <v>2.3364486E-2</v>
      </c>
      <c r="E1705" s="60"/>
      <c r="F1705" s="60">
        <f t="shared" si="52"/>
        <v>6.5052799999999996E-3</v>
      </c>
      <c r="G1705" s="60">
        <f t="shared" si="53"/>
        <v>2.3244486000000002E-2</v>
      </c>
    </row>
    <row r="1706" spans="1:7">
      <c r="A1706" s="50">
        <v>25493</v>
      </c>
      <c r="B1706" s="60">
        <v>-1.3561300000000001E-3</v>
      </c>
      <c r="C1706" s="60">
        <v>2.5999999999999998E-4</v>
      </c>
      <c r="D1706" s="60">
        <v>-4.5662100000000002E-3</v>
      </c>
      <c r="E1706" s="60"/>
      <c r="F1706" s="60">
        <f t="shared" si="52"/>
        <v>-1.4761300000000002E-3</v>
      </c>
      <c r="G1706" s="60">
        <f t="shared" si="53"/>
        <v>-4.6862100000000005E-3</v>
      </c>
    </row>
    <row r="1707" spans="1:7">
      <c r="A1707" s="50">
        <v>25496</v>
      </c>
      <c r="B1707" s="60">
        <v>2.3434800000000002E-3</v>
      </c>
      <c r="C1707" s="60">
        <v>2.5999999999999998E-4</v>
      </c>
      <c r="D1707" s="60">
        <v>-2.2935779999999999E-2</v>
      </c>
      <c r="E1707" s="60"/>
      <c r="F1707" s="60">
        <f t="shared" si="52"/>
        <v>2.2234800000000003E-3</v>
      </c>
      <c r="G1707" s="60">
        <f t="shared" si="53"/>
        <v>-2.3055779999999998E-2</v>
      </c>
    </row>
    <row r="1708" spans="1:7">
      <c r="A1708" s="50">
        <v>25497</v>
      </c>
      <c r="B1708" s="60">
        <v>7.8697899999999998E-3</v>
      </c>
      <c r="C1708" s="60">
        <v>2.5999999999999998E-4</v>
      </c>
      <c r="D1708" s="60">
        <v>1.4084507E-2</v>
      </c>
      <c r="E1708" s="60"/>
      <c r="F1708" s="60">
        <f t="shared" si="52"/>
        <v>7.7497899999999995E-3</v>
      </c>
      <c r="G1708" s="60">
        <f t="shared" si="53"/>
        <v>1.3964506999999999E-2</v>
      </c>
    </row>
    <row r="1709" spans="1:7">
      <c r="A1709" s="50">
        <v>25498</v>
      </c>
      <c r="B1709" s="60">
        <v>6.7511799999999999E-3</v>
      </c>
      <c r="C1709" s="60">
        <v>2.5999999999999998E-4</v>
      </c>
      <c r="D1709" s="60">
        <v>2.3148147000000001E-2</v>
      </c>
      <c r="E1709" s="60"/>
      <c r="F1709" s="60">
        <f t="shared" si="52"/>
        <v>6.6311799999999995E-3</v>
      </c>
      <c r="G1709" s="60">
        <f t="shared" si="53"/>
        <v>2.3028147000000002E-2</v>
      </c>
    </row>
    <row r="1710" spans="1:7">
      <c r="A1710" s="50">
        <v>25499</v>
      </c>
      <c r="B1710" s="60">
        <v>-3.5845400000000002E-3</v>
      </c>
      <c r="C1710" s="60">
        <v>2.5999999999999998E-4</v>
      </c>
      <c r="D1710" s="60">
        <v>4.524887E-3</v>
      </c>
      <c r="E1710" s="60"/>
      <c r="F1710" s="60">
        <f t="shared" si="52"/>
        <v>-3.7045400000000001E-3</v>
      </c>
      <c r="G1710" s="60">
        <f t="shared" si="53"/>
        <v>4.4048869999999997E-3</v>
      </c>
    </row>
    <row r="1711" spans="1:7">
      <c r="A1711" s="50">
        <v>25500</v>
      </c>
      <c r="B1711" s="60">
        <v>6.7635600000000001E-3</v>
      </c>
      <c r="C1711" s="60">
        <v>2.5999999999999998E-4</v>
      </c>
      <c r="D1711" s="60">
        <v>1.3513514000000001E-2</v>
      </c>
      <c r="E1711" s="60"/>
      <c r="F1711" s="60">
        <f t="shared" si="52"/>
        <v>6.6435599999999997E-3</v>
      </c>
      <c r="G1711" s="60">
        <f t="shared" si="53"/>
        <v>1.3393514E-2</v>
      </c>
    </row>
    <row r="1712" spans="1:7">
      <c r="A1712" s="50">
        <v>25503</v>
      </c>
      <c r="B1712" s="60">
        <v>-1.9075400000000001E-3</v>
      </c>
      <c r="C1712" s="60">
        <v>2.5999999999999998E-4</v>
      </c>
      <c r="D1712" s="60">
        <v>2.2222222999999999E-2</v>
      </c>
      <c r="E1712" s="60"/>
      <c r="F1712" s="60">
        <f t="shared" si="52"/>
        <v>-2.02754E-3</v>
      </c>
      <c r="G1712" s="60">
        <f t="shared" si="53"/>
        <v>2.2102223000000001E-2</v>
      </c>
    </row>
    <row r="1713" spans="1:7">
      <c r="A1713" s="50">
        <v>25504</v>
      </c>
      <c r="B1713" s="60">
        <v>-2.7246000000000002E-3</v>
      </c>
      <c r="C1713" s="60">
        <v>2.5999999999999998E-4</v>
      </c>
      <c r="D1713" s="60">
        <v>4.3478259999999999E-3</v>
      </c>
      <c r="E1713" s="60"/>
      <c r="F1713" s="60">
        <f t="shared" si="52"/>
        <v>-2.8446000000000001E-3</v>
      </c>
      <c r="G1713" s="60">
        <f t="shared" si="53"/>
        <v>4.2278259999999996E-3</v>
      </c>
    </row>
    <row r="1714" spans="1:7">
      <c r="A1714" s="50">
        <v>25505</v>
      </c>
      <c r="B1714" s="60">
        <v>-8.3942800000000005E-3</v>
      </c>
      <c r="C1714" s="60">
        <v>2.5999999999999998E-4</v>
      </c>
      <c r="D1714" s="60">
        <v>-8.6580089999999995E-3</v>
      </c>
      <c r="E1714" s="60"/>
      <c r="F1714" s="60">
        <f t="shared" si="52"/>
        <v>-8.5142800000000008E-3</v>
      </c>
      <c r="G1714" s="60">
        <f t="shared" si="53"/>
        <v>-8.7780089999999998E-3</v>
      </c>
    </row>
    <row r="1715" spans="1:7">
      <c r="A1715" s="50">
        <v>25506</v>
      </c>
      <c r="B1715" s="60">
        <v>1.3601100000000001E-3</v>
      </c>
      <c r="C1715" s="60">
        <v>2.5999999999999998E-4</v>
      </c>
      <c r="D1715" s="60">
        <v>-4.3668120000000003E-3</v>
      </c>
      <c r="E1715" s="60"/>
      <c r="F1715" s="60">
        <f t="shared" si="52"/>
        <v>1.24011E-3</v>
      </c>
      <c r="G1715" s="60">
        <f t="shared" si="53"/>
        <v>-4.4868120000000006E-3</v>
      </c>
    </row>
    <row r="1716" spans="1:7">
      <c r="A1716" s="50">
        <v>25507</v>
      </c>
      <c r="B1716" s="60">
        <v>3.76079E-3</v>
      </c>
      <c r="C1716" s="60">
        <v>2.5999999999999998E-4</v>
      </c>
      <c r="D1716" s="60">
        <v>0</v>
      </c>
      <c r="E1716" s="60"/>
      <c r="F1716" s="60">
        <f t="shared" si="52"/>
        <v>3.6407900000000001E-3</v>
      </c>
      <c r="G1716" s="60">
        <f t="shared" si="53"/>
        <v>-1.2E-4</v>
      </c>
    </row>
    <row r="1717" spans="1:7">
      <c r="A1717" s="50">
        <v>25510</v>
      </c>
      <c r="B1717" s="60">
        <v>-3.0181000000000001E-4</v>
      </c>
      <c r="C1717" s="60">
        <v>2.7E-4</v>
      </c>
      <c r="D1717" s="60">
        <v>0</v>
      </c>
      <c r="E1717" s="60"/>
      <c r="F1717" s="60">
        <f t="shared" si="52"/>
        <v>-4.2181E-4</v>
      </c>
      <c r="G1717" s="60">
        <f t="shared" si="53"/>
        <v>-1.2E-4</v>
      </c>
    </row>
    <row r="1718" spans="1:7">
      <c r="A1718" s="50">
        <v>25511</v>
      </c>
      <c r="B1718" s="60">
        <v>5.2269000000000003E-4</v>
      </c>
      <c r="C1718" s="60">
        <v>2.7E-4</v>
      </c>
      <c r="D1718" s="60">
        <v>-1.3157894999999999E-2</v>
      </c>
      <c r="E1718" s="60"/>
      <c r="F1718" s="60">
        <f t="shared" si="52"/>
        <v>4.0269000000000004E-4</v>
      </c>
      <c r="G1718" s="60">
        <f t="shared" si="53"/>
        <v>-1.3277895E-2</v>
      </c>
    </row>
    <row r="1719" spans="1:7">
      <c r="A1719" s="50">
        <v>25512</v>
      </c>
      <c r="B1719" s="60">
        <v>4.9582599999999999E-3</v>
      </c>
      <c r="C1719" s="60">
        <v>2.7E-4</v>
      </c>
      <c r="D1719" s="60">
        <v>8.8888890000000005E-3</v>
      </c>
      <c r="E1719" s="60"/>
      <c r="F1719" s="60">
        <f t="shared" si="52"/>
        <v>4.8382599999999996E-3</v>
      </c>
      <c r="G1719" s="60">
        <f t="shared" si="53"/>
        <v>8.7688890000000002E-3</v>
      </c>
    </row>
    <row r="1720" spans="1:7">
      <c r="A1720" s="50">
        <v>25513</v>
      </c>
      <c r="B1720" s="60">
        <v>1.5864099999999999E-3</v>
      </c>
      <c r="C1720" s="60">
        <v>2.7E-4</v>
      </c>
      <c r="D1720" s="60">
        <v>0</v>
      </c>
      <c r="E1720" s="60"/>
      <c r="F1720" s="60">
        <f t="shared" si="52"/>
        <v>1.4664099999999998E-3</v>
      </c>
      <c r="G1720" s="60">
        <f t="shared" si="53"/>
        <v>-1.2E-4</v>
      </c>
    </row>
    <row r="1721" spans="1:7">
      <c r="A1721" s="50">
        <v>25514</v>
      </c>
      <c r="B1721" s="60">
        <v>6.3968499999999999E-3</v>
      </c>
      <c r="C1721" s="60">
        <v>2.7E-4</v>
      </c>
      <c r="D1721" s="60">
        <v>-1.3215859E-2</v>
      </c>
      <c r="E1721" s="60"/>
      <c r="F1721" s="60">
        <f t="shared" si="52"/>
        <v>6.2768499999999996E-3</v>
      </c>
      <c r="G1721" s="60">
        <f t="shared" si="53"/>
        <v>-1.3335859E-2</v>
      </c>
    </row>
    <row r="1722" spans="1:7">
      <c r="A1722" s="50">
        <v>25517</v>
      </c>
      <c r="B1722" s="60">
        <v>9.4625999999999998E-4</v>
      </c>
      <c r="C1722" s="60">
        <v>2.7E-4</v>
      </c>
      <c r="D1722" s="60">
        <v>0</v>
      </c>
      <c r="E1722" s="60"/>
      <c r="F1722" s="60">
        <f t="shared" si="52"/>
        <v>8.2625999999999999E-4</v>
      </c>
      <c r="G1722" s="60">
        <f t="shared" si="53"/>
        <v>-1.2E-4</v>
      </c>
    </row>
    <row r="1723" spans="1:7">
      <c r="A1723" s="50">
        <v>25518</v>
      </c>
      <c r="B1723" s="60">
        <v>-2.5729099999999999E-3</v>
      </c>
      <c r="C1723" s="60">
        <v>2.7E-4</v>
      </c>
      <c r="D1723" s="60">
        <v>-4.4642859999999996E-3</v>
      </c>
      <c r="E1723" s="60"/>
      <c r="F1723" s="60">
        <f t="shared" si="52"/>
        <v>-2.6929099999999997E-3</v>
      </c>
      <c r="G1723" s="60">
        <f t="shared" si="53"/>
        <v>-4.5842859999999999E-3</v>
      </c>
    </row>
    <row r="1724" spans="1:7">
      <c r="A1724" s="50">
        <v>25519</v>
      </c>
      <c r="B1724" s="60">
        <v>-1.87726E-3</v>
      </c>
      <c r="C1724" s="60">
        <v>2.7E-4</v>
      </c>
      <c r="D1724" s="60">
        <v>-4.4843050000000001E-3</v>
      </c>
      <c r="E1724" s="60"/>
      <c r="F1724" s="60">
        <f t="shared" si="52"/>
        <v>-1.9972599999999998E-3</v>
      </c>
      <c r="G1724" s="60">
        <f t="shared" si="53"/>
        <v>-4.6043050000000004E-3</v>
      </c>
    </row>
    <row r="1725" spans="1:7">
      <c r="A1725" s="50">
        <v>25520</v>
      </c>
      <c r="B1725" s="60">
        <v>-4.6301800000000002E-3</v>
      </c>
      <c r="C1725" s="60">
        <v>2.7E-4</v>
      </c>
      <c r="D1725" s="60">
        <v>-2.7027028000000002E-2</v>
      </c>
      <c r="E1725" s="60"/>
      <c r="F1725" s="60">
        <f t="shared" si="52"/>
        <v>-4.7501800000000005E-3</v>
      </c>
      <c r="G1725" s="60">
        <f t="shared" si="53"/>
        <v>-2.7147028E-2</v>
      </c>
    </row>
    <row r="1726" spans="1:7">
      <c r="A1726" s="50">
        <v>25521</v>
      </c>
      <c r="B1726" s="60">
        <v>-3.4727500000000001E-3</v>
      </c>
      <c r="C1726" s="60">
        <v>2.7E-4</v>
      </c>
      <c r="D1726" s="60">
        <v>1.3888889E-2</v>
      </c>
      <c r="E1726" s="60"/>
      <c r="F1726" s="60">
        <f t="shared" si="52"/>
        <v>-3.59275E-3</v>
      </c>
      <c r="G1726" s="60">
        <f t="shared" si="53"/>
        <v>1.3768888999999999E-2</v>
      </c>
    </row>
    <row r="1727" spans="1:7">
      <c r="A1727" s="50">
        <v>25524</v>
      </c>
      <c r="B1727" s="60">
        <v>-6.7890399999999997E-3</v>
      </c>
      <c r="C1727" s="60">
        <v>2.7E-4</v>
      </c>
      <c r="D1727" s="60">
        <v>-1.369863E-2</v>
      </c>
      <c r="E1727" s="60"/>
      <c r="F1727" s="60">
        <f t="shared" si="52"/>
        <v>-6.90904E-3</v>
      </c>
      <c r="G1727" s="60">
        <f t="shared" si="53"/>
        <v>-1.381863E-2</v>
      </c>
    </row>
    <row r="1728" spans="1:7">
      <c r="A1728" s="50">
        <v>25525</v>
      </c>
      <c r="B1728" s="60">
        <v>-1.3998999999999999E-4</v>
      </c>
      <c r="C1728" s="60">
        <v>2.7E-4</v>
      </c>
      <c r="D1728" s="60">
        <v>9.2592590000000006E-3</v>
      </c>
      <c r="E1728" s="60"/>
      <c r="F1728" s="60">
        <f t="shared" si="52"/>
        <v>-2.5998999999999998E-4</v>
      </c>
      <c r="G1728" s="60">
        <f t="shared" si="53"/>
        <v>9.1392590000000003E-3</v>
      </c>
    </row>
    <row r="1729" spans="1:7">
      <c r="A1729" s="50">
        <v>25526</v>
      </c>
      <c r="B1729" s="60">
        <v>-4.93911E-3</v>
      </c>
      <c r="C1729" s="60">
        <v>2.7E-4</v>
      </c>
      <c r="D1729" s="60">
        <v>-9.1743120000000004E-3</v>
      </c>
      <c r="E1729" s="60"/>
      <c r="F1729" s="60">
        <f t="shared" si="52"/>
        <v>-5.0591100000000003E-3</v>
      </c>
      <c r="G1729" s="60">
        <f t="shared" si="53"/>
        <v>-9.2943120000000008E-3</v>
      </c>
    </row>
    <row r="1730" spans="1:7">
      <c r="A1730" s="50">
        <v>25527</v>
      </c>
      <c r="B1730" s="60">
        <v>-9.6484299999999995E-3</v>
      </c>
      <c r="C1730" s="60">
        <v>2.7E-4</v>
      </c>
      <c r="D1730" s="60">
        <v>0</v>
      </c>
      <c r="E1730" s="60"/>
      <c r="F1730" s="60">
        <f t="shared" si="52"/>
        <v>-9.7684299999999998E-3</v>
      </c>
      <c r="G1730" s="60">
        <f t="shared" si="53"/>
        <v>-1.2E-4</v>
      </c>
    </row>
    <row r="1731" spans="1:7">
      <c r="A1731" s="50">
        <v>25528</v>
      </c>
      <c r="B1731" s="60">
        <v>-5.9868100000000004E-3</v>
      </c>
      <c r="C1731" s="60">
        <v>2.7E-4</v>
      </c>
      <c r="D1731" s="60">
        <v>-2.7777777999999999E-2</v>
      </c>
      <c r="E1731" s="60"/>
      <c r="F1731" s="60">
        <f t="shared" si="52"/>
        <v>-6.1068100000000007E-3</v>
      </c>
      <c r="G1731" s="60">
        <f t="shared" si="53"/>
        <v>-2.7897777999999998E-2</v>
      </c>
    </row>
    <row r="1732" spans="1:7">
      <c r="A1732" s="50">
        <v>25531</v>
      </c>
      <c r="B1732" s="60">
        <v>-1.002226E-2</v>
      </c>
      <c r="C1732" s="60">
        <v>2.7E-4</v>
      </c>
      <c r="D1732" s="60">
        <v>-4.7619050000000003E-3</v>
      </c>
      <c r="E1732" s="60"/>
      <c r="F1732" s="60">
        <f t="shared" ref="F1732:F1795" si="54">B1732-$C$3</f>
        <v>-1.014226E-2</v>
      </c>
      <c r="G1732" s="60">
        <f t="shared" ref="G1732:G1795" si="55">D1732-$C$3</f>
        <v>-4.8819050000000006E-3</v>
      </c>
    </row>
    <row r="1733" spans="1:7">
      <c r="A1733" s="50">
        <v>25532</v>
      </c>
      <c r="B1733" s="60">
        <v>-2.9092300000000001E-3</v>
      </c>
      <c r="C1733" s="60">
        <v>2.7E-4</v>
      </c>
      <c r="D1733" s="60">
        <v>0</v>
      </c>
      <c r="E1733" s="60"/>
      <c r="F1733" s="60">
        <f t="shared" si="54"/>
        <v>-3.0292299999999999E-3</v>
      </c>
      <c r="G1733" s="60">
        <f t="shared" si="55"/>
        <v>-1.2E-4</v>
      </c>
    </row>
    <row r="1734" spans="1:7">
      <c r="A1734" s="50">
        <v>25533</v>
      </c>
      <c r="B1734" s="60">
        <v>3.5493600000000001E-3</v>
      </c>
      <c r="C1734" s="60">
        <v>2.7E-4</v>
      </c>
      <c r="D1734" s="60">
        <v>4.784689E-3</v>
      </c>
      <c r="E1734" s="60"/>
      <c r="F1734" s="60">
        <f t="shared" si="54"/>
        <v>3.4293600000000002E-3</v>
      </c>
      <c r="G1734" s="60">
        <f t="shared" si="55"/>
        <v>4.6646889999999996E-3</v>
      </c>
    </row>
    <row r="1735" spans="1:7">
      <c r="A1735" s="50">
        <v>25535</v>
      </c>
      <c r="B1735" s="60">
        <v>5.8581199999999996E-3</v>
      </c>
      <c r="C1735" s="60">
        <v>2.7E-4</v>
      </c>
      <c r="D1735" s="60">
        <v>0</v>
      </c>
      <c r="E1735" s="60"/>
      <c r="F1735" s="60">
        <f t="shared" si="54"/>
        <v>5.7381199999999993E-3</v>
      </c>
      <c r="G1735" s="60">
        <f t="shared" si="55"/>
        <v>-1.2E-4</v>
      </c>
    </row>
    <row r="1736" spans="1:7">
      <c r="A1736" s="50">
        <v>25538</v>
      </c>
      <c r="B1736" s="60">
        <v>-6.0919099999999999E-3</v>
      </c>
      <c r="C1736" s="60">
        <v>2.9E-4</v>
      </c>
      <c r="D1736" s="60">
        <v>-4.7619050000000003E-3</v>
      </c>
      <c r="E1736" s="60"/>
      <c r="F1736" s="60">
        <f t="shared" si="54"/>
        <v>-6.2119100000000002E-3</v>
      </c>
      <c r="G1736" s="60">
        <f t="shared" si="55"/>
        <v>-4.8819050000000006E-3</v>
      </c>
    </row>
    <row r="1737" spans="1:7">
      <c r="A1737" s="50">
        <v>25539</v>
      </c>
      <c r="B1737" s="60">
        <v>-6.05377E-3</v>
      </c>
      <c r="C1737" s="60">
        <v>2.9E-4</v>
      </c>
      <c r="D1737" s="60">
        <v>-9.5693779999999999E-3</v>
      </c>
      <c r="E1737" s="60"/>
      <c r="F1737" s="60">
        <f t="shared" si="54"/>
        <v>-6.1737700000000003E-3</v>
      </c>
      <c r="G1737" s="60">
        <f t="shared" si="55"/>
        <v>-9.6893780000000002E-3</v>
      </c>
    </row>
    <row r="1738" spans="1:7">
      <c r="A1738" s="50">
        <v>25540</v>
      </c>
      <c r="B1738" s="60">
        <v>-1.077638E-2</v>
      </c>
      <c r="C1738" s="60">
        <v>2.9E-4</v>
      </c>
      <c r="D1738" s="60">
        <v>-9.661836E-3</v>
      </c>
      <c r="E1738" s="60"/>
      <c r="F1738" s="60">
        <f t="shared" si="54"/>
        <v>-1.0896380000000001E-2</v>
      </c>
      <c r="G1738" s="60">
        <f t="shared" si="55"/>
        <v>-9.7818360000000004E-3</v>
      </c>
    </row>
    <row r="1739" spans="1:7">
      <c r="A1739" s="50">
        <v>25541</v>
      </c>
      <c r="B1739" s="60">
        <v>3.5796500000000002E-3</v>
      </c>
      <c r="C1739" s="60">
        <v>2.9E-4</v>
      </c>
      <c r="D1739" s="60">
        <v>-4.8780489999999998E-3</v>
      </c>
      <c r="E1739" s="60"/>
      <c r="F1739" s="60">
        <f t="shared" si="54"/>
        <v>3.4596500000000003E-3</v>
      </c>
      <c r="G1739" s="60">
        <f t="shared" si="55"/>
        <v>-4.9980490000000001E-3</v>
      </c>
    </row>
    <row r="1740" spans="1:7">
      <c r="A1740" s="50">
        <v>25542</v>
      </c>
      <c r="B1740" s="60">
        <v>-2.3374300000000001E-3</v>
      </c>
      <c r="C1740" s="60">
        <v>2.9E-4</v>
      </c>
      <c r="D1740" s="60">
        <v>0</v>
      </c>
      <c r="E1740" s="60"/>
      <c r="F1740" s="60">
        <f t="shared" si="54"/>
        <v>-2.45743E-3</v>
      </c>
      <c r="G1740" s="60">
        <f t="shared" si="55"/>
        <v>-1.2E-4</v>
      </c>
    </row>
    <row r="1741" spans="1:7">
      <c r="A1741" s="50">
        <v>25545</v>
      </c>
      <c r="B1741" s="60">
        <v>-1.169546E-2</v>
      </c>
      <c r="C1741" s="60">
        <v>2.9E-4</v>
      </c>
      <c r="D1741" s="60">
        <v>0</v>
      </c>
      <c r="E1741" s="60"/>
      <c r="F1741" s="60">
        <f t="shared" si="54"/>
        <v>-1.181546E-2</v>
      </c>
      <c r="G1741" s="60">
        <f t="shared" si="55"/>
        <v>-1.2E-4</v>
      </c>
    </row>
    <row r="1742" spans="1:7">
      <c r="A1742" s="50">
        <v>25546</v>
      </c>
      <c r="B1742" s="60">
        <v>-8.7359000000000004E-4</v>
      </c>
      <c r="C1742" s="60">
        <v>2.9E-4</v>
      </c>
      <c r="D1742" s="60">
        <v>-1.960785E-3</v>
      </c>
      <c r="E1742" s="60"/>
      <c r="F1742" s="60">
        <f t="shared" si="54"/>
        <v>-9.9359000000000014E-4</v>
      </c>
      <c r="G1742" s="60">
        <f t="shared" si="55"/>
        <v>-2.0807849999999999E-3</v>
      </c>
    </row>
    <row r="1743" spans="1:7">
      <c r="A1743" s="50">
        <v>25547</v>
      </c>
      <c r="B1743" s="60">
        <v>-7.3282000000000002E-4</v>
      </c>
      <c r="C1743" s="60">
        <v>2.9E-4</v>
      </c>
      <c r="D1743" s="60">
        <v>-5.0000000000000001E-3</v>
      </c>
      <c r="E1743" s="60"/>
      <c r="F1743" s="60">
        <f t="shared" si="54"/>
        <v>-8.5282000000000001E-4</v>
      </c>
      <c r="G1743" s="60">
        <f t="shared" si="55"/>
        <v>-5.1200000000000004E-3</v>
      </c>
    </row>
    <row r="1744" spans="1:7">
      <c r="A1744" s="50">
        <v>25548</v>
      </c>
      <c r="B1744" s="60">
        <v>7.7612000000000004E-4</v>
      </c>
      <c r="C1744" s="60">
        <v>2.9E-4</v>
      </c>
      <c r="D1744" s="60">
        <v>-1.5075376999999999E-2</v>
      </c>
      <c r="E1744" s="60"/>
      <c r="F1744" s="60">
        <f t="shared" si="54"/>
        <v>6.5612000000000005E-4</v>
      </c>
      <c r="G1744" s="60">
        <f t="shared" si="55"/>
        <v>-1.5195376999999999E-2</v>
      </c>
    </row>
    <row r="1745" spans="1:7">
      <c r="A1745" s="50">
        <v>25549</v>
      </c>
      <c r="B1745" s="60">
        <v>3.2955599999999999E-3</v>
      </c>
      <c r="C1745" s="60">
        <v>2.9E-4</v>
      </c>
      <c r="D1745" s="60">
        <v>5.1020409999999999E-3</v>
      </c>
      <c r="E1745" s="60"/>
      <c r="F1745" s="60">
        <f t="shared" si="54"/>
        <v>3.17556E-3</v>
      </c>
      <c r="G1745" s="60">
        <f t="shared" si="55"/>
        <v>4.9820409999999996E-3</v>
      </c>
    </row>
    <row r="1746" spans="1:7">
      <c r="A1746" s="50">
        <v>25552</v>
      </c>
      <c r="B1746" s="60">
        <v>-2.7996000000000002E-3</v>
      </c>
      <c r="C1746" s="60">
        <v>2.9E-4</v>
      </c>
      <c r="D1746" s="60">
        <v>5.0761419999999996E-3</v>
      </c>
      <c r="E1746" s="60"/>
      <c r="F1746" s="60">
        <f t="shared" si="54"/>
        <v>-2.9196000000000001E-3</v>
      </c>
      <c r="G1746" s="60">
        <f t="shared" si="55"/>
        <v>4.9561419999999993E-3</v>
      </c>
    </row>
    <row r="1747" spans="1:7">
      <c r="A1747" s="50">
        <v>25553</v>
      </c>
      <c r="B1747" s="60">
        <v>-9.2069600000000001E-3</v>
      </c>
      <c r="C1747" s="60">
        <v>2.9E-4</v>
      </c>
      <c r="D1747" s="60">
        <v>-1.5151516E-2</v>
      </c>
      <c r="E1747" s="60"/>
      <c r="F1747" s="60">
        <f t="shared" si="54"/>
        <v>-9.3269600000000005E-3</v>
      </c>
      <c r="G1747" s="60">
        <f t="shared" si="55"/>
        <v>-1.5271516000000001E-2</v>
      </c>
    </row>
    <row r="1748" spans="1:7">
      <c r="A1748" s="50">
        <v>25554</v>
      </c>
      <c r="B1748" s="60">
        <v>-5.6929399999999996E-3</v>
      </c>
      <c r="C1748" s="60">
        <v>2.9E-4</v>
      </c>
      <c r="D1748" s="60">
        <v>0</v>
      </c>
      <c r="E1748" s="60"/>
      <c r="F1748" s="60">
        <f t="shared" si="54"/>
        <v>-5.8129399999999999E-3</v>
      </c>
      <c r="G1748" s="60">
        <f t="shared" si="55"/>
        <v>-1.2E-4</v>
      </c>
    </row>
    <row r="1749" spans="1:7">
      <c r="A1749" s="50">
        <v>25555</v>
      </c>
      <c r="B1749" s="60">
        <v>1.5974599999999999E-2</v>
      </c>
      <c r="C1749" s="60">
        <v>2.9E-4</v>
      </c>
      <c r="D1749" s="60">
        <v>-5.1282050000000003E-3</v>
      </c>
      <c r="E1749" s="60"/>
      <c r="F1749" s="60">
        <f t="shared" si="54"/>
        <v>1.58546E-2</v>
      </c>
      <c r="G1749" s="60">
        <f t="shared" si="55"/>
        <v>-5.2482050000000006E-3</v>
      </c>
    </row>
    <row r="1750" spans="1:7">
      <c r="A1750" s="50">
        <v>25556</v>
      </c>
      <c r="B1750" s="60">
        <v>8.4673500000000002E-3</v>
      </c>
      <c r="C1750" s="60">
        <v>2.9E-4</v>
      </c>
      <c r="D1750" s="60">
        <v>4.1237111999999999E-2</v>
      </c>
      <c r="E1750" s="60"/>
      <c r="F1750" s="60">
        <f t="shared" si="54"/>
        <v>8.3473499999999999E-3</v>
      </c>
      <c r="G1750" s="60">
        <f t="shared" si="55"/>
        <v>4.1117111999999997E-2</v>
      </c>
    </row>
    <row r="1751" spans="1:7">
      <c r="A1751" s="50">
        <v>25559</v>
      </c>
      <c r="B1751" s="60">
        <v>-8.7153999999999999E-3</v>
      </c>
      <c r="C1751" s="60">
        <v>2.9E-4</v>
      </c>
      <c r="D1751" s="60">
        <v>0</v>
      </c>
      <c r="E1751" s="60"/>
      <c r="F1751" s="60">
        <f t="shared" si="54"/>
        <v>-8.8354000000000002E-3</v>
      </c>
      <c r="G1751" s="60">
        <f t="shared" si="55"/>
        <v>-1.2E-4</v>
      </c>
    </row>
    <row r="1752" spans="1:7">
      <c r="A1752" s="50">
        <v>25560</v>
      </c>
      <c r="B1752" s="60">
        <v>-3.9604000000000002E-3</v>
      </c>
      <c r="C1752" s="60">
        <v>2.9E-4</v>
      </c>
      <c r="D1752" s="60">
        <v>-1.4851484999999999E-2</v>
      </c>
      <c r="E1752" s="60"/>
      <c r="F1752" s="60">
        <f t="shared" si="54"/>
        <v>-4.0804000000000005E-3</v>
      </c>
      <c r="G1752" s="60">
        <f t="shared" si="55"/>
        <v>-1.4971485E-2</v>
      </c>
    </row>
    <row r="1753" spans="1:7">
      <c r="A1753" s="50">
        <v>25561</v>
      </c>
      <c r="B1753" s="60">
        <v>1.0656219999999999E-2</v>
      </c>
      <c r="C1753" s="60">
        <v>2.9E-4</v>
      </c>
      <c r="D1753" s="60">
        <v>0</v>
      </c>
      <c r="E1753" s="60"/>
      <c r="F1753" s="60">
        <f t="shared" si="54"/>
        <v>1.0536219999999999E-2</v>
      </c>
      <c r="G1753" s="60">
        <f t="shared" si="55"/>
        <v>-1.2E-4</v>
      </c>
    </row>
    <row r="1754" spans="1:7">
      <c r="A1754" s="50">
        <v>25563</v>
      </c>
      <c r="B1754" s="60">
        <v>7.8246900000000005E-3</v>
      </c>
      <c r="C1754" s="60">
        <v>2.9E-4</v>
      </c>
      <c r="D1754" s="60">
        <v>1.5075376999999999E-2</v>
      </c>
      <c r="E1754" s="60"/>
      <c r="F1754" s="60">
        <f t="shared" si="54"/>
        <v>7.7046900000000001E-3</v>
      </c>
      <c r="G1754" s="60">
        <f t="shared" si="55"/>
        <v>1.4955376999999999E-2</v>
      </c>
    </row>
    <row r="1755" spans="1:7">
      <c r="A1755" s="50">
        <v>25566</v>
      </c>
      <c r="B1755" s="60">
        <v>-6.9068599999999999E-3</v>
      </c>
      <c r="C1755" s="60">
        <v>2.9E-4</v>
      </c>
      <c r="D1755" s="60">
        <v>-2.4752474999999999E-2</v>
      </c>
      <c r="E1755" s="60"/>
      <c r="F1755" s="60">
        <f t="shared" si="54"/>
        <v>-7.0268600000000002E-3</v>
      </c>
      <c r="G1755" s="60">
        <f t="shared" si="55"/>
        <v>-2.4872474999999998E-2</v>
      </c>
    </row>
    <row r="1756" spans="1:7">
      <c r="A1756" s="50">
        <v>25567</v>
      </c>
      <c r="B1756" s="60">
        <v>3.85009E-3</v>
      </c>
      <c r="C1756" s="60">
        <v>2.9E-4</v>
      </c>
      <c r="D1756" s="60">
        <v>1.5228426E-2</v>
      </c>
      <c r="E1756" s="60"/>
      <c r="F1756" s="60">
        <f t="shared" si="54"/>
        <v>3.7300900000000001E-3</v>
      </c>
      <c r="G1756" s="60">
        <f t="shared" si="55"/>
        <v>1.5108425999999999E-2</v>
      </c>
    </row>
    <row r="1757" spans="1:7">
      <c r="A1757" s="50">
        <v>25568</v>
      </c>
      <c r="B1757" s="60">
        <v>4.9425700000000003E-3</v>
      </c>
      <c r="C1757" s="60">
        <v>2.9E-4</v>
      </c>
      <c r="D1757" s="60">
        <v>-0.01</v>
      </c>
      <c r="E1757" s="60"/>
      <c r="F1757" s="60">
        <f t="shared" si="54"/>
        <v>4.82257E-3</v>
      </c>
      <c r="G1757" s="60">
        <f t="shared" si="55"/>
        <v>-1.0120000000000001E-2</v>
      </c>
    </row>
    <row r="1758" spans="1:7">
      <c r="A1758" s="50">
        <v>25570</v>
      </c>
      <c r="B1758" s="60">
        <v>1.0310720000000001E-2</v>
      </c>
      <c r="C1758" s="60">
        <v>2.9E-4</v>
      </c>
      <c r="D1758" s="60">
        <v>5.5555555999999999E-2</v>
      </c>
      <c r="E1758" s="60"/>
      <c r="F1758" s="60">
        <f t="shared" si="54"/>
        <v>1.019072E-2</v>
      </c>
      <c r="G1758" s="60">
        <f t="shared" si="55"/>
        <v>5.5435555999999997E-2</v>
      </c>
    </row>
    <row r="1759" spans="1:7">
      <c r="A1759" s="50">
        <v>25573</v>
      </c>
      <c r="B1759" s="60">
        <v>5.1112199999999997E-3</v>
      </c>
      <c r="C1759" s="60">
        <v>2.9E-4</v>
      </c>
      <c r="D1759" s="60">
        <v>4.7846891000000003E-2</v>
      </c>
      <c r="E1759" s="60"/>
      <c r="F1759" s="60">
        <f t="shared" si="54"/>
        <v>4.9912199999999993E-3</v>
      </c>
      <c r="G1759" s="60">
        <f t="shared" si="55"/>
        <v>4.7726891E-2</v>
      </c>
    </row>
    <row r="1760" spans="1:7">
      <c r="A1760" s="50">
        <v>25574</v>
      </c>
      <c r="B1760" s="60">
        <v>-7.0751399999999997E-3</v>
      </c>
      <c r="C1760" s="60">
        <v>2.9E-4</v>
      </c>
      <c r="D1760" s="60">
        <v>4.5662100000000002E-3</v>
      </c>
      <c r="E1760" s="60"/>
      <c r="F1760" s="60">
        <f t="shared" si="54"/>
        <v>-7.19514E-3</v>
      </c>
      <c r="G1760" s="60">
        <f t="shared" si="55"/>
        <v>4.4462099999999999E-3</v>
      </c>
    </row>
    <row r="1761" spans="1:7">
      <c r="A1761" s="50">
        <v>25575</v>
      </c>
      <c r="B1761" s="60">
        <v>-1.92826E-3</v>
      </c>
      <c r="C1761" s="60">
        <v>2.9E-4</v>
      </c>
      <c r="D1761" s="60">
        <v>-1.3636364E-2</v>
      </c>
      <c r="E1761" s="60"/>
      <c r="F1761" s="60">
        <f t="shared" si="54"/>
        <v>-2.0482600000000001E-3</v>
      </c>
      <c r="G1761" s="60">
        <f t="shared" si="55"/>
        <v>-1.3756364E-2</v>
      </c>
    </row>
    <row r="1762" spans="1:7">
      <c r="A1762" s="50">
        <v>25576</v>
      </c>
      <c r="B1762" s="60">
        <v>4.3070000000000001E-4</v>
      </c>
      <c r="C1762" s="60">
        <v>2.9E-4</v>
      </c>
      <c r="D1762" s="60">
        <v>0</v>
      </c>
      <c r="E1762" s="60"/>
      <c r="F1762" s="60">
        <f t="shared" si="54"/>
        <v>3.1070000000000002E-4</v>
      </c>
      <c r="G1762" s="60">
        <f t="shared" si="55"/>
        <v>-1.2E-4</v>
      </c>
    </row>
    <row r="1763" spans="1:7">
      <c r="A1763" s="50">
        <v>25577</v>
      </c>
      <c r="B1763" s="60">
        <v>-3.0564899999999998E-3</v>
      </c>
      <c r="C1763" s="60">
        <v>2.9E-4</v>
      </c>
      <c r="D1763" s="60">
        <v>-1.3824885E-2</v>
      </c>
      <c r="E1763" s="60"/>
      <c r="F1763" s="60">
        <f t="shared" si="54"/>
        <v>-3.1764899999999997E-3</v>
      </c>
      <c r="G1763" s="60">
        <f t="shared" si="55"/>
        <v>-1.3944885000000001E-2</v>
      </c>
    </row>
    <row r="1764" spans="1:7">
      <c r="A1764" s="50">
        <v>25580</v>
      </c>
      <c r="B1764" s="60">
        <v>-7.4832600000000003E-3</v>
      </c>
      <c r="C1764" s="60">
        <v>2.9E-4</v>
      </c>
      <c r="D1764" s="60">
        <v>-1.4018691E-2</v>
      </c>
      <c r="E1764" s="60"/>
      <c r="F1764" s="60">
        <f t="shared" si="54"/>
        <v>-7.6032600000000006E-3</v>
      </c>
      <c r="G1764" s="60">
        <f t="shared" si="55"/>
        <v>-1.4138691E-2</v>
      </c>
    </row>
    <row r="1765" spans="1:7">
      <c r="A1765" s="50">
        <v>25581</v>
      </c>
      <c r="B1765" s="60">
        <v>9.3727000000000003E-4</v>
      </c>
      <c r="C1765" s="60">
        <v>2.9E-4</v>
      </c>
      <c r="D1765" s="60">
        <v>-1.4218009E-2</v>
      </c>
      <c r="E1765" s="60"/>
      <c r="F1765" s="60">
        <f t="shared" si="54"/>
        <v>8.1727000000000004E-4</v>
      </c>
      <c r="G1765" s="60">
        <f t="shared" si="55"/>
        <v>-1.4338009000000001E-2</v>
      </c>
    </row>
    <row r="1766" spans="1:7">
      <c r="A1766" s="50">
        <v>25582</v>
      </c>
      <c r="B1766" s="60">
        <v>-1.3186700000000001E-3</v>
      </c>
      <c r="C1766" s="60">
        <v>2.9E-4</v>
      </c>
      <c r="D1766" s="60">
        <v>-2.4038462E-2</v>
      </c>
      <c r="E1766" s="60"/>
      <c r="F1766" s="60">
        <f t="shared" si="54"/>
        <v>-1.4386700000000002E-3</v>
      </c>
      <c r="G1766" s="60">
        <f t="shared" si="55"/>
        <v>-2.4158461999999999E-2</v>
      </c>
    </row>
    <row r="1767" spans="1:7">
      <c r="A1767" s="50">
        <v>25583</v>
      </c>
      <c r="B1767" s="60">
        <v>5.1086999999999997E-4</v>
      </c>
      <c r="C1767" s="60">
        <v>2.9E-4</v>
      </c>
      <c r="D1767" s="60">
        <v>-1.9704433E-2</v>
      </c>
      <c r="E1767" s="60"/>
      <c r="F1767" s="60">
        <f t="shared" si="54"/>
        <v>3.9086999999999998E-4</v>
      </c>
      <c r="G1767" s="60">
        <f t="shared" si="55"/>
        <v>-1.9824432999999999E-2</v>
      </c>
    </row>
    <row r="1768" spans="1:7">
      <c r="A1768" s="50">
        <v>25584</v>
      </c>
      <c r="B1768" s="60">
        <v>-8.1630799999999996E-3</v>
      </c>
      <c r="C1768" s="60">
        <v>2.9E-4</v>
      </c>
      <c r="D1768" s="60">
        <v>3.5175879E-2</v>
      </c>
      <c r="E1768" s="60"/>
      <c r="F1768" s="60">
        <f t="shared" si="54"/>
        <v>-8.28308E-3</v>
      </c>
      <c r="G1768" s="60">
        <f t="shared" si="55"/>
        <v>3.5055878999999998E-2</v>
      </c>
    </row>
    <row r="1769" spans="1:7">
      <c r="A1769" s="50">
        <v>25587</v>
      </c>
      <c r="B1769" s="60">
        <v>-1.40115E-2</v>
      </c>
      <c r="C1769" s="60">
        <v>2.9E-4</v>
      </c>
      <c r="D1769" s="60">
        <v>4.8543689999999999E-3</v>
      </c>
      <c r="E1769" s="60"/>
      <c r="F1769" s="60">
        <f t="shared" si="54"/>
        <v>-1.41315E-2</v>
      </c>
      <c r="G1769" s="60">
        <f t="shared" si="55"/>
        <v>4.7343689999999996E-3</v>
      </c>
    </row>
    <row r="1770" spans="1:7">
      <c r="A1770" s="50">
        <v>25588</v>
      </c>
      <c r="B1770" s="60">
        <v>1.9685100000000001E-3</v>
      </c>
      <c r="C1770" s="60">
        <v>2.9E-4</v>
      </c>
      <c r="D1770" s="60">
        <v>-9.661836E-3</v>
      </c>
      <c r="E1770" s="60"/>
      <c r="F1770" s="60">
        <f t="shared" si="54"/>
        <v>1.84851E-3</v>
      </c>
      <c r="G1770" s="60">
        <f t="shared" si="55"/>
        <v>-9.7818360000000004E-3</v>
      </c>
    </row>
    <row r="1771" spans="1:7">
      <c r="A1771" s="50">
        <v>25589</v>
      </c>
      <c r="B1771" s="60">
        <v>9.7846999999999995E-4</v>
      </c>
      <c r="C1771" s="60">
        <v>2.9E-4</v>
      </c>
      <c r="D1771" s="60">
        <v>6.3414632999999998E-2</v>
      </c>
      <c r="E1771" s="60"/>
      <c r="F1771" s="60">
        <f t="shared" si="54"/>
        <v>8.5846999999999996E-4</v>
      </c>
      <c r="G1771" s="60">
        <f t="shared" si="55"/>
        <v>6.3294633000000003E-2</v>
      </c>
    </row>
    <row r="1772" spans="1:7">
      <c r="A1772" s="50">
        <v>25590</v>
      </c>
      <c r="B1772" s="60">
        <v>1.3263699999999999E-3</v>
      </c>
      <c r="C1772" s="60">
        <v>2.9E-4</v>
      </c>
      <c r="D1772" s="60">
        <v>4.5871559999999999E-2</v>
      </c>
      <c r="E1772" s="60"/>
      <c r="F1772" s="60">
        <f t="shared" si="54"/>
        <v>1.2063699999999998E-3</v>
      </c>
      <c r="G1772" s="60">
        <f t="shared" si="55"/>
        <v>4.5751559999999997E-2</v>
      </c>
    </row>
    <row r="1773" spans="1:7">
      <c r="A1773" s="50">
        <v>25591</v>
      </c>
      <c r="B1773" s="60">
        <v>-9.6354000000000006E-3</v>
      </c>
      <c r="C1773" s="60">
        <v>2.9E-4</v>
      </c>
      <c r="D1773" s="60">
        <v>-1.7543860000000001E-2</v>
      </c>
      <c r="E1773" s="60"/>
      <c r="F1773" s="60">
        <f t="shared" si="54"/>
        <v>-9.7554000000000009E-3</v>
      </c>
      <c r="G1773" s="60">
        <f t="shared" si="55"/>
        <v>-1.766386E-2</v>
      </c>
    </row>
    <row r="1774" spans="1:7">
      <c r="A1774" s="50">
        <v>25594</v>
      </c>
      <c r="B1774" s="60">
        <v>-9.9552100000000008E-3</v>
      </c>
      <c r="C1774" s="60">
        <v>2.9E-4</v>
      </c>
      <c r="D1774" s="60">
        <v>-4.4642858000000001E-2</v>
      </c>
      <c r="E1774" s="60"/>
      <c r="F1774" s="60">
        <f t="shared" si="54"/>
        <v>-1.0075210000000001E-2</v>
      </c>
      <c r="G1774" s="60">
        <f t="shared" si="55"/>
        <v>-4.4762858000000003E-2</v>
      </c>
    </row>
    <row r="1775" spans="1:7">
      <c r="A1775" s="50">
        <v>25595</v>
      </c>
      <c r="B1775" s="60">
        <v>-6.13628E-3</v>
      </c>
      <c r="C1775" s="60">
        <v>2.9E-4</v>
      </c>
      <c r="D1775" s="60">
        <v>1.4018691E-2</v>
      </c>
      <c r="E1775" s="60"/>
      <c r="F1775" s="60">
        <f t="shared" si="54"/>
        <v>-6.2562800000000003E-3</v>
      </c>
      <c r="G1775" s="60">
        <f t="shared" si="55"/>
        <v>1.3898690999999999E-2</v>
      </c>
    </row>
    <row r="1776" spans="1:7">
      <c r="A1776" s="50">
        <v>25596</v>
      </c>
      <c r="B1776" s="60">
        <v>-9.7222699999999999E-3</v>
      </c>
      <c r="C1776" s="60">
        <v>2.9E-4</v>
      </c>
      <c r="D1776" s="60">
        <v>1.3824885E-2</v>
      </c>
      <c r="E1776" s="60"/>
      <c r="F1776" s="60">
        <f t="shared" si="54"/>
        <v>-9.8422700000000002E-3</v>
      </c>
      <c r="G1776" s="60">
        <f t="shared" si="55"/>
        <v>1.3704885E-2</v>
      </c>
    </row>
    <row r="1777" spans="1:7">
      <c r="A1777" s="50">
        <v>25597</v>
      </c>
      <c r="B1777" s="60">
        <v>-1.228666E-2</v>
      </c>
      <c r="C1777" s="60">
        <v>2.9E-4</v>
      </c>
      <c r="D1777" s="60">
        <v>-3.6363634999999998E-2</v>
      </c>
      <c r="E1777" s="60"/>
      <c r="F1777" s="60">
        <f t="shared" si="54"/>
        <v>-1.240666E-2</v>
      </c>
      <c r="G1777" s="60">
        <f t="shared" si="55"/>
        <v>-3.6483635E-2</v>
      </c>
    </row>
    <row r="1778" spans="1:7">
      <c r="A1778" s="50">
        <v>25598</v>
      </c>
      <c r="B1778" s="60">
        <v>-7.8070800000000001E-3</v>
      </c>
      <c r="C1778" s="60">
        <v>2.9E-4</v>
      </c>
      <c r="D1778" s="60">
        <v>4.7169810000000003E-3</v>
      </c>
      <c r="E1778" s="60"/>
      <c r="F1778" s="60">
        <f t="shared" si="54"/>
        <v>-7.9270799999999995E-3</v>
      </c>
      <c r="G1778" s="60">
        <f t="shared" si="55"/>
        <v>4.596981E-3</v>
      </c>
    </row>
    <row r="1779" spans="1:7">
      <c r="A1779" s="50">
        <v>25601</v>
      </c>
      <c r="B1779" s="60">
        <v>9.38078E-3</v>
      </c>
      <c r="C1779" s="60">
        <v>3.2000000000000003E-4</v>
      </c>
      <c r="D1779" s="60">
        <v>3.2863848000000001E-2</v>
      </c>
      <c r="E1779" s="60"/>
      <c r="F1779" s="60">
        <f t="shared" si="54"/>
        <v>9.2607799999999997E-3</v>
      </c>
      <c r="G1779" s="60">
        <f t="shared" si="55"/>
        <v>3.2743847999999999E-2</v>
      </c>
    </row>
    <row r="1780" spans="1:7">
      <c r="A1780" s="50">
        <v>25602</v>
      </c>
      <c r="B1780" s="60">
        <v>1.224858E-2</v>
      </c>
      <c r="C1780" s="60">
        <v>3.2000000000000003E-4</v>
      </c>
      <c r="D1780" s="60">
        <v>3.6363634999999998E-2</v>
      </c>
      <c r="E1780" s="60"/>
      <c r="F1780" s="60">
        <f t="shared" si="54"/>
        <v>1.212858E-2</v>
      </c>
      <c r="G1780" s="60">
        <f t="shared" si="55"/>
        <v>3.6243634999999996E-2</v>
      </c>
    </row>
    <row r="1781" spans="1:7">
      <c r="A1781" s="50">
        <v>25603</v>
      </c>
      <c r="B1781" s="60">
        <v>-5.4643499999999998E-3</v>
      </c>
      <c r="C1781" s="60">
        <v>3.2000000000000003E-4</v>
      </c>
      <c r="D1781" s="60">
        <v>-3.5087720000000003E-2</v>
      </c>
      <c r="E1781" s="60"/>
      <c r="F1781" s="60">
        <f t="shared" si="54"/>
        <v>-5.5843500000000001E-3</v>
      </c>
      <c r="G1781" s="60">
        <f t="shared" si="55"/>
        <v>-3.5207720000000005E-2</v>
      </c>
    </row>
    <row r="1782" spans="1:7">
      <c r="A1782" s="50">
        <v>25604</v>
      </c>
      <c r="B1782" s="60">
        <v>-3.3980400000000002E-3</v>
      </c>
      <c r="C1782" s="60">
        <v>3.2000000000000003E-4</v>
      </c>
      <c r="D1782" s="60">
        <v>-9.0909089999999994E-3</v>
      </c>
      <c r="E1782" s="60"/>
      <c r="F1782" s="60">
        <f t="shared" si="54"/>
        <v>-3.5180400000000001E-3</v>
      </c>
      <c r="G1782" s="60">
        <f t="shared" si="55"/>
        <v>-9.2109089999999998E-3</v>
      </c>
    </row>
    <row r="1783" spans="1:7">
      <c r="A1783" s="50">
        <v>25605</v>
      </c>
      <c r="B1783" s="60">
        <v>5.8586000000000003E-3</v>
      </c>
      <c r="C1783" s="60">
        <v>3.2000000000000003E-4</v>
      </c>
      <c r="D1783" s="60">
        <v>1.3761468000000001E-2</v>
      </c>
      <c r="E1783" s="60"/>
      <c r="F1783" s="60">
        <f t="shared" si="54"/>
        <v>5.7386E-3</v>
      </c>
      <c r="G1783" s="60">
        <f t="shared" si="55"/>
        <v>1.3641468E-2</v>
      </c>
    </row>
    <row r="1784" spans="1:7">
      <c r="A1784" s="50">
        <v>25608</v>
      </c>
      <c r="B1784" s="60">
        <v>8.20946E-3</v>
      </c>
      <c r="C1784" s="60">
        <v>3.2000000000000003E-4</v>
      </c>
      <c r="D1784" s="60">
        <v>-2.2624434999999998E-2</v>
      </c>
      <c r="E1784" s="60"/>
      <c r="F1784" s="60">
        <f t="shared" si="54"/>
        <v>8.0894599999999997E-3</v>
      </c>
      <c r="G1784" s="60">
        <f t="shared" si="55"/>
        <v>-2.2744434999999997E-2</v>
      </c>
    </row>
    <row r="1785" spans="1:7">
      <c r="A1785" s="50">
        <v>25609</v>
      </c>
      <c r="B1785" s="60">
        <v>-1.036975E-2</v>
      </c>
      <c r="C1785" s="60">
        <v>3.2000000000000003E-4</v>
      </c>
      <c r="D1785" s="60">
        <v>4.62963E-3</v>
      </c>
      <c r="E1785" s="60"/>
      <c r="F1785" s="60">
        <f t="shared" si="54"/>
        <v>-1.0489750000000001E-2</v>
      </c>
      <c r="G1785" s="60">
        <f t="shared" si="55"/>
        <v>4.5096299999999997E-3</v>
      </c>
    </row>
    <row r="1786" spans="1:7">
      <c r="A1786" s="50">
        <v>25610</v>
      </c>
      <c r="B1786" s="60">
        <v>9.7934900000000002E-3</v>
      </c>
      <c r="C1786" s="60">
        <v>3.2000000000000003E-4</v>
      </c>
      <c r="D1786" s="60">
        <v>-9.2165900000000002E-3</v>
      </c>
      <c r="E1786" s="60"/>
      <c r="F1786" s="60">
        <f t="shared" si="54"/>
        <v>9.6734899999999999E-3</v>
      </c>
      <c r="G1786" s="60">
        <f t="shared" si="55"/>
        <v>-9.3365900000000005E-3</v>
      </c>
    </row>
    <row r="1787" spans="1:7">
      <c r="A1787" s="50">
        <v>25611</v>
      </c>
      <c r="B1787" s="60">
        <v>-2.28452E-3</v>
      </c>
      <c r="C1787" s="60">
        <v>3.2000000000000003E-4</v>
      </c>
      <c r="D1787" s="60">
        <v>-1.3953488E-2</v>
      </c>
      <c r="E1787" s="60"/>
      <c r="F1787" s="60">
        <f t="shared" si="54"/>
        <v>-2.4045199999999998E-3</v>
      </c>
      <c r="G1787" s="60">
        <f t="shared" si="55"/>
        <v>-1.4073488E-2</v>
      </c>
    </row>
    <row r="1788" spans="1:7">
      <c r="A1788" s="50">
        <v>25612</v>
      </c>
      <c r="B1788" s="60">
        <v>-1.9623499999999999E-3</v>
      </c>
      <c r="C1788" s="60">
        <v>3.2000000000000003E-4</v>
      </c>
      <c r="D1788" s="60">
        <v>9.4339620000000006E-3</v>
      </c>
      <c r="E1788" s="60"/>
      <c r="F1788" s="60">
        <f t="shared" si="54"/>
        <v>-2.0823499999999997E-3</v>
      </c>
      <c r="G1788" s="60">
        <f t="shared" si="55"/>
        <v>9.3139620000000003E-3</v>
      </c>
    </row>
    <row r="1789" spans="1:7">
      <c r="A1789" s="50">
        <v>25615</v>
      </c>
      <c r="B1789" s="60">
        <v>-3.5771000000000002E-4</v>
      </c>
      <c r="C1789" s="60">
        <v>3.2000000000000003E-4</v>
      </c>
      <c r="D1789" s="60">
        <v>-9.3457939999999993E-3</v>
      </c>
      <c r="E1789" s="60"/>
      <c r="F1789" s="60">
        <f t="shared" si="54"/>
        <v>-4.7771000000000001E-4</v>
      </c>
      <c r="G1789" s="60">
        <f t="shared" si="55"/>
        <v>-9.4657939999999996E-3</v>
      </c>
    </row>
    <row r="1790" spans="1:7">
      <c r="A1790" s="50">
        <v>25616</v>
      </c>
      <c r="B1790" s="60">
        <v>-1.1175499999999999E-3</v>
      </c>
      <c r="C1790" s="60">
        <v>3.2000000000000003E-4</v>
      </c>
      <c r="D1790" s="60">
        <v>0</v>
      </c>
      <c r="E1790" s="60"/>
      <c r="F1790" s="60">
        <f t="shared" si="54"/>
        <v>-1.23755E-3</v>
      </c>
      <c r="G1790" s="60">
        <f t="shared" si="55"/>
        <v>-1.2E-4</v>
      </c>
    </row>
    <row r="1791" spans="1:7">
      <c r="A1791" s="50">
        <v>25617</v>
      </c>
      <c r="B1791" s="60">
        <v>1.244346E-2</v>
      </c>
      <c r="C1791" s="60">
        <v>3.2000000000000003E-4</v>
      </c>
      <c r="D1791" s="60">
        <v>9.4339620000000006E-3</v>
      </c>
      <c r="E1791" s="60"/>
      <c r="F1791" s="60">
        <f t="shared" si="54"/>
        <v>1.232346E-2</v>
      </c>
      <c r="G1791" s="60">
        <f t="shared" si="55"/>
        <v>9.3139620000000003E-3</v>
      </c>
    </row>
    <row r="1792" spans="1:7">
      <c r="A1792" s="50">
        <v>25618</v>
      </c>
      <c r="B1792" s="60">
        <v>3.7166E-3</v>
      </c>
      <c r="C1792" s="60">
        <v>3.2000000000000003E-4</v>
      </c>
      <c r="D1792" s="60">
        <v>4.6728969999999996E-3</v>
      </c>
      <c r="E1792" s="60"/>
      <c r="F1792" s="60">
        <f t="shared" si="54"/>
        <v>3.5966000000000001E-3</v>
      </c>
      <c r="G1792" s="60">
        <f t="shared" si="55"/>
        <v>4.5528969999999993E-3</v>
      </c>
    </row>
    <row r="1793" spans="1:7">
      <c r="A1793" s="50">
        <v>25619</v>
      </c>
      <c r="B1793" s="60">
        <v>4.1197300000000003E-3</v>
      </c>
      <c r="C1793" s="60">
        <v>3.2000000000000003E-4</v>
      </c>
      <c r="D1793" s="60">
        <v>1.8604651E-2</v>
      </c>
      <c r="E1793" s="60"/>
      <c r="F1793" s="60">
        <f t="shared" si="54"/>
        <v>3.99973E-3</v>
      </c>
      <c r="G1793" s="60">
        <f t="shared" si="55"/>
        <v>1.8484651000000001E-2</v>
      </c>
    </row>
    <row r="1794" spans="1:7">
      <c r="A1794" s="50">
        <v>25623</v>
      </c>
      <c r="B1794" s="60">
        <v>8.2899999999999996E-5</v>
      </c>
      <c r="C1794" s="60">
        <v>3.2000000000000003E-4</v>
      </c>
      <c r="D1794" s="60">
        <v>4.5662100000000002E-3</v>
      </c>
      <c r="E1794" s="60"/>
      <c r="F1794" s="60">
        <f t="shared" si="54"/>
        <v>-3.7100000000000007E-5</v>
      </c>
      <c r="G1794" s="60">
        <f t="shared" si="55"/>
        <v>4.4462099999999999E-3</v>
      </c>
    </row>
    <row r="1795" spans="1:7">
      <c r="A1795" s="50">
        <v>25624</v>
      </c>
      <c r="B1795" s="60">
        <v>1.563956E-2</v>
      </c>
      <c r="C1795" s="60">
        <v>3.2000000000000003E-4</v>
      </c>
      <c r="D1795" s="60">
        <v>1.3636364E-2</v>
      </c>
      <c r="E1795" s="60"/>
      <c r="F1795" s="60">
        <f t="shared" si="54"/>
        <v>1.551956E-2</v>
      </c>
      <c r="G1795" s="60">
        <f t="shared" si="55"/>
        <v>1.3516363999999999E-2</v>
      </c>
    </row>
    <row r="1796" spans="1:7">
      <c r="A1796" s="50">
        <v>25625</v>
      </c>
      <c r="B1796" s="60">
        <v>-4.8584199999999996E-3</v>
      </c>
      <c r="C1796" s="60">
        <v>3.2000000000000003E-4</v>
      </c>
      <c r="D1796" s="60">
        <v>0</v>
      </c>
      <c r="E1796" s="60"/>
      <c r="F1796" s="60">
        <f t="shared" ref="F1796:F1859" si="56">B1796-$C$3</f>
        <v>-4.9784199999999999E-3</v>
      </c>
      <c r="G1796" s="60">
        <f t="shared" ref="G1796:G1859" si="57">D1796-$C$3</f>
        <v>-1.2E-4</v>
      </c>
    </row>
    <row r="1797" spans="1:7">
      <c r="A1797" s="50">
        <v>25626</v>
      </c>
      <c r="B1797" s="60">
        <v>6.9082099999999997E-3</v>
      </c>
      <c r="C1797" s="60">
        <v>3.2000000000000003E-4</v>
      </c>
      <c r="D1797" s="60">
        <v>8.9686100000000001E-3</v>
      </c>
      <c r="E1797" s="60"/>
      <c r="F1797" s="60">
        <f t="shared" si="56"/>
        <v>6.7882099999999994E-3</v>
      </c>
      <c r="G1797" s="60">
        <f t="shared" si="57"/>
        <v>8.8486099999999998E-3</v>
      </c>
    </row>
    <row r="1798" spans="1:7">
      <c r="A1798" s="50">
        <v>25629</v>
      </c>
      <c r="B1798" s="60">
        <v>2.4446799999999999E-3</v>
      </c>
      <c r="C1798" s="60">
        <v>2.7E-4</v>
      </c>
      <c r="D1798" s="60">
        <v>8.8888890000000005E-3</v>
      </c>
      <c r="E1798" s="60"/>
      <c r="F1798" s="60">
        <f t="shared" si="56"/>
        <v>2.32468E-3</v>
      </c>
      <c r="G1798" s="60">
        <f t="shared" si="57"/>
        <v>8.7688890000000002E-3</v>
      </c>
    </row>
    <row r="1799" spans="1:7">
      <c r="A1799" s="50">
        <v>25630</v>
      </c>
      <c r="B1799" s="60">
        <v>6.3012900000000002E-3</v>
      </c>
      <c r="C1799" s="60">
        <v>2.7E-4</v>
      </c>
      <c r="D1799" s="60">
        <v>-4.4052859999999996E-3</v>
      </c>
      <c r="E1799" s="60"/>
      <c r="F1799" s="60">
        <f t="shared" si="56"/>
        <v>6.1812899999999999E-3</v>
      </c>
      <c r="G1799" s="60">
        <f t="shared" si="57"/>
        <v>-4.5252859999999999E-3</v>
      </c>
    </row>
    <row r="1800" spans="1:7">
      <c r="A1800" s="50">
        <v>25631</v>
      </c>
      <c r="B1800" s="60">
        <v>-2.1161800000000001E-3</v>
      </c>
      <c r="C1800" s="60">
        <v>2.7E-4</v>
      </c>
      <c r="D1800" s="60">
        <v>-4.4247790000000002E-3</v>
      </c>
      <c r="E1800" s="60"/>
      <c r="F1800" s="60">
        <f t="shared" si="56"/>
        <v>-2.2361799999999999E-3</v>
      </c>
      <c r="G1800" s="60">
        <f t="shared" si="57"/>
        <v>-4.5447790000000005E-3</v>
      </c>
    </row>
    <row r="1801" spans="1:7">
      <c r="A1801" s="50">
        <v>25632</v>
      </c>
      <c r="B1801" s="60">
        <v>-5.3602999999999995E-4</v>
      </c>
      <c r="C1801" s="60">
        <v>2.7E-4</v>
      </c>
      <c r="D1801" s="60">
        <v>-2.2222222999999999E-2</v>
      </c>
      <c r="E1801" s="60"/>
      <c r="F1801" s="60">
        <f t="shared" si="56"/>
        <v>-6.5602999999999994E-4</v>
      </c>
      <c r="G1801" s="60">
        <f t="shared" si="57"/>
        <v>-2.2342222999999998E-2</v>
      </c>
    </row>
    <row r="1802" spans="1:7">
      <c r="A1802" s="50">
        <v>25633</v>
      </c>
      <c r="B1802" s="60">
        <v>-6.1830799999999997E-3</v>
      </c>
      <c r="C1802" s="60">
        <v>2.7E-4</v>
      </c>
      <c r="D1802" s="60">
        <v>9.0909089999999994E-3</v>
      </c>
      <c r="E1802" s="60"/>
      <c r="F1802" s="60">
        <f t="shared" si="56"/>
        <v>-6.30308E-3</v>
      </c>
      <c r="G1802" s="60">
        <f t="shared" si="57"/>
        <v>8.9709089999999991E-3</v>
      </c>
    </row>
    <row r="1803" spans="1:7">
      <c r="A1803" s="50">
        <v>25636</v>
      </c>
      <c r="B1803" s="60">
        <v>-1.0181249999999999E-2</v>
      </c>
      <c r="C1803" s="60">
        <v>2.7E-4</v>
      </c>
      <c r="D1803" s="60">
        <v>9.0090090000000001E-3</v>
      </c>
      <c r="E1803" s="60"/>
      <c r="F1803" s="60">
        <f t="shared" si="56"/>
        <v>-1.030125E-2</v>
      </c>
      <c r="G1803" s="60">
        <f t="shared" si="57"/>
        <v>8.8890089999999998E-3</v>
      </c>
    </row>
    <row r="1804" spans="1:7">
      <c r="A1804" s="50">
        <v>25637</v>
      </c>
      <c r="B1804" s="60">
        <v>2.7917100000000002E-3</v>
      </c>
      <c r="C1804" s="60">
        <v>2.7E-4</v>
      </c>
      <c r="D1804" s="60">
        <v>1.6071427999999999E-2</v>
      </c>
      <c r="E1804" s="60"/>
      <c r="F1804" s="60">
        <f t="shared" si="56"/>
        <v>2.6717100000000003E-3</v>
      </c>
      <c r="G1804" s="60">
        <f t="shared" si="57"/>
        <v>1.5951428E-2</v>
      </c>
    </row>
    <row r="1805" spans="1:7">
      <c r="A1805" s="50">
        <v>25638</v>
      </c>
      <c r="B1805" s="60">
        <v>-6.6151000000000003E-4</v>
      </c>
      <c r="C1805" s="60">
        <v>2.7E-4</v>
      </c>
      <c r="D1805" s="60">
        <v>0</v>
      </c>
      <c r="E1805" s="60"/>
      <c r="F1805" s="60">
        <f t="shared" si="56"/>
        <v>-7.8151000000000002E-4</v>
      </c>
      <c r="G1805" s="60">
        <f t="shared" si="57"/>
        <v>-1.2E-4</v>
      </c>
    </row>
    <row r="1806" spans="1:7">
      <c r="A1806" s="50">
        <v>25639</v>
      </c>
      <c r="B1806" s="60">
        <v>-3.92129E-3</v>
      </c>
      <c r="C1806" s="60">
        <v>2.7E-4</v>
      </c>
      <c r="D1806" s="60">
        <v>-4.4642859999999996E-3</v>
      </c>
      <c r="E1806" s="60"/>
      <c r="F1806" s="60">
        <f t="shared" si="56"/>
        <v>-4.0412900000000003E-3</v>
      </c>
      <c r="G1806" s="60">
        <f t="shared" si="57"/>
        <v>-4.5842859999999999E-3</v>
      </c>
    </row>
    <row r="1807" spans="1:7">
      <c r="A1807" s="50">
        <v>25640</v>
      </c>
      <c r="B1807" s="60">
        <v>-5.4179400000000004E-3</v>
      </c>
      <c r="C1807" s="60">
        <v>2.7E-4</v>
      </c>
      <c r="D1807" s="60">
        <v>8.9686100000000001E-3</v>
      </c>
      <c r="E1807" s="60"/>
      <c r="F1807" s="60">
        <f t="shared" si="56"/>
        <v>-5.5379400000000007E-3</v>
      </c>
      <c r="G1807" s="60">
        <f t="shared" si="57"/>
        <v>8.8486099999999998E-3</v>
      </c>
    </row>
    <row r="1808" spans="1:7">
      <c r="A1808" s="50">
        <v>25643</v>
      </c>
      <c r="B1808" s="60">
        <v>-1.0774789999999999E-2</v>
      </c>
      <c r="C1808" s="60">
        <v>2.7E-4</v>
      </c>
      <c r="D1808" s="60">
        <v>-1.3333334000000001E-2</v>
      </c>
      <c r="E1808" s="60"/>
      <c r="F1808" s="60">
        <f t="shared" si="56"/>
        <v>-1.089479E-2</v>
      </c>
      <c r="G1808" s="60">
        <f t="shared" si="57"/>
        <v>-1.3453334000000001E-2</v>
      </c>
    </row>
    <row r="1809" spans="1:7">
      <c r="A1809" s="50">
        <v>25644</v>
      </c>
      <c r="B1809" s="60">
        <v>4.4242600000000002E-3</v>
      </c>
      <c r="C1809" s="60">
        <v>2.7E-4</v>
      </c>
      <c r="D1809" s="60">
        <v>-1.3513514000000001E-2</v>
      </c>
      <c r="E1809" s="60"/>
      <c r="F1809" s="60">
        <f t="shared" si="56"/>
        <v>4.3042599999999999E-3</v>
      </c>
      <c r="G1809" s="60">
        <f t="shared" si="57"/>
        <v>-1.3633514000000001E-2</v>
      </c>
    </row>
    <row r="1810" spans="1:7">
      <c r="A1810" s="50">
        <v>25645</v>
      </c>
      <c r="B1810" s="60">
        <v>2.9182499999999998E-3</v>
      </c>
      <c r="C1810" s="60">
        <v>2.7E-4</v>
      </c>
      <c r="D1810" s="60">
        <v>0</v>
      </c>
      <c r="E1810" s="60"/>
      <c r="F1810" s="60">
        <f t="shared" si="56"/>
        <v>2.79825E-3</v>
      </c>
      <c r="G1810" s="60">
        <f t="shared" si="57"/>
        <v>-1.2E-4</v>
      </c>
    </row>
    <row r="1811" spans="1:7">
      <c r="A1811" s="50">
        <v>25646</v>
      </c>
      <c r="B1811" s="60">
        <v>-1.43267E-3</v>
      </c>
      <c r="C1811" s="60">
        <v>2.7E-4</v>
      </c>
      <c r="D1811" s="60">
        <v>-4.5662100000000002E-3</v>
      </c>
      <c r="E1811" s="60"/>
      <c r="F1811" s="60">
        <f t="shared" si="56"/>
        <v>-1.5526700000000001E-3</v>
      </c>
      <c r="G1811" s="60">
        <f t="shared" si="57"/>
        <v>-4.6862100000000005E-3</v>
      </c>
    </row>
    <row r="1812" spans="1:7">
      <c r="A1812" s="50">
        <v>25647</v>
      </c>
      <c r="B1812" s="60">
        <v>-4.0400000000000002E-3</v>
      </c>
      <c r="C1812" s="60">
        <v>2.7E-4</v>
      </c>
      <c r="D1812" s="60">
        <v>9.1743120000000004E-3</v>
      </c>
      <c r="E1812" s="60"/>
      <c r="F1812" s="60">
        <f t="shared" si="56"/>
        <v>-4.1600000000000005E-3</v>
      </c>
      <c r="G1812" s="60">
        <f t="shared" si="57"/>
        <v>9.0543120000000001E-3</v>
      </c>
    </row>
    <row r="1813" spans="1:7">
      <c r="A1813" s="50">
        <v>25650</v>
      </c>
      <c r="B1813" s="60">
        <v>-8.0092E-4</v>
      </c>
      <c r="C1813" s="60">
        <v>2.7E-4</v>
      </c>
      <c r="D1813" s="60">
        <v>-9.0909089999999994E-3</v>
      </c>
      <c r="E1813" s="60"/>
      <c r="F1813" s="60">
        <f t="shared" si="56"/>
        <v>-9.2091999999999999E-4</v>
      </c>
      <c r="G1813" s="60">
        <f t="shared" si="57"/>
        <v>-9.2109089999999998E-3</v>
      </c>
    </row>
    <row r="1814" spans="1:7">
      <c r="A1814" s="50">
        <v>25651</v>
      </c>
      <c r="B1814" s="60">
        <v>1.1545619999999999E-2</v>
      </c>
      <c r="C1814" s="60">
        <v>2.7E-4</v>
      </c>
      <c r="D1814" s="60">
        <v>1.8348623000000001E-2</v>
      </c>
      <c r="E1814" s="60"/>
      <c r="F1814" s="60">
        <f t="shared" si="56"/>
        <v>1.1425619999999999E-2</v>
      </c>
      <c r="G1814" s="60">
        <f t="shared" si="57"/>
        <v>1.8228623000000003E-2</v>
      </c>
    </row>
    <row r="1815" spans="1:7">
      <c r="A1815" s="50">
        <v>25652</v>
      </c>
      <c r="B1815" s="60">
        <v>2.059418E-2</v>
      </c>
      <c r="C1815" s="60">
        <v>2.7E-4</v>
      </c>
      <c r="D1815" s="60">
        <v>2.7027028000000002E-2</v>
      </c>
      <c r="E1815" s="60"/>
      <c r="F1815" s="60">
        <f t="shared" si="56"/>
        <v>2.0474180000000002E-2</v>
      </c>
      <c r="G1815" s="60">
        <f t="shared" si="57"/>
        <v>2.6907028000000003E-2</v>
      </c>
    </row>
    <row r="1816" spans="1:7">
      <c r="A1816" s="50">
        <v>25653</v>
      </c>
      <c r="B1816" s="60">
        <v>1.38737E-3</v>
      </c>
      <c r="C1816" s="60">
        <v>2.7E-4</v>
      </c>
      <c r="D1816" s="60">
        <v>1.3157894999999999E-2</v>
      </c>
      <c r="E1816" s="60"/>
      <c r="F1816" s="60">
        <f t="shared" si="56"/>
        <v>1.2673699999999999E-3</v>
      </c>
      <c r="G1816" s="60">
        <f t="shared" si="57"/>
        <v>1.3037894999999999E-2</v>
      </c>
    </row>
    <row r="1817" spans="1:7">
      <c r="A1817" s="50">
        <v>25657</v>
      </c>
      <c r="B1817" s="60">
        <v>-3.15241E-3</v>
      </c>
      <c r="C1817" s="60">
        <v>2.7E-4</v>
      </c>
      <c r="D1817" s="60">
        <v>-1.2987013E-2</v>
      </c>
      <c r="E1817" s="60"/>
      <c r="F1817" s="60">
        <f t="shared" si="56"/>
        <v>-3.2724099999999999E-3</v>
      </c>
      <c r="G1817" s="60">
        <f t="shared" si="57"/>
        <v>-1.3107013000000001E-2</v>
      </c>
    </row>
    <row r="1818" spans="1:7">
      <c r="A1818" s="50">
        <v>25658</v>
      </c>
      <c r="B1818" s="60">
        <v>1.1415E-4</v>
      </c>
      <c r="C1818" s="60">
        <v>2.7E-4</v>
      </c>
      <c r="D1818" s="60">
        <v>4.3859650000000003E-3</v>
      </c>
      <c r="E1818" s="60"/>
      <c r="F1818" s="60">
        <f t="shared" si="56"/>
        <v>-5.8500000000000067E-6</v>
      </c>
      <c r="G1818" s="60">
        <f t="shared" si="57"/>
        <v>4.265965E-3</v>
      </c>
    </row>
    <row r="1819" spans="1:7">
      <c r="A1819" s="50">
        <v>25659</v>
      </c>
      <c r="B1819" s="60">
        <v>4.8247799999999999E-3</v>
      </c>
      <c r="C1819" s="60">
        <v>2.3000000000000001E-4</v>
      </c>
      <c r="D1819" s="60">
        <v>-4.3668120000000003E-3</v>
      </c>
      <c r="E1819" s="60"/>
      <c r="F1819" s="60">
        <f t="shared" si="56"/>
        <v>4.7047799999999996E-3</v>
      </c>
      <c r="G1819" s="60">
        <f t="shared" si="57"/>
        <v>-4.4868120000000006E-3</v>
      </c>
    </row>
    <row r="1820" spans="1:7">
      <c r="A1820" s="50">
        <v>25660</v>
      </c>
      <c r="B1820" s="60">
        <v>-3.1993E-3</v>
      </c>
      <c r="C1820" s="60">
        <v>2.3000000000000001E-4</v>
      </c>
      <c r="D1820" s="60">
        <v>-4.3859650000000003E-3</v>
      </c>
      <c r="E1820" s="60"/>
      <c r="F1820" s="60">
        <f t="shared" si="56"/>
        <v>-3.3192999999999999E-3</v>
      </c>
      <c r="G1820" s="60">
        <f t="shared" si="57"/>
        <v>-4.5059650000000007E-3</v>
      </c>
    </row>
    <row r="1821" spans="1:7">
      <c r="A1821" s="50">
        <v>25661</v>
      </c>
      <c r="B1821" s="60">
        <v>-4.5917900000000001E-3</v>
      </c>
      <c r="C1821" s="60">
        <v>2.3000000000000001E-4</v>
      </c>
      <c r="D1821" s="60">
        <v>4.4052859999999996E-3</v>
      </c>
      <c r="E1821" s="60"/>
      <c r="F1821" s="60">
        <f t="shared" si="56"/>
        <v>-4.7117900000000004E-3</v>
      </c>
      <c r="G1821" s="60">
        <f t="shared" si="57"/>
        <v>4.2852859999999993E-3</v>
      </c>
    </row>
    <row r="1822" spans="1:7">
      <c r="A1822" s="50">
        <v>25664</v>
      </c>
      <c r="B1822" s="60">
        <v>-6.7963700000000004E-3</v>
      </c>
      <c r="C1822" s="60">
        <v>2.3000000000000001E-4</v>
      </c>
      <c r="D1822" s="60">
        <v>-2.1929825E-2</v>
      </c>
      <c r="E1822" s="60"/>
      <c r="F1822" s="60">
        <f t="shared" si="56"/>
        <v>-6.9163700000000007E-3</v>
      </c>
      <c r="G1822" s="60">
        <f t="shared" si="57"/>
        <v>-2.2049824999999999E-2</v>
      </c>
    </row>
    <row r="1823" spans="1:7">
      <c r="A1823" s="50">
        <v>25665</v>
      </c>
      <c r="B1823" s="60">
        <v>-2.6824000000000001E-3</v>
      </c>
      <c r="C1823" s="60">
        <v>2.3000000000000001E-4</v>
      </c>
      <c r="D1823" s="60">
        <v>-4.4843050000000001E-3</v>
      </c>
      <c r="E1823" s="60"/>
      <c r="F1823" s="60">
        <f t="shared" si="56"/>
        <v>-2.8024E-3</v>
      </c>
      <c r="G1823" s="60">
        <f t="shared" si="57"/>
        <v>-4.6043050000000004E-3</v>
      </c>
    </row>
    <row r="1824" spans="1:7">
      <c r="A1824" s="50">
        <v>25666</v>
      </c>
      <c r="B1824" s="60">
        <v>-3.8194999999999999E-4</v>
      </c>
      <c r="C1824" s="60">
        <v>2.3000000000000001E-4</v>
      </c>
      <c r="D1824" s="60">
        <v>-4.5045049999999998E-3</v>
      </c>
      <c r="E1824" s="60"/>
      <c r="F1824" s="60">
        <f t="shared" si="56"/>
        <v>-5.0195000000000003E-4</v>
      </c>
      <c r="G1824" s="60">
        <f t="shared" si="57"/>
        <v>-4.6245050000000001E-3</v>
      </c>
    </row>
    <row r="1825" spans="1:7">
      <c r="A1825" s="50">
        <v>25667</v>
      </c>
      <c r="B1825" s="60">
        <v>6.2881000000000005E-4</v>
      </c>
      <c r="C1825" s="60">
        <v>2.3000000000000001E-4</v>
      </c>
      <c r="D1825" s="60">
        <v>1.3574661E-2</v>
      </c>
      <c r="E1825" s="60"/>
      <c r="F1825" s="60">
        <f t="shared" si="56"/>
        <v>5.0881000000000006E-4</v>
      </c>
      <c r="G1825" s="60">
        <f t="shared" si="57"/>
        <v>1.3454661E-2</v>
      </c>
    </row>
    <row r="1826" spans="1:7">
      <c r="A1826" s="50">
        <v>25668</v>
      </c>
      <c r="B1826" s="60">
        <v>-3.25435E-3</v>
      </c>
      <c r="C1826" s="60">
        <v>2.3000000000000001E-4</v>
      </c>
      <c r="D1826" s="60">
        <v>-8.9285719999999992E-3</v>
      </c>
      <c r="E1826" s="60"/>
      <c r="F1826" s="60">
        <f t="shared" si="56"/>
        <v>-3.3743499999999999E-3</v>
      </c>
      <c r="G1826" s="60">
        <f t="shared" si="57"/>
        <v>-9.0485719999999995E-3</v>
      </c>
    </row>
    <row r="1827" spans="1:7">
      <c r="A1827" s="50">
        <v>25671</v>
      </c>
      <c r="B1827" s="60">
        <v>-6.7463599999999999E-3</v>
      </c>
      <c r="C1827" s="60">
        <v>2.3000000000000001E-4</v>
      </c>
      <c r="D1827" s="60">
        <v>-1.8018018E-2</v>
      </c>
      <c r="E1827" s="60"/>
      <c r="F1827" s="60">
        <f t="shared" si="56"/>
        <v>-6.8663600000000002E-3</v>
      </c>
      <c r="G1827" s="60">
        <f t="shared" si="57"/>
        <v>-1.8138017999999999E-2</v>
      </c>
    </row>
    <row r="1828" spans="1:7">
      <c r="A1828" s="50">
        <v>25672</v>
      </c>
      <c r="B1828" s="60">
        <v>-7.4522E-3</v>
      </c>
      <c r="C1828" s="60">
        <v>2.3000000000000001E-4</v>
      </c>
      <c r="D1828" s="60">
        <v>-9.1743120000000004E-3</v>
      </c>
      <c r="E1828" s="60"/>
      <c r="F1828" s="60">
        <f t="shared" si="56"/>
        <v>-7.5722000000000003E-3</v>
      </c>
      <c r="G1828" s="60">
        <f t="shared" si="57"/>
        <v>-9.2943120000000008E-3</v>
      </c>
    </row>
    <row r="1829" spans="1:7">
      <c r="A1829" s="50">
        <v>25673</v>
      </c>
      <c r="B1829" s="60">
        <v>-1.9001999999999999E-3</v>
      </c>
      <c r="C1829" s="60">
        <v>2.3000000000000001E-4</v>
      </c>
      <c r="D1829" s="60">
        <v>0</v>
      </c>
      <c r="E1829" s="60"/>
      <c r="F1829" s="60">
        <f t="shared" si="56"/>
        <v>-2.0201999999999998E-3</v>
      </c>
      <c r="G1829" s="60">
        <f t="shared" si="57"/>
        <v>-1.2E-4</v>
      </c>
    </row>
    <row r="1830" spans="1:7">
      <c r="A1830" s="50">
        <v>25674</v>
      </c>
      <c r="B1830" s="60">
        <v>-9.9353900000000005E-3</v>
      </c>
      <c r="C1830" s="60">
        <v>2.3000000000000001E-4</v>
      </c>
      <c r="D1830" s="60">
        <v>-2.7777777999999999E-2</v>
      </c>
      <c r="E1830" s="60"/>
      <c r="F1830" s="60">
        <f t="shared" si="56"/>
        <v>-1.0055390000000001E-2</v>
      </c>
      <c r="G1830" s="60">
        <f t="shared" si="57"/>
        <v>-2.7897777999999998E-2</v>
      </c>
    </row>
    <row r="1831" spans="1:7">
      <c r="A1831" s="50">
        <v>25675</v>
      </c>
      <c r="B1831" s="60">
        <v>-2.4824999999999999E-3</v>
      </c>
      <c r="C1831" s="60">
        <v>2.3000000000000001E-4</v>
      </c>
      <c r="D1831" s="60">
        <v>1.9047620000000001E-2</v>
      </c>
      <c r="E1831" s="60"/>
      <c r="F1831" s="60">
        <f t="shared" si="56"/>
        <v>-2.6024999999999998E-3</v>
      </c>
      <c r="G1831" s="60">
        <f t="shared" si="57"/>
        <v>1.8927620000000003E-2</v>
      </c>
    </row>
    <row r="1832" spans="1:7">
      <c r="A1832" s="50">
        <v>25678</v>
      </c>
      <c r="B1832" s="60">
        <v>2.03462E-3</v>
      </c>
      <c r="C1832" s="60">
        <v>2.3000000000000001E-4</v>
      </c>
      <c r="D1832" s="60">
        <v>-1.4018691E-2</v>
      </c>
      <c r="E1832" s="60"/>
      <c r="F1832" s="60">
        <f t="shared" si="56"/>
        <v>1.9146199999999999E-3</v>
      </c>
      <c r="G1832" s="60">
        <f t="shared" si="57"/>
        <v>-1.4138691E-2</v>
      </c>
    </row>
    <row r="1833" spans="1:7">
      <c r="A1833" s="50">
        <v>25679</v>
      </c>
      <c r="B1833" s="60">
        <v>-5.0771100000000001E-3</v>
      </c>
      <c r="C1833" s="60">
        <v>2.3000000000000001E-4</v>
      </c>
      <c r="D1833" s="60">
        <v>4.7393369999999997E-3</v>
      </c>
      <c r="E1833" s="60"/>
      <c r="F1833" s="60">
        <f t="shared" si="56"/>
        <v>-5.1971100000000004E-3</v>
      </c>
      <c r="G1833" s="60">
        <f t="shared" si="57"/>
        <v>4.6193369999999994E-3</v>
      </c>
    </row>
    <row r="1834" spans="1:7">
      <c r="A1834" s="50">
        <v>25680</v>
      </c>
      <c r="B1834" s="60">
        <v>-1.293424E-2</v>
      </c>
      <c r="C1834" s="60">
        <v>2.3000000000000001E-4</v>
      </c>
      <c r="D1834" s="60">
        <v>0</v>
      </c>
      <c r="E1834" s="60"/>
      <c r="F1834" s="60">
        <f t="shared" si="56"/>
        <v>-1.305424E-2</v>
      </c>
      <c r="G1834" s="60">
        <f t="shared" si="57"/>
        <v>-1.2E-4</v>
      </c>
    </row>
    <row r="1835" spans="1:7">
      <c r="A1835" s="50">
        <v>25681</v>
      </c>
      <c r="B1835" s="60">
        <v>-1.440431E-2</v>
      </c>
      <c r="C1835" s="60">
        <v>2.3000000000000001E-4</v>
      </c>
      <c r="D1835" s="60">
        <v>-1.8867925000000001E-2</v>
      </c>
      <c r="E1835" s="60"/>
      <c r="F1835" s="60">
        <f t="shared" si="56"/>
        <v>-1.452431E-2</v>
      </c>
      <c r="G1835" s="60">
        <f t="shared" si="57"/>
        <v>-1.8987924999999999E-2</v>
      </c>
    </row>
    <row r="1836" spans="1:7">
      <c r="A1836" s="50">
        <v>25682</v>
      </c>
      <c r="B1836" s="60">
        <v>-3.1354899999999999E-3</v>
      </c>
      <c r="C1836" s="60">
        <v>2.3000000000000001E-4</v>
      </c>
      <c r="D1836" s="60">
        <v>-9.6153850000000006E-3</v>
      </c>
      <c r="E1836" s="60"/>
      <c r="F1836" s="60">
        <f t="shared" si="56"/>
        <v>-3.2554899999999998E-3</v>
      </c>
      <c r="G1836" s="60">
        <f t="shared" si="57"/>
        <v>-9.7353850000000009E-3</v>
      </c>
    </row>
    <row r="1837" spans="1:7">
      <c r="A1837" s="50">
        <v>25685</v>
      </c>
      <c r="B1837" s="60">
        <v>-1.5899050000000001E-2</v>
      </c>
      <c r="C1837" s="60">
        <v>2.3000000000000001E-4</v>
      </c>
      <c r="D1837" s="60">
        <v>-9.7087379999999997E-3</v>
      </c>
      <c r="E1837" s="60"/>
      <c r="F1837" s="60">
        <f t="shared" si="56"/>
        <v>-1.601905E-2</v>
      </c>
      <c r="G1837" s="60">
        <f t="shared" si="57"/>
        <v>-9.8287380000000001E-3</v>
      </c>
    </row>
    <row r="1838" spans="1:7">
      <c r="A1838" s="50">
        <v>25686</v>
      </c>
      <c r="B1838" s="60">
        <v>-1.439385E-2</v>
      </c>
      <c r="C1838" s="60">
        <v>2.3000000000000001E-4</v>
      </c>
      <c r="D1838" s="60">
        <v>0</v>
      </c>
      <c r="E1838" s="60"/>
      <c r="F1838" s="60">
        <f t="shared" si="56"/>
        <v>-1.451385E-2</v>
      </c>
      <c r="G1838" s="60">
        <f t="shared" si="57"/>
        <v>-1.2E-4</v>
      </c>
    </row>
    <row r="1839" spans="1:7">
      <c r="A1839" s="50">
        <v>25687</v>
      </c>
      <c r="B1839" s="60">
        <v>1.9428069999999999E-2</v>
      </c>
      <c r="C1839" s="60">
        <v>2.3000000000000001E-4</v>
      </c>
      <c r="D1839" s="60">
        <v>2.9411764999999999E-2</v>
      </c>
      <c r="E1839" s="60"/>
      <c r="F1839" s="60">
        <f t="shared" si="56"/>
        <v>1.930807E-2</v>
      </c>
      <c r="G1839" s="60">
        <f t="shared" si="57"/>
        <v>2.9291765000000001E-2</v>
      </c>
    </row>
    <row r="1840" spans="1:7">
      <c r="A1840" s="50">
        <v>25688</v>
      </c>
      <c r="B1840" s="60">
        <v>-3.5064100000000002E-3</v>
      </c>
      <c r="C1840" s="60">
        <v>2.3000000000000001E-4</v>
      </c>
      <c r="D1840" s="60">
        <v>4.7619050000000003E-3</v>
      </c>
      <c r="E1840" s="60"/>
      <c r="F1840" s="60">
        <f t="shared" si="56"/>
        <v>-3.6264100000000001E-3</v>
      </c>
      <c r="G1840" s="60">
        <f t="shared" si="57"/>
        <v>4.641905E-3</v>
      </c>
    </row>
    <row r="1841" spans="1:7">
      <c r="A1841" s="50">
        <v>25689</v>
      </c>
      <c r="B1841" s="60">
        <v>-5.6955999999999999E-4</v>
      </c>
      <c r="C1841" s="60">
        <v>2.5000000000000001E-4</v>
      </c>
      <c r="D1841" s="60">
        <v>4.7393369999999997E-3</v>
      </c>
      <c r="E1841" s="60"/>
      <c r="F1841" s="60">
        <f t="shared" si="56"/>
        <v>-6.8955999999999998E-4</v>
      </c>
      <c r="G1841" s="60">
        <f t="shared" si="57"/>
        <v>4.6193369999999994E-3</v>
      </c>
    </row>
    <row r="1842" spans="1:7">
      <c r="A1842" s="50">
        <v>25692</v>
      </c>
      <c r="B1842" s="60">
        <v>-2.4535729999999999E-2</v>
      </c>
      <c r="C1842" s="60">
        <v>2.5000000000000001E-4</v>
      </c>
      <c r="D1842" s="60">
        <v>-2.8301887000000001E-2</v>
      </c>
      <c r="E1842" s="60"/>
      <c r="F1842" s="60">
        <f t="shared" si="56"/>
        <v>-2.4655729999999997E-2</v>
      </c>
      <c r="G1842" s="60">
        <f t="shared" si="57"/>
        <v>-2.8421887E-2</v>
      </c>
    </row>
    <row r="1843" spans="1:7">
      <c r="A1843" s="50">
        <v>25693</v>
      </c>
      <c r="B1843" s="60">
        <v>-9.2029299999999998E-3</v>
      </c>
      <c r="C1843" s="60">
        <v>2.5000000000000001E-4</v>
      </c>
      <c r="D1843" s="60">
        <v>-1.9417475999999999E-2</v>
      </c>
      <c r="E1843" s="60"/>
      <c r="F1843" s="60">
        <f t="shared" si="56"/>
        <v>-9.3229300000000001E-3</v>
      </c>
      <c r="G1843" s="60">
        <f t="shared" si="57"/>
        <v>-1.9537475999999998E-2</v>
      </c>
    </row>
    <row r="1844" spans="1:7">
      <c r="A1844" s="50">
        <v>25694</v>
      </c>
      <c r="B1844" s="60">
        <v>1.147012E-2</v>
      </c>
      <c r="C1844" s="60">
        <v>2.5000000000000001E-4</v>
      </c>
      <c r="D1844" s="60">
        <v>4.9504950000000001E-3</v>
      </c>
      <c r="E1844" s="60"/>
      <c r="F1844" s="60">
        <f t="shared" si="56"/>
        <v>1.135012E-2</v>
      </c>
      <c r="G1844" s="60">
        <f t="shared" si="57"/>
        <v>4.8304949999999998E-3</v>
      </c>
    </row>
    <row r="1845" spans="1:7">
      <c r="A1845" s="50">
        <v>25695</v>
      </c>
      <c r="B1845" s="60">
        <v>5.4618999999999996E-3</v>
      </c>
      <c r="C1845" s="60">
        <v>2.5000000000000001E-4</v>
      </c>
      <c r="D1845" s="60">
        <v>-1.4778325E-2</v>
      </c>
      <c r="E1845" s="60"/>
      <c r="F1845" s="60">
        <f t="shared" si="56"/>
        <v>5.3418999999999993E-3</v>
      </c>
      <c r="G1845" s="60">
        <f t="shared" si="57"/>
        <v>-1.4898325E-2</v>
      </c>
    </row>
    <row r="1846" spans="1:7">
      <c r="A1846" s="50">
        <v>25696</v>
      </c>
      <c r="B1846" s="60">
        <v>-4.4056499999999997E-3</v>
      </c>
      <c r="C1846" s="60">
        <v>2.5000000000000001E-4</v>
      </c>
      <c r="D1846" s="60">
        <v>-2.5000000000000001E-2</v>
      </c>
      <c r="E1846" s="60"/>
      <c r="F1846" s="60">
        <f t="shared" si="56"/>
        <v>-4.52565E-3</v>
      </c>
      <c r="G1846" s="60">
        <f t="shared" si="57"/>
        <v>-2.512E-2</v>
      </c>
    </row>
    <row r="1847" spans="1:7">
      <c r="A1847" s="50">
        <v>25699</v>
      </c>
      <c r="B1847" s="60">
        <v>-1.0451159999999999E-2</v>
      </c>
      <c r="C1847" s="60">
        <v>2.5000000000000001E-4</v>
      </c>
      <c r="D1847" s="60">
        <v>-1.0256411E-2</v>
      </c>
      <c r="E1847" s="60"/>
      <c r="F1847" s="60">
        <f t="shared" si="56"/>
        <v>-1.057116E-2</v>
      </c>
      <c r="G1847" s="60">
        <f t="shared" si="57"/>
        <v>-1.0376411E-2</v>
      </c>
    </row>
    <row r="1848" spans="1:7">
      <c r="A1848" s="50">
        <v>25700</v>
      </c>
      <c r="B1848" s="60">
        <v>-9.4490400000000006E-3</v>
      </c>
      <c r="C1848" s="60">
        <v>2.5000000000000001E-4</v>
      </c>
      <c r="D1848" s="60">
        <v>-5.1813470000000002E-3</v>
      </c>
      <c r="E1848" s="60"/>
      <c r="F1848" s="60">
        <f t="shared" si="56"/>
        <v>-9.5690400000000009E-3</v>
      </c>
      <c r="G1848" s="60">
        <f t="shared" si="57"/>
        <v>-5.3013470000000005E-3</v>
      </c>
    </row>
    <row r="1849" spans="1:7">
      <c r="A1849" s="50">
        <v>25701</v>
      </c>
      <c r="B1849" s="60">
        <v>-1.6964779999999999E-2</v>
      </c>
      <c r="C1849" s="60">
        <v>2.5000000000000001E-4</v>
      </c>
      <c r="D1849" s="60">
        <v>-1.0416666999999999E-2</v>
      </c>
      <c r="E1849" s="60"/>
      <c r="F1849" s="60">
        <f t="shared" si="56"/>
        <v>-1.7084779999999997E-2</v>
      </c>
      <c r="G1849" s="60">
        <f t="shared" si="57"/>
        <v>-1.0536667E-2</v>
      </c>
    </row>
    <row r="1850" spans="1:7">
      <c r="A1850" s="50">
        <v>25702</v>
      </c>
      <c r="B1850" s="60">
        <v>-1.3948E-2</v>
      </c>
      <c r="C1850" s="60">
        <v>2.5000000000000001E-4</v>
      </c>
      <c r="D1850" s="60">
        <v>5.2631580000000004E-3</v>
      </c>
      <c r="E1850" s="60"/>
      <c r="F1850" s="60">
        <f t="shared" si="56"/>
        <v>-1.4068000000000001E-2</v>
      </c>
      <c r="G1850" s="60">
        <f t="shared" si="57"/>
        <v>5.1431580000000001E-3</v>
      </c>
    </row>
    <row r="1851" spans="1:7">
      <c r="A1851" s="50">
        <v>25703</v>
      </c>
      <c r="B1851" s="60">
        <v>1.9507679999999999E-2</v>
      </c>
      <c r="C1851" s="60">
        <v>2.5000000000000001E-4</v>
      </c>
      <c r="D1851" s="60">
        <v>2.6178010000000002E-2</v>
      </c>
      <c r="E1851" s="60"/>
      <c r="F1851" s="60">
        <f t="shared" si="56"/>
        <v>1.9387680000000001E-2</v>
      </c>
      <c r="G1851" s="60">
        <f t="shared" si="57"/>
        <v>2.6058010000000003E-2</v>
      </c>
    </row>
    <row r="1852" spans="1:7">
      <c r="A1852" s="50">
        <v>25706</v>
      </c>
      <c r="B1852" s="60">
        <v>1.1971799999999999E-3</v>
      </c>
      <c r="C1852" s="60">
        <v>2.5000000000000001E-4</v>
      </c>
      <c r="D1852" s="60">
        <v>1.0204081E-2</v>
      </c>
      <c r="E1852" s="60"/>
      <c r="F1852" s="60">
        <f t="shared" si="56"/>
        <v>1.0771799999999998E-3</v>
      </c>
      <c r="G1852" s="60">
        <f t="shared" si="57"/>
        <v>1.0084081E-2</v>
      </c>
    </row>
    <row r="1853" spans="1:7">
      <c r="A1853" s="50">
        <v>25707</v>
      </c>
      <c r="B1853" s="60">
        <v>-1.9460100000000001E-2</v>
      </c>
      <c r="C1853" s="60">
        <v>2.5000000000000001E-4</v>
      </c>
      <c r="D1853" s="60">
        <v>-1.0101010000000001E-2</v>
      </c>
      <c r="E1853" s="60"/>
      <c r="F1853" s="60">
        <f t="shared" si="56"/>
        <v>-1.95801E-2</v>
      </c>
      <c r="G1853" s="60">
        <f t="shared" si="57"/>
        <v>-1.0221010000000001E-2</v>
      </c>
    </row>
    <row r="1854" spans="1:7">
      <c r="A1854" s="50">
        <v>25708</v>
      </c>
      <c r="B1854" s="60">
        <v>-2.5489109999999999E-2</v>
      </c>
      <c r="C1854" s="60">
        <v>2.5000000000000001E-4</v>
      </c>
      <c r="D1854" s="60">
        <v>-1.0204081E-2</v>
      </c>
      <c r="E1854" s="60"/>
      <c r="F1854" s="60">
        <f t="shared" si="56"/>
        <v>-2.5609109999999997E-2</v>
      </c>
      <c r="G1854" s="60">
        <f t="shared" si="57"/>
        <v>-1.0324081000000001E-2</v>
      </c>
    </row>
    <row r="1855" spans="1:7">
      <c r="A1855" s="50">
        <v>25709</v>
      </c>
      <c r="B1855" s="60">
        <v>-1.7645600000000001E-2</v>
      </c>
      <c r="C1855" s="60">
        <v>2.5000000000000001E-4</v>
      </c>
      <c r="D1855" s="60">
        <v>0</v>
      </c>
      <c r="E1855" s="60"/>
      <c r="F1855" s="60">
        <f t="shared" si="56"/>
        <v>-1.7765599999999999E-2</v>
      </c>
      <c r="G1855" s="60">
        <f t="shared" si="57"/>
        <v>-1.2E-4</v>
      </c>
    </row>
    <row r="1856" spans="1:7">
      <c r="A1856" s="50">
        <v>25710</v>
      </c>
      <c r="B1856" s="60">
        <v>1.1178E-3</v>
      </c>
      <c r="C1856" s="60">
        <v>2.5000000000000001E-4</v>
      </c>
      <c r="D1856" s="60">
        <v>0</v>
      </c>
      <c r="E1856" s="60"/>
      <c r="F1856" s="60">
        <f t="shared" si="56"/>
        <v>9.9779999999999986E-4</v>
      </c>
      <c r="G1856" s="60">
        <f t="shared" si="57"/>
        <v>-1.2E-4</v>
      </c>
    </row>
    <row r="1857" spans="1:7">
      <c r="A1857" s="50">
        <v>25713</v>
      </c>
      <c r="B1857" s="60">
        <v>-2.7526289999999998E-2</v>
      </c>
      <c r="C1857" s="60">
        <v>2.5000000000000001E-4</v>
      </c>
      <c r="D1857" s="60">
        <v>-4.1237111999999999E-2</v>
      </c>
      <c r="E1857" s="60"/>
      <c r="F1857" s="60">
        <f t="shared" si="56"/>
        <v>-2.7646289999999997E-2</v>
      </c>
      <c r="G1857" s="60">
        <f t="shared" si="57"/>
        <v>-4.1357112000000001E-2</v>
      </c>
    </row>
    <row r="1858" spans="1:7">
      <c r="A1858" s="50">
        <v>25714</v>
      </c>
      <c r="B1858" s="60">
        <v>-1.300023E-2</v>
      </c>
      <c r="C1858" s="60">
        <v>2.5000000000000001E-4</v>
      </c>
      <c r="D1858" s="60">
        <v>5.3763439999999999E-3</v>
      </c>
      <c r="E1858" s="60"/>
      <c r="F1858" s="60">
        <f t="shared" si="56"/>
        <v>-1.312023E-2</v>
      </c>
      <c r="G1858" s="60">
        <f t="shared" si="57"/>
        <v>5.2563439999999996E-3</v>
      </c>
    </row>
    <row r="1859" spans="1:7">
      <c r="A1859" s="50">
        <v>25715</v>
      </c>
      <c r="B1859" s="60">
        <v>5.0522339999999999E-2</v>
      </c>
      <c r="C1859" s="60">
        <v>2.5000000000000001E-4</v>
      </c>
      <c r="D1859" s="60">
        <v>2.1390375E-2</v>
      </c>
      <c r="E1859" s="60"/>
      <c r="F1859" s="60">
        <f t="shared" si="56"/>
        <v>5.0402339999999997E-2</v>
      </c>
      <c r="G1859" s="60">
        <f t="shared" si="57"/>
        <v>2.1270375000000001E-2</v>
      </c>
    </row>
    <row r="1860" spans="1:7">
      <c r="A1860" s="50">
        <v>25716</v>
      </c>
      <c r="B1860" s="60">
        <v>2.5181169999999999E-2</v>
      </c>
      <c r="C1860" s="60">
        <v>2.5000000000000001E-4</v>
      </c>
      <c r="D1860" s="60">
        <v>3.1413611000000001E-2</v>
      </c>
      <c r="E1860" s="60"/>
      <c r="F1860" s="60">
        <f t="shared" ref="F1860:F1923" si="58">B1860-$C$3</f>
        <v>2.5061170000000001E-2</v>
      </c>
      <c r="G1860" s="60">
        <f t="shared" ref="G1860:G1923" si="59">D1860-$C$3</f>
        <v>3.1293610999999999E-2</v>
      </c>
    </row>
    <row r="1861" spans="1:7">
      <c r="A1861" s="50">
        <v>25717</v>
      </c>
      <c r="B1861" s="60">
        <v>2.5953279999999999E-2</v>
      </c>
      <c r="C1861" s="60">
        <v>2.5000000000000001E-4</v>
      </c>
      <c r="D1861" s="60">
        <v>2.5380710000000001E-2</v>
      </c>
      <c r="E1861" s="60"/>
      <c r="F1861" s="60">
        <f t="shared" si="58"/>
        <v>2.583328E-2</v>
      </c>
      <c r="G1861" s="60">
        <f t="shared" si="59"/>
        <v>2.5260710000000002E-2</v>
      </c>
    </row>
    <row r="1862" spans="1:7">
      <c r="A1862" s="50">
        <v>25720</v>
      </c>
      <c r="B1862" s="60">
        <v>1.7020190000000001E-2</v>
      </c>
      <c r="C1862" s="60">
        <v>2.5999999999999998E-4</v>
      </c>
      <c r="D1862" s="60">
        <v>1.980198E-2</v>
      </c>
      <c r="E1862" s="60"/>
      <c r="F1862" s="60">
        <f t="shared" si="58"/>
        <v>1.6900190000000002E-2</v>
      </c>
      <c r="G1862" s="60">
        <f t="shared" si="59"/>
        <v>1.9681980000000002E-2</v>
      </c>
    </row>
    <row r="1863" spans="1:7">
      <c r="A1863" s="50">
        <v>25721</v>
      </c>
      <c r="B1863" s="60">
        <v>4.4329999999999999E-4</v>
      </c>
      <c r="C1863" s="60">
        <v>2.5999999999999998E-4</v>
      </c>
      <c r="D1863" s="60">
        <v>1.4563107E-2</v>
      </c>
      <c r="E1863" s="60"/>
      <c r="F1863" s="60">
        <f t="shared" si="58"/>
        <v>3.233E-4</v>
      </c>
      <c r="G1863" s="60">
        <f t="shared" si="59"/>
        <v>1.4443107E-2</v>
      </c>
    </row>
    <row r="1864" spans="1:7">
      <c r="A1864" s="50">
        <v>25722</v>
      </c>
      <c r="B1864" s="60">
        <v>8.6071700000000008E-3</v>
      </c>
      <c r="C1864" s="60">
        <v>2.5999999999999998E-4</v>
      </c>
      <c r="D1864" s="60">
        <v>1.4354067E-2</v>
      </c>
      <c r="E1864" s="60"/>
      <c r="F1864" s="60">
        <f t="shared" si="58"/>
        <v>8.4871700000000005E-3</v>
      </c>
      <c r="G1864" s="60">
        <f t="shared" si="59"/>
        <v>1.4234067E-2</v>
      </c>
    </row>
    <row r="1865" spans="1:7">
      <c r="A1865" s="50">
        <v>25723</v>
      </c>
      <c r="B1865" s="60">
        <v>-1.452152E-2</v>
      </c>
      <c r="C1865" s="60">
        <v>2.5999999999999998E-4</v>
      </c>
      <c r="D1865" s="60">
        <v>-9.4339620000000006E-3</v>
      </c>
      <c r="E1865" s="60"/>
      <c r="F1865" s="60">
        <f t="shared" si="58"/>
        <v>-1.464152E-2</v>
      </c>
      <c r="G1865" s="60">
        <f t="shared" si="59"/>
        <v>-9.5539620000000009E-3</v>
      </c>
    </row>
    <row r="1866" spans="1:7">
      <c r="A1866" s="50">
        <v>25724</v>
      </c>
      <c r="B1866" s="60">
        <v>-1.5152209999999999E-2</v>
      </c>
      <c r="C1866" s="60">
        <v>2.5999999999999998E-4</v>
      </c>
      <c r="D1866" s="60">
        <v>-3.3333334999999999E-2</v>
      </c>
      <c r="E1866" s="60"/>
      <c r="F1866" s="60">
        <f t="shared" si="58"/>
        <v>-1.527221E-2</v>
      </c>
      <c r="G1866" s="60">
        <f t="shared" si="59"/>
        <v>-3.3453335000000001E-2</v>
      </c>
    </row>
    <row r="1867" spans="1:7">
      <c r="A1867" s="50">
        <v>25727</v>
      </c>
      <c r="B1867" s="60">
        <v>1.5207199999999999E-3</v>
      </c>
      <c r="C1867" s="60">
        <v>2.5999999999999998E-4</v>
      </c>
      <c r="D1867" s="60">
        <v>2.4630540999999999E-2</v>
      </c>
      <c r="E1867" s="60"/>
      <c r="F1867" s="60">
        <f t="shared" si="58"/>
        <v>1.4007199999999998E-3</v>
      </c>
      <c r="G1867" s="60">
        <f t="shared" si="59"/>
        <v>2.4510541E-2</v>
      </c>
    </row>
    <row r="1868" spans="1:7">
      <c r="A1868" s="50">
        <v>25728</v>
      </c>
      <c r="B1868" s="60">
        <v>-2.4167000000000001E-4</v>
      </c>
      <c r="C1868" s="60">
        <v>2.5999999999999998E-4</v>
      </c>
      <c r="D1868" s="60">
        <v>-1.1538461999999999E-2</v>
      </c>
      <c r="E1868" s="60"/>
      <c r="F1868" s="60">
        <f t="shared" si="58"/>
        <v>-3.6167000000000003E-4</v>
      </c>
      <c r="G1868" s="60">
        <f t="shared" si="59"/>
        <v>-1.1658462E-2</v>
      </c>
    </row>
    <row r="1869" spans="1:7">
      <c r="A1869" s="50">
        <v>25729</v>
      </c>
      <c r="B1869" s="60">
        <v>-9.9316000000000005E-3</v>
      </c>
      <c r="C1869" s="60">
        <v>2.5999999999999998E-4</v>
      </c>
      <c r="D1869" s="60">
        <v>0</v>
      </c>
      <c r="E1869" s="60"/>
      <c r="F1869" s="60">
        <f t="shared" si="58"/>
        <v>-1.0051600000000001E-2</v>
      </c>
      <c r="G1869" s="60">
        <f t="shared" si="59"/>
        <v>-1.2E-4</v>
      </c>
    </row>
    <row r="1870" spans="1:7">
      <c r="A1870" s="50">
        <v>25730</v>
      </c>
      <c r="B1870" s="60">
        <v>-1.35374E-2</v>
      </c>
      <c r="C1870" s="60">
        <v>2.5999999999999998E-4</v>
      </c>
      <c r="D1870" s="60">
        <v>-1.980198E-2</v>
      </c>
      <c r="E1870" s="60"/>
      <c r="F1870" s="60">
        <f t="shared" si="58"/>
        <v>-1.36574E-2</v>
      </c>
      <c r="G1870" s="60">
        <f t="shared" si="59"/>
        <v>-1.9921979999999999E-2</v>
      </c>
    </row>
    <row r="1871" spans="1:7">
      <c r="A1871" s="50">
        <v>25731</v>
      </c>
      <c r="B1871" s="60">
        <v>-3.1048400000000002E-3</v>
      </c>
      <c r="C1871" s="60">
        <v>2.5999999999999998E-4</v>
      </c>
      <c r="D1871" s="60">
        <v>-2.5252525000000001E-2</v>
      </c>
      <c r="E1871" s="60"/>
      <c r="F1871" s="60">
        <f t="shared" si="58"/>
        <v>-3.2248400000000001E-3</v>
      </c>
      <c r="G1871" s="60">
        <f t="shared" si="59"/>
        <v>-2.5372525E-2</v>
      </c>
    </row>
    <row r="1872" spans="1:7">
      <c r="A1872" s="50">
        <v>25734</v>
      </c>
      <c r="B1872" s="60">
        <v>2.1191399999999998E-3</v>
      </c>
      <c r="C1872" s="60">
        <v>2.5999999999999998E-4</v>
      </c>
      <c r="D1872" s="60">
        <v>-1.0362694E-2</v>
      </c>
      <c r="E1872" s="60"/>
      <c r="F1872" s="60">
        <f t="shared" si="58"/>
        <v>1.9991399999999999E-3</v>
      </c>
      <c r="G1872" s="60">
        <f t="shared" si="59"/>
        <v>-1.0482694000000001E-2</v>
      </c>
    </row>
    <row r="1873" spans="1:7">
      <c r="A1873" s="50">
        <v>25735</v>
      </c>
      <c r="B1873" s="60">
        <v>2.4082650000000001E-2</v>
      </c>
      <c r="C1873" s="60">
        <v>2.5999999999999998E-4</v>
      </c>
      <c r="D1873" s="60">
        <v>3.1413611000000001E-2</v>
      </c>
      <c r="E1873" s="60"/>
      <c r="F1873" s="60">
        <f t="shared" si="58"/>
        <v>2.3962650000000002E-2</v>
      </c>
      <c r="G1873" s="60">
        <f t="shared" si="59"/>
        <v>3.1293610999999999E-2</v>
      </c>
    </row>
    <row r="1874" spans="1:7">
      <c r="A1874" s="50">
        <v>25736</v>
      </c>
      <c r="B1874" s="60">
        <v>-2.1898500000000001E-3</v>
      </c>
      <c r="C1874" s="60">
        <v>2.5999999999999998E-4</v>
      </c>
      <c r="D1874" s="60">
        <v>0</v>
      </c>
      <c r="E1874" s="60"/>
      <c r="F1874" s="60">
        <f t="shared" si="58"/>
        <v>-2.30985E-3</v>
      </c>
      <c r="G1874" s="60">
        <f t="shared" si="59"/>
        <v>-1.2E-4</v>
      </c>
    </row>
    <row r="1875" spans="1:7">
      <c r="A1875" s="50">
        <v>25737</v>
      </c>
      <c r="B1875" s="60">
        <v>6.6384199999999999E-3</v>
      </c>
      <c r="C1875" s="60">
        <v>2.5999999999999998E-4</v>
      </c>
      <c r="D1875" s="60">
        <v>5.0761419999999996E-3</v>
      </c>
      <c r="E1875" s="60"/>
      <c r="F1875" s="60">
        <f t="shared" si="58"/>
        <v>6.5184199999999996E-3</v>
      </c>
      <c r="G1875" s="60">
        <f t="shared" si="59"/>
        <v>4.9561419999999993E-3</v>
      </c>
    </row>
    <row r="1876" spans="1:7">
      <c r="A1876" s="50">
        <v>25738</v>
      </c>
      <c r="B1876" s="60">
        <v>7.0150400000000002E-3</v>
      </c>
      <c r="C1876" s="60">
        <v>2.5999999999999998E-4</v>
      </c>
      <c r="D1876" s="60">
        <v>1.0101010000000001E-2</v>
      </c>
      <c r="E1876" s="60"/>
      <c r="F1876" s="60">
        <f t="shared" si="58"/>
        <v>6.8950399999999998E-3</v>
      </c>
      <c r="G1876" s="60">
        <f t="shared" si="59"/>
        <v>9.9810100000000002E-3</v>
      </c>
    </row>
    <row r="1877" spans="1:7">
      <c r="A1877" s="50">
        <v>25741</v>
      </c>
      <c r="B1877" s="60">
        <v>-5.31475E-3</v>
      </c>
      <c r="C1877" s="60">
        <v>2.5999999999999998E-4</v>
      </c>
      <c r="D1877" s="60">
        <v>-1.4999999999999999E-2</v>
      </c>
      <c r="E1877" s="60"/>
      <c r="F1877" s="60">
        <f t="shared" si="58"/>
        <v>-5.4347500000000003E-3</v>
      </c>
      <c r="G1877" s="60">
        <f t="shared" si="59"/>
        <v>-1.512E-2</v>
      </c>
    </row>
    <row r="1878" spans="1:7">
      <c r="A1878" s="50">
        <v>25742</v>
      </c>
      <c r="B1878" s="60">
        <v>-2.494043E-2</v>
      </c>
      <c r="C1878" s="60">
        <v>2.5999999999999998E-4</v>
      </c>
      <c r="D1878" s="60">
        <v>-4.0609135999999997E-2</v>
      </c>
      <c r="E1878" s="60"/>
      <c r="F1878" s="60">
        <f t="shared" si="58"/>
        <v>-2.5060429999999998E-2</v>
      </c>
      <c r="G1878" s="60">
        <f t="shared" si="59"/>
        <v>-4.0729135999999999E-2</v>
      </c>
    </row>
    <row r="1879" spans="1:7">
      <c r="A1879" s="50">
        <v>25743</v>
      </c>
      <c r="B1879" s="60">
        <v>-1.049429E-2</v>
      </c>
      <c r="C1879" s="60">
        <v>2.5999999999999998E-4</v>
      </c>
      <c r="D1879" s="60">
        <v>-2.1164021000000002E-2</v>
      </c>
      <c r="E1879" s="60"/>
      <c r="F1879" s="60">
        <f t="shared" si="58"/>
        <v>-1.061429E-2</v>
      </c>
      <c r="G1879" s="60">
        <f t="shared" si="59"/>
        <v>-2.1284021E-2</v>
      </c>
    </row>
    <row r="1880" spans="1:7">
      <c r="A1880" s="50">
        <v>25744</v>
      </c>
      <c r="B1880" s="60">
        <v>7.4715000000000003E-4</v>
      </c>
      <c r="C1880" s="60">
        <v>2.5999999999999998E-4</v>
      </c>
      <c r="D1880" s="60">
        <v>-5.4054059999999998E-3</v>
      </c>
      <c r="E1880" s="60"/>
      <c r="F1880" s="60">
        <f t="shared" si="58"/>
        <v>6.2715000000000004E-4</v>
      </c>
      <c r="G1880" s="60">
        <f t="shared" si="59"/>
        <v>-5.5254060000000001E-3</v>
      </c>
    </row>
    <row r="1881" spans="1:7">
      <c r="A1881" s="50">
        <v>25745</v>
      </c>
      <c r="B1881" s="60">
        <v>-7.3377800000000003E-3</v>
      </c>
      <c r="C1881" s="60">
        <v>2.5999999999999998E-4</v>
      </c>
      <c r="D1881" s="60">
        <v>0</v>
      </c>
      <c r="E1881" s="60"/>
      <c r="F1881" s="60">
        <f t="shared" si="58"/>
        <v>-7.4577800000000007E-3</v>
      </c>
      <c r="G1881" s="60">
        <f t="shared" si="59"/>
        <v>-1.2E-4</v>
      </c>
    </row>
    <row r="1882" spans="1:7">
      <c r="A1882" s="50">
        <v>25748</v>
      </c>
      <c r="B1882" s="60">
        <v>-7.9055299999999992E-3</v>
      </c>
      <c r="C1882" s="60">
        <v>2.5999999999999998E-4</v>
      </c>
      <c r="D1882" s="60">
        <v>-5.4347830000000003E-3</v>
      </c>
      <c r="E1882" s="60"/>
      <c r="F1882" s="60">
        <f t="shared" si="58"/>
        <v>-8.0255299999999995E-3</v>
      </c>
      <c r="G1882" s="60">
        <f t="shared" si="59"/>
        <v>-5.5547830000000006E-3</v>
      </c>
    </row>
    <row r="1883" spans="1:7">
      <c r="A1883" s="50">
        <v>25749</v>
      </c>
      <c r="B1883" s="60">
        <v>-2.4381899999999998E-3</v>
      </c>
      <c r="C1883" s="60">
        <v>2.5999999999999998E-4</v>
      </c>
      <c r="D1883" s="60">
        <v>5.4644810000000002E-3</v>
      </c>
      <c r="E1883" s="60"/>
      <c r="F1883" s="60">
        <f t="shared" si="58"/>
        <v>-2.5581899999999997E-3</v>
      </c>
      <c r="G1883" s="60">
        <f t="shared" si="59"/>
        <v>5.3444809999999999E-3</v>
      </c>
    </row>
    <row r="1884" spans="1:7">
      <c r="A1884" s="50">
        <v>25750</v>
      </c>
      <c r="B1884" s="60">
        <v>4.6724799999999997E-3</v>
      </c>
      <c r="C1884" s="60">
        <v>2.4000000000000001E-4</v>
      </c>
      <c r="D1884" s="60">
        <v>5.4347830000000003E-3</v>
      </c>
      <c r="E1884" s="60"/>
      <c r="F1884" s="60">
        <f t="shared" si="58"/>
        <v>4.5524799999999994E-3</v>
      </c>
      <c r="G1884" s="60">
        <f t="shared" si="59"/>
        <v>5.314783E-3</v>
      </c>
    </row>
    <row r="1885" spans="1:7">
      <c r="A1885" s="50">
        <v>25751</v>
      </c>
      <c r="B1885" s="60">
        <v>-1.8142099999999999E-3</v>
      </c>
      <c r="C1885" s="60">
        <v>2.4000000000000001E-4</v>
      </c>
      <c r="D1885" s="60">
        <v>0</v>
      </c>
      <c r="E1885" s="60"/>
      <c r="F1885" s="60">
        <f t="shared" si="58"/>
        <v>-1.93421E-3</v>
      </c>
      <c r="G1885" s="60">
        <f t="shared" si="59"/>
        <v>-1.2E-4</v>
      </c>
    </row>
    <row r="1886" spans="1:7">
      <c r="A1886" s="50">
        <v>25755</v>
      </c>
      <c r="B1886" s="60">
        <v>-1.5429699999999999E-2</v>
      </c>
      <c r="C1886" s="60">
        <v>2.4000000000000001E-4</v>
      </c>
      <c r="D1886" s="60">
        <v>-2.7027028000000002E-2</v>
      </c>
      <c r="E1886" s="60"/>
      <c r="F1886" s="60">
        <f t="shared" si="58"/>
        <v>-1.55497E-2</v>
      </c>
      <c r="G1886" s="60">
        <f t="shared" si="59"/>
        <v>-2.7147028E-2</v>
      </c>
    </row>
    <row r="1887" spans="1:7">
      <c r="A1887" s="50">
        <v>25756</v>
      </c>
      <c r="B1887" s="60">
        <v>-7.6735700000000002E-3</v>
      </c>
      <c r="C1887" s="60">
        <v>2.4000000000000001E-4</v>
      </c>
      <c r="D1887" s="60">
        <v>-2.2222222999999999E-2</v>
      </c>
      <c r="E1887" s="60"/>
      <c r="F1887" s="60">
        <f t="shared" si="58"/>
        <v>-7.7935700000000005E-3</v>
      </c>
      <c r="G1887" s="60">
        <f t="shared" si="59"/>
        <v>-2.2342222999999998E-2</v>
      </c>
    </row>
    <row r="1888" spans="1:7">
      <c r="A1888" s="50">
        <v>25757</v>
      </c>
      <c r="B1888" s="60">
        <v>2.5140829999999999E-2</v>
      </c>
      <c r="C1888" s="60">
        <v>2.4000000000000001E-4</v>
      </c>
      <c r="D1888" s="60">
        <v>2.8409092E-2</v>
      </c>
      <c r="E1888" s="60"/>
      <c r="F1888" s="60">
        <f t="shared" si="58"/>
        <v>2.5020830000000001E-2</v>
      </c>
      <c r="G1888" s="60">
        <f t="shared" si="59"/>
        <v>2.8289092000000002E-2</v>
      </c>
    </row>
    <row r="1889" spans="1:7">
      <c r="A1889" s="50">
        <v>25758</v>
      </c>
      <c r="B1889" s="60">
        <v>1.4815989999999999E-2</v>
      </c>
      <c r="C1889" s="60">
        <v>2.4000000000000001E-4</v>
      </c>
      <c r="D1889" s="60">
        <v>5.5248620000000002E-3</v>
      </c>
      <c r="E1889" s="60"/>
      <c r="F1889" s="60">
        <f t="shared" si="58"/>
        <v>1.4695989999999999E-2</v>
      </c>
      <c r="G1889" s="60">
        <f t="shared" si="59"/>
        <v>5.4048619999999999E-3</v>
      </c>
    </row>
    <row r="1890" spans="1:7">
      <c r="A1890" s="50">
        <v>25759</v>
      </c>
      <c r="B1890" s="60">
        <v>7.1732200000000001E-3</v>
      </c>
      <c r="C1890" s="60">
        <v>2.4000000000000001E-4</v>
      </c>
      <c r="D1890" s="60">
        <v>-5.4945059999999997E-3</v>
      </c>
      <c r="E1890" s="60"/>
      <c r="F1890" s="60">
        <f t="shared" si="58"/>
        <v>7.0532199999999998E-3</v>
      </c>
      <c r="G1890" s="60">
        <f t="shared" si="59"/>
        <v>-5.614506E-3</v>
      </c>
    </row>
    <row r="1891" spans="1:7">
      <c r="A1891" s="50">
        <v>25762</v>
      </c>
      <c r="B1891" s="60">
        <v>-1.23821E-3</v>
      </c>
      <c r="C1891" s="60">
        <v>2.4000000000000001E-4</v>
      </c>
      <c r="D1891" s="60">
        <v>2.7624309E-2</v>
      </c>
      <c r="E1891" s="60"/>
      <c r="F1891" s="60">
        <f t="shared" si="58"/>
        <v>-1.3582100000000001E-3</v>
      </c>
      <c r="G1891" s="60">
        <f t="shared" si="59"/>
        <v>2.7504309000000001E-2</v>
      </c>
    </row>
    <row r="1892" spans="1:7">
      <c r="A1892" s="50">
        <v>25763</v>
      </c>
      <c r="B1892" s="60">
        <v>-6.8199999999999999E-4</v>
      </c>
      <c r="C1892" s="60">
        <v>2.4000000000000001E-4</v>
      </c>
      <c r="D1892" s="60">
        <v>-5.3763439999999999E-3</v>
      </c>
      <c r="E1892" s="60"/>
      <c r="F1892" s="60">
        <f t="shared" si="58"/>
        <v>-8.0199999999999998E-4</v>
      </c>
      <c r="G1892" s="60">
        <f t="shared" si="59"/>
        <v>-5.4963440000000002E-3</v>
      </c>
    </row>
    <row r="1893" spans="1:7">
      <c r="A1893" s="50">
        <v>25764</v>
      </c>
      <c r="B1893" s="60">
        <v>1.0850439999999999E-2</v>
      </c>
      <c r="C1893" s="60">
        <v>2.4000000000000001E-4</v>
      </c>
      <c r="D1893" s="60">
        <v>-1.0810811E-2</v>
      </c>
      <c r="E1893" s="60"/>
      <c r="F1893" s="60">
        <f t="shared" si="58"/>
        <v>1.0730439999999999E-2</v>
      </c>
      <c r="G1893" s="60">
        <f t="shared" si="59"/>
        <v>-1.0930811E-2</v>
      </c>
    </row>
    <row r="1894" spans="1:7">
      <c r="A1894" s="50">
        <v>25765</v>
      </c>
      <c r="B1894" s="60">
        <v>1.449495E-2</v>
      </c>
      <c r="C1894" s="60">
        <v>2.4000000000000001E-4</v>
      </c>
      <c r="D1894" s="60">
        <v>3.2786883000000003E-2</v>
      </c>
      <c r="E1894" s="60"/>
      <c r="F1894" s="60">
        <f t="shared" si="58"/>
        <v>1.4374949999999999E-2</v>
      </c>
      <c r="G1894" s="60">
        <f t="shared" si="59"/>
        <v>3.2666883000000001E-2</v>
      </c>
    </row>
    <row r="1895" spans="1:7">
      <c r="A1895" s="50">
        <v>25766</v>
      </c>
      <c r="B1895" s="60">
        <v>1.7532679999999998E-2</v>
      </c>
      <c r="C1895" s="60">
        <v>2.4000000000000001E-4</v>
      </c>
      <c r="D1895" s="60">
        <v>3.1746033999999999E-2</v>
      </c>
      <c r="E1895" s="60"/>
      <c r="F1895" s="60">
        <f t="shared" si="58"/>
        <v>1.741268E-2</v>
      </c>
      <c r="G1895" s="60">
        <f t="shared" si="59"/>
        <v>3.1626033999999997E-2</v>
      </c>
    </row>
    <row r="1896" spans="1:7">
      <c r="A1896" s="50">
        <v>25769</v>
      </c>
      <c r="B1896" s="60">
        <v>5.2954E-4</v>
      </c>
      <c r="C1896" s="60">
        <v>2.4000000000000001E-4</v>
      </c>
      <c r="D1896" s="60">
        <v>-5.1282050000000003E-3</v>
      </c>
      <c r="E1896" s="60"/>
      <c r="F1896" s="60">
        <f t="shared" si="58"/>
        <v>4.0954000000000001E-4</v>
      </c>
      <c r="G1896" s="60">
        <f t="shared" si="59"/>
        <v>-5.2482050000000006E-3</v>
      </c>
    </row>
    <row r="1897" spans="1:7">
      <c r="A1897" s="50">
        <v>25770</v>
      </c>
      <c r="B1897" s="60">
        <v>-9.5626400000000007E-3</v>
      </c>
      <c r="C1897" s="60">
        <v>2.4000000000000001E-4</v>
      </c>
      <c r="D1897" s="60">
        <v>-1.0309278E-2</v>
      </c>
      <c r="E1897" s="60"/>
      <c r="F1897" s="60">
        <f t="shared" si="58"/>
        <v>-9.682640000000001E-3</v>
      </c>
      <c r="G1897" s="60">
        <f t="shared" si="59"/>
        <v>-1.0429278E-2</v>
      </c>
    </row>
    <row r="1898" spans="1:7">
      <c r="A1898" s="50">
        <v>25771</v>
      </c>
      <c r="B1898" s="60">
        <v>4.0612999999999999E-4</v>
      </c>
      <c r="C1898" s="60">
        <v>2.4000000000000001E-4</v>
      </c>
      <c r="D1898" s="60">
        <v>0</v>
      </c>
      <c r="E1898" s="60"/>
      <c r="F1898" s="60">
        <f t="shared" si="58"/>
        <v>2.8613E-4</v>
      </c>
      <c r="G1898" s="60">
        <f t="shared" si="59"/>
        <v>-1.2E-4</v>
      </c>
    </row>
    <row r="1899" spans="1:7">
      <c r="A1899" s="50">
        <v>25772</v>
      </c>
      <c r="B1899" s="60">
        <v>1.267248E-2</v>
      </c>
      <c r="C1899" s="60">
        <v>2.4000000000000001E-4</v>
      </c>
      <c r="D1899" s="60">
        <v>1.0416666999999999E-2</v>
      </c>
      <c r="E1899" s="60"/>
      <c r="F1899" s="60">
        <f t="shared" si="58"/>
        <v>1.255248E-2</v>
      </c>
      <c r="G1899" s="60">
        <f t="shared" si="59"/>
        <v>1.0296666999999999E-2</v>
      </c>
    </row>
    <row r="1900" spans="1:7">
      <c r="A1900" s="50">
        <v>25773</v>
      </c>
      <c r="B1900" s="60">
        <v>-2.4347499999999998E-3</v>
      </c>
      <c r="C1900" s="60">
        <v>2.4000000000000001E-4</v>
      </c>
      <c r="D1900" s="60">
        <v>0</v>
      </c>
      <c r="E1900" s="60"/>
      <c r="F1900" s="60">
        <f t="shared" si="58"/>
        <v>-2.5547499999999997E-3</v>
      </c>
      <c r="G1900" s="60">
        <f t="shared" si="59"/>
        <v>-1.2E-4</v>
      </c>
    </row>
    <row r="1901" spans="1:7">
      <c r="A1901" s="50">
        <v>25776</v>
      </c>
      <c r="B1901" s="60">
        <v>-1.7939E-3</v>
      </c>
      <c r="C1901" s="60">
        <v>2.4000000000000001E-4</v>
      </c>
      <c r="D1901" s="60">
        <v>0</v>
      </c>
      <c r="E1901" s="60"/>
      <c r="F1901" s="60">
        <f t="shared" si="58"/>
        <v>-1.9139000000000001E-3</v>
      </c>
      <c r="G1901" s="60">
        <f t="shared" si="59"/>
        <v>-1.2E-4</v>
      </c>
    </row>
    <row r="1902" spans="1:7">
      <c r="A1902" s="50">
        <v>25777</v>
      </c>
      <c r="B1902" s="60">
        <v>2.02893E-3</v>
      </c>
      <c r="C1902" s="60">
        <v>2.4000000000000001E-4</v>
      </c>
      <c r="D1902" s="60">
        <v>-5.1546389999999999E-3</v>
      </c>
      <c r="E1902" s="60"/>
      <c r="F1902" s="60">
        <f t="shared" si="58"/>
        <v>1.9089299999999999E-3</v>
      </c>
      <c r="G1902" s="60">
        <f t="shared" si="59"/>
        <v>-5.2746390000000002E-3</v>
      </c>
    </row>
    <row r="1903" spans="1:7">
      <c r="A1903" s="50">
        <v>25778</v>
      </c>
      <c r="B1903" s="60">
        <v>3.42451E-3</v>
      </c>
      <c r="C1903" s="60">
        <v>2.4000000000000001E-4</v>
      </c>
      <c r="D1903" s="60">
        <v>-3.1088082E-2</v>
      </c>
      <c r="E1903" s="60"/>
      <c r="F1903" s="60">
        <f t="shared" si="58"/>
        <v>3.3045100000000001E-3</v>
      </c>
      <c r="G1903" s="60">
        <f t="shared" si="59"/>
        <v>-3.1208081999999998E-2</v>
      </c>
    </row>
    <row r="1904" spans="1:7">
      <c r="A1904" s="50">
        <v>25779</v>
      </c>
      <c r="B1904" s="60">
        <v>8.1026999999999998E-4</v>
      </c>
      <c r="C1904" s="60">
        <v>2.4000000000000001E-4</v>
      </c>
      <c r="D1904" s="60">
        <v>-1.604278E-2</v>
      </c>
      <c r="E1904" s="60"/>
      <c r="F1904" s="60">
        <f t="shared" si="58"/>
        <v>6.9026999999999999E-4</v>
      </c>
      <c r="G1904" s="60">
        <f t="shared" si="59"/>
        <v>-1.6162779999999998E-2</v>
      </c>
    </row>
    <row r="1905" spans="1:7">
      <c r="A1905" s="50">
        <v>25780</v>
      </c>
      <c r="B1905" s="60">
        <v>4.18E-5</v>
      </c>
      <c r="C1905" s="60">
        <v>2.4000000000000001E-4</v>
      </c>
      <c r="D1905" s="60">
        <v>-2.1739130999999998E-2</v>
      </c>
      <c r="E1905" s="60"/>
      <c r="F1905" s="60">
        <f t="shared" si="58"/>
        <v>-7.8200000000000003E-5</v>
      </c>
      <c r="G1905" s="60">
        <f t="shared" si="59"/>
        <v>-2.1859130999999997E-2</v>
      </c>
    </row>
    <row r="1906" spans="1:7">
      <c r="A1906" s="50">
        <v>25783</v>
      </c>
      <c r="B1906" s="60">
        <v>-1.2620950000000001E-2</v>
      </c>
      <c r="C1906" s="60">
        <v>2.5000000000000001E-4</v>
      </c>
      <c r="D1906" s="60">
        <v>-1.1111111E-2</v>
      </c>
      <c r="E1906" s="60"/>
      <c r="F1906" s="60">
        <f t="shared" si="58"/>
        <v>-1.2740950000000001E-2</v>
      </c>
      <c r="G1906" s="60">
        <f t="shared" si="59"/>
        <v>-1.1231111E-2</v>
      </c>
    </row>
    <row r="1907" spans="1:7">
      <c r="A1907" s="50">
        <v>25784</v>
      </c>
      <c r="B1907" s="60">
        <v>2.9237999999999998E-3</v>
      </c>
      <c r="C1907" s="60">
        <v>2.5000000000000001E-4</v>
      </c>
      <c r="D1907" s="60">
        <v>-5.617978E-3</v>
      </c>
      <c r="E1907" s="60"/>
      <c r="F1907" s="60">
        <f t="shared" si="58"/>
        <v>2.8038E-3</v>
      </c>
      <c r="G1907" s="60">
        <f t="shared" si="59"/>
        <v>-5.7379780000000003E-3</v>
      </c>
    </row>
    <row r="1908" spans="1:7">
      <c r="A1908" s="50">
        <v>25785</v>
      </c>
      <c r="B1908" s="60">
        <v>-2.7712E-4</v>
      </c>
      <c r="C1908" s="60">
        <v>2.5000000000000001E-4</v>
      </c>
      <c r="D1908" s="60">
        <v>2.259887E-2</v>
      </c>
      <c r="E1908" s="60"/>
      <c r="F1908" s="60">
        <f t="shared" si="58"/>
        <v>-3.9711999999999999E-4</v>
      </c>
      <c r="G1908" s="60">
        <f t="shared" si="59"/>
        <v>2.2478870000000001E-2</v>
      </c>
    </row>
    <row r="1909" spans="1:7">
      <c r="A1909" s="50">
        <v>25786</v>
      </c>
      <c r="B1909" s="60">
        <v>-9.5031E-4</v>
      </c>
      <c r="C1909" s="60">
        <v>2.5000000000000001E-4</v>
      </c>
      <c r="D1909" s="60">
        <v>-5.5248620000000002E-3</v>
      </c>
      <c r="E1909" s="60"/>
      <c r="F1909" s="60">
        <f t="shared" si="58"/>
        <v>-1.0703100000000001E-3</v>
      </c>
      <c r="G1909" s="60">
        <f t="shared" si="59"/>
        <v>-5.6448620000000005E-3</v>
      </c>
    </row>
    <row r="1910" spans="1:7">
      <c r="A1910" s="50">
        <v>25787</v>
      </c>
      <c r="B1910" s="60">
        <v>3.3264900000000001E-3</v>
      </c>
      <c r="C1910" s="60">
        <v>2.5000000000000001E-4</v>
      </c>
      <c r="D1910" s="60">
        <v>5.5555559999999997E-3</v>
      </c>
      <c r="E1910" s="60"/>
      <c r="F1910" s="60">
        <f t="shared" si="58"/>
        <v>3.2064900000000002E-3</v>
      </c>
      <c r="G1910" s="60">
        <f t="shared" si="59"/>
        <v>5.4355559999999994E-3</v>
      </c>
    </row>
    <row r="1911" spans="1:7">
      <c r="A1911" s="50">
        <v>25790</v>
      </c>
      <c r="B1911" s="60">
        <v>-1.392788E-2</v>
      </c>
      <c r="C1911" s="60">
        <v>2.5000000000000001E-4</v>
      </c>
      <c r="D1911" s="60">
        <v>-1.6574585999999999E-2</v>
      </c>
      <c r="E1911" s="60"/>
      <c r="F1911" s="60">
        <f t="shared" si="58"/>
        <v>-1.404788E-2</v>
      </c>
      <c r="G1911" s="60">
        <f t="shared" si="59"/>
        <v>-1.6694585999999997E-2</v>
      </c>
    </row>
    <row r="1912" spans="1:7">
      <c r="A1912" s="50">
        <v>25791</v>
      </c>
      <c r="B1912" s="60">
        <v>-4.8362700000000002E-3</v>
      </c>
      <c r="C1912" s="60">
        <v>2.5000000000000001E-4</v>
      </c>
      <c r="D1912" s="60">
        <v>1.1235955000000001E-2</v>
      </c>
      <c r="E1912" s="60"/>
      <c r="F1912" s="60">
        <f t="shared" si="58"/>
        <v>-4.9562700000000005E-3</v>
      </c>
      <c r="G1912" s="60">
        <f t="shared" si="59"/>
        <v>1.1115955E-2</v>
      </c>
    </row>
    <row r="1913" spans="1:7">
      <c r="A1913" s="50">
        <v>25792</v>
      </c>
      <c r="B1913" s="60">
        <v>-5.2959900000000004E-3</v>
      </c>
      <c r="C1913" s="60">
        <v>2.5000000000000001E-4</v>
      </c>
      <c r="D1913" s="60">
        <v>-5.5555559999999997E-3</v>
      </c>
      <c r="E1913" s="60"/>
      <c r="F1913" s="60">
        <f t="shared" si="58"/>
        <v>-5.4159900000000007E-3</v>
      </c>
      <c r="G1913" s="60">
        <f t="shared" si="59"/>
        <v>-5.675556E-3</v>
      </c>
    </row>
    <row r="1914" spans="1:7">
      <c r="A1914" s="50">
        <v>25793</v>
      </c>
      <c r="B1914" s="60">
        <v>-8.8272400000000001E-3</v>
      </c>
      <c r="C1914" s="60">
        <v>2.5000000000000001E-4</v>
      </c>
      <c r="D1914" s="60">
        <v>1.1173183999999999E-2</v>
      </c>
      <c r="E1914" s="60"/>
      <c r="F1914" s="60">
        <f t="shared" si="58"/>
        <v>-8.9472400000000004E-3</v>
      </c>
      <c r="G1914" s="60">
        <f t="shared" si="59"/>
        <v>1.1053183999999999E-2</v>
      </c>
    </row>
    <row r="1915" spans="1:7">
      <c r="A1915" s="50">
        <v>25794</v>
      </c>
      <c r="B1915" s="60">
        <v>5.6998099999999996E-3</v>
      </c>
      <c r="C1915" s="60">
        <v>2.5000000000000001E-4</v>
      </c>
      <c r="D1915" s="60">
        <v>-1.1049724E-2</v>
      </c>
      <c r="E1915" s="60"/>
      <c r="F1915" s="60">
        <f t="shared" si="58"/>
        <v>5.5798099999999993E-3</v>
      </c>
      <c r="G1915" s="60">
        <f t="shared" si="59"/>
        <v>-1.1169724000000001E-2</v>
      </c>
    </row>
    <row r="1916" spans="1:7">
      <c r="A1916" s="50">
        <v>25797</v>
      </c>
      <c r="B1916" s="60">
        <v>2.3120900000000002E-3</v>
      </c>
      <c r="C1916" s="60">
        <v>2.5000000000000001E-4</v>
      </c>
      <c r="D1916" s="60">
        <v>0</v>
      </c>
      <c r="E1916" s="60"/>
      <c r="F1916" s="60">
        <f t="shared" si="58"/>
        <v>2.1920900000000003E-3</v>
      </c>
      <c r="G1916" s="60">
        <f t="shared" si="59"/>
        <v>-1.2E-4</v>
      </c>
    </row>
    <row r="1917" spans="1:7">
      <c r="A1917" s="50">
        <v>25798</v>
      </c>
      <c r="B1917" s="60">
        <v>1.163496E-2</v>
      </c>
      <c r="C1917" s="60">
        <v>2.5000000000000001E-4</v>
      </c>
      <c r="D1917" s="60">
        <v>1.6759777E-2</v>
      </c>
      <c r="E1917" s="60"/>
      <c r="F1917" s="60">
        <f t="shared" si="58"/>
        <v>1.1514959999999999E-2</v>
      </c>
      <c r="G1917" s="60">
        <f t="shared" si="59"/>
        <v>1.6639777000000001E-2</v>
      </c>
    </row>
    <row r="1918" spans="1:7">
      <c r="A1918" s="50">
        <v>25799</v>
      </c>
      <c r="B1918" s="60">
        <v>1.0074929999999999E-2</v>
      </c>
      <c r="C1918" s="60">
        <v>2.5000000000000001E-4</v>
      </c>
      <c r="D1918" s="60">
        <v>1.0989011E-2</v>
      </c>
      <c r="E1918" s="60"/>
      <c r="F1918" s="60">
        <f t="shared" si="58"/>
        <v>9.954929999999999E-3</v>
      </c>
      <c r="G1918" s="60">
        <f t="shared" si="59"/>
        <v>1.0869011E-2</v>
      </c>
    </row>
    <row r="1919" spans="1:7">
      <c r="A1919" s="50">
        <v>25800</v>
      </c>
      <c r="B1919" s="60">
        <v>8.7513799999999996E-3</v>
      </c>
      <c r="C1919" s="60">
        <v>2.5000000000000001E-4</v>
      </c>
      <c r="D1919" s="60">
        <v>1.0869564999999999E-2</v>
      </c>
      <c r="E1919" s="60"/>
      <c r="F1919" s="60">
        <f t="shared" si="58"/>
        <v>8.6313799999999993E-3</v>
      </c>
      <c r="G1919" s="60">
        <f t="shared" si="59"/>
        <v>1.0749564999999999E-2</v>
      </c>
    </row>
    <row r="1920" spans="1:7">
      <c r="A1920" s="50">
        <v>25801</v>
      </c>
      <c r="B1920" s="60">
        <v>2.07964E-2</v>
      </c>
      <c r="C1920" s="60">
        <v>2.5000000000000001E-4</v>
      </c>
      <c r="D1920" s="60">
        <v>1.0752688E-2</v>
      </c>
      <c r="E1920" s="60"/>
      <c r="F1920" s="60">
        <f t="shared" si="58"/>
        <v>2.0676400000000001E-2</v>
      </c>
      <c r="G1920" s="60">
        <f t="shared" si="59"/>
        <v>1.0632688E-2</v>
      </c>
    </row>
    <row r="1921" spans="1:7">
      <c r="A1921" s="50">
        <v>25804</v>
      </c>
      <c r="B1921" s="60">
        <v>2.242063E-2</v>
      </c>
      <c r="C1921" s="60">
        <v>2.5000000000000001E-4</v>
      </c>
      <c r="D1921" s="60">
        <v>2.1276594999999999E-2</v>
      </c>
      <c r="E1921" s="60"/>
      <c r="F1921" s="60">
        <f t="shared" si="58"/>
        <v>2.2300630000000002E-2</v>
      </c>
      <c r="G1921" s="60">
        <f t="shared" si="59"/>
        <v>2.1156595E-2</v>
      </c>
    </row>
    <row r="1922" spans="1:7">
      <c r="A1922" s="50">
        <v>25805</v>
      </c>
      <c r="B1922" s="60">
        <v>2.68404E-3</v>
      </c>
      <c r="C1922" s="60">
        <v>2.5000000000000001E-4</v>
      </c>
      <c r="D1922" s="60">
        <v>-2.0833333999999998E-2</v>
      </c>
      <c r="E1922" s="60"/>
      <c r="F1922" s="60">
        <f t="shared" si="58"/>
        <v>2.5640400000000001E-3</v>
      </c>
      <c r="G1922" s="60">
        <f t="shared" si="59"/>
        <v>-2.0953333999999997E-2</v>
      </c>
    </row>
    <row r="1923" spans="1:7">
      <c r="A1923" s="50">
        <v>25806</v>
      </c>
      <c r="B1923" s="60">
        <v>1.8550400000000001E-3</v>
      </c>
      <c r="C1923" s="60">
        <v>2.5000000000000001E-4</v>
      </c>
      <c r="D1923" s="60">
        <v>5.3191489999999996E-3</v>
      </c>
      <c r="E1923" s="60"/>
      <c r="F1923" s="60">
        <f t="shared" si="58"/>
        <v>1.73504E-3</v>
      </c>
      <c r="G1923" s="60">
        <f t="shared" si="59"/>
        <v>5.1991489999999993E-3</v>
      </c>
    </row>
    <row r="1924" spans="1:7">
      <c r="A1924" s="50">
        <v>25807</v>
      </c>
      <c r="B1924" s="60">
        <v>-1.9298399999999999E-3</v>
      </c>
      <c r="C1924" s="60">
        <v>2.5000000000000001E-4</v>
      </c>
      <c r="D1924" s="60">
        <v>0</v>
      </c>
      <c r="E1924" s="60"/>
      <c r="F1924" s="60">
        <f t="shared" ref="F1924:F1987" si="60">B1924-$C$3</f>
        <v>-2.0498399999999998E-3</v>
      </c>
      <c r="G1924" s="60">
        <f t="shared" ref="G1924:G1987" si="61">D1924-$C$3</f>
        <v>-1.2E-4</v>
      </c>
    </row>
    <row r="1925" spans="1:7">
      <c r="A1925" s="50">
        <v>25808</v>
      </c>
      <c r="B1925" s="60">
        <v>9.9431999999999993E-3</v>
      </c>
      <c r="C1925" s="60">
        <v>2.5000000000000001E-4</v>
      </c>
      <c r="D1925" s="60">
        <v>1.0582009999999999E-2</v>
      </c>
      <c r="E1925" s="60"/>
      <c r="F1925" s="60">
        <f t="shared" si="60"/>
        <v>9.8231999999999989E-3</v>
      </c>
      <c r="G1925" s="60">
        <f t="shared" si="61"/>
        <v>1.0462009999999999E-2</v>
      </c>
    </row>
    <row r="1926" spans="1:7">
      <c r="A1926" s="50">
        <v>25811</v>
      </c>
      <c r="B1926" s="60">
        <v>-3.9944300000000002E-3</v>
      </c>
      <c r="C1926" s="60">
        <v>2.5000000000000001E-4</v>
      </c>
      <c r="D1926" s="60">
        <v>1.5706806E-2</v>
      </c>
      <c r="E1926" s="60"/>
      <c r="F1926" s="60">
        <f t="shared" si="60"/>
        <v>-4.1144300000000005E-3</v>
      </c>
      <c r="G1926" s="60">
        <f t="shared" si="61"/>
        <v>1.5586806E-2</v>
      </c>
    </row>
    <row r="1927" spans="1:7">
      <c r="A1927" s="50">
        <v>25812</v>
      </c>
      <c r="B1927" s="60">
        <v>-6.6341300000000002E-3</v>
      </c>
      <c r="C1927" s="60">
        <v>2.5000000000000001E-4</v>
      </c>
      <c r="D1927" s="60">
        <v>-1.0309278E-2</v>
      </c>
      <c r="E1927" s="60"/>
      <c r="F1927" s="60">
        <f t="shared" si="60"/>
        <v>-6.7541300000000005E-3</v>
      </c>
      <c r="G1927" s="60">
        <f t="shared" si="61"/>
        <v>-1.0429278E-2</v>
      </c>
    </row>
    <row r="1928" spans="1:7">
      <c r="A1928" s="50">
        <v>25813</v>
      </c>
      <c r="B1928" s="60">
        <v>-1.4158000000000001E-4</v>
      </c>
      <c r="C1928" s="60">
        <v>2.5000000000000001E-4</v>
      </c>
      <c r="D1928" s="60">
        <v>1.5625E-2</v>
      </c>
      <c r="E1928" s="60"/>
      <c r="F1928" s="60">
        <f t="shared" si="60"/>
        <v>-2.6158000000000003E-4</v>
      </c>
      <c r="G1928" s="60">
        <f t="shared" si="61"/>
        <v>1.5505E-2</v>
      </c>
    </row>
    <row r="1929" spans="1:7">
      <c r="A1929" s="50">
        <v>25814</v>
      </c>
      <c r="B1929" s="60">
        <v>1.4482109999999999E-2</v>
      </c>
      <c r="C1929" s="60">
        <v>2.5000000000000001E-4</v>
      </c>
      <c r="D1929" s="60">
        <v>1.0256411E-2</v>
      </c>
      <c r="E1929" s="60"/>
      <c r="F1929" s="60">
        <f t="shared" si="60"/>
        <v>1.4362109999999999E-2</v>
      </c>
      <c r="G1929" s="60">
        <f t="shared" si="61"/>
        <v>1.0136411E-2</v>
      </c>
    </row>
    <row r="1930" spans="1:7">
      <c r="A1930" s="50">
        <v>25815</v>
      </c>
      <c r="B1930" s="60">
        <v>8.9276100000000008E-3</v>
      </c>
      <c r="C1930" s="60">
        <v>2.5000000000000001E-4</v>
      </c>
      <c r="D1930" s="60">
        <v>1.5228426E-2</v>
      </c>
      <c r="E1930" s="60"/>
      <c r="F1930" s="60">
        <f t="shared" si="60"/>
        <v>8.8076100000000004E-3</v>
      </c>
      <c r="G1930" s="60">
        <f t="shared" si="61"/>
        <v>1.5108425999999999E-2</v>
      </c>
    </row>
    <row r="1931" spans="1:7">
      <c r="A1931" s="50">
        <v>25819</v>
      </c>
      <c r="B1931" s="60">
        <v>2.8655299999999998E-3</v>
      </c>
      <c r="C1931" s="60">
        <v>2.5000000000000001E-4</v>
      </c>
      <c r="D1931" s="60">
        <v>5.0000000000000001E-3</v>
      </c>
      <c r="E1931" s="60"/>
      <c r="F1931" s="60">
        <f t="shared" si="60"/>
        <v>2.7455299999999999E-3</v>
      </c>
      <c r="G1931" s="60">
        <f t="shared" si="61"/>
        <v>4.8799999999999998E-3</v>
      </c>
    </row>
    <row r="1932" spans="1:7">
      <c r="A1932" s="50">
        <v>25820</v>
      </c>
      <c r="B1932" s="60">
        <v>-2.9478899999999999E-3</v>
      </c>
      <c r="C1932" s="60">
        <v>2.5000000000000001E-4</v>
      </c>
      <c r="D1932" s="60">
        <v>7.9601979999999999E-3</v>
      </c>
      <c r="E1932" s="60"/>
      <c r="F1932" s="60">
        <f t="shared" si="60"/>
        <v>-3.0678899999999998E-3</v>
      </c>
      <c r="G1932" s="60">
        <f t="shared" si="61"/>
        <v>7.8401979999999996E-3</v>
      </c>
    </row>
    <row r="1933" spans="1:7">
      <c r="A1933" s="50">
        <v>25821</v>
      </c>
      <c r="B1933" s="60">
        <v>-5.9903100000000004E-3</v>
      </c>
      <c r="C1933" s="60">
        <v>2.5000000000000001E-4</v>
      </c>
      <c r="D1933" s="60">
        <v>-2.5125628000000001E-2</v>
      </c>
      <c r="E1933" s="60"/>
      <c r="F1933" s="60">
        <f t="shared" si="60"/>
        <v>-6.1103100000000007E-3</v>
      </c>
      <c r="G1933" s="60">
        <f t="shared" si="61"/>
        <v>-2.5245627999999999E-2</v>
      </c>
    </row>
    <row r="1934" spans="1:7">
      <c r="A1934" s="50">
        <v>25822</v>
      </c>
      <c r="B1934" s="60">
        <v>2.8173199999999999E-3</v>
      </c>
      <c r="C1934" s="60">
        <v>2.5000000000000001E-4</v>
      </c>
      <c r="D1934" s="60">
        <v>0</v>
      </c>
      <c r="E1934" s="60"/>
      <c r="F1934" s="60">
        <f t="shared" si="60"/>
        <v>2.69732E-3</v>
      </c>
      <c r="G1934" s="60">
        <f t="shared" si="61"/>
        <v>-1.2E-4</v>
      </c>
    </row>
    <row r="1935" spans="1:7">
      <c r="A1935" s="50">
        <v>25825</v>
      </c>
      <c r="B1935" s="60">
        <v>-5.2543900000000003E-3</v>
      </c>
      <c r="C1935" s="60">
        <v>2.5000000000000001E-4</v>
      </c>
      <c r="D1935" s="60">
        <v>-1.0309278E-2</v>
      </c>
      <c r="E1935" s="60"/>
      <c r="F1935" s="60">
        <f t="shared" si="60"/>
        <v>-5.3743900000000006E-3</v>
      </c>
      <c r="G1935" s="60">
        <f t="shared" si="61"/>
        <v>-1.0429278E-2</v>
      </c>
    </row>
    <row r="1936" spans="1:7">
      <c r="A1936" s="50">
        <v>25826</v>
      </c>
      <c r="B1936" s="60">
        <v>-8.6081100000000004E-3</v>
      </c>
      <c r="C1936" s="60">
        <v>2.5000000000000001E-4</v>
      </c>
      <c r="D1936" s="60">
        <v>-1.0416666999999999E-2</v>
      </c>
      <c r="E1936" s="60"/>
      <c r="F1936" s="60">
        <f t="shared" si="60"/>
        <v>-8.7281100000000007E-3</v>
      </c>
      <c r="G1936" s="60">
        <f t="shared" si="61"/>
        <v>-1.0536667E-2</v>
      </c>
    </row>
    <row r="1937" spans="1:7">
      <c r="A1937" s="50">
        <v>25827</v>
      </c>
      <c r="B1937" s="60">
        <v>4.9179599999999999E-3</v>
      </c>
      <c r="C1937" s="60">
        <v>2.5000000000000001E-4</v>
      </c>
      <c r="D1937" s="60">
        <v>-1.0526316000000001E-2</v>
      </c>
      <c r="E1937" s="60"/>
      <c r="F1937" s="60">
        <f t="shared" si="60"/>
        <v>4.7979599999999996E-3</v>
      </c>
      <c r="G1937" s="60">
        <f t="shared" si="61"/>
        <v>-1.0646316000000001E-2</v>
      </c>
    </row>
    <row r="1938" spans="1:7">
      <c r="A1938" s="50">
        <v>25828</v>
      </c>
      <c r="B1938" s="60">
        <v>6.3104700000000003E-3</v>
      </c>
      <c r="C1938" s="60">
        <v>2.5000000000000001E-4</v>
      </c>
      <c r="D1938" s="60">
        <v>-2.1276594999999999E-2</v>
      </c>
      <c r="E1938" s="60"/>
      <c r="F1938" s="60">
        <f t="shared" si="60"/>
        <v>6.19047E-3</v>
      </c>
      <c r="G1938" s="60">
        <f t="shared" si="61"/>
        <v>-2.1396594999999997E-2</v>
      </c>
    </row>
    <row r="1939" spans="1:7">
      <c r="A1939" s="50">
        <v>25829</v>
      </c>
      <c r="B1939" s="60">
        <v>4.2595999999999997E-3</v>
      </c>
      <c r="C1939" s="60">
        <v>2.5000000000000001E-4</v>
      </c>
      <c r="D1939" s="60">
        <v>1.6304348E-2</v>
      </c>
      <c r="E1939" s="60"/>
      <c r="F1939" s="60">
        <f t="shared" si="60"/>
        <v>4.1395999999999994E-3</v>
      </c>
      <c r="G1939" s="60">
        <f t="shared" si="61"/>
        <v>1.6184348000000001E-2</v>
      </c>
    </row>
    <row r="1940" spans="1:7">
      <c r="A1940" s="50">
        <v>25832</v>
      </c>
      <c r="B1940" s="60">
        <v>-8.3005800000000001E-3</v>
      </c>
      <c r="C1940" s="60">
        <v>2.5000000000000001E-4</v>
      </c>
      <c r="D1940" s="60">
        <v>-5.3475939999999998E-3</v>
      </c>
      <c r="E1940" s="60"/>
      <c r="F1940" s="60">
        <f t="shared" si="60"/>
        <v>-8.4205800000000004E-3</v>
      </c>
      <c r="G1940" s="60">
        <f t="shared" si="61"/>
        <v>-5.4675940000000001E-3</v>
      </c>
    </row>
    <row r="1941" spans="1:7">
      <c r="A1941" s="50">
        <v>25833</v>
      </c>
      <c r="B1941" s="60">
        <v>-3.1810499999999999E-3</v>
      </c>
      <c r="C1941" s="60">
        <v>2.5000000000000001E-4</v>
      </c>
      <c r="D1941" s="60">
        <v>-2.1505376E-2</v>
      </c>
      <c r="E1941" s="60"/>
      <c r="F1941" s="60">
        <f t="shared" si="60"/>
        <v>-3.3010499999999998E-3</v>
      </c>
      <c r="G1941" s="60">
        <f t="shared" si="61"/>
        <v>-2.1625375999999998E-2</v>
      </c>
    </row>
    <row r="1942" spans="1:7">
      <c r="A1942" s="50">
        <v>25834</v>
      </c>
      <c r="B1942" s="60">
        <v>1.409081E-2</v>
      </c>
      <c r="C1942" s="60">
        <v>2.5000000000000001E-4</v>
      </c>
      <c r="D1942" s="60">
        <v>1.0989011E-2</v>
      </c>
      <c r="E1942" s="60"/>
      <c r="F1942" s="60">
        <f t="shared" si="60"/>
        <v>1.397081E-2</v>
      </c>
      <c r="G1942" s="60">
        <f t="shared" si="61"/>
        <v>1.0869011E-2</v>
      </c>
    </row>
    <row r="1943" spans="1:7">
      <c r="A1943" s="50">
        <v>25835</v>
      </c>
      <c r="B1943" s="60">
        <v>1.2924710000000001E-2</v>
      </c>
      <c r="C1943" s="60">
        <v>2.5000000000000001E-4</v>
      </c>
      <c r="D1943" s="60">
        <v>1.0869564999999999E-2</v>
      </c>
      <c r="E1943" s="60"/>
      <c r="F1943" s="60">
        <f t="shared" si="60"/>
        <v>1.280471E-2</v>
      </c>
      <c r="G1943" s="60">
        <f t="shared" si="61"/>
        <v>1.0749564999999999E-2</v>
      </c>
    </row>
    <row r="1944" spans="1:7">
      <c r="A1944" s="50">
        <v>25836</v>
      </c>
      <c r="B1944" s="60">
        <v>1.14514E-3</v>
      </c>
      <c r="C1944" s="60">
        <v>2.5000000000000001E-4</v>
      </c>
      <c r="D1944" s="60">
        <v>-1.0752688E-2</v>
      </c>
      <c r="E1944" s="60"/>
      <c r="F1944" s="60">
        <f t="shared" si="60"/>
        <v>1.0251399999999999E-3</v>
      </c>
      <c r="G1944" s="60">
        <f t="shared" si="61"/>
        <v>-1.0872688E-2</v>
      </c>
    </row>
    <row r="1945" spans="1:7">
      <c r="A1945" s="50">
        <v>25839</v>
      </c>
      <c r="B1945" s="60">
        <v>-1.33687E-3</v>
      </c>
      <c r="C1945" s="60">
        <v>2.5000000000000001E-4</v>
      </c>
      <c r="D1945" s="60">
        <v>0</v>
      </c>
      <c r="E1945" s="60"/>
      <c r="F1945" s="60">
        <f t="shared" si="60"/>
        <v>-1.4568700000000001E-3</v>
      </c>
      <c r="G1945" s="60">
        <f t="shared" si="61"/>
        <v>-1.2E-4</v>
      </c>
    </row>
    <row r="1946" spans="1:7">
      <c r="A1946" s="50">
        <v>25840</v>
      </c>
      <c r="B1946" s="60">
        <v>5.1757599999999997E-3</v>
      </c>
      <c r="C1946" s="60">
        <v>2.5000000000000001E-4</v>
      </c>
      <c r="D1946" s="60">
        <v>-1.0869564999999999E-2</v>
      </c>
      <c r="E1946" s="60"/>
      <c r="F1946" s="60">
        <f t="shared" si="60"/>
        <v>5.0557599999999994E-3</v>
      </c>
      <c r="G1946" s="60">
        <f t="shared" si="61"/>
        <v>-1.0989565E-2</v>
      </c>
    </row>
    <row r="1947" spans="1:7">
      <c r="A1947" s="50">
        <v>25841</v>
      </c>
      <c r="B1947" s="60">
        <v>-8.4940000000000005E-4</v>
      </c>
      <c r="C1947" s="60">
        <v>2.5000000000000001E-4</v>
      </c>
      <c r="D1947" s="60">
        <v>2.1978022999999999E-2</v>
      </c>
      <c r="E1947" s="60"/>
      <c r="F1947" s="60">
        <f t="shared" si="60"/>
        <v>-9.6940000000000004E-4</v>
      </c>
      <c r="G1947" s="60">
        <f t="shared" si="61"/>
        <v>2.1858023000000001E-2</v>
      </c>
    </row>
    <row r="1948" spans="1:7">
      <c r="A1948" s="50">
        <v>25842</v>
      </c>
      <c r="B1948" s="60">
        <v>1.2309199999999999E-3</v>
      </c>
      <c r="C1948" s="60">
        <v>2.1000000000000001E-4</v>
      </c>
      <c r="D1948" s="60">
        <v>1.0752688E-2</v>
      </c>
      <c r="E1948" s="60"/>
      <c r="F1948" s="60">
        <f t="shared" si="60"/>
        <v>1.1109199999999998E-3</v>
      </c>
      <c r="G1948" s="60">
        <f t="shared" si="61"/>
        <v>1.0632688E-2</v>
      </c>
    </row>
    <row r="1949" spans="1:7">
      <c r="A1949" s="50">
        <v>25843</v>
      </c>
      <c r="B1949" s="60">
        <v>9.9447400000000005E-3</v>
      </c>
      <c r="C1949" s="60">
        <v>2.1000000000000001E-4</v>
      </c>
      <c r="D1949" s="60">
        <v>4.2553189999999998E-2</v>
      </c>
      <c r="E1949" s="60"/>
      <c r="F1949" s="60">
        <f t="shared" si="60"/>
        <v>9.8247400000000002E-3</v>
      </c>
      <c r="G1949" s="60">
        <f t="shared" si="61"/>
        <v>4.2433189999999996E-2</v>
      </c>
    </row>
    <row r="1950" spans="1:7">
      <c r="A1950" s="50">
        <v>25846</v>
      </c>
      <c r="B1950" s="60">
        <v>1.5485870000000001E-2</v>
      </c>
      <c r="C1950" s="60">
        <v>2.1000000000000001E-4</v>
      </c>
      <c r="D1950" s="60">
        <v>-5.1020409999999999E-3</v>
      </c>
      <c r="E1950" s="60"/>
      <c r="F1950" s="60">
        <f t="shared" si="60"/>
        <v>1.536587E-2</v>
      </c>
      <c r="G1950" s="60">
        <f t="shared" si="61"/>
        <v>-5.2220410000000002E-3</v>
      </c>
    </row>
    <row r="1951" spans="1:7">
      <c r="A1951" s="50">
        <v>25847</v>
      </c>
      <c r="B1951" s="60">
        <v>4.67374E-3</v>
      </c>
      <c r="C1951" s="60">
        <v>2.1000000000000001E-4</v>
      </c>
      <c r="D1951" s="60">
        <v>5.1282050000000003E-3</v>
      </c>
      <c r="E1951" s="60"/>
      <c r="F1951" s="60">
        <f t="shared" si="60"/>
        <v>4.5537399999999997E-3</v>
      </c>
      <c r="G1951" s="60">
        <f t="shared" si="61"/>
        <v>5.0082049999999999E-3</v>
      </c>
    </row>
    <row r="1952" spans="1:7">
      <c r="A1952" s="50">
        <v>25848</v>
      </c>
      <c r="B1952" s="60">
        <v>3.9905000000000002E-4</v>
      </c>
      <c r="C1952" s="60">
        <v>2.1000000000000001E-4</v>
      </c>
      <c r="D1952" s="60">
        <v>1.5306123E-2</v>
      </c>
      <c r="E1952" s="60"/>
      <c r="F1952" s="60">
        <f t="shared" si="60"/>
        <v>2.7905000000000003E-4</v>
      </c>
      <c r="G1952" s="60">
        <f t="shared" si="61"/>
        <v>1.5186122999999999E-2</v>
      </c>
    </row>
    <row r="1953" spans="1:7">
      <c r="A1953" s="50">
        <v>25849</v>
      </c>
      <c r="B1953" s="60">
        <v>-1.0779840000000001E-2</v>
      </c>
      <c r="C1953" s="60">
        <v>2.1000000000000001E-4</v>
      </c>
      <c r="D1953" s="60">
        <v>5.0251260000000004E-3</v>
      </c>
      <c r="E1953" s="60"/>
      <c r="F1953" s="60">
        <f t="shared" si="60"/>
        <v>-1.0899840000000001E-2</v>
      </c>
      <c r="G1953" s="60">
        <f t="shared" si="61"/>
        <v>4.9051260000000001E-3</v>
      </c>
    </row>
    <row r="1954" spans="1:7">
      <c r="A1954" s="50">
        <v>25850</v>
      </c>
      <c r="B1954" s="60">
        <v>-1.003334E-2</v>
      </c>
      <c r="C1954" s="60">
        <v>2.1000000000000001E-4</v>
      </c>
      <c r="D1954" s="60">
        <v>-1.4999999999999999E-2</v>
      </c>
      <c r="E1954" s="60"/>
      <c r="F1954" s="60">
        <f t="shared" si="60"/>
        <v>-1.015334E-2</v>
      </c>
      <c r="G1954" s="60">
        <f t="shared" si="61"/>
        <v>-1.512E-2</v>
      </c>
    </row>
    <row r="1955" spans="1:7">
      <c r="A1955" s="50">
        <v>25853</v>
      </c>
      <c r="B1955" s="60">
        <v>-1.072043E-2</v>
      </c>
      <c r="C1955" s="60">
        <v>2.1000000000000001E-4</v>
      </c>
      <c r="D1955" s="60">
        <v>-5.0761419999999996E-3</v>
      </c>
      <c r="E1955" s="60"/>
      <c r="F1955" s="60">
        <f t="shared" si="60"/>
        <v>-1.084043E-2</v>
      </c>
      <c r="G1955" s="60">
        <f t="shared" si="61"/>
        <v>-5.1961419999999999E-3</v>
      </c>
    </row>
    <row r="1956" spans="1:7">
      <c r="A1956" s="50">
        <v>25854</v>
      </c>
      <c r="B1956" s="60">
        <v>-1.65081E-3</v>
      </c>
      <c r="C1956" s="60">
        <v>2.1000000000000001E-4</v>
      </c>
      <c r="D1956" s="60">
        <v>0</v>
      </c>
      <c r="E1956" s="60"/>
      <c r="F1956" s="60">
        <f t="shared" si="60"/>
        <v>-1.77081E-3</v>
      </c>
      <c r="G1956" s="60">
        <f t="shared" si="61"/>
        <v>-1.2E-4</v>
      </c>
    </row>
    <row r="1957" spans="1:7">
      <c r="A1957" s="50">
        <v>25855</v>
      </c>
      <c r="B1957" s="60">
        <v>1.7002600000000001E-3</v>
      </c>
      <c r="C1957" s="60">
        <v>2.1000000000000001E-4</v>
      </c>
      <c r="D1957" s="60">
        <v>-1.5306123E-2</v>
      </c>
      <c r="E1957" s="60"/>
      <c r="F1957" s="60">
        <f t="shared" si="60"/>
        <v>1.58026E-3</v>
      </c>
      <c r="G1957" s="60">
        <f t="shared" si="61"/>
        <v>-1.5426123E-2</v>
      </c>
    </row>
    <row r="1958" spans="1:7">
      <c r="A1958" s="50">
        <v>25856</v>
      </c>
      <c r="B1958" s="60">
        <v>5.4594999999999999E-3</v>
      </c>
      <c r="C1958" s="60">
        <v>2.1000000000000001E-4</v>
      </c>
      <c r="D1958" s="60">
        <v>1.0362694E-2</v>
      </c>
      <c r="E1958" s="60"/>
      <c r="F1958" s="60">
        <f t="shared" si="60"/>
        <v>5.3394999999999996E-3</v>
      </c>
      <c r="G1958" s="60">
        <f t="shared" si="61"/>
        <v>1.0242694E-2</v>
      </c>
    </row>
    <row r="1959" spans="1:7">
      <c r="A1959" s="50">
        <v>25857</v>
      </c>
      <c r="B1959" s="60">
        <v>-4.3384900000000004E-3</v>
      </c>
      <c r="C1959" s="60">
        <v>2.1000000000000001E-4</v>
      </c>
      <c r="D1959" s="60">
        <v>-5.1282050000000003E-3</v>
      </c>
      <c r="E1959" s="60"/>
      <c r="F1959" s="60">
        <f t="shared" si="60"/>
        <v>-4.4584900000000007E-3</v>
      </c>
      <c r="G1959" s="60">
        <f t="shared" si="61"/>
        <v>-5.2482050000000006E-3</v>
      </c>
    </row>
    <row r="1960" spans="1:7">
      <c r="A1960" s="50">
        <v>25860</v>
      </c>
      <c r="B1960" s="60">
        <v>-1.3382359999999999E-2</v>
      </c>
      <c r="C1960" s="60">
        <v>2.1000000000000001E-4</v>
      </c>
      <c r="D1960" s="60">
        <v>0</v>
      </c>
      <c r="E1960" s="60"/>
      <c r="F1960" s="60">
        <f t="shared" si="60"/>
        <v>-1.350236E-2</v>
      </c>
      <c r="G1960" s="60">
        <f t="shared" si="61"/>
        <v>-1.2E-4</v>
      </c>
    </row>
    <row r="1961" spans="1:7">
      <c r="A1961" s="50">
        <v>25861</v>
      </c>
      <c r="B1961" s="60">
        <v>5.9075600000000001E-3</v>
      </c>
      <c r="C1961" s="60">
        <v>2.1000000000000001E-4</v>
      </c>
      <c r="D1961" s="60">
        <v>-5.1546389999999999E-3</v>
      </c>
      <c r="E1961" s="60"/>
      <c r="F1961" s="60">
        <f t="shared" si="60"/>
        <v>5.7875599999999998E-3</v>
      </c>
      <c r="G1961" s="60">
        <f t="shared" si="61"/>
        <v>-5.2746390000000002E-3</v>
      </c>
    </row>
    <row r="1962" spans="1:7">
      <c r="A1962" s="50">
        <v>25862</v>
      </c>
      <c r="B1962" s="60">
        <v>1.9819999999999999E-4</v>
      </c>
      <c r="C1962" s="60">
        <v>2.1000000000000001E-4</v>
      </c>
      <c r="D1962" s="60">
        <v>0</v>
      </c>
      <c r="E1962" s="60"/>
      <c r="F1962" s="60">
        <f t="shared" si="60"/>
        <v>7.819999999999999E-5</v>
      </c>
      <c r="G1962" s="60">
        <f t="shared" si="61"/>
        <v>-1.2E-4</v>
      </c>
    </row>
    <row r="1963" spans="1:7">
      <c r="A1963" s="50">
        <v>25863</v>
      </c>
      <c r="B1963" s="60">
        <v>-3.34118E-3</v>
      </c>
      <c r="C1963" s="60">
        <v>2.1000000000000001E-4</v>
      </c>
      <c r="D1963" s="60">
        <v>0</v>
      </c>
      <c r="E1963" s="60"/>
      <c r="F1963" s="60">
        <f t="shared" si="60"/>
        <v>-3.4611799999999999E-3</v>
      </c>
      <c r="G1963" s="60">
        <f t="shared" si="61"/>
        <v>-1.2E-4</v>
      </c>
    </row>
    <row r="1964" spans="1:7">
      <c r="A1964" s="50">
        <v>25864</v>
      </c>
      <c r="B1964" s="60">
        <v>4.9327299999999998E-3</v>
      </c>
      <c r="C1964" s="60">
        <v>2.1000000000000001E-4</v>
      </c>
      <c r="D1964" s="60">
        <v>0</v>
      </c>
      <c r="E1964" s="60"/>
      <c r="F1964" s="60">
        <f t="shared" si="60"/>
        <v>4.8127299999999994E-3</v>
      </c>
      <c r="G1964" s="60">
        <f t="shared" si="61"/>
        <v>-1.2E-4</v>
      </c>
    </row>
    <row r="1965" spans="1:7">
      <c r="A1965" s="50">
        <v>25867</v>
      </c>
      <c r="B1965" s="60">
        <v>-5.2974099999999998E-3</v>
      </c>
      <c r="C1965" s="60">
        <v>2.1000000000000001E-4</v>
      </c>
      <c r="D1965" s="60">
        <v>-5.1813470000000002E-3</v>
      </c>
      <c r="E1965" s="60"/>
      <c r="F1965" s="60">
        <f t="shared" si="60"/>
        <v>-5.4174100000000001E-3</v>
      </c>
      <c r="G1965" s="60">
        <f t="shared" si="61"/>
        <v>-5.3013470000000005E-3</v>
      </c>
    </row>
    <row r="1966" spans="1:7">
      <c r="A1966" s="50">
        <v>25868</v>
      </c>
      <c r="B1966" s="60">
        <v>-1.9410899999999999E-3</v>
      </c>
      <c r="C1966" s="60">
        <v>2.1000000000000001E-4</v>
      </c>
      <c r="D1966" s="60">
        <v>-1.0416666999999999E-2</v>
      </c>
      <c r="E1966" s="60"/>
      <c r="F1966" s="60">
        <f t="shared" si="60"/>
        <v>-2.0610899999999998E-3</v>
      </c>
      <c r="G1966" s="60">
        <f t="shared" si="61"/>
        <v>-1.0536667E-2</v>
      </c>
    </row>
    <row r="1967" spans="1:7">
      <c r="A1967" s="50">
        <v>25869</v>
      </c>
      <c r="B1967" s="60">
        <v>4.0053900000000002E-3</v>
      </c>
      <c r="C1967" s="60">
        <v>2.1000000000000001E-4</v>
      </c>
      <c r="D1967" s="60">
        <v>-1.5789472999999998E-2</v>
      </c>
      <c r="E1967" s="60"/>
      <c r="F1967" s="60">
        <f t="shared" si="60"/>
        <v>3.8853900000000003E-3</v>
      </c>
      <c r="G1967" s="60">
        <f t="shared" si="61"/>
        <v>-1.5909472999999997E-2</v>
      </c>
    </row>
    <row r="1968" spans="1:7">
      <c r="A1968" s="50">
        <v>25870</v>
      </c>
      <c r="B1968" s="60">
        <v>-9.1394999999999996E-4</v>
      </c>
      <c r="C1968" s="60">
        <v>2.1000000000000001E-4</v>
      </c>
      <c r="D1968" s="60">
        <v>-5.3475939999999998E-3</v>
      </c>
      <c r="E1968" s="60"/>
      <c r="F1968" s="60">
        <f t="shared" si="60"/>
        <v>-1.0339500000000001E-3</v>
      </c>
      <c r="G1968" s="60">
        <f t="shared" si="61"/>
        <v>-5.4675940000000001E-3</v>
      </c>
    </row>
    <row r="1969" spans="1:7">
      <c r="A1969" s="50">
        <v>25871</v>
      </c>
      <c r="B1969" s="60">
        <v>-1.3967E-4</v>
      </c>
      <c r="C1969" s="60">
        <v>2.1000000000000001E-4</v>
      </c>
      <c r="D1969" s="60">
        <v>0</v>
      </c>
      <c r="E1969" s="60"/>
      <c r="F1969" s="60">
        <f t="shared" si="60"/>
        <v>-2.5966999999999999E-4</v>
      </c>
      <c r="G1969" s="60">
        <f t="shared" si="61"/>
        <v>-1.2E-4</v>
      </c>
    </row>
    <row r="1970" spans="1:7">
      <c r="A1970" s="50">
        <v>25874</v>
      </c>
      <c r="B1970" s="60">
        <v>3.43422E-3</v>
      </c>
      <c r="C1970" s="60">
        <v>2.3000000000000001E-4</v>
      </c>
      <c r="D1970" s="60">
        <v>5.3763439999999999E-3</v>
      </c>
      <c r="E1970" s="60"/>
      <c r="F1970" s="60">
        <f t="shared" si="60"/>
        <v>3.3142200000000001E-3</v>
      </c>
      <c r="G1970" s="60">
        <f t="shared" si="61"/>
        <v>5.2563439999999996E-3</v>
      </c>
    </row>
    <row r="1971" spans="1:7">
      <c r="A1971" s="50">
        <v>25875</v>
      </c>
      <c r="B1971" s="60">
        <v>8.4429399999999995E-3</v>
      </c>
      <c r="C1971" s="60">
        <v>2.3000000000000001E-4</v>
      </c>
      <c r="D1971" s="60">
        <v>0</v>
      </c>
      <c r="E1971" s="60"/>
      <c r="F1971" s="60">
        <f t="shared" si="60"/>
        <v>8.3229399999999992E-3</v>
      </c>
      <c r="G1971" s="60">
        <f t="shared" si="61"/>
        <v>-1.2E-4</v>
      </c>
    </row>
    <row r="1972" spans="1:7">
      <c r="A1972" s="50">
        <v>25876</v>
      </c>
      <c r="B1972" s="60">
        <v>3.0054700000000001E-3</v>
      </c>
      <c r="C1972" s="60">
        <v>2.3000000000000001E-4</v>
      </c>
      <c r="D1972" s="60">
        <v>-1.0695187E-2</v>
      </c>
      <c r="E1972" s="60"/>
      <c r="F1972" s="60">
        <f t="shared" si="60"/>
        <v>2.8854700000000002E-3</v>
      </c>
      <c r="G1972" s="60">
        <f t="shared" si="61"/>
        <v>-1.0815187E-2</v>
      </c>
    </row>
    <row r="1973" spans="1:7">
      <c r="A1973" s="50">
        <v>25877</v>
      </c>
      <c r="B1973" s="60">
        <v>-2.05303E-3</v>
      </c>
      <c r="C1973" s="60">
        <v>2.3000000000000001E-4</v>
      </c>
      <c r="D1973" s="60">
        <v>-5.4054059999999998E-3</v>
      </c>
      <c r="E1973" s="60"/>
      <c r="F1973" s="60">
        <f t="shared" si="60"/>
        <v>-2.1730299999999998E-3</v>
      </c>
      <c r="G1973" s="60">
        <f t="shared" si="61"/>
        <v>-5.5254060000000001E-3</v>
      </c>
    </row>
    <row r="1974" spans="1:7">
      <c r="A1974" s="50">
        <v>25878</v>
      </c>
      <c r="B1974" s="60">
        <v>1.81256E-3</v>
      </c>
      <c r="C1974" s="60">
        <v>2.3000000000000001E-4</v>
      </c>
      <c r="D1974" s="60">
        <v>1.6304348E-2</v>
      </c>
      <c r="E1974" s="60"/>
      <c r="F1974" s="60">
        <f t="shared" si="60"/>
        <v>1.6925599999999999E-3</v>
      </c>
      <c r="G1974" s="60">
        <f t="shared" si="61"/>
        <v>1.6184348000000001E-2</v>
      </c>
    </row>
    <row r="1975" spans="1:7">
      <c r="A1975" s="50">
        <v>25881</v>
      </c>
      <c r="B1975" s="60">
        <v>5.3597999999999996E-3</v>
      </c>
      <c r="C1975" s="60">
        <v>2.3000000000000001E-4</v>
      </c>
      <c r="D1975" s="60">
        <v>1.604278E-2</v>
      </c>
      <c r="E1975" s="60"/>
      <c r="F1975" s="60">
        <f t="shared" si="60"/>
        <v>5.2397999999999993E-3</v>
      </c>
      <c r="G1975" s="60">
        <f t="shared" si="61"/>
        <v>1.5922780000000001E-2</v>
      </c>
    </row>
    <row r="1976" spans="1:7">
      <c r="A1976" s="50">
        <v>25882</v>
      </c>
      <c r="B1976" s="60">
        <v>1.47953E-3</v>
      </c>
      <c r="C1976" s="60">
        <v>2.3000000000000001E-4</v>
      </c>
      <c r="D1976" s="60">
        <v>1.0526316000000001E-2</v>
      </c>
      <c r="E1976" s="60"/>
      <c r="F1976" s="60">
        <f t="shared" si="60"/>
        <v>1.3595299999999999E-3</v>
      </c>
      <c r="G1976" s="60">
        <f t="shared" si="61"/>
        <v>1.0406316000000001E-2</v>
      </c>
    </row>
    <row r="1977" spans="1:7">
      <c r="A1977" s="50">
        <v>25883</v>
      </c>
      <c r="B1977" s="60">
        <v>3.0957200000000002E-3</v>
      </c>
      <c r="C1977" s="60">
        <v>2.3000000000000001E-4</v>
      </c>
      <c r="D1977" s="60">
        <v>-5.2083329999999999E-3</v>
      </c>
      <c r="E1977" s="60"/>
      <c r="F1977" s="60">
        <f t="shared" si="60"/>
        <v>2.9757200000000003E-3</v>
      </c>
      <c r="G1977" s="60">
        <f t="shared" si="61"/>
        <v>-5.3283330000000002E-3</v>
      </c>
    </row>
    <row r="1978" spans="1:7">
      <c r="A1978" s="50">
        <v>25884</v>
      </c>
      <c r="B1978" s="60">
        <v>-1.0169579999999999E-2</v>
      </c>
      <c r="C1978" s="60">
        <v>2.3000000000000001E-4</v>
      </c>
      <c r="D1978" s="60">
        <v>-5.2356019999999998E-3</v>
      </c>
      <c r="E1978" s="60"/>
      <c r="F1978" s="60">
        <f t="shared" si="60"/>
        <v>-1.028958E-2</v>
      </c>
      <c r="G1978" s="60">
        <f t="shared" si="61"/>
        <v>-5.3556020000000001E-3</v>
      </c>
    </row>
    <row r="1979" spans="1:7">
      <c r="A1979" s="50">
        <v>25885</v>
      </c>
      <c r="B1979" s="60">
        <v>-9.2156600000000005E-3</v>
      </c>
      <c r="C1979" s="60">
        <v>2.3000000000000001E-4</v>
      </c>
      <c r="D1979" s="60">
        <v>-2.6315789999999999E-2</v>
      </c>
      <c r="E1979" s="60"/>
      <c r="F1979" s="60">
        <f t="shared" si="60"/>
        <v>-9.3356600000000008E-3</v>
      </c>
      <c r="G1979" s="60">
        <f t="shared" si="61"/>
        <v>-2.6435789999999997E-2</v>
      </c>
    </row>
    <row r="1980" spans="1:7">
      <c r="A1980" s="50">
        <v>25888</v>
      </c>
      <c r="B1980" s="60">
        <v>-1.15711E-3</v>
      </c>
      <c r="C1980" s="60">
        <v>2.3000000000000001E-4</v>
      </c>
      <c r="D1980" s="60">
        <v>-1.6216217000000002E-2</v>
      </c>
      <c r="E1980" s="60"/>
      <c r="F1980" s="60">
        <f t="shared" si="60"/>
        <v>-1.2771100000000001E-3</v>
      </c>
      <c r="G1980" s="60">
        <f t="shared" si="61"/>
        <v>-1.6336217E-2</v>
      </c>
    </row>
    <row r="1981" spans="1:7">
      <c r="A1981" s="50">
        <v>25889</v>
      </c>
      <c r="B1981" s="60">
        <v>1.1680600000000001E-3</v>
      </c>
      <c r="C1981" s="60">
        <v>2.3000000000000001E-4</v>
      </c>
      <c r="D1981" s="60">
        <v>2.7472528E-2</v>
      </c>
      <c r="E1981" s="60"/>
      <c r="F1981" s="60">
        <f t="shared" si="60"/>
        <v>1.04806E-3</v>
      </c>
      <c r="G1981" s="60">
        <f t="shared" si="61"/>
        <v>2.7352528000000001E-2</v>
      </c>
    </row>
    <row r="1982" spans="1:7">
      <c r="A1982" s="50">
        <v>25890</v>
      </c>
      <c r="B1982" s="60">
        <v>-6.4494499999999998E-3</v>
      </c>
      <c r="C1982" s="60">
        <v>2.3000000000000001E-4</v>
      </c>
      <c r="D1982" s="60">
        <v>-5.3475939999999998E-3</v>
      </c>
      <c r="E1982" s="60"/>
      <c r="F1982" s="60">
        <f t="shared" si="60"/>
        <v>-6.5694500000000001E-3</v>
      </c>
      <c r="G1982" s="60">
        <f t="shared" si="61"/>
        <v>-5.4675940000000001E-3</v>
      </c>
    </row>
    <row r="1983" spans="1:7">
      <c r="A1983" s="50">
        <v>25891</v>
      </c>
      <c r="B1983" s="60">
        <v>1.43453E-3</v>
      </c>
      <c r="C1983" s="60">
        <v>2.3000000000000001E-4</v>
      </c>
      <c r="D1983" s="60">
        <v>2.1505376E-2</v>
      </c>
      <c r="E1983" s="60"/>
      <c r="F1983" s="60">
        <f t="shared" si="60"/>
        <v>1.31453E-3</v>
      </c>
      <c r="G1983" s="60">
        <f t="shared" si="61"/>
        <v>2.1385376000000001E-2</v>
      </c>
    </row>
    <row r="1984" spans="1:7">
      <c r="A1984" s="50">
        <v>25892</v>
      </c>
      <c r="B1984" s="60">
        <v>1.025394E-2</v>
      </c>
      <c r="C1984" s="60">
        <v>2.3000000000000001E-4</v>
      </c>
      <c r="D1984" s="60">
        <v>1.5789472999999998E-2</v>
      </c>
      <c r="E1984" s="60"/>
      <c r="F1984" s="60">
        <f t="shared" si="60"/>
        <v>1.0133939999999999E-2</v>
      </c>
      <c r="G1984" s="60">
        <f t="shared" si="61"/>
        <v>1.5669473E-2</v>
      </c>
    </row>
    <row r="1985" spans="1:7">
      <c r="A1985" s="50">
        <v>25895</v>
      </c>
      <c r="B1985" s="60">
        <v>7.3765999999999997E-3</v>
      </c>
      <c r="C1985" s="60">
        <v>2.3000000000000001E-4</v>
      </c>
      <c r="D1985" s="60">
        <v>3.1088082E-2</v>
      </c>
      <c r="E1985" s="60"/>
      <c r="F1985" s="60">
        <f t="shared" si="60"/>
        <v>7.2565999999999993E-3</v>
      </c>
      <c r="G1985" s="60">
        <f t="shared" si="61"/>
        <v>3.0968082000000001E-2</v>
      </c>
    </row>
    <row r="1986" spans="1:7">
      <c r="A1986" s="50">
        <v>25896</v>
      </c>
      <c r="B1986" s="60">
        <v>6.6815299999999998E-3</v>
      </c>
      <c r="C1986" s="60">
        <v>2.3000000000000001E-4</v>
      </c>
      <c r="D1986" s="60">
        <v>2.0100501999999999E-2</v>
      </c>
      <c r="E1986" s="60"/>
      <c r="F1986" s="60">
        <f t="shared" si="60"/>
        <v>6.5615299999999994E-3</v>
      </c>
      <c r="G1986" s="60">
        <f t="shared" si="61"/>
        <v>1.9980502000000001E-2</v>
      </c>
    </row>
    <row r="1987" spans="1:7">
      <c r="A1987" s="50">
        <v>25897</v>
      </c>
      <c r="B1987" s="60">
        <v>4.0018600000000003E-3</v>
      </c>
      <c r="C1987" s="60">
        <v>2.3000000000000001E-4</v>
      </c>
      <c r="D1987" s="60">
        <v>2.4630540999999999E-2</v>
      </c>
      <c r="E1987" s="60"/>
      <c r="F1987" s="60">
        <f t="shared" si="60"/>
        <v>3.8818600000000004E-3</v>
      </c>
      <c r="G1987" s="60">
        <f t="shared" si="61"/>
        <v>2.4510541E-2</v>
      </c>
    </row>
    <row r="1988" spans="1:7">
      <c r="A1988" s="50">
        <v>25899</v>
      </c>
      <c r="B1988" s="60">
        <v>1.0137139999999999E-2</v>
      </c>
      <c r="C1988" s="60">
        <v>2.3000000000000001E-4</v>
      </c>
      <c r="D1988" s="60">
        <v>2.4038462E-2</v>
      </c>
      <c r="E1988" s="60"/>
      <c r="F1988" s="60">
        <f t="shared" ref="F1988:F2051" si="62">B1988-$C$3</f>
        <v>1.0017139999999999E-2</v>
      </c>
      <c r="G1988" s="60">
        <f t="shared" ref="G1988:G2051" si="63">D1988-$C$3</f>
        <v>2.3918462000000001E-2</v>
      </c>
    </row>
    <row r="1989" spans="1:7">
      <c r="A1989" s="50">
        <v>25902</v>
      </c>
      <c r="B1989" s="60">
        <v>1.508554E-2</v>
      </c>
      <c r="C1989" s="60">
        <v>2.3000000000000001E-4</v>
      </c>
      <c r="D1989" s="60">
        <v>0</v>
      </c>
      <c r="E1989" s="60"/>
      <c r="F1989" s="60">
        <f t="shared" si="62"/>
        <v>1.4965539999999999E-2</v>
      </c>
      <c r="G1989" s="60">
        <f t="shared" si="63"/>
        <v>-1.2E-4</v>
      </c>
    </row>
    <row r="1990" spans="1:7">
      <c r="A1990" s="50">
        <v>25903</v>
      </c>
      <c r="B1990" s="60">
        <v>3.1739300000000002E-3</v>
      </c>
      <c r="C1990" s="60">
        <v>1.9000000000000001E-4</v>
      </c>
      <c r="D1990" s="60">
        <v>3.2863848000000001E-2</v>
      </c>
      <c r="E1990" s="60"/>
      <c r="F1990" s="60">
        <f t="shared" si="62"/>
        <v>3.0539300000000003E-3</v>
      </c>
      <c r="G1990" s="60">
        <f t="shared" si="63"/>
        <v>3.2743847999999999E-2</v>
      </c>
    </row>
    <row r="1991" spans="1:7">
      <c r="A1991" s="50">
        <v>25904</v>
      </c>
      <c r="B1991" s="60">
        <v>1.185335E-2</v>
      </c>
      <c r="C1991" s="60">
        <v>1.9000000000000001E-4</v>
      </c>
      <c r="D1991" s="60">
        <v>-4.545454E-3</v>
      </c>
      <c r="E1991" s="60"/>
      <c r="F1991" s="60">
        <f t="shared" si="62"/>
        <v>1.173335E-2</v>
      </c>
      <c r="G1991" s="60">
        <f t="shared" si="63"/>
        <v>-4.6654540000000003E-3</v>
      </c>
    </row>
    <row r="1992" spans="1:7">
      <c r="A1992" s="50">
        <v>25905</v>
      </c>
      <c r="B1992" s="60">
        <v>4.9707800000000002E-3</v>
      </c>
      <c r="C1992" s="60">
        <v>1.9000000000000001E-4</v>
      </c>
      <c r="D1992" s="60">
        <v>5.0228308999999999E-2</v>
      </c>
      <c r="E1992" s="60"/>
      <c r="F1992" s="60">
        <f t="shared" si="62"/>
        <v>4.8507799999999998E-3</v>
      </c>
      <c r="G1992" s="60">
        <f t="shared" si="63"/>
        <v>5.0108308999999997E-2</v>
      </c>
    </row>
    <row r="1993" spans="1:7">
      <c r="A1993" s="50">
        <v>25906</v>
      </c>
      <c r="B1993" s="60">
        <v>6.4600600000000001E-3</v>
      </c>
      <c r="C1993" s="60">
        <v>1.9000000000000001E-4</v>
      </c>
      <c r="D1993" s="60">
        <v>4.3478259999999999E-3</v>
      </c>
      <c r="E1993" s="60"/>
      <c r="F1993" s="60">
        <f t="shared" si="62"/>
        <v>6.3400599999999998E-3</v>
      </c>
      <c r="G1993" s="60">
        <f t="shared" si="63"/>
        <v>4.2278259999999996E-3</v>
      </c>
    </row>
    <row r="1994" spans="1:7">
      <c r="A1994" s="50">
        <v>25909</v>
      </c>
      <c r="B1994" s="60">
        <v>5.4554E-3</v>
      </c>
      <c r="C1994" s="60">
        <v>1.9000000000000001E-4</v>
      </c>
      <c r="D1994" s="60">
        <v>1.2987013E-2</v>
      </c>
      <c r="E1994" s="60"/>
      <c r="F1994" s="60">
        <f t="shared" si="62"/>
        <v>5.3353999999999997E-3</v>
      </c>
      <c r="G1994" s="60">
        <f t="shared" si="63"/>
        <v>1.2867013E-2</v>
      </c>
    </row>
    <row r="1995" spans="1:7">
      <c r="A1995" s="50">
        <v>25910</v>
      </c>
      <c r="B1995" s="60">
        <v>-4.9796900000000002E-3</v>
      </c>
      <c r="C1995" s="60">
        <v>1.9000000000000001E-4</v>
      </c>
      <c r="D1995" s="60">
        <v>-8.5470089999999995E-3</v>
      </c>
      <c r="E1995" s="60"/>
      <c r="F1995" s="60">
        <f t="shared" si="62"/>
        <v>-5.0996900000000005E-3</v>
      </c>
      <c r="G1995" s="60">
        <f t="shared" si="63"/>
        <v>-8.6670089999999998E-3</v>
      </c>
    </row>
    <row r="1996" spans="1:7">
      <c r="A1996" s="50">
        <v>25911</v>
      </c>
      <c r="B1996" s="60">
        <v>9.8539999999999999E-4</v>
      </c>
      <c r="C1996" s="60">
        <v>1.9000000000000001E-4</v>
      </c>
      <c r="D1996" s="60">
        <v>-1.4655173000000001E-2</v>
      </c>
      <c r="E1996" s="60"/>
      <c r="F1996" s="60">
        <f t="shared" si="62"/>
        <v>8.654E-4</v>
      </c>
      <c r="G1996" s="60">
        <f t="shared" si="63"/>
        <v>-1.4775173000000001E-2</v>
      </c>
    </row>
    <row r="1997" spans="1:7">
      <c r="A1997" s="50">
        <v>25912</v>
      </c>
      <c r="B1997" s="60">
        <v>4.0653699999999996E-3</v>
      </c>
      <c r="C1997" s="60">
        <v>1.9000000000000001E-4</v>
      </c>
      <c r="D1997" s="60">
        <v>4.444445E-3</v>
      </c>
      <c r="E1997" s="60"/>
      <c r="F1997" s="60">
        <f t="shared" si="62"/>
        <v>3.9453699999999993E-3</v>
      </c>
      <c r="G1997" s="60">
        <f t="shared" si="63"/>
        <v>4.3244449999999997E-3</v>
      </c>
    </row>
    <row r="1998" spans="1:7">
      <c r="A1998" s="50">
        <v>25913</v>
      </c>
      <c r="B1998" s="60">
        <v>3.9562199999999999E-3</v>
      </c>
      <c r="C1998" s="60">
        <v>1.9000000000000001E-4</v>
      </c>
      <c r="D1998" s="60">
        <v>-4.4247790000000002E-3</v>
      </c>
      <c r="E1998" s="60"/>
      <c r="F1998" s="60">
        <f t="shared" si="62"/>
        <v>3.83622E-3</v>
      </c>
      <c r="G1998" s="60">
        <f t="shared" si="63"/>
        <v>-4.5447790000000005E-3</v>
      </c>
    </row>
    <row r="1999" spans="1:7">
      <c r="A1999" s="50">
        <v>25916</v>
      </c>
      <c r="B1999" s="60">
        <v>-4.99812E-3</v>
      </c>
      <c r="C1999" s="60">
        <v>1.9000000000000001E-4</v>
      </c>
      <c r="D1999" s="60">
        <v>-3.9999999000000001E-2</v>
      </c>
      <c r="E1999" s="60"/>
      <c r="F1999" s="60">
        <f t="shared" si="62"/>
        <v>-5.1181200000000003E-3</v>
      </c>
      <c r="G1999" s="60">
        <f t="shared" si="63"/>
        <v>-4.0119999000000003E-2</v>
      </c>
    </row>
    <row r="2000" spans="1:7">
      <c r="A2000" s="50">
        <v>25917</v>
      </c>
      <c r="B2000" s="60">
        <v>-1.4721700000000001E-3</v>
      </c>
      <c r="C2000" s="60">
        <v>1.9000000000000001E-4</v>
      </c>
      <c r="D2000" s="60">
        <v>9.2592590000000006E-3</v>
      </c>
      <c r="E2000" s="60"/>
      <c r="F2000" s="60">
        <f t="shared" si="62"/>
        <v>-1.5921700000000002E-3</v>
      </c>
      <c r="G2000" s="60">
        <f t="shared" si="63"/>
        <v>9.1392590000000003E-3</v>
      </c>
    </row>
    <row r="2001" spans="1:7">
      <c r="A2001" s="50">
        <v>25918</v>
      </c>
      <c r="B2001" s="60">
        <v>9.5967000000000003E-4</v>
      </c>
      <c r="C2001" s="60">
        <v>1.9000000000000001E-4</v>
      </c>
      <c r="D2001" s="60">
        <v>9.1743120000000004E-3</v>
      </c>
      <c r="E2001" s="60"/>
      <c r="F2001" s="60">
        <f t="shared" si="62"/>
        <v>8.3967000000000004E-4</v>
      </c>
      <c r="G2001" s="60">
        <f t="shared" si="63"/>
        <v>9.0543120000000001E-3</v>
      </c>
    </row>
    <row r="2002" spans="1:7">
      <c r="A2002" s="50">
        <v>25919</v>
      </c>
      <c r="B2002" s="60">
        <v>3.5118200000000001E-3</v>
      </c>
      <c r="C2002" s="60">
        <v>1.9000000000000001E-4</v>
      </c>
      <c r="D2002" s="60">
        <v>1.3636364E-2</v>
      </c>
      <c r="E2002" s="60"/>
      <c r="F2002" s="60">
        <f t="shared" si="62"/>
        <v>3.3918200000000003E-3</v>
      </c>
      <c r="G2002" s="60">
        <f t="shared" si="63"/>
        <v>1.3516363999999999E-2</v>
      </c>
    </row>
    <row r="2003" spans="1:7">
      <c r="A2003" s="50">
        <v>25920</v>
      </c>
      <c r="B2003" s="60">
        <v>2.0131699999999999E-3</v>
      </c>
      <c r="C2003" s="60">
        <v>1.9000000000000001E-4</v>
      </c>
      <c r="D2003" s="60">
        <v>-1.7937221E-2</v>
      </c>
      <c r="E2003" s="60"/>
      <c r="F2003" s="60">
        <f t="shared" si="62"/>
        <v>1.8931699999999998E-3</v>
      </c>
      <c r="G2003" s="60">
        <f t="shared" si="63"/>
        <v>-1.8057220999999998E-2</v>
      </c>
    </row>
    <row r="2004" spans="1:7">
      <c r="A2004" s="50">
        <v>25923</v>
      </c>
      <c r="B2004" s="60">
        <v>-3.1006800000000002E-3</v>
      </c>
      <c r="C2004" s="60">
        <v>1.9000000000000001E-4</v>
      </c>
      <c r="D2004" s="60">
        <v>-4.5662100000000002E-3</v>
      </c>
      <c r="E2004" s="60"/>
      <c r="F2004" s="60">
        <f t="shared" si="62"/>
        <v>-3.2206800000000001E-3</v>
      </c>
      <c r="G2004" s="60">
        <f t="shared" si="63"/>
        <v>-4.6862100000000005E-3</v>
      </c>
    </row>
    <row r="2005" spans="1:7">
      <c r="A2005" s="50">
        <v>25924</v>
      </c>
      <c r="B2005" s="60">
        <v>1.19955E-3</v>
      </c>
      <c r="C2005" s="60">
        <v>1.9000000000000001E-4</v>
      </c>
      <c r="D2005" s="60">
        <v>-1.3761468000000001E-2</v>
      </c>
      <c r="E2005" s="60"/>
      <c r="F2005" s="60">
        <f t="shared" si="62"/>
        <v>1.0795499999999999E-3</v>
      </c>
      <c r="G2005" s="60">
        <f t="shared" si="63"/>
        <v>-1.3881468000000001E-2</v>
      </c>
    </row>
    <row r="2006" spans="1:7">
      <c r="A2006" s="50">
        <v>25925</v>
      </c>
      <c r="B2006" s="60">
        <v>5.0756E-4</v>
      </c>
      <c r="C2006" s="60">
        <v>1.9000000000000001E-4</v>
      </c>
      <c r="D2006" s="60">
        <v>4.6511629999999998E-3</v>
      </c>
      <c r="E2006" s="60"/>
      <c r="F2006" s="60">
        <f t="shared" si="62"/>
        <v>3.8756000000000001E-4</v>
      </c>
      <c r="G2006" s="60">
        <f t="shared" si="63"/>
        <v>4.5311629999999995E-3</v>
      </c>
    </row>
    <row r="2007" spans="1:7">
      <c r="A2007" s="50">
        <v>25926</v>
      </c>
      <c r="B2007" s="60">
        <v>5.8295999999999999E-3</v>
      </c>
      <c r="C2007" s="60">
        <v>1.9000000000000001E-4</v>
      </c>
      <c r="D2007" s="60">
        <v>9.2592590000000006E-3</v>
      </c>
      <c r="E2007" s="60"/>
      <c r="F2007" s="60">
        <f t="shared" si="62"/>
        <v>5.7095999999999996E-3</v>
      </c>
      <c r="G2007" s="60">
        <f t="shared" si="63"/>
        <v>9.1392590000000003E-3</v>
      </c>
    </row>
    <row r="2008" spans="1:7">
      <c r="A2008" s="50">
        <v>25930</v>
      </c>
      <c r="B2008" s="60">
        <v>5.32002E-3</v>
      </c>
      <c r="C2008" s="60">
        <v>1.9000000000000001E-4</v>
      </c>
      <c r="D2008" s="60">
        <v>2.7522936000000001E-2</v>
      </c>
      <c r="E2008" s="60"/>
      <c r="F2008" s="60">
        <f t="shared" si="62"/>
        <v>5.2000199999999996E-3</v>
      </c>
      <c r="G2008" s="60">
        <f t="shared" si="63"/>
        <v>2.7402936000000003E-2</v>
      </c>
    </row>
    <row r="2009" spans="1:7">
      <c r="A2009" s="50">
        <v>25931</v>
      </c>
      <c r="B2009" s="60">
        <v>1.10075E-2</v>
      </c>
      <c r="C2009" s="60">
        <v>1.9000000000000001E-4</v>
      </c>
      <c r="D2009" s="60">
        <v>8.9285719999999992E-3</v>
      </c>
      <c r="E2009" s="60"/>
      <c r="F2009" s="60">
        <f t="shared" si="62"/>
        <v>1.08875E-2</v>
      </c>
      <c r="G2009" s="60">
        <f t="shared" si="63"/>
        <v>8.8085719999999989E-3</v>
      </c>
    </row>
    <row r="2010" spans="1:7">
      <c r="A2010" s="50">
        <v>25932</v>
      </c>
      <c r="B2010" s="60">
        <v>2.0129499999999999E-3</v>
      </c>
      <c r="C2010" s="60">
        <v>1.9000000000000001E-4</v>
      </c>
      <c r="D2010" s="60">
        <v>-1.7699115000000001E-2</v>
      </c>
      <c r="E2010" s="60"/>
      <c r="F2010" s="60">
        <f t="shared" si="62"/>
        <v>1.8929499999999998E-3</v>
      </c>
      <c r="G2010" s="60">
        <f t="shared" si="63"/>
        <v>-1.7819115E-2</v>
      </c>
    </row>
    <row r="2011" spans="1:7">
      <c r="A2011" s="50">
        <v>25933</v>
      </c>
      <c r="B2011" s="60">
        <v>-1.34464E-3</v>
      </c>
      <c r="C2011" s="60">
        <v>1.9000000000000001E-4</v>
      </c>
      <c r="D2011" s="60">
        <v>-9.0090090000000001E-3</v>
      </c>
      <c r="E2011" s="60"/>
      <c r="F2011" s="60">
        <f t="shared" si="62"/>
        <v>-1.4646400000000001E-3</v>
      </c>
      <c r="G2011" s="60">
        <f t="shared" si="63"/>
        <v>-9.1290090000000004E-3</v>
      </c>
    </row>
    <row r="2012" spans="1:7">
      <c r="A2012" s="50">
        <v>25937</v>
      </c>
      <c r="B2012" s="60">
        <v>-1.094175E-2</v>
      </c>
      <c r="C2012" s="60">
        <v>1.9000000000000001E-4</v>
      </c>
      <c r="D2012" s="60">
        <v>0</v>
      </c>
      <c r="E2012" s="60"/>
      <c r="F2012" s="60">
        <f t="shared" si="62"/>
        <v>-1.106175E-2</v>
      </c>
      <c r="G2012" s="60">
        <f t="shared" si="63"/>
        <v>-1.2E-4</v>
      </c>
    </row>
    <row r="2013" spans="1:7">
      <c r="A2013" s="50">
        <v>25938</v>
      </c>
      <c r="B2013" s="60">
        <v>7.1071199999999998E-3</v>
      </c>
      <c r="C2013" s="60">
        <v>1.9000000000000001E-4</v>
      </c>
      <c r="D2013" s="60">
        <v>3.6363634999999998E-2</v>
      </c>
      <c r="E2013" s="60"/>
      <c r="F2013" s="60">
        <f t="shared" si="62"/>
        <v>6.9871199999999994E-3</v>
      </c>
      <c r="G2013" s="60">
        <f t="shared" si="63"/>
        <v>3.6243634999999996E-2</v>
      </c>
    </row>
    <row r="2014" spans="1:7">
      <c r="A2014" s="50">
        <v>25939</v>
      </c>
      <c r="B2014" s="60">
        <v>6.3186700000000002E-3</v>
      </c>
      <c r="C2014" s="60">
        <v>1.9000000000000001E-4</v>
      </c>
      <c r="D2014" s="60">
        <v>4.3859650000000003E-3</v>
      </c>
      <c r="E2014" s="60"/>
      <c r="F2014" s="60">
        <f t="shared" si="62"/>
        <v>6.1986699999999999E-3</v>
      </c>
      <c r="G2014" s="60">
        <f t="shared" si="63"/>
        <v>4.265965E-3</v>
      </c>
    </row>
    <row r="2015" spans="1:7">
      <c r="A2015" s="50">
        <v>25940</v>
      </c>
      <c r="B2015" s="60">
        <v>3.7556999999999998E-4</v>
      </c>
      <c r="C2015" s="60">
        <v>1.9000000000000001E-4</v>
      </c>
      <c r="D2015" s="60">
        <v>0</v>
      </c>
      <c r="E2015" s="60"/>
      <c r="F2015" s="60">
        <f t="shared" si="62"/>
        <v>2.5556999999999999E-4</v>
      </c>
      <c r="G2015" s="60">
        <f t="shared" si="63"/>
        <v>-1.2E-4</v>
      </c>
    </row>
    <row r="2016" spans="1:7">
      <c r="A2016" s="50">
        <v>25941</v>
      </c>
      <c r="B2016" s="60">
        <v>-1.9093000000000001E-3</v>
      </c>
      <c r="C2016" s="60">
        <v>1.9000000000000001E-4</v>
      </c>
      <c r="D2016" s="60">
        <v>1.3100436999999999E-2</v>
      </c>
      <c r="E2016" s="60"/>
      <c r="F2016" s="60">
        <f t="shared" si="62"/>
        <v>-2.0292999999999999E-3</v>
      </c>
      <c r="G2016" s="60">
        <f t="shared" si="63"/>
        <v>1.2980436999999999E-2</v>
      </c>
    </row>
    <row r="2017" spans="1:7">
      <c r="A2017" s="50">
        <v>25944</v>
      </c>
      <c r="B2017" s="60">
        <v>-1.8500299999999999E-3</v>
      </c>
      <c r="C2017" s="60">
        <v>1.9000000000000001E-4</v>
      </c>
      <c r="D2017" s="60">
        <v>2.5862070000000001E-2</v>
      </c>
      <c r="E2017" s="60"/>
      <c r="F2017" s="60">
        <f t="shared" si="62"/>
        <v>-1.9700299999999998E-3</v>
      </c>
      <c r="G2017" s="60">
        <f t="shared" si="63"/>
        <v>2.5742070000000002E-2</v>
      </c>
    </row>
    <row r="2018" spans="1:7">
      <c r="A2018" s="50">
        <v>25945</v>
      </c>
      <c r="B2018" s="60">
        <v>8.3634E-3</v>
      </c>
      <c r="C2018" s="60">
        <v>1.9000000000000001E-4</v>
      </c>
      <c r="D2018" s="60">
        <v>8.4033619999999993E-3</v>
      </c>
      <c r="E2018" s="60"/>
      <c r="F2018" s="60">
        <f t="shared" si="62"/>
        <v>8.2433999999999997E-3</v>
      </c>
      <c r="G2018" s="60">
        <f t="shared" si="63"/>
        <v>8.283361999999999E-3</v>
      </c>
    </row>
    <row r="2019" spans="1:7">
      <c r="A2019" s="50">
        <v>25946</v>
      </c>
      <c r="B2019" s="60">
        <v>-1.61122E-3</v>
      </c>
      <c r="C2019" s="60">
        <v>1.9000000000000001E-4</v>
      </c>
      <c r="D2019" s="60">
        <v>-2.9166667E-2</v>
      </c>
      <c r="E2019" s="60"/>
      <c r="F2019" s="60">
        <f t="shared" si="62"/>
        <v>-1.7312200000000001E-3</v>
      </c>
      <c r="G2019" s="60">
        <f t="shared" si="63"/>
        <v>-2.9286666999999999E-2</v>
      </c>
    </row>
    <row r="2020" spans="1:7">
      <c r="A2020" s="50">
        <v>25947</v>
      </c>
      <c r="B2020" s="60">
        <v>2.4994599999999998E-3</v>
      </c>
      <c r="C2020" s="60">
        <v>1.9000000000000001E-4</v>
      </c>
      <c r="D2020" s="60">
        <v>1.7167381999999998E-2</v>
      </c>
      <c r="E2020" s="60"/>
      <c r="F2020" s="60">
        <f t="shared" si="62"/>
        <v>2.3794599999999999E-3</v>
      </c>
      <c r="G2020" s="60">
        <f t="shared" si="63"/>
        <v>1.7047382E-2</v>
      </c>
    </row>
    <row r="2021" spans="1:7">
      <c r="A2021" s="50">
        <v>25948</v>
      </c>
      <c r="B2021" s="60">
        <v>2.7515700000000001E-3</v>
      </c>
      <c r="C2021" s="60">
        <v>1.9000000000000001E-4</v>
      </c>
      <c r="D2021" s="60">
        <v>1.2658228000000001E-2</v>
      </c>
      <c r="E2021" s="60"/>
      <c r="F2021" s="60">
        <f t="shared" si="62"/>
        <v>2.6315700000000002E-3</v>
      </c>
      <c r="G2021" s="60">
        <f t="shared" si="63"/>
        <v>1.2538228E-2</v>
      </c>
    </row>
    <row r="2022" spans="1:7">
      <c r="A2022" s="50">
        <v>25951</v>
      </c>
      <c r="B2022" s="60">
        <v>4.1493900000000002E-3</v>
      </c>
      <c r="C2022" s="60">
        <v>1.9000000000000001E-4</v>
      </c>
      <c r="D2022" s="60">
        <v>-2.0833333999999998E-2</v>
      </c>
      <c r="E2022" s="60"/>
      <c r="F2022" s="60">
        <f t="shared" si="62"/>
        <v>4.0293899999999999E-3</v>
      </c>
      <c r="G2022" s="60">
        <f t="shared" si="63"/>
        <v>-2.0953333999999997E-2</v>
      </c>
    </row>
    <row r="2023" spans="1:7">
      <c r="A2023" s="50">
        <v>25952</v>
      </c>
      <c r="B2023" s="60">
        <v>3.7379399999999999E-3</v>
      </c>
      <c r="C2023" s="60">
        <v>1.9000000000000001E-4</v>
      </c>
      <c r="D2023" s="60">
        <v>2.9787234999999999E-2</v>
      </c>
      <c r="E2023" s="60"/>
      <c r="F2023" s="60">
        <f t="shared" si="62"/>
        <v>3.61794E-3</v>
      </c>
      <c r="G2023" s="60">
        <f t="shared" si="63"/>
        <v>2.9667235E-2</v>
      </c>
    </row>
    <row r="2024" spans="1:7">
      <c r="A2024" s="50">
        <v>25953</v>
      </c>
      <c r="B2024" s="60">
        <v>5.4769999999999999E-5</v>
      </c>
      <c r="C2024" s="60">
        <v>1.9000000000000001E-4</v>
      </c>
      <c r="D2024" s="60">
        <v>0</v>
      </c>
      <c r="E2024" s="60"/>
      <c r="F2024" s="60">
        <f t="shared" si="62"/>
        <v>-6.5229999999999997E-5</v>
      </c>
      <c r="G2024" s="60">
        <f t="shared" si="63"/>
        <v>-1.2E-4</v>
      </c>
    </row>
    <row r="2025" spans="1:7">
      <c r="A2025" s="50">
        <v>25954</v>
      </c>
      <c r="B2025" s="60">
        <v>4.5060899999999999E-3</v>
      </c>
      <c r="C2025" s="60">
        <v>1.9000000000000001E-4</v>
      </c>
      <c r="D2025" s="60">
        <v>1.6528925E-2</v>
      </c>
      <c r="E2025" s="60"/>
      <c r="F2025" s="60">
        <f t="shared" si="62"/>
        <v>4.3860899999999996E-3</v>
      </c>
      <c r="G2025" s="60">
        <f t="shared" si="63"/>
        <v>1.6408925000000001E-2</v>
      </c>
    </row>
    <row r="2026" spans="1:7">
      <c r="A2026" s="50">
        <v>25955</v>
      </c>
      <c r="B2026" s="60">
        <v>7.55282E-3</v>
      </c>
      <c r="C2026" s="60">
        <v>1.9000000000000001E-4</v>
      </c>
      <c r="D2026" s="60">
        <v>-8.1300810000000008E-3</v>
      </c>
      <c r="E2026" s="60"/>
      <c r="F2026" s="60">
        <f t="shared" si="62"/>
        <v>7.4328199999999997E-3</v>
      </c>
      <c r="G2026" s="60">
        <f t="shared" si="63"/>
        <v>-8.2500810000000011E-3</v>
      </c>
    </row>
    <row r="2027" spans="1:7">
      <c r="A2027" s="50">
        <v>25958</v>
      </c>
      <c r="B2027" s="60">
        <v>4.3539700000000004E-3</v>
      </c>
      <c r="C2027" s="60">
        <v>1.9000000000000001E-4</v>
      </c>
      <c r="D2027" s="60">
        <v>1.6393442000000001E-2</v>
      </c>
      <c r="E2027" s="60"/>
      <c r="F2027" s="60">
        <f t="shared" si="62"/>
        <v>4.2339700000000001E-3</v>
      </c>
      <c r="G2027" s="60">
        <f t="shared" si="63"/>
        <v>1.6273442000000003E-2</v>
      </c>
    </row>
    <row r="2028" spans="1:7">
      <c r="A2028" s="50">
        <v>25959</v>
      </c>
      <c r="B2028" s="60">
        <v>3.4351999999999998E-3</v>
      </c>
      <c r="C2028" s="60">
        <v>1.9000000000000001E-4</v>
      </c>
      <c r="D2028" s="60">
        <v>2.4193547999999999E-2</v>
      </c>
      <c r="E2028" s="60"/>
      <c r="F2028" s="60">
        <f t="shared" si="62"/>
        <v>3.3151999999999999E-3</v>
      </c>
      <c r="G2028" s="60">
        <f t="shared" si="63"/>
        <v>2.4073548E-2</v>
      </c>
    </row>
    <row r="2029" spans="1:7">
      <c r="A2029" s="50">
        <v>25960</v>
      </c>
      <c r="B2029" s="60">
        <v>-7.3053900000000001E-3</v>
      </c>
      <c r="C2029" s="60">
        <v>1.9000000000000001E-4</v>
      </c>
      <c r="D2029" s="60">
        <v>3.9370079999999997E-3</v>
      </c>
      <c r="E2029" s="60"/>
      <c r="F2029" s="60">
        <f t="shared" si="62"/>
        <v>-7.4253900000000005E-3</v>
      </c>
      <c r="G2029" s="60">
        <f t="shared" si="63"/>
        <v>3.8170079999999998E-3</v>
      </c>
    </row>
    <row r="2030" spans="1:7">
      <c r="A2030" s="50">
        <v>25961</v>
      </c>
      <c r="B2030" s="60">
        <v>3.46123E-3</v>
      </c>
      <c r="C2030" s="60">
        <v>1.9000000000000001E-4</v>
      </c>
      <c r="D2030" s="60">
        <v>3.9215689999999997E-3</v>
      </c>
      <c r="E2030" s="60"/>
      <c r="F2030" s="60">
        <f t="shared" si="62"/>
        <v>3.3412300000000002E-3</v>
      </c>
      <c r="G2030" s="60">
        <f t="shared" si="63"/>
        <v>3.8015689999999999E-3</v>
      </c>
    </row>
    <row r="2031" spans="1:7">
      <c r="A2031" s="50">
        <v>25962</v>
      </c>
      <c r="B2031" s="60">
        <v>7.22947E-3</v>
      </c>
      <c r="C2031" s="60">
        <v>1.9000000000000001E-4</v>
      </c>
      <c r="D2031" s="60">
        <v>1.171875E-2</v>
      </c>
      <c r="E2031" s="60"/>
      <c r="F2031" s="60">
        <f t="shared" si="62"/>
        <v>7.1094699999999997E-3</v>
      </c>
      <c r="G2031" s="60">
        <f t="shared" si="63"/>
        <v>1.159875E-2</v>
      </c>
    </row>
    <row r="2032" spans="1:7">
      <c r="A2032" s="50">
        <v>25965</v>
      </c>
      <c r="B2032" s="60">
        <v>6.3881600000000004E-3</v>
      </c>
      <c r="C2032" s="60">
        <v>1.7000000000000001E-4</v>
      </c>
      <c r="D2032" s="60">
        <v>-3.8610039999999999E-3</v>
      </c>
      <c r="E2032" s="60"/>
      <c r="F2032" s="60">
        <f t="shared" si="62"/>
        <v>6.2681600000000001E-3</v>
      </c>
      <c r="G2032" s="60">
        <f t="shared" si="63"/>
        <v>-3.9810039999999998E-3</v>
      </c>
    </row>
    <row r="2033" spans="1:7">
      <c r="A2033" s="50">
        <v>25966</v>
      </c>
      <c r="B2033" s="60">
        <v>3.1203999999999997E-4</v>
      </c>
      <c r="C2033" s="60">
        <v>1.7000000000000001E-4</v>
      </c>
      <c r="D2033" s="60">
        <v>-3.8759689999999999E-3</v>
      </c>
      <c r="E2033" s="60"/>
      <c r="F2033" s="60">
        <f t="shared" si="62"/>
        <v>1.9203999999999998E-4</v>
      </c>
      <c r="G2033" s="60">
        <f t="shared" si="63"/>
        <v>-3.9959690000000003E-3</v>
      </c>
    </row>
    <row r="2034" spans="1:7">
      <c r="A2034" s="50">
        <v>25967</v>
      </c>
      <c r="B2034" s="60">
        <v>1.96248E-3</v>
      </c>
      <c r="C2034" s="60">
        <v>1.7000000000000001E-4</v>
      </c>
      <c r="D2034" s="60">
        <v>1.9455251999999999E-2</v>
      </c>
      <c r="E2034" s="60"/>
      <c r="F2034" s="60">
        <f t="shared" si="62"/>
        <v>1.8424799999999999E-3</v>
      </c>
      <c r="G2034" s="60">
        <f t="shared" si="63"/>
        <v>1.9335252000000001E-2</v>
      </c>
    </row>
    <row r="2035" spans="1:7">
      <c r="A2035" s="50">
        <v>25968</v>
      </c>
      <c r="B2035" s="60">
        <v>6.2965000000000004E-4</v>
      </c>
      <c r="C2035" s="60">
        <v>1.7000000000000001E-4</v>
      </c>
      <c r="D2035" s="60">
        <v>3.8167940000000001E-3</v>
      </c>
      <c r="E2035" s="60"/>
      <c r="F2035" s="60">
        <f t="shared" si="62"/>
        <v>5.0965000000000006E-4</v>
      </c>
      <c r="G2035" s="60">
        <f t="shared" si="63"/>
        <v>3.6967940000000002E-3</v>
      </c>
    </row>
    <row r="2036" spans="1:7">
      <c r="A2036" s="50">
        <v>25969</v>
      </c>
      <c r="B2036" s="60">
        <v>4.1971999999999999E-3</v>
      </c>
      <c r="C2036" s="60">
        <v>1.7000000000000001E-4</v>
      </c>
      <c r="D2036" s="60">
        <v>2.2813689000000002E-2</v>
      </c>
      <c r="E2036" s="60"/>
      <c r="F2036" s="60">
        <f t="shared" si="62"/>
        <v>4.0771999999999996E-3</v>
      </c>
      <c r="G2036" s="60">
        <f t="shared" si="63"/>
        <v>2.2693689000000003E-2</v>
      </c>
    </row>
    <row r="2037" spans="1:7">
      <c r="A2037" s="50">
        <v>25972</v>
      </c>
      <c r="B2037" s="60">
        <v>5.41027E-3</v>
      </c>
      <c r="C2037" s="60">
        <v>1.7000000000000001E-4</v>
      </c>
      <c r="D2037" s="60">
        <v>-3.7174719999999999E-3</v>
      </c>
      <c r="E2037" s="60"/>
      <c r="F2037" s="60">
        <f t="shared" si="62"/>
        <v>5.2902699999999997E-3</v>
      </c>
      <c r="G2037" s="60">
        <f t="shared" si="63"/>
        <v>-3.8374719999999998E-3</v>
      </c>
    </row>
    <row r="2038" spans="1:7">
      <c r="A2038" s="50">
        <v>25973</v>
      </c>
      <c r="B2038" s="60">
        <v>5.3963999999999998E-4</v>
      </c>
      <c r="C2038" s="60">
        <v>1.7000000000000001E-4</v>
      </c>
      <c r="D2038" s="60">
        <v>-7.4626859999999996E-3</v>
      </c>
      <c r="E2038" s="60"/>
      <c r="F2038" s="60">
        <f t="shared" si="62"/>
        <v>4.1963999999999999E-4</v>
      </c>
      <c r="G2038" s="60">
        <f t="shared" si="63"/>
        <v>-7.5826859999999999E-3</v>
      </c>
    </row>
    <row r="2039" spans="1:7">
      <c r="A2039" s="50">
        <v>25974</v>
      </c>
      <c r="B2039" s="60">
        <v>-9.953099999999999E-4</v>
      </c>
      <c r="C2039" s="60">
        <v>1.7000000000000001E-4</v>
      </c>
      <c r="D2039" s="60">
        <v>3.7593990000000001E-3</v>
      </c>
      <c r="E2039" s="60"/>
      <c r="F2039" s="60">
        <f t="shared" si="62"/>
        <v>-1.11531E-3</v>
      </c>
      <c r="G2039" s="60">
        <f t="shared" si="63"/>
        <v>3.6393990000000002E-3</v>
      </c>
    </row>
    <row r="2040" spans="1:7">
      <c r="A2040" s="50">
        <v>25975</v>
      </c>
      <c r="B2040" s="60">
        <v>5.6367300000000004E-3</v>
      </c>
      <c r="C2040" s="60">
        <v>1.7000000000000001E-4</v>
      </c>
      <c r="D2040" s="60">
        <v>7.4906369999999996E-3</v>
      </c>
      <c r="E2040" s="60"/>
      <c r="F2040" s="60">
        <f t="shared" si="62"/>
        <v>5.5167300000000001E-3</v>
      </c>
      <c r="G2040" s="60">
        <f t="shared" si="63"/>
        <v>7.3706369999999993E-3</v>
      </c>
    </row>
    <row r="2041" spans="1:7">
      <c r="A2041" s="50">
        <v>25976</v>
      </c>
      <c r="B2041" s="60">
        <v>5.2675700000000001E-3</v>
      </c>
      <c r="C2041" s="60">
        <v>1.7000000000000001E-4</v>
      </c>
      <c r="D2041" s="60">
        <v>-7.4349439999999998E-3</v>
      </c>
      <c r="E2041" s="60"/>
      <c r="F2041" s="60">
        <f t="shared" si="62"/>
        <v>5.1475699999999997E-3</v>
      </c>
      <c r="G2041" s="60">
        <f t="shared" si="63"/>
        <v>-7.5549440000000001E-3</v>
      </c>
    </row>
    <row r="2042" spans="1:7">
      <c r="A2042" s="50">
        <v>25980</v>
      </c>
      <c r="B2042" s="60">
        <v>2.4000200000000001E-3</v>
      </c>
      <c r="C2042" s="60">
        <v>1.7000000000000001E-4</v>
      </c>
      <c r="D2042" s="60">
        <v>1.1235955000000001E-2</v>
      </c>
      <c r="E2042" s="60"/>
      <c r="F2042" s="60">
        <f t="shared" si="62"/>
        <v>2.2800200000000002E-3</v>
      </c>
      <c r="G2042" s="60">
        <f t="shared" si="63"/>
        <v>1.1115955E-2</v>
      </c>
    </row>
    <row r="2043" spans="1:7">
      <c r="A2043" s="50">
        <v>25981</v>
      </c>
      <c r="B2043" s="60">
        <v>-4.73187E-3</v>
      </c>
      <c r="C2043" s="60">
        <v>1.7000000000000001E-4</v>
      </c>
      <c r="D2043" s="60">
        <v>0</v>
      </c>
      <c r="E2043" s="60"/>
      <c r="F2043" s="60">
        <f t="shared" si="62"/>
        <v>-4.8518700000000003E-3</v>
      </c>
      <c r="G2043" s="60">
        <f t="shared" si="63"/>
        <v>-1.2E-4</v>
      </c>
    </row>
    <row r="2044" spans="1:7">
      <c r="A2044" s="50">
        <v>25982</v>
      </c>
      <c r="B2044" s="60">
        <v>-6.5496399999999998E-3</v>
      </c>
      <c r="C2044" s="60">
        <v>1.7000000000000001E-4</v>
      </c>
      <c r="D2044" s="60">
        <v>-1.8518519000000001E-2</v>
      </c>
      <c r="E2044" s="60"/>
      <c r="F2044" s="60">
        <f t="shared" si="62"/>
        <v>-6.6696400000000001E-3</v>
      </c>
      <c r="G2044" s="60">
        <f t="shared" si="63"/>
        <v>-1.8638518999999999E-2</v>
      </c>
    </row>
    <row r="2045" spans="1:7">
      <c r="A2045" s="50">
        <v>25983</v>
      </c>
      <c r="B2045" s="60">
        <v>-8.40897E-3</v>
      </c>
      <c r="C2045" s="60">
        <v>1.7000000000000001E-4</v>
      </c>
      <c r="D2045" s="60">
        <v>-4.1509434999999997E-2</v>
      </c>
      <c r="E2045" s="60"/>
      <c r="F2045" s="60">
        <f t="shared" si="62"/>
        <v>-8.5289700000000003E-3</v>
      </c>
      <c r="G2045" s="60">
        <f t="shared" si="63"/>
        <v>-4.1629434999999999E-2</v>
      </c>
    </row>
    <row r="2046" spans="1:7">
      <c r="A2046" s="50">
        <v>25986</v>
      </c>
      <c r="B2046" s="60">
        <v>-9.7158000000000001E-3</v>
      </c>
      <c r="C2046" s="60">
        <v>1.7000000000000001E-4</v>
      </c>
      <c r="D2046" s="60">
        <v>-1.1811024E-2</v>
      </c>
      <c r="E2046" s="60"/>
      <c r="F2046" s="60">
        <f t="shared" si="62"/>
        <v>-9.8358000000000004E-3</v>
      </c>
      <c r="G2046" s="60">
        <f t="shared" si="63"/>
        <v>-1.1931024E-2</v>
      </c>
    </row>
    <row r="2047" spans="1:7">
      <c r="A2047" s="50">
        <v>25987</v>
      </c>
      <c r="B2047" s="60">
        <v>4.3497600000000003E-3</v>
      </c>
      <c r="C2047" s="60">
        <v>1.7000000000000001E-4</v>
      </c>
      <c r="D2047" s="60">
        <v>-7.9681279999999997E-3</v>
      </c>
      <c r="E2047" s="60"/>
      <c r="F2047" s="60">
        <f t="shared" si="62"/>
        <v>4.2297599999999999E-3</v>
      </c>
      <c r="G2047" s="60">
        <f t="shared" si="63"/>
        <v>-8.088128E-3</v>
      </c>
    </row>
    <row r="2048" spans="1:7">
      <c r="A2048" s="50">
        <v>25988</v>
      </c>
      <c r="B2048" s="60">
        <v>6.60847E-3</v>
      </c>
      <c r="C2048" s="60">
        <v>1.7000000000000001E-4</v>
      </c>
      <c r="D2048" s="60">
        <v>1.2048191999999999E-2</v>
      </c>
      <c r="E2048" s="60"/>
      <c r="F2048" s="60">
        <f t="shared" si="62"/>
        <v>6.4884699999999997E-3</v>
      </c>
      <c r="G2048" s="60">
        <f t="shared" si="63"/>
        <v>1.1928191999999999E-2</v>
      </c>
    </row>
    <row r="2049" spans="1:7">
      <c r="A2049" s="50">
        <v>25989</v>
      </c>
      <c r="B2049" s="60">
        <v>1.9544499999999999E-3</v>
      </c>
      <c r="C2049" s="60">
        <v>1.7000000000000001E-4</v>
      </c>
      <c r="D2049" s="60">
        <v>2.3809523999999999E-2</v>
      </c>
      <c r="E2049" s="60"/>
      <c r="F2049" s="60">
        <f t="shared" si="62"/>
        <v>1.8344499999999998E-3</v>
      </c>
      <c r="G2049" s="60">
        <f t="shared" si="63"/>
        <v>2.3689524E-2</v>
      </c>
    </row>
    <row r="2050" spans="1:7">
      <c r="A2050" s="50">
        <v>25990</v>
      </c>
      <c r="B2050" s="60">
        <v>-1.7784000000000001E-3</v>
      </c>
      <c r="C2050" s="60">
        <v>1.7000000000000001E-4</v>
      </c>
      <c r="D2050" s="60">
        <v>7.7519379999999999E-3</v>
      </c>
      <c r="E2050" s="60"/>
      <c r="F2050" s="60">
        <f t="shared" si="62"/>
        <v>-1.8984000000000002E-3</v>
      </c>
      <c r="G2050" s="60">
        <f t="shared" si="63"/>
        <v>7.6319379999999996E-3</v>
      </c>
    </row>
    <row r="2051" spans="1:7">
      <c r="A2051" s="50">
        <v>25993</v>
      </c>
      <c r="B2051" s="60">
        <v>2.7158500000000001E-3</v>
      </c>
      <c r="C2051" s="60">
        <v>1.2999999999999999E-4</v>
      </c>
      <c r="D2051" s="60">
        <v>-7.6923080000000001E-3</v>
      </c>
      <c r="E2051" s="60"/>
      <c r="F2051" s="60">
        <f t="shared" si="62"/>
        <v>2.5958500000000002E-3</v>
      </c>
      <c r="G2051" s="60">
        <f t="shared" si="63"/>
        <v>-7.8123080000000004E-3</v>
      </c>
    </row>
    <row r="2052" spans="1:7">
      <c r="A2052" s="50">
        <v>25994</v>
      </c>
      <c r="B2052" s="60">
        <v>-3.2399999999999999E-6</v>
      </c>
      <c r="C2052" s="60">
        <v>1.2999999999999999E-4</v>
      </c>
      <c r="D2052" s="60">
        <v>3.8759689999999999E-3</v>
      </c>
      <c r="E2052" s="60"/>
      <c r="F2052" s="60">
        <f t="shared" ref="F2052:F2115" si="64">B2052-$C$3</f>
        <v>-1.2323999999999999E-4</v>
      </c>
      <c r="G2052" s="60">
        <f t="shared" ref="G2052:G2115" si="65">D2052-$C$3</f>
        <v>3.7559690000000001E-3</v>
      </c>
    </row>
    <row r="2053" spans="1:7">
      <c r="A2053" s="50">
        <v>25995</v>
      </c>
      <c r="B2053" s="60">
        <v>-3.5930000000000003E-5</v>
      </c>
      <c r="C2053" s="60">
        <v>1.2999999999999999E-4</v>
      </c>
      <c r="D2053" s="60">
        <v>-1.5444015E-2</v>
      </c>
      <c r="E2053" s="60"/>
      <c r="F2053" s="60">
        <f t="shared" si="64"/>
        <v>-1.5593000000000001E-4</v>
      </c>
      <c r="G2053" s="60">
        <f t="shared" si="65"/>
        <v>-1.5564015E-2</v>
      </c>
    </row>
    <row r="2054" spans="1:7">
      <c r="A2054" s="50">
        <v>25996</v>
      </c>
      <c r="B2054" s="60">
        <v>1.027867E-2</v>
      </c>
      <c r="C2054" s="60">
        <v>1.2999999999999999E-4</v>
      </c>
      <c r="D2054" s="60">
        <v>-1.5686275E-2</v>
      </c>
      <c r="E2054" s="60"/>
      <c r="F2054" s="60">
        <f t="shared" si="64"/>
        <v>1.015867E-2</v>
      </c>
      <c r="G2054" s="60">
        <f t="shared" si="65"/>
        <v>-1.5806274999999998E-2</v>
      </c>
    </row>
    <row r="2055" spans="1:7">
      <c r="A2055" s="50">
        <v>25997</v>
      </c>
      <c r="B2055" s="60">
        <v>1.067562E-2</v>
      </c>
      <c r="C2055" s="60">
        <v>1.2999999999999999E-4</v>
      </c>
      <c r="D2055" s="60">
        <v>3.9840639999999998E-3</v>
      </c>
      <c r="E2055" s="60"/>
      <c r="F2055" s="60">
        <f t="shared" si="64"/>
        <v>1.055562E-2</v>
      </c>
      <c r="G2055" s="60">
        <f t="shared" si="65"/>
        <v>3.864064E-3</v>
      </c>
    </row>
    <row r="2056" spans="1:7">
      <c r="A2056" s="50">
        <v>26000</v>
      </c>
      <c r="B2056" s="60">
        <v>4.33564E-3</v>
      </c>
      <c r="C2056" s="60">
        <v>1.2999999999999999E-4</v>
      </c>
      <c r="D2056" s="60">
        <v>3.9682540000000001E-3</v>
      </c>
      <c r="E2056" s="60"/>
      <c r="F2056" s="60">
        <f t="shared" si="64"/>
        <v>4.2156399999999997E-3</v>
      </c>
      <c r="G2056" s="60">
        <f t="shared" si="65"/>
        <v>3.8482540000000002E-3</v>
      </c>
    </row>
    <row r="2057" spans="1:7">
      <c r="A2057" s="50">
        <v>26001</v>
      </c>
      <c r="B2057" s="60">
        <v>9.8273999999999996E-4</v>
      </c>
      <c r="C2057" s="60">
        <v>1.2999999999999999E-4</v>
      </c>
      <c r="D2057" s="60">
        <v>2.371541E-3</v>
      </c>
      <c r="E2057" s="60"/>
      <c r="F2057" s="60">
        <f t="shared" si="64"/>
        <v>8.6273999999999997E-4</v>
      </c>
      <c r="G2057" s="60">
        <f t="shared" si="65"/>
        <v>2.2515410000000001E-3</v>
      </c>
    </row>
    <row r="2058" spans="1:7">
      <c r="A2058" s="50">
        <v>26002</v>
      </c>
      <c r="B2058" s="60">
        <v>-1.40069E-3</v>
      </c>
      <c r="C2058" s="60">
        <v>1.2999999999999999E-4</v>
      </c>
      <c r="D2058" s="60">
        <v>-4.0000000000000001E-3</v>
      </c>
      <c r="E2058" s="60"/>
      <c r="F2058" s="60">
        <f t="shared" si="64"/>
        <v>-1.5206900000000001E-3</v>
      </c>
      <c r="G2058" s="60">
        <f t="shared" si="65"/>
        <v>-4.1200000000000004E-3</v>
      </c>
    </row>
    <row r="2059" spans="1:7">
      <c r="A2059" s="50">
        <v>26003</v>
      </c>
      <c r="B2059" s="60">
        <v>1.1561799999999999E-3</v>
      </c>
      <c r="C2059" s="60">
        <v>1.2999999999999999E-4</v>
      </c>
      <c r="D2059" s="60">
        <v>1.2048191999999999E-2</v>
      </c>
      <c r="E2059" s="60"/>
      <c r="F2059" s="60">
        <f t="shared" si="64"/>
        <v>1.0361799999999998E-3</v>
      </c>
      <c r="G2059" s="60">
        <f t="shared" si="65"/>
        <v>1.1928191999999999E-2</v>
      </c>
    </row>
    <row r="2060" spans="1:7">
      <c r="A2060" s="50">
        <v>26004</v>
      </c>
      <c r="B2060" s="60">
        <v>1.87017E-3</v>
      </c>
      <c r="C2060" s="60">
        <v>1.2999999999999999E-4</v>
      </c>
      <c r="D2060" s="60">
        <v>-1.1904761999999999E-2</v>
      </c>
      <c r="E2060" s="60"/>
      <c r="F2060" s="60">
        <f t="shared" si="64"/>
        <v>1.7501699999999999E-3</v>
      </c>
      <c r="G2060" s="60">
        <f t="shared" si="65"/>
        <v>-1.2024762E-2</v>
      </c>
    </row>
    <row r="2061" spans="1:7">
      <c r="A2061" s="50">
        <v>26007</v>
      </c>
      <c r="B2061" s="60">
        <v>1.157625E-2</v>
      </c>
      <c r="C2061" s="60">
        <v>1.2999999999999999E-4</v>
      </c>
      <c r="D2061" s="60">
        <v>0</v>
      </c>
      <c r="E2061" s="60"/>
      <c r="F2061" s="60">
        <f t="shared" si="64"/>
        <v>1.1456249999999999E-2</v>
      </c>
      <c r="G2061" s="60">
        <f t="shared" si="65"/>
        <v>-1.2E-4</v>
      </c>
    </row>
    <row r="2062" spans="1:7">
      <c r="A2062" s="50">
        <v>26008</v>
      </c>
      <c r="B2062" s="60">
        <v>4.9296799999999997E-3</v>
      </c>
      <c r="C2062" s="60">
        <v>1.2999999999999999E-4</v>
      </c>
      <c r="D2062" s="60">
        <v>-4.0160639999999997E-3</v>
      </c>
      <c r="E2062" s="60"/>
      <c r="F2062" s="60">
        <f t="shared" si="64"/>
        <v>4.8096799999999993E-3</v>
      </c>
      <c r="G2062" s="60">
        <f t="shared" si="65"/>
        <v>-4.1360640000000001E-3</v>
      </c>
    </row>
    <row r="2063" spans="1:7">
      <c r="A2063" s="50">
        <v>26009</v>
      </c>
      <c r="B2063" s="60">
        <v>-7.7718000000000004E-4</v>
      </c>
      <c r="C2063" s="60">
        <v>1.2999999999999999E-4</v>
      </c>
      <c r="D2063" s="60">
        <v>-1.2096773999999999E-2</v>
      </c>
      <c r="E2063" s="60"/>
      <c r="F2063" s="60">
        <f t="shared" si="64"/>
        <v>-8.9718000000000003E-4</v>
      </c>
      <c r="G2063" s="60">
        <f t="shared" si="65"/>
        <v>-1.2216774E-2</v>
      </c>
    </row>
    <row r="2064" spans="1:7">
      <c r="A2064" s="50">
        <v>26010</v>
      </c>
      <c r="B2064" s="60">
        <v>6.2377000000000005E-4</v>
      </c>
      <c r="C2064" s="60">
        <v>1.2999999999999999E-4</v>
      </c>
      <c r="D2064" s="60">
        <v>0</v>
      </c>
      <c r="E2064" s="60"/>
      <c r="F2064" s="60">
        <f t="shared" si="64"/>
        <v>5.0377000000000006E-4</v>
      </c>
      <c r="G2064" s="60">
        <f t="shared" si="65"/>
        <v>-1.2E-4</v>
      </c>
    </row>
    <row r="2065" spans="1:7">
      <c r="A2065" s="50">
        <v>26011</v>
      </c>
      <c r="B2065" s="60">
        <v>-1.7801500000000001E-3</v>
      </c>
      <c r="C2065" s="60">
        <v>1.2999999999999999E-4</v>
      </c>
      <c r="D2065" s="60">
        <v>-8.1632649999999994E-3</v>
      </c>
      <c r="E2065" s="60"/>
      <c r="F2065" s="60">
        <f t="shared" si="64"/>
        <v>-1.9001500000000002E-3</v>
      </c>
      <c r="G2065" s="60">
        <f t="shared" si="65"/>
        <v>-8.2832649999999997E-3</v>
      </c>
    </row>
    <row r="2066" spans="1:7">
      <c r="A2066" s="50">
        <v>26014</v>
      </c>
      <c r="B2066" s="60">
        <v>-3.7048200000000002E-3</v>
      </c>
      <c r="C2066" s="60">
        <v>1.2999999999999999E-4</v>
      </c>
      <c r="D2066" s="60">
        <v>-2.8806584E-2</v>
      </c>
      <c r="E2066" s="60"/>
      <c r="F2066" s="60">
        <f t="shared" si="64"/>
        <v>-3.82482E-3</v>
      </c>
      <c r="G2066" s="60">
        <f t="shared" si="65"/>
        <v>-2.8926583999999998E-2</v>
      </c>
    </row>
    <row r="2067" spans="1:7">
      <c r="A2067" s="50">
        <v>26015</v>
      </c>
      <c r="B2067" s="60">
        <v>-3.4442700000000001E-3</v>
      </c>
      <c r="C2067" s="60">
        <v>1.2999999999999999E-4</v>
      </c>
      <c r="D2067" s="60">
        <v>4.2372879999999996E-3</v>
      </c>
      <c r="E2067" s="60"/>
      <c r="F2067" s="60">
        <f t="shared" si="64"/>
        <v>-3.56427E-3</v>
      </c>
      <c r="G2067" s="60">
        <f t="shared" si="65"/>
        <v>4.1172879999999993E-3</v>
      </c>
    </row>
    <row r="2068" spans="1:7">
      <c r="A2068" s="50">
        <v>26016</v>
      </c>
      <c r="B2068" s="60">
        <v>-6.5065899999999996E-3</v>
      </c>
      <c r="C2068" s="60">
        <v>1.2999999999999999E-4</v>
      </c>
      <c r="D2068" s="60">
        <v>0</v>
      </c>
      <c r="E2068" s="60"/>
      <c r="F2068" s="60">
        <f t="shared" si="64"/>
        <v>-6.6265899999999999E-3</v>
      </c>
      <c r="G2068" s="60">
        <f t="shared" si="65"/>
        <v>-1.2E-4</v>
      </c>
    </row>
    <row r="2069" spans="1:7">
      <c r="A2069" s="50">
        <v>26017</v>
      </c>
      <c r="B2069" s="60">
        <v>-1.0762E-4</v>
      </c>
      <c r="C2069" s="60">
        <v>1.2999999999999999E-4</v>
      </c>
      <c r="D2069" s="60">
        <v>2.5316456000000001E-2</v>
      </c>
      <c r="E2069" s="60"/>
      <c r="F2069" s="60">
        <f t="shared" si="64"/>
        <v>-2.2761999999999999E-4</v>
      </c>
      <c r="G2069" s="60">
        <f t="shared" si="65"/>
        <v>2.5196456000000002E-2</v>
      </c>
    </row>
    <row r="2070" spans="1:7">
      <c r="A2070" s="50">
        <v>26018</v>
      </c>
      <c r="B2070" s="60">
        <v>3.5159200000000001E-3</v>
      </c>
      <c r="C2070" s="60">
        <v>1.2999999999999999E-4</v>
      </c>
      <c r="D2070" s="60">
        <v>-6.9958851000000002E-2</v>
      </c>
      <c r="E2070" s="60"/>
      <c r="F2070" s="60">
        <f t="shared" si="64"/>
        <v>3.3959200000000002E-3</v>
      </c>
      <c r="G2070" s="60">
        <f t="shared" si="65"/>
        <v>-7.0078850999999998E-2</v>
      </c>
    </row>
    <row r="2071" spans="1:7">
      <c r="A2071" s="50">
        <v>26021</v>
      </c>
      <c r="B2071" s="60">
        <v>9.7744999999999993E-4</v>
      </c>
      <c r="C2071" s="60">
        <v>1.2999999999999999E-4</v>
      </c>
      <c r="D2071" s="60">
        <v>-1.3274335999999999E-2</v>
      </c>
      <c r="E2071" s="60"/>
      <c r="F2071" s="60">
        <f t="shared" si="64"/>
        <v>8.5744999999999994E-4</v>
      </c>
      <c r="G2071" s="60">
        <f t="shared" si="65"/>
        <v>-1.3394336E-2</v>
      </c>
    </row>
    <row r="2072" spans="1:7">
      <c r="A2072" s="50">
        <v>26022</v>
      </c>
      <c r="B2072" s="60">
        <v>2.2600400000000001E-3</v>
      </c>
      <c r="C2072" s="60">
        <v>1.2999999999999999E-4</v>
      </c>
      <c r="D2072" s="60">
        <v>0</v>
      </c>
      <c r="E2072" s="60"/>
      <c r="F2072" s="60">
        <f t="shared" si="64"/>
        <v>2.1400400000000002E-3</v>
      </c>
      <c r="G2072" s="60">
        <f t="shared" si="65"/>
        <v>-1.2E-4</v>
      </c>
    </row>
    <row r="2073" spans="1:7">
      <c r="A2073" s="50">
        <v>26023</v>
      </c>
      <c r="B2073" s="60">
        <v>5.2464000000000005E-4</v>
      </c>
      <c r="C2073" s="60">
        <v>1.2999999999999999E-4</v>
      </c>
      <c r="D2073" s="60">
        <v>-1.3452914999999999E-2</v>
      </c>
      <c r="E2073" s="60"/>
      <c r="F2073" s="60">
        <f t="shared" si="64"/>
        <v>4.0464000000000006E-4</v>
      </c>
      <c r="G2073" s="60">
        <f t="shared" si="65"/>
        <v>-1.3572915E-2</v>
      </c>
    </row>
    <row r="2074" spans="1:7">
      <c r="A2074" s="50">
        <v>26024</v>
      </c>
      <c r="B2074" s="60">
        <v>6.9532999999999997E-4</v>
      </c>
      <c r="C2074" s="60">
        <v>1.2999999999999999E-4</v>
      </c>
      <c r="D2074" s="60">
        <v>0</v>
      </c>
      <c r="E2074" s="60"/>
      <c r="F2074" s="60">
        <f t="shared" si="64"/>
        <v>5.7532999999999998E-4</v>
      </c>
      <c r="G2074" s="60">
        <f t="shared" si="65"/>
        <v>-1.2E-4</v>
      </c>
    </row>
    <row r="2075" spans="1:7">
      <c r="A2075" s="50">
        <v>26025</v>
      </c>
      <c r="B2075" s="60">
        <v>1.6843800000000001E-3</v>
      </c>
      <c r="C2075" s="60">
        <v>1.2999999999999999E-4</v>
      </c>
      <c r="D2075" s="60">
        <v>-9.0909089999999994E-3</v>
      </c>
      <c r="E2075" s="60"/>
      <c r="F2075" s="60">
        <f t="shared" si="64"/>
        <v>1.56438E-3</v>
      </c>
      <c r="G2075" s="60">
        <f t="shared" si="65"/>
        <v>-9.2109089999999998E-3</v>
      </c>
    </row>
    <row r="2076" spans="1:7">
      <c r="A2076" s="50">
        <v>26028</v>
      </c>
      <c r="B2076" s="60">
        <v>2.2322900000000001E-3</v>
      </c>
      <c r="C2076" s="60">
        <v>1.2999999999999999E-4</v>
      </c>
      <c r="D2076" s="60">
        <v>-1.8348623000000001E-2</v>
      </c>
      <c r="E2076" s="60"/>
      <c r="F2076" s="60">
        <f t="shared" si="64"/>
        <v>2.1122900000000002E-3</v>
      </c>
      <c r="G2076" s="60">
        <f t="shared" si="65"/>
        <v>-1.8468623E-2</v>
      </c>
    </row>
    <row r="2077" spans="1:7">
      <c r="A2077" s="50">
        <v>26029</v>
      </c>
      <c r="B2077" s="60">
        <v>7.2763699999999999E-3</v>
      </c>
      <c r="C2077" s="60">
        <v>1.2999999999999999E-4</v>
      </c>
      <c r="D2077" s="60">
        <v>-9.3457939999999993E-3</v>
      </c>
      <c r="E2077" s="60"/>
      <c r="F2077" s="60">
        <f t="shared" si="64"/>
        <v>7.1563699999999996E-3</v>
      </c>
      <c r="G2077" s="60">
        <f t="shared" si="65"/>
        <v>-9.4657939999999996E-3</v>
      </c>
    </row>
    <row r="2078" spans="1:7">
      <c r="A2078" s="50">
        <v>26030</v>
      </c>
      <c r="B2078" s="60">
        <v>4.4728600000000004E-3</v>
      </c>
      <c r="C2078" s="60">
        <v>1.2999999999999999E-4</v>
      </c>
      <c r="D2078" s="60">
        <v>5.1886793E-2</v>
      </c>
      <c r="E2078" s="60"/>
      <c r="F2078" s="60">
        <f t="shared" si="64"/>
        <v>4.3528600000000001E-3</v>
      </c>
      <c r="G2078" s="60">
        <f t="shared" si="65"/>
        <v>5.1766792999999998E-2</v>
      </c>
    </row>
    <row r="2079" spans="1:7">
      <c r="A2079" s="50">
        <v>26031</v>
      </c>
      <c r="B2079" s="60">
        <v>1.3147199999999999E-3</v>
      </c>
      <c r="C2079" s="60">
        <v>1.2999999999999999E-4</v>
      </c>
      <c r="D2079" s="60">
        <v>1.3452914999999999E-2</v>
      </c>
      <c r="E2079" s="60"/>
      <c r="F2079" s="60">
        <f t="shared" si="64"/>
        <v>1.1947199999999998E-3</v>
      </c>
      <c r="G2079" s="60">
        <f t="shared" si="65"/>
        <v>1.3332914999999999E-2</v>
      </c>
    </row>
    <row r="2080" spans="1:7">
      <c r="A2080" s="50">
        <v>26035</v>
      </c>
      <c r="B2080" s="60">
        <v>7.4985099999999999E-3</v>
      </c>
      <c r="C2080" s="60">
        <v>1.2999999999999999E-4</v>
      </c>
      <c r="D2080" s="60">
        <v>1.3274335999999999E-2</v>
      </c>
      <c r="E2080" s="60"/>
      <c r="F2080" s="60">
        <f t="shared" si="64"/>
        <v>7.3785099999999996E-3</v>
      </c>
      <c r="G2080" s="60">
        <f t="shared" si="65"/>
        <v>1.3154335999999999E-2</v>
      </c>
    </row>
    <row r="2081" spans="1:7">
      <c r="A2081" s="50">
        <v>26036</v>
      </c>
      <c r="B2081" s="60">
        <v>9.458E-4</v>
      </c>
      <c r="C2081" s="60">
        <v>1.2999999999999999E-4</v>
      </c>
      <c r="D2081" s="60">
        <v>8.7336250000000001E-3</v>
      </c>
      <c r="E2081" s="60"/>
      <c r="F2081" s="60">
        <f t="shared" si="64"/>
        <v>8.2580000000000001E-4</v>
      </c>
      <c r="G2081" s="60">
        <f t="shared" si="65"/>
        <v>8.6136249999999998E-3</v>
      </c>
    </row>
    <row r="2082" spans="1:7">
      <c r="A2082" s="50">
        <v>26037</v>
      </c>
      <c r="B2082" s="60">
        <v>3.7774200000000001E-3</v>
      </c>
      <c r="C2082" s="60">
        <v>1.2999999999999999E-4</v>
      </c>
      <c r="D2082" s="60">
        <v>-4.329004E-3</v>
      </c>
      <c r="E2082" s="60"/>
      <c r="F2082" s="60">
        <f t="shared" si="64"/>
        <v>3.6574200000000002E-3</v>
      </c>
      <c r="G2082" s="60">
        <f t="shared" si="65"/>
        <v>-4.4490040000000003E-3</v>
      </c>
    </row>
    <row r="2083" spans="1:7">
      <c r="A2083" s="50">
        <v>26038</v>
      </c>
      <c r="B2083" s="60">
        <v>1.6606800000000001E-3</v>
      </c>
      <c r="C2083" s="60">
        <v>1.2999999999999999E-4</v>
      </c>
      <c r="D2083" s="60">
        <v>1.3043478000000001E-2</v>
      </c>
      <c r="E2083" s="60"/>
      <c r="F2083" s="60">
        <f t="shared" si="64"/>
        <v>1.54068E-3</v>
      </c>
      <c r="G2083" s="60">
        <f t="shared" si="65"/>
        <v>1.2923478E-2</v>
      </c>
    </row>
    <row r="2084" spans="1:7">
      <c r="A2084" s="50">
        <v>26039</v>
      </c>
      <c r="B2084" s="60">
        <v>-2.7086999999999999E-4</v>
      </c>
      <c r="C2084" s="60">
        <v>1.2999999999999999E-4</v>
      </c>
      <c r="D2084" s="60">
        <v>4.2918449999999999E-3</v>
      </c>
      <c r="E2084" s="60"/>
      <c r="F2084" s="60">
        <f t="shared" si="64"/>
        <v>-3.9086999999999998E-4</v>
      </c>
      <c r="G2084" s="60">
        <f t="shared" si="65"/>
        <v>4.1718449999999995E-3</v>
      </c>
    </row>
    <row r="2085" spans="1:7">
      <c r="A2085" s="50">
        <v>26042</v>
      </c>
      <c r="B2085" s="60">
        <v>5.1079000000000003E-3</v>
      </c>
      <c r="C2085" s="60">
        <v>1.2999999999999999E-4</v>
      </c>
      <c r="D2085" s="60">
        <v>1.7094017999999999E-2</v>
      </c>
      <c r="E2085" s="60"/>
      <c r="F2085" s="60">
        <f t="shared" si="64"/>
        <v>4.9879E-3</v>
      </c>
      <c r="G2085" s="60">
        <f t="shared" si="65"/>
        <v>1.6974018E-2</v>
      </c>
    </row>
    <row r="2086" spans="1:7">
      <c r="A2086" s="50">
        <v>26043</v>
      </c>
      <c r="B2086" s="60">
        <v>-3.9738999999999998E-3</v>
      </c>
      <c r="C2086" s="60">
        <v>1.2999999999999999E-4</v>
      </c>
      <c r="D2086" s="60">
        <v>-1.6806723999999999E-2</v>
      </c>
      <c r="E2086" s="60"/>
      <c r="F2086" s="60">
        <f t="shared" si="64"/>
        <v>-4.0939000000000001E-3</v>
      </c>
      <c r="G2086" s="60">
        <f t="shared" si="65"/>
        <v>-1.6926723999999997E-2</v>
      </c>
    </row>
    <row r="2087" spans="1:7">
      <c r="A2087" s="50">
        <v>26044</v>
      </c>
      <c r="B2087" s="60">
        <v>-2.3744999999999999E-3</v>
      </c>
      <c r="C2087" s="60">
        <v>1.2999999999999999E-4</v>
      </c>
      <c r="D2087" s="60">
        <v>-3.4188035999999998E-2</v>
      </c>
      <c r="E2087" s="60"/>
      <c r="F2087" s="60">
        <f t="shared" si="64"/>
        <v>-2.4944999999999998E-3</v>
      </c>
      <c r="G2087" s="60">
        <f t="shared" si="65"/>
        <v>-3.4308036E-2</v>
      </c>
    </row>
    <row r="2088" spans="1:7">
      <c r="A2088" s="50">
        <v>26045</v>
      </c>
      <c r="B2088" s="60">
        <v>2.2564299999999998E-3</v>
      </c>
      <c r="C2088" s="60">
        <v>1.2999999999999999E-4</v>
      </c>
      <c r="D2088" s="60">
        <v>8.8495569999999992E-3</v>
      </c>
      <c r="E2088" s="60"/>
      <c r="F2088" s="60">
        <f t="shared" si="64"/>
        <v>2.1364299999999999E-3</v>
      </c>
      <c r="G2088" s="60">
        <f t="shared" si="65"/>
        <v>8.7295569999999989E-3</v>
      </c>
    </row>
    <row r="2089" spans="1:7">
      <c r="A2089" s="50">
        <v>26046</v>
      </c>
      <c r="B2089" s="60">
        <v>4.7740100000000004E-3</v>
      </c>
      <c r="C2089" s="60">
        <v>1.2999999999999999E-4</v>
      </c>
      <c r="D2089" s="60">
        <v>-1.3157894999999999E-2</v>
      </c>
      <c r="E2089" s="60"/>
      <c r="F2089" s="60">
        <f t="shared" si="64"/>
        <v>4.6540100000000001E-3</v>
      </c>
      <c r="G2089" s="60">
        <f t="shared" si="65"/>
        <v>-1.3277895E-2</v>
      </c>
    </row>
    <row r="2090" spans="1:7">
      <c r="A2090" s="50">
        <v>26049</v>
      </c>
      <c r="B2090" s="60">
        <v>-1.06909E-3</v>
      </c>
      <c r="C2090" s="60">
        <v>1.2999999999999999E-4</v>
      </c>
      <c r="D2090" s="60">
        <v>0</v>
      </c>
      <c r="E2090" s="60"/>
      <c r="F2090" s="60">
        <f t="shared" si="64"/>
        <v>-1.1890900000000001E-3</v>
      </c>
      <c r="G2090" s="60">
        <f t="shared" si="65"/>
        <v>-1.2E-4</v>
      </c>
    </row>
    <row r="2091" spans="1:7">
      <c r="A2091" s="50">
        <v>26050</v>
      </c>
      <c r="B2091" s="60">
        <v>4.7299899999999999E-3</v>
      </c>
      <c r="C2091" s="60">
        <v>1.2999999999999999E-4</v>
      </c>
      <c r="D2091" s="60">
        <v>-4.444445E-3</v>
      </c>
      <c r="E2091" s="60"/>
      <c r="F2091" s="60">
        <f t="shared" si="64"/>
        <v>4.6099899999999996E-3</v>
      </c>
      <c r="G2091" s="60">
        <f t="shared" si="65"/>
        <v>-4.5644450000000003E-3</v>
      </c>
    </row>
    <row r="2092" spans="1:7">
      <c r="A2092" s="50">
        <v>26051</v>
      </c>
      <c r="B2092" s="60">
        <v>3.5879499999999999E-3</v>
      </c>
      <c r="C2092" s="60">
        <v>1.2999999999999999E-4</v>
      </c>
      <c r="D2092" s="60">
        <v>1.3392856999999999E-2</v>
      </c>
      <c r="E2092" s="60"/>
      <c r="F2092" s="60">
        <f t="shared" si="64"/>
        <v>3.46795E-3</v>
      </c>
      <c r="G2092" s="60">
        <f t="shared" si="65"/>
        <v>1.3272856999999999E-2</v>
      </c>
    </row>
    <row r="2093" spans="1:7">
      <c r="A2093" s="50">
        <v>26052</v>
      </c>
      <c r="B2093" s="60">
        <v>-1.3196900000000001E-3</v>
      </c>
      <c r="C2093" s="60">
        <v>1.2999999999999999E-4</v>
      </c>
      <c r="D2093" s="60">
        <v>-8.8105719999999992E-3</v>
      </c>
      <c r="E2093" s="60"/>
      <c r="F2093" s="60">
        <f t="shared" si="64"/>
        <v>-1.4396900000000002E-3</v>
      </c>
      <c r="G2093" s="60">
        <f t="shared" si="65"/>
        <v>-8.9305719999999995E-3</v>
      </c>
    </row>
    <row r="2094" spans="1:7">
      <c r="A2094" s="50">
        <v>26053</v>
      </c>
      <c r="B2094" s="60">
        <v>-6.54435E-3</v>
      </c>
      <c r="C2094" s="60">
        <v>1.2999999999999999E-4</v>
      </c>
      <c r="D2094" s="60">
        <v>-8.8888890000000005E-3</v>
      </c>
      <c r="E2094" s="60"/>
      <c r="F2094" s="60">
        <f t="shared" si="64"/>
        <v>-6.6643500000000003E-3</v>
      </c>
      <c r="G2094" s="60">
        <f t="shared" si="65"/>
        <v>-9.0088890000000008E-3</v>
      </c>
    </row>
    <row r="2095" spans="1:7">
      <c r="A2095" s="50">
        <v>26056</v>
      </c>
      <c r="B2095" s="60">
        <v>-5.6832999999999996E-3</v>
      </c>
      <c r="C2095" s="60">
        <v>1.4999999999999999E-4</v>
      </c>
      <c r="D2095" s="60">
        <v>-2.2421524000000002E-2</v>
      </c>
      <c r="E2095" s="60"/>
      <c r="F2095" s="60">
        <f t="shared" si="64"/>
        <v>-5.8033E-3</v>
      </c>
      <c r="G2095" s="60">
        <f t="shared" si="65"/>
        <v>-2.2541524E-2</v>
      </c>
    </row>
    <row r="2096" spans="1:7">
      <c r="A2096" s="50">
        <v>26057</v>
      </c>
      <c r="B2096" s="60">
        <v>5.5024200000000001E-3</v>
      </c>
      <c r="C2096" s="60">
        <v>1.4999999999999999E-4</v>
      </c>
      <c r="D2096" s="60">
        <v>0</v>
      </c>
      <c r="E2096" s="60"/>
      <c r="F2096" s="60">
        <f t="shared" si="64"/>
        <v>5.3824199999999997E-3</v>
      </c>
      <c r="G2096" s="60">
        <f t="shared" si="65"/>
        <v>-1.2E-4</v>
      </c>
    </row>
    <row r="2097" spans="1:7">
      <c r="A2097" s="50">
        <v>26058</v>
      </c>
      <c r="B2097" s="60">
        <v>-2.0219999999999999E-6</v>
      </c>
      <c r="C2097" s="60">
        <v>1.4999999999999999E-4</v>
      </c>
      <c r="D2097" s="60">
        <v>9.1743120000000004E-3</v>
      </c>
      <c r="E2097" s="60"/>
      <c r="F2097" s="60">
        <f t="shared" si="64"/>
        <v>-1.2202200000000001E-4</v>
      </c>
      <c r="G2097" s="60">
        <f t="shared" si="65"/>
        <v>9.0543120000000001E-3</v>
      </c>
    </row>
    <row r="2098" spans="1:7">
      <c r="A2098" s="50">
        <v>26059</v>
      </c>
      <c r="B2098" s="60">
        <v>-5.1000000000000004E-3</v>
      </c>
      <c r="C2098" s="60">
        <v>1.4999999999999999E-4</v>
      </c>
      <c r="D2098" s="60">
        <v>9.0909089999999994E-3</v>
      </c>
      <c r="E2098" s="60"/>
      <c r="F2098" s="60">
        <f t="shared" si="64"/>
        <v>-5.2200000000000007E-3</v>
      </c>
      <c r="G2098" s="60">
        <f t="shared" si="65"/>
        <v>8.9709089999999991E-3</v>
      </c>
    </row>
    <row r="2099" spans="1:7">
      <c r="A2099" s="50">
        <v>26060</v>
      </c>
      <c r="B2099" s="60">
        <v>-2.8202499999999998E-3</v>
      </c>
      <c r="C2099" s="60">
        <v>1.4999999999999999E-4</v>
      </c>
      <c r="D2099" s="60">
        <v>-9.0090090000000001E-3</v>
      </c>
      <c r="E2099" s="60"/>
      <c r="F2099" s="60">
        <f t="shared" si="64"/>
        <v>-2.9402499999999997E-3</v>
      </c>
      <c r="G2099" s="60">
        <f t="shared" si="65"/>
        <v>-9.1290090000000004E-3</v>
      </c>
    </row>
    <row r="2100" spans="1:7">
      <c r="A2100" s="50">
        <v>26063</v>
      </c>
      <c r="B2100" s="60">
        <v>-4.7449399999999996E-3</v>
      </c>
      <c r="C2100" s="60">
        <v>1.4999999999999999E-4</v>
      </c>
      <c r="D2100" s="60">
        <v>9.0909089999999994E-3</v>
      </c>
      <c r="E2100" s="60"/>
      <c r="F2100" s="60">
        <f t="shared" si="64"/>
        <v>-4.8649399999999999E-3</v>
      </c>
      <c r="G2100" s="60">
        <f t="shared" si="65"/>
        <v>8.9709089999999991E-3</v>
      </c>
    </row>
    <row r="2101" spans="1:7">
      <c r="A2101" s="50">
        <v>26064</v>
      </c>
      <c r="B2101" s="60">
        <v>2.62276E-3</v>
      </c>
      <c r="C2101" s="60">
        <v>1.4999999999999999E-4</v>
      </c>
      <c r="D2101" s="60">
        <v>0</v>
      </c>
      <c r="E2101" s="60"/>
      <c r="F2101" s="60">
        <f t="shared" si="64"/>
        <v>2.5027600000000001E-3</v>
      </c>
      <c r="G2101" s="60">
        <f t="shared" si="65"/>
        <v>-1.2E-4</v>
      </c>
    </row>
    <row r="2102" spans="1:7">
      <c r="A2102" s="50">
        <v>26065</v>
      </c>
      <c r="B2102" s="60">
        <v>2.8664799999999998E-3</v>
      </c>
      <c r="C2102" s="60">
        <v>1.4999999999999999E-4</v>
      </c>
      <c r="D2102" s="60">
        <v>0</v>
      </c>
      <c r="E2102" s="60"/>
      <c r="F2102" s="60">
        <f t="shared" si="64"/>
        <v>2.7464799999999999E-3</v>
      </c>
      <c r="G2102" s="60">
        <f t="shared" si="65"/>
        <v>-1.2E-4</v>
      </c>
    </row>
    <row r="2103" spans="1:7">
      <c r="A2103" s="50">
        <v>26066</v>
      </c>
      <c r="B2103" s="60">
        <v>-2.0331400000000001E-3</v>
      </c>
      <c r="C2103" s="60">
        <v>1.4999999999999999E-4</v>
      </c>
      <c r="D2103" s="60">
        <v>9.0090090000000001E-3</v>
      </c>
      <c r="E2103" s="60"/>
      <c r="F2103" s="60">
        <f t="shared" si="64"/>
        <v>-2.15314E-3</v>
      </c>
      <c r="G2103" s="60">
        <f t="shared" si="65"/>
        <v>8.8890089999999998E-3</v>
      </c>
    </row>
    <row r="2104" spans="1:7">
      <c r="A2104" s="50">
        <v>26067</v>
      </c>
      <c r="B2104" s="60">
        <v>-4.69814E-3</v>
      </c>
      <c r="C2104" s="60">
        <v>1.4999999999999999E-4</v>
      </c>
      <c r="D2104" s="60">
        <v>3.5714286999999997E-2</v>
      </c>
      <c r="E2104" s="60"/>
      <c r="F2104" s="60">
        <f t="shared" si="64"/>
        <v>-4.8181400000000003E-3</v>
      </c>
      <c r="G2104" s="60">
        <f t="shared" si="65"/>
        <v>3.5594286999999995E-2</v>
      </c>
    </row>
    <row r="2105" spans="1:7">
      <c r="A2105" s="50">
        <v>26070</v>
      </c>
      <c r="B2105" s="60">
        <v>-1.4733929999999999E-2</v>
      </c>
      <c r="C2105" s="60">
        <v>1.4999999999999999E-4</v>
      </c>
      <c r="D2105" s="60">
        <v>-1.2931035E-2</v>
      </c>
      <c r="E2105" s="60"/>
      <c r="F2105" s="60">
        <f t="shared" si="64"/>
        <v>-1.485393E-2</v>
      </c>
      <c r="G2105" s="60">
        <f t="shared" si="65"/>
        <v>-1.3051035000000001E-2</v>
      </c>
    </row>
    <row r="2106" spans="1:7">
      <c r="A2106" s="50">
        <v>26071</v>
      </c>
      <c r="B2106" s="60">
        <v>1.4166300000000001E-3</v>
      </c>
      <c r="C2106" s="60">
        <v>1.4999999999999999E-4</v>
      </c>
      <c r="D2106" s="60">
        <v>-1.3100436999999999E-2</v>
      </c>
      <c r="E2106" s="60"/>
      <c r="F2106" s="60">
        <f t="shared" si="64"/>
        <v>1.29663E-3</v>
      </c>
      <c r="G2106" s="60">
        <f t="shared" si="65"/>
        <v>-1.3220437E-2</v>
      </c>
    </row>
    <row r="2107" spans="1:7">
      <c r="A2107" s="50">
        <v>26072</v>
      </c>
      <c r="B2107" s="60">
        <v>2.7152399999999998E-3</v>
      </c>
      <c r="C2107" s="60">
        <v>1.4999999999999999E-4</v>
      </c>
      <c r="D2107" s="60">
        <v>-4.4247790000000002E-3</v>
      </c>
      <c r="E2107" s="60"/>
      <c r="F2107" s="60">
        <f t="shared" si="64"/>
        <v>2.59524E-3</v>
      </c>
      <c r="G2107" s="60">
        <f t="shared" si="65"/>
        <v>-4.5447790000000005E-3</v>
      </c>
    </row>
    <row r="2108" spans="1:7">
      <c r="A2108" s="50">
        <v>26073</v>
      </c>
      <c r="B2108" s="60">
        <v>2.4449900000000002E-3</v>
      </c>
      <c r="C2108" s="60">
        <v>1.4999999999999999E-4</v>
      </c>
      <c r="D2108" s="60">
        <v>4.444445E-3</v>
      </c>
      <c r="E2108" s="60"/>
      <c r="F2108" s="60">
        <f t="shared" si="64"/>
        <v>2.3249900000000003E-3</v>
      </c>
      <c r="G2108" s="60">
        <f t="shared" si="65"/>
        <v>4.3244449999999997E-3</v>
      </c>
    </row>
    <row r="2109" spans="1:7">
      <c r="A2109" s="50">
        <v>26074</v>
      </c>
      <c r="B2109" s="60">
        <v>-3.21551E-3</v>
      </c>
      <c r="C2109" s="60">
        <v>1.4999999999999999E-4</v>
      </c>
      <c r="D2109" s="60">
        <v>2.2123894000000002E-2</v>
      </c>
      <c r="E2109" s="60"/>
      <c r="F2109" s="60">
        <f t="shared" si="64"/>
        <v>-3.3355099999999999E-3</v>
      </c>
      <c r="G2109" s="60">
        <f t="shared" si="65"/>
        <v>2.2003894000000003E-2</v>
      </c>
    </row>
    <row r="2110" spans="1:7">
      <c r="A2110" s="50">
        <v>26077</v>
      </c>
      <c r="B2110" s="60">
        <v>-8.4003299999999993E-3</v>
      </c>
      <c r="C2110" s="60">
        <v>1.4999999999999999E-4</v>
      </c>
      <c r="D2110" s="60">
        <v>-1.7316017E-2</v>
      </c>
      <c r="E2110" s="60"/>
      <c r="F2110" s="60">
        <f t="shared" si="64"/>
        <v>-8.5203299999999996E-3</v>
      </c>
      <c r="G2110" s="60">
        <f t="shared" si="65"/>
        <v>-1.7436016999999998E-2</v>
      </c>
    </row>
    <row r="2111" spans="1:7">
      <c r="A2111" s="50">
        <v>26078</v>
      </c>
      <c r="B2111" s="60">
        <v>-6.3067499999999999E-3</v>
      </c>
      <c r="C2111" s="60">
        <v>1.4999999999999999E-4</v>
      </c>
      <c r="D2111" s="60">
        <v>-4.4052859999999996E-3</v>
      </c>
      <c r="E2111" s="60"/>
      <c r="F2111" s="60">
        <f t="shared" si="64"/>
        <v>-6.4267500000000002E-3</v>
      </c>
      <c r="G2111" s="60">
        <f t="shared" si="65"/>
        <v>-4.5252859999999999E-3</v>
      </c>
    </row>
    <row r="2112" spans="1:7">
      <c r="A2112" s="50">
        <v>26079</v>
      </c>
      <c r="B2112" s="60">
        <v>1.35462E-3</v>
      </c>
      <c r="C2112" s="60">
        <v>1.4999999999999999E-4</v>
      </c>
      <c r="D2112" s="60">
        <v>4.4247790000000002E-3</v>
      </c>
      <c r="E2112" s="60"/>
      <c r="F2112" s="60">
        <f t="shared" si="64"/>
        <v>1.2346199999999999E-3</v>
      </c>
      <c r="G2112" s="60">
        <f t="shared" si="65"/>
        <v>4.3047789999999999E-3</v>
      </c>
    </row>
    <row r="2113" spans="1:7">
      <c r="A2113" s="50">
        <v>26080</v>
      </c>
      <c r="B2113" s="60">
        <v>-1.2123699999999999E-3</v>
      </c>
      <c r="C2113" s="60">
        <v>1.4999999999999999E-4</v>
      </c>
      <c r="D2113" s="60">
        <v>4.4052859999999996E-3</v>
      </c>
      <c r="E2113" s="60"/>
      <c r="F2113" s="60">
        <f t="shared" si="64"/>
        <v>-1.33237E-3</v>
      </c>
      <c r="G2113" s="60">
        <f t="shared" si="65"/>
        <v>4.2852859999999993E-3</v>
      </c>
    </row>
    <row r="2114" spans="1:7">
      <c r="A2114" s="50">
        <v>26081</v>
      </c>
      <c r="B2114" s="60">
        <v>2.33205E-3</v>
      </c>
      <c r="C2114" s="60">
        <v>1.4999999999999999E-4</v>
      </c>
      <c r="D2114" s="60">
        <v>1.3157894999999999E-2</v>
      </c>
      <c r="E2114" s="60"/>
      <c r="F2114" s="60">
        <f t="shared" si="64"/>
        <v>2.2120500000000001E-3</v>
      </c>
      <c r="G2114" s="60">
        <f t="shared" si="65"/>
        <v>1.3037894999999999E-2</v>
      </c>
    </row>
    <row r="2115" spans="1:7">
      <c r="A2115" s="50">
        <v>26085</v>
      </c>
      <c r="B2115" s="60">
        <v>5.9826599999999999E-3</v>
      </c>
      <c r="C2115" s="60">
        <v>1.7000000000000001E-4</v>
      </c>
      <c r="D2115" s="60">
        <v>2.1645022999999999E-2</v>
      </c>
      <c r="E2115" s="60"/>
      <c r="F2115" s="60">
        <f t="shared" si="64"/>
        <v>5.8626599999999996E-3</v>
      </c>
      <c r="G2115" s="60">
        <f t="shared" si="65"/>
        <v>2.1525023000000001E-2</v>
      </c>
    </row>
    <row r="2116" spans="1:7">
      <c r="A2116" s="50">
        <v>26086</v>
      </c>
      <c r="B2116" s="60">
        <v>7.6155199999999998E-3</v>
      </c>
      <c r="C2116" s="60">
        <v>1.7000000000000001E-4</v>
      </c>
      <c r="D2116" s="60">
        <v>1.6949153000000002E-2</v>
      </c>
      <c r="E2116" s="60"/>
      <c r="F2116" s="60">
        <f t="shared" ref="F2116:F2179" si="66">B2116-$C$3</f>
        <v>7.4955199999999994E-3</v>
      </c>
      <c r="G2116" s="60">
        <f t="shared" ref="G2116:G2179" si="67">D2116-$C$3</f>
        <v>1.6829153000000003E-2</v>
      </c>
    </row>
    <row r="2117" spans="1:7">
      <c r="A2117" s="50">
        <v>26087</v>
      </c>
      <c r="B2117" s="60">
        <v>9.0600000000000001E-4</v>
      </c>
      <c r="C2117" s="60">
        <v>1.7000000000000001E-4</v>
      </c>
      <c r="D2117" s="60">
        <v>0</v>
      </c>
      <c r="E2117" s="60"/>
      <c r="F2117" s="60">
        <f t="shared" si="66"/>
        <v>7.8600000000000002E-4</v>
      </c>
      <c r="G2117" s="60">
        <f t="shared" si="67"/>
        <v>-1.2E-4</v>
      </c>
    </row>
    <row r="2118" spans="1:7">
      <c r="A2118" s="50">
        <v>26088</v>
      </c>
      <c r="B2118" s="60">
        <v>3.0060299999999998E-3</v>
      </c>
      <c r="C2118" s="60">
        <v>1.7000000000000001E-4</v>
      </c>
      <c r="D2118" s="60">
        <v>0</v>
      </c>
      <c r="E2118" s="60"/>
      <c r="F2118" s="60">
        <f t="shared" si="66"/>
        <v>2.8860299999999999E-3</v>
      </c>
      <c r="G2118" s="60">
        <f t="shared" si="67"/>
        <v>-1.2E-4</v>
      </c>
    </row>
    <row r="2119" spans="1:7">
      <c r="A2119" s="50">
        <v>26091</v>
      </c>
      <c r="B2119" s="60">
        <v>-1.8120199999999999E-3</v>
      </c>
      <c r="C2119" s="60">
        <v>1.7000000000000001E-4</v>
      </c>
      <c r="D2119" s="60">
        <v>4.1666669999999998E-3</v>
      </c>
      <c r="E2119" s="60"/>
      <c r="F2119" s="60">
        <f t="shared" si="66"/>
        <v>-1.93202E-3</v>
      </c>
      <c r="G2119" s="60">
        <f t="shared" si="67"/>
        <v>4.0466669999999995E-3</v>
      </c>
    </row>
    <row r="2120" spans="1:7">
      <c r="A2120" s="50">
        <v>26092</v>
      </c>
      <c r="B2120" s="60">
        <v>-8.0927399999999993E-3</v>
      </c>
      <c r="C2120" s="60">
        <v>1.7000000000000001E-4</v>
      </c>
      <c r="D2120" s="60">
        <v>-8.2987559999999991E-3</v>
      </c>
      <c r="E2120" s="60"/>
      <c r="F2120" s="60">
        <f t="shared" si="66"/>
        <v>-8.2127399999999996E-3</v>
      </c>
      <c r="G2120" s="60">
        <f t="shared" si="67"/>
        <v>-8.4187559999999995E-3</v>
      </c>
    </row>
    <row r="2121" spans="1:7">
      <c r="A2121" s="50">
        <v>26093</v>
      </c>
      <c r="B2121" s="60">
        <v>-1.6121000000000001E-4</v>
      </c>
      <c r="C2121" s="60">
        <v>1.7000000000000001E-4</v>
      </c>
      <c r="D2121" s="60">
        <v>1.1715481E-2</v>
      </c>
      <c r="E2121" s="60"/>
      <c r="F2121" s="60">
        <f t="shared" si="66"/>
        <v>-2.8121E-4</v>
      </c>
      <c r="G2121" s="60">
        <f t="shared" si="67"/>
        <v>1.1595480999999999E-2</v>
      </c>
    </row>
    <row r="2122" spans="1:7">
      <c r="A2122" s="50">
        <v>26094</v>
      </c>
      <c r="B2122" s="60">
        <v>3.3769899999999999E-3</v>
      </c>
      <c r="C2122" s="60">
        <v>1.7000000000000001E-4</v>
      </c>
      <c r="D2122" s="60">
        <v>-2.0920502000000001E-2</v>
      </c>
      <c r="E2122" s="60"/>
      <c r="F2122" s="60">
        <f t="shared" si="66"/>
        <v>3.25699E-3</v>
      </c>
      <c r="G2122" s="60">
        <f t="shared" si="67"/>
        <v>-2.1040501999999999E-2</v>
      </c>
    </row>
    <row r="2123" spans="1:7">
      <c r="A2123" s="50">
        <v>26095</v>
      </c>
      <c r="B2123" s="60">
        <v>4.3851300000000001E-3</v>
      </c>
      <c r="C2123" s="60">
        <v>1.7000000000000001E-4</v>
      </c>
      <c r="D2123" s="60">
        <v>-8.5470089999999995E-3</v>
      </c>
      <c r="E2123" s="60"/>
      <c r="F2123" s="60">
        <f t="shared" si="66"/>
        <v>4.2651299999999998E-3</v>
      </c>
      <c r="G2123" s="60">
        <f t="shared" si="67"/>
        <v>-8.6670089999999998E-3</v>
      </c>
    </row>
    <row r="2124" spans="1:7">
      <c r="A2124" s="50">
        <v>26098</v>
      </c>
      <c r="B2124" s="60">
        <v>-8.4014899999999993E-3</v>
      </c>
      <c r="C2124" s="60">
        <v>1.7000000000000001E-4</v>
      </c>
      <c r="D2124" s="60">
        <v>-1.7241379000000001E-2</v>
      </c>
      <c r="E2124" s="60"/>
      <c r="F2124" s="60">
        <f t="shared" si="66"/>
        <v>-8.5214899999999996E-3</v>
      </c>
      <c r="G2124" s="60">
        <f t="shared" si="67"/>
        <v>-1.7361379E-2</v>
      </c>
    </row>
    <row r="2125" spans="1:7">
      <c r="A2125" s="50">
        <v>26099</v>
      </c>
      <c r="B2125" s="60">
        <v>1.0960799999999999E-3</v>
      </c>
      <c r="C2125" s="60">
        <v>1.7000000000000001E-4</v>
      </c>
      <c r="D2125" s="60">
        <v>0</v>
      </c>
      <c r="E2125" s="60"/>
      <c r="F2125" s="60">
        <f t="shared" si="66"/>
        <v>9.7607999999999994E-4</v>
      </c>
      <c r="G2125" s="60">
        <f t="shared" si="67"/>
        <v>-1.2E-4</v>
      </c>
    </row>
    <row r="2126" spans="1:7">
      <c r="A2126" s="50">
        <v>26100</v>
      </c>
      <c r="B2126" s="60">
        <v>2.0513200000000001E-3</v>
      </c>
      <c r="C2126" s="60">
        <v>1.7000000000000001E-4</v>
      </c>
      <c r="D2126" s="60">
        <v>-4.3859650000000003E-3</v>
      </c>
      <c r="E2126" s="60"/>
      <c r="F2126" s="60">
        <f t="shared" si="66"/>
        <v>1.93132E-3</v>
      </c>
      <c r="G2126" s="60">
        <f t="shared" si="67"/>
        <v>-4.5059650000000007E-3</v>
      </c>
    </row>
    <row r="2127" spans="1:7">
      <c r="A2127" s="50">
        <v>26101</v>
      </c>
      <c r="B2127" s="60">
        <v>-6.3849999999999993E-5</v>
      </c>
      <c r="C2127" s="60">
        <v>1.7000000000000001E-4</v>
      </c>
      <c r="D2127" s="60">
        <v>-4.4052859999999996E-3</v>
      </c>
      <c r="E2127" s="60"/>
      <c r="F2127" s="60">
        <f t="shared" si="66"/>
        <v>-1.8385E-4</v>
      </c>
      <c r="G2127" s="60">
        <f t="shared" si="67"/>
        <v>-4.5252859999999999E-3</v>
      </c>
    </row>
    <row r="2128" spans="1:7">
      <c r="A2128" s="50">
        <v>26102</v>
      </c>
      <c r="B2128" s="60">
        <v>-1.501767E-2</v>
      </c>
      <c r="C2128" s="60">
        <v>1.7000000000000001E-4</v>
      </c>
      <c r="D2128" s="60">
        <v>-1.3274335999999999E-2</v>
      </c>
      <c r="E2128" s="60"/>
      <c r="F2128" s="60">
        <f t="shared" si="66"/>
        <v>-1.5137670000000001E-2</v>
      </c>
      <c r="G2128" s="60">
        <f t="shared" si="67"/>
        <v>-1.3394336E-2</v>
      </c>
    </row>
    <row r="2129" spans="1:7">
      <c r="A2129" s="50">
        <v>26105</v>
      </c>
      <c r="B2129" s="60">
        <v>-1.0979650000000001E-2</v>
      </c>
      <c r="C2129" s="60">
        <v>1.7000000000000001E-4</v>
      </c>
      <c r="D2129" s="60">
        <v>-1.7937221E-2</v>
      </c>
      <c r="E2129" s="60"/>
      <c r="F2129" s="60">
        <f t="shared" si="66"/>
        <v>-1.1099650000000001E-2</v>
      </c>
      <c r="G2129" s="60">
        <f t="shared" si="67"/>
        <v>-1.8057220999999998E-2</v>
      </c>
    </row>
    <row r="2130" spans="1:7">
      <c r="A2130" s="50">
        <v>26106</v>
      </c>
      <c r="B2130" s="60">
        <v>-2.7759799999999999E-3</v>
      </c>
      <c r="C2130" s="60">
        <v>1.7000000000000001E-4</v>
      </c>
      <c r="D2130" s="60">
        <v>-4.1095890000000003E-2</v>
      </c>
      <c r="E2130" s="60"/>
      <c r="F2130" s="60">
        <f t="shared" si="66"/>
        <v>-2.8959799999999998E-3</v>
      </c>
      <c r="G2130" s="60">
        <f t="shared" si="67"/>
        <v>-4.1215890000000005E-2</v>
      </c>
    </row>
    <row r="2131" spans="1:7">
      <c r="A2131" s="50">
        <v>26107</v>
      </c>
      <c r="B2131" s="60">
        <v>8.4538500000000006E-3</v>
      </c>
      <c r="C2131" s="60">
        <v>1.7000000000000001E-4</v>
      </c>
      <c r="D2131" s="60">
        <v>1.4285714E-2</v>
      </c>
      <c r="E2131" s="60"/>
      <c r="F2131" s="60">
        <f t="shared" si="66"/>
        <v>8.3338500000000003E-3</v>
      </c>
      <c r="G2131" s="60">
        <f t="shared" si="67"/>
        <v>1.4165713999999999E-2</v>
      </c>
    </row>
    <row r="2132" spans="1:7">
      <c r="A2132" s="50">
        <v>26108</v>
      </c>
      <c r="B2132" s="60">
        <v>-2.2414800000000001E-3</v>
      </c>
      <c r="C2132" s="60">
        <v>1.7000000000000001E-4</v>
      </c>
      <c r="D2132" s="60">
        <v>9.3896710000000005E-3</v>
      </c>
      <c r="E2132" s="60"/>
      <c r="F2132" s="60">
        <f t="shared" si="66"/>
        <v>-2.36148E-3</v>
      </c>
      <c r="G2132" s="60">
        <f t="shared" si="67"/>
        <v>9.2696710000000002E-3</v>
      </c>
    </row>
    <row r="2133" spans="1:7">
      <c r="A2133" s="50">
        <v>26109</v>
      </c>
      <c r="B2133" s="60">
        <v>-1.9109400000000001E-3</v>
      </c>
      <c r="C2133" s="60">
        <v>1.7000000000000001E-4</v>
      </c>
      <c r="D2133" s="60">
        <v>1.8604651E-2</v>
      </c>
      <c r="E2133" s="60"/>
      <c r="F2133" s="60">
        <f t="shared" si="66"/>
        <v>-2.0309400000000002E-3</v>
      </c>
      <c r="G2133" s="60">
        <f t="shared" si="67"/>
        <v>1.8484651000000001E-2</v>
      </c>
    </row>
    <row r="2134" spans="1:7">
      <c r="A2134" s="50">
        <v>26112</v>
      </c>
      <c r="B2134" s="60">
        <v>-2.5158899999999998E-3</v>
      </c>
      <c r="C2134" s="60">
        <v>1.7000000000000001E-4</v>
      </c>
      <c r="D2134" s="60">
        <v>0</v>
      </c>
      <c r="E2134" s="60"/>
      <c r="F2134" s="60">
        <f t="shared" si="66"/>
        <v>-2.6358899999999997E-3</v>
      </c>
      <c r="G2134" s="60">
        <f t="shared" si="67"/>
        <v>-1.2E-4</v>
      </c>
    </row>
    <row r="2135" spans="1:7">
      <c r="A2135" s="50">
        <v>26113</v>
      </c>
      <c r="B2135" s="60">
        <v>1.0990359999999999E-2</v>
      </c>
      <c r="C2135" s="60">
        <v>1.7000000000000001E-4</v>
      </c>
      <c r="D2135" s="60">
        <v>9.1324200000000005E-3</v>
      </c>
      <c r="E2135" s="60"/>
      <c r="F2135" s="60">
        <f t="shared" si="66"/>
        <v>1.0870359999999999E-2</v>
      </c>
      <c r="G2135" s="60">
        <f t="shared" si="67"/>
        <v>9.0124200000000002E-3</v>
      </c>
    </row>
    <row r="2136" spans="1:7">
      <c r="A2136" s="50">
        <v>26114</v>
      </c>
      <c r="B2136" s="60">
        <v>9.0475499999999997E-3</v>
      </c>
      <c r="C2136" s="60">
        <v>1.7000000000000001E-4</v>
      </c>
      <c r="D2136" s="60">
        <v>0</v>
      </c>
      <c r="E2136" s="60"/>
      <c r="F2136" s="60">
        <f t="shared" si="66"/>
        <v>8.9275499999999994E-3</v>
      </c>
      <c r="G2136" s="60">
        <f t="shared" si="67"/>
        <v>-1.2E-4</v>
      </c>
    </row>
    <row r="2137" spans="1:7">
      <c r="A2137" s="50">
        <v>26115</v>
      </c>
      <c r="B2137" s="60">
        <v>8.0210000000000004E-4</v>
      </c>
      <c r="C2137" s="60">
        <v>1.9000000000000001E-4</v>
      </c>
      <c r="D2137" s="60">
        <v>9.049774E-3</v>
      </c>
      <c r="E2137" s="60"/>
      <c r="F2137" s="60">
        <f t="shared" si="66"/>
        <v>6.8210000000000005E-4</v>
      </c>
      <c r="G2137" s="60">
        <f t="shared" si="67"/>
        <v>8.9297739999999997E-3</v>
      </c>
    </row>
    <row r="2138" spans="1:7">
      <c r="A2138" s="50">
        <v>26116</v>
      </c>
      <c r="B2138" s="60">
        <v>7.3430000000000007E-5</v>
      </c>
      <c r="C2138" s="60">
        <v>1.9000000000000001E-4</v>
      </c>
      <c r="D2138" s="60">
        <v>-4.4843050000000001E-3</v>
      </c>
      <c r="E2138" s="60"/>
      <c r="F2138" s="60">
        <f t="shared" si="66"/>
        <v>-4.6569999999999996E-5</v>
      </c>
      <c r="G2138" s="60">
        <f t="shared" si="67"/>
        <v>-4.6043050000000004E-3</v>
      </c>
    </row>
    <row r="2139" spans="1:7">
      <c r="A2139" s="50">
        <v>26120</v>
      </c>
      <c r="B2139" s="60">
        <v>-9.3579999999999995E-5</v>
      </c>
      <c r="C2139" s="60">
        <v>1.9000000000000001E-4</v>
      </c>
      <c r="D2139" s="60">
        <v>3.1531531000000002E-2</v>
      </c>
      <c r="E2139" s="60"/>
      <c r="F2139" s="60">
        <f t="shared" si="66"/>
        <v>-2.1358E-4</v>
      </c>
      <c r="G2139" s="60">
        <f t="shared" si="67"/>
        <v>3.1411530999999999E-2</v>
      </c>
    </row>
    <row r="2140" spans="1:7">
      <c r="A2140" s="50">
        <v>26121</v>
      </c>
      <c r="B2140" s="60">
        <v>2.8491499999999999E-3</v>
      </c>
      <c r="C2140" s="60">
        <v>1.9000000000000001E-4</v>
      </c>
      <c r="D2140" s="60">
        <v>-4.3668120000000003E-3</v>
      </c>
      <c r="E2140" s="60"/>
      <c r="F2140" s="60">
        <f t="shared" si="66"/>
        <v>2.7291500000000001E-3</v>
      </c>
      <c r="G2140" s="60">
        <f t="shared" si="67"/>
        <v>-4.4868120000000006E-3</v>
      </c>
    </row>
    <row r="2141" spans="1:7">
      <c r="A2141" s="50">
        <v>26122</v>
      </c>
      <c r="B2141" s="60">
        <v>2.9982799999999999E-3</v>
      </c>
      <c r="C2141" s="60">
        <v>1.9000000000000001E-4</v>
      </c>
      <c r="D2141" s="60">
        <v>4.3859650000000003E-3</v>
      </c>
      <c r="E2141" s="60"/>
      <c r="F2141" s="60">
        <f t="shared" si="66"/>
        <v>2.87828E-3</v>
      </c>
      <c r="G2141" s="60">
        <f t="shared" si="67"/>
        <v>4.265965E-3</v>
      </c>
    </row>
    <row r="2142" spans="1:7">
      <c r="A2142" s="50">
        <v>26123</v>
      </c>
      <c r="B2142" s="60">
        <v>3.40325E-3</v>
      </c>
      <c r="C2142" s="60">
        <v>1.9000000000000001E-4</v>
      </c>
      <c r="D2142" s="60">
        <v>0</v>
      </c>
      <c r="E2142" s="60"/>
      <c r="F2142" s="60">
        <f t="shared" si="66"/>
        <v>3.2832500000000001E-3</v>
      </c>
      <c r="G2142" s="60">
        <f t="shared" si="67"/>
        <v>-1.2E-4</v>
      </c>
    </row>
    <row r="2143" spans="1:7">
      <c r="A2143" s="50">
        <v>26126</v>
      </c>
      <c r="B2143" s="60">
        <v>1.3379399999999999E-3</v>
      </c>
      <c r="C2143" s="60">
        <v>1.9000000000000001E-4</v>
      </c>
      <c r="D2143" s="60">
        <v>-2.1834060999999998E-2</v>
      </c>
      <c r="E2143" s="60"/>
      <c r="F2143" s="60">
        <f t="shared" si="66"/>
        <v>1.2179399999999998E-3</v>
      </c>
      <c r="G2143" s="60">
        <f t="shared" si="67"/>
        <v>-2.1954060999999997E-2</v>
      </c>
    </row>
    <row r="2144" spans="1:7">
      <c r="A2144" s="50">
        <v>26127</v>
      </c>
      <c r="B2144" s="60">
        <v>-1.313976E-2</v>
      </c>
      <c r="C2144" s="60">
        <v>1.9000000000000001E-4</v>
      </c>
      <c r="D2144" s="60">
        <v>-4.4642859999999996E-3</v>
      </c>
      <c r="E2144" s="60"/>
      <c r="F2144" s="60">
        <f t="shared" si="66"/>
        <v>-1.3259760000000001E-2</v>
      </c>
      <c r="G2144" s="60">
        <f t="shared" si="67"/>
        <v>-4.5842859999999999E-3</v>
      </c>
    </row>
    <row r="2145" spans="1:7">
      <c r="A2145" s="50">
        <v>26128</v>
      </c>
      <c r="B2145" s="60">
        <v>-2.7393000000000001E-3</v>
      </c>
      <c r="C2145" s="60">
        <v>1.9000000000000001E-4</v>
      </c>
      <c r="D2145" s="60">
        <v>-1.3452914999999999E-2</v>
      </c>
      <c r="E2145" s="60"/>
      <c r="F2145" s="60">
        <f t="shared" si="66"/>
        <v>-2.8592999999999999E-3</v>
      </c>
      <c r="G2145" s="60">
        <f t="shared" si="67"/>
        <v>-1.3572915E-2</v>
      </c>
    </row>
    <row r="2146" spans="1:7">
      <c r="A2146" s="50">
        <v>26129</v>
      </c>
      <c r="B2146" s="60">
        <v>3.9712999999999999E-4</v>
      </c>
      <c r="C2146" s="60">
        <v>1.9000000000000001E-4</v>
      </c>
      <c r="D2146" s="60">
        <v>0</v>
      </c>
      <c r="E2146" s="60"/>
      <c r="F2146" s="60">
        <f t="shared" si="66"/>
        <v>2.7713E-4</v>
      </c>
      <c r="G2146" s="60">
        <f t="shared" si="67"/>
        <v>-1.2E-4</v>
      </c>
    </row>
    <row r="2147" spans="1:7">
      <c r="A2147" s="50">
        <v>26130</v>
      </c>
      <c r="B2147" s="60">
        <v>-1.7715700000000001E-3</v>
      </c>
      <c r="C2147" s="60">
        <v>1.9000000000000001E-4</v>
      </c>
      <c r="D2147" s="60">
        <v>0</v>
      </c>
      <c r="E2147" s="60"/>
      <c r="F2147" s="60">
        <f t="shared" si="66"/>
        <v>-1.8915700000000002E-3</v>
      </c>
      <c r="G2147" s="60">
        <f t="shared" si="67"/>
        <v>-1.2E-4</v>
      </c>
    </row>
    <row r="2148" spans="1:7">
      <c r="A2148" s="50">
        <v>26133</v>
      </c>
      <c r="B2148" s="60">
        <v>-1.6574199999999999E-3</v>
      </c>
      <c r="C2148" s="60">
        <v>1.9000000000000001E-4</v>
      </c>
      <c r="D2148" s="60">
        <v>-4.545454E-3</v>
      </c>
      <c r="E2148" s="60"/>
      <c r="F2148" s="60">
        <f t="shared" si="66"/>
        <v>-1.77742E-3</v>
      </c>
      <c r="G2148" s="60">
        <f t="shared" si="67"/>
        <v>-4.6654540000000003E-3</v>
      </c>
    </row>
    <row r="2149" spans="1:7">
      <c r="A2149" s="50">
        <v>26134</v>
      </c>
      <c r="B2149" s="60">
        <v>4.0733100000000001E-3</v>
      </c>
      <c r="C2149" s="60">
        <v>1.9000000000000001E-4</v>
      </c>
      <c r="D2149" s="60">
        <v>9.1324200000000005E-3</v>
      </c>
      <c r="E2149" s="60"/>
      <c r="F2149" s="60">
        <f t="shared" si="66"/>
        <v>3.9533099999999998E-3</v>
      </c>
      <c r="G2149" s="60">
        <f t="shared" si="67"/>
        <v>9.0124200000000002E-3</v>
      </c>
    </row>
    <row r="2150" spans="1:7">
      <c r="A2150" s="50">
        <v>26135</v>
      </c>
      <c r="B2150" s="60">
        <v>-2.7182999999999998E-4</v>
      </c>
      <c r="C2150" s="60">
        <v>1.9000000000000001E-4</v>
      </c>
      <c r="D2150" s="60">
        <v>4.524887E-3</v>
      </c>
      <c r="E2150" s="60"/>
      <c r="F2150" s="60">
        <f t="shared" si="66"/>
        <v>-3.9182999999999997E-4</v>
      </c>
      <c r="G2150" s="60">
        <f t="shared" si="67"/>
        <v>4.4048869999999997E-3</v>
      </c>
    </row>
    <row r="2151" spans="1:7">
      <c r="A2151" s="50">
        <v>26136</v>
      </c>
      <c r="B2151" s="60">
        <v>-1.7704400000000001E-3</v>
      </c>
      <c r="C2151" s="60">
        <v>1.9000000000000001E-4</v>
      </c>
      <c r="D2151" s="60">
        <v>-1.8018018E-2</v>
      </c>
      <c r="E2151" s="60"/>
      <c r="F2151" s="60">
        <f t="shared" si="66"/>
        <v>-1.8904400000000002E-3</v>
      </c>
      <c r="G2151" s="60">
        <f t="shared" si="67"/>
        <v>-1.8138017999999999E-2</v>
      </c>
    </row>
    <row r="2152" spans="1:7">
      <c r="A2152" s="50">
        <v>26137</v>
      </c>
      <c r="B2152" s="60">
        <v>-1.4996899999999999E-3</v>
      </c>
      <c r="C2152" s="60">
        <v>1.9000000000000001E-4</v>
      </c>
      <c r="D2152" s="60">
        <v>-1.3761468000000001E-2</v>
      </c>
      <c r="E2152" s="60"/>
      <c r="F2152" s="60">
        <f t="shared" si="66"/>
        <v>-1.61969E-3</v>
      </c>
      <c r="G2152" s="60">
        <f t="shared" si="67"/>
        <v>-1.3881468000000001E-2</v>
      </c>
    </row>
    <row r="2153" spans="1:7">
      <c r="A2153" s="50">
        <v>26140</v>
      </c>
      <c r="B2153" s="60">
        <v>-2.7063E-3</v>
      </c>
      <c r="C2153" s="60">
        <v>1.9000000000000001E-4</v>
      </c>
      <c r="D2153" s="60">
        <v>4.6511629999999998E-3</v>
      </c>
      <c r="E2153" s="60"/>
      <c r="F2153" s="60">
        <f t="shared" si="66"/>
        <v>-2.8262999999999999E-3</v>
      </c>
      <c r="G2153" s="60">
        <f t="shared" si="67"/>
        <v>4.5311629999999995E-3</v>
      </c>
    </row>
    <row r="2154" spans="1:7">
      <c r="A2154" s="50">
        <v>26141</v>
      </c>
      <c r="B2154" s="60">
        <v>-8.9954800000000001E-3</v>
      </c>
      <c r="C2154" s="60">
        <v>1.9000000000000001E-4</v>
      </c>
      <c r="D2154" s="60">
        <v>-9.2592590000000006E-3</v>
      </c>
      <c r="E2154" s="60"/>
      <c r="F2154" s="60">
        <f t="shared" si="66"/>
        <v>-9.1154800000000005E-3</v>
      </c>
      <c r="G2154" s="60">
        <f t="shared" si="67"/>
        <v>-9.3792590000000009E-3</v>
      </c>
    </row>
    <row r="2155" spans="1:7">
      <c r="A2155" s="50">
        <v>26142</v>
      </c>
      <c r="B2155" s="60">
        <v>-7.3814099999999997E-3</v>
      </c>
      <c r="C2155" s="60">
        <v>1.9000000000000001E-4</v>
      </c>
      <c r="D2155" s="60">
        <v>-2.3364486E-2</v>
      </c>
      <c r="E2155" s="60"/>
      <c r="F2155" s="60">
        <f t="shared" si="66"/>
        <v>-7.50141E-3</v>
      </c>
      <c r="G2155" s="60">
        <f t="shared" si="67"/>
        <v>-2.3484485999999999E-2</v>
      </c>
    </row>
    <row r="2156" spans="1:7">
      <c r="A2156" s="50">
        <v>26143</v>
      </c>
      <c r="B2156" s="60">
        <v>-1.0751739999999999E-2</v>
      </c>
      <c r="C2156" s="60">
        <v>1.9000000000000001E-4</v>
      </c>
      <c r="D2156" s="60">
        <v>-2.3923445000000002E-2</v>
      </c>
      <c r="E2156" s="60"/>
      <c r="F2156" s="60">
        <f t="shared" si="66"/>
        <v>-1.087174E-2</v>
      </c>
      <c r="G2156" s="60">
        <f t="shared" si="67"/>
        <v>-2.4043445E-2</v>
      </c>
    </row>
    <row r="2157" spans="1:7">
      <c r="A2157" s="50">
        <v>26144</v>
      </c>
      <c r="B2157" s="60">
        <v>-4.5675200000000003E-3</v>
      </c>
      <c r="C2157" s="60">
        <v>1.9000000000000001E-4</v>
      </c>
      <c r="D2157" s="60">
        <v>-1.9607843999999999E-2</v>
      </c>
      <c r="E2157" s="60"/>
      <c r="F2157" s="60">
        <f t="shared" si="66"/>
        <v>-4.6875200000000006E-3</v>
      </c>
      <c r="G2157" s="60">
        <f t="shared" si="67"/>
        <v>-1.9727843999999998E-2</v>
      </c>
    </row>
    <row r="2158" spans="1:7">
      <c r="A2158" s="50">
        <v>26147</v>
      </c>
      <c r="B2158" s="60">
        <v>4.6007499999999998E-3</v>
      </c>
      <c r="C2158" s="60">
        <v>2.1000000000000001E-4</v>
      </c>
      <c r="D2158" s="60">
        <v>0.01</v>
      </c>
      <c r="E2158" s="60"/>
      <c r="F2158" s="60">
        <f t="shared" si="66"/>
        <v>4.4807499999999995E-3</v>
      </c>
      <c r="G2158" s="60">
        <f t="shared" si="67"/>
        <v>9.8799999999999999E-3</v>
      </c>
    </row>
    <row r="2159" spans="1:7">
      <c r="A2159" s="50">
        <v>26148</v>
      </c>
      <c r="B2159" s="60">
        <v>-1.4766670000000001E-2</v>
      </c>
      <c r="C2159" s="60">
        <v>2.1000000000000001E-4</v>
      </c>
      <c r="D2159" s="60">
        <v>-3.4653466000000001E-2</v>
      </c>
      <c r="E2159" s="60"/>
      <c r="F2159" s="60">
        <f t="shared" si="66"/>
        <v>-1.4886670000000001E-2</v>
      </c>
      <c r="G2159" s="60">
        <f t="shared" si="67"/>
        <v>-3.4773466000000003E-2</v>
      </c>
    </row>
    <row r="2160" spans="1:7">
      <c r="A2160" s="50">
        <v>26149</v>
      </c>
      <c r="B2160" s="60">
        <v>-6.3567600000000004E-3</v>
      </c>
      <c r="C2160" s="60">
        <v>2.1000000000000001E-4</v>
      </c>
      <c r="D2160" s="60">
        <v>-1.5384615000000001E-2</v>
      </c>
      <c r="E2160" s="60"/>
      <c r="F2160" s="60">
        <f t="shared" si="66"/>
        <v>-6.4767600000000007E-3</v>
      </c>
      <c r="G2160" s="60">
        <f t="shared" si="67"/>
        <v>-1.5504615000000001E-2</v>
      </c>
    </row>
    <row r="2161" spans="1:7">
      <c r="A2161" s="50">
        <v>26150</v>
      </c>
      <c r="B2161" s="60">
        <v>2.7854300000000002E-3</v>
      </c>
      <c r="C2161" s="60">
        <v>2.1000000000000001E-4</v>
      </c>
      <c r="D2161" s="60">
        <v>0</v>
      </c>
      <c r="E2161" s="60"/>
      <c r="F2161" s="60">
        <f t="shared" si="66"/>
        <v>2.6654300000000003E-3</v>
      </c>
      <c r="G2161" s="60">
        <f t="shared" si="67"/>
        <v>-1.2E-4</v>
      </c>
    </row>
    <row r="2162" spans="1:7">
      <c r="A2162" s="50">
        <v>26151</v>
      </c>
      <c r="B2162" s="60">
        <v>2.6710700000000002E-3</v>
      </c>
      <c r="C2162" s="60">
        <v>2.1000000000000001E-4</v>
      </c>
      <c r="D2162" s="60">
        <v>1.5625E-2</v>
      </c>
      <c r="E2162" s="60"/>
      <c r="F2162" s="60">
        <f t="shared" si="66"/>
        <v>2.5510700000000003E-3</v>
      </c>
      <c r="G2162" s="60">
        <f t="shared" si="67"/>
        <v>1.5505E-2</v>
      </c>
    </row>
    <row r="2163" spans="1:7">
      <c r="A2163" s="50">
        <v>26154</v>
      </c>
      <c r="B2163" s="60">
        <v>-7.3578799999999998E-3</v>
      </c>
      <c r="C2163" s="60">
        <v>2.1000000000000001E-4</v>
      </c>
      <c r="D2163" s="60">
        <v>0</v>
      </c>
      <c r="E2163" s="60"/>
      <c r="F2163" s="60">
        <f t="shared" si="66"/>
        <v>-7.4778800000000001E-3</v>
      </c>
      <c r="G2163" s="60">
        <f t="shared" si="67"/>
        <v>-1.2E-4</v>
      </c>
    </row>
    <row r="2164" spans="1:7">
      <c r="A2164" s="50">
        <v>26155</v>
      </c>
      <c r="B2164" s="60">
        <v>1.8066999999999999E-4</v>
      </c>
      <c r="C2164" s="60">
        <v>2.1000000000000001E-4</v>
      </c>
      <c r="D2164" s="60">
        <v>5.1282050000000003E-3</v>
      </c>
      <c r="E2164" s="60"/>
      <c r="F2164" s="60">
        <f t="shared" si="66"/>
        <v>6.0669999999999987E-5</v>
      </c>
      <c r="G2164" s="60">
        <f t="shared" si="67"/>
        <v>5.0082049999999999E-3</v>
      </c>
    </row>
    <row r="2165" spans="1:7">
      <c r="A2165" s="50">
        <v>26156</v>
      </c>
      <c r="B2165" s="60">
        <v>1.207541E-2</v>
      </c>
      <c r="C2165" s="60">
        <v>2.1000000000000001E-4</v>
      </c>
      <c r="D2165" s="60">
        <v>2.5510205000000001E-2</v>
      </c>
      <c r="E2165" s="60"/>
      <c r="F2165" s="60">
        <f t="shared" si="66"/>
        <v>1.195541E-2</v>
      </c>
      <c r="G2165" s="60">
        <f t="shared" si="67"/>
        <v>2.5390205000000002E-2</v>
      </c>
    </row>
    <row r="2166" spans="1:7">
      <c r="A2166" s="50">
        <v>26157</v>
      </c>
      <c r="B2166" s="60">
        <v>1.4350999999999999E-2</v>
      </c>
      <c r="C2166" s="60">
        <v>2.1000000000000001E-4</v>
      </c>
      <c r="D2166" s="60">
        <v>1.9900497E-2</v>
      </c>
      <c r="E2166" s="60"/>
      <c r="F2166" s="60">
        <f t="shared" si="66"/>
        <v>1.4230999999999999E-2</v>
      </c>
      <c r="G2166" s="60">
        <f t="shared" si="67"/>
        <v>1.9780497000000001E-2</v>
      </c>
    </row>
    <row r="2167" spans="1:7">
      <c r="A2167" s="50">
        <v>26158</v>
      </c>
      <c r="B2167" s="60">
        <v>-3.1320800000000002E-3</v>
      </c>
      <c r="C2167" s="60">
        <v>2.1000000000000001E-4</v>
      </c>
      <c r="D2167" s="60">
        <v>4.8780489999999998E-3</v>
      </c>
      <c r="E2167" s="60"/>
      <c r="F2167" s="60">
        <f t="shared" si="66"/>
        <v>-3.2520800000000001E-3</v>
      </c>
      <c r="G2167" s="60">
        <f t="shared" si="67"/>
        <v>4.7580489999999994E-3</v>
      </c>
    </row>
    <row r="2168" spans="1:7">
      <c r="A2168" s="50">
        <v>26161</v>
      </c>
      <c r="B2168" s="60">
        <v>3.4634249999999998E-2</v>
      </c>
      <c r="C2168" s="60">
        <v>2.1000000000000001E-4</v>
      </c>
      <c r="D2168" s="60">
        <v>0.101941749</v>
      </c>
      <c r="E2168" s="60"/>
      <c r="F2168" s="60">
        <f t="shared" si="66"/>
        <v>3.4514249999999996E-2</v>
      </c>
      <c r="G2168" s="60">
        <f t="shared" si="67"/>
        <v>0.101821749</v>
      </c>
    </row>
    <row r="2169" spans="1:7">
      <c r="A2169" s="50">
        <v>26162</v>
      </c>
      <c r="B2169" s="60">
        <v>6.6033000000000003E-3</v>
      </c>
      <c r="C2169" s="60">
        <v>2.1000000000000001E-4</v>
      </c>
      <c r="D2169" s="60">
        <v>1.7621145000000001E-2</v>
      </c>
      <c r="E2169" s="60"/>
      <c r="F2169" s="60">
        <f t="shared" si="66"/>
        <v>6.4833E-3</v>
      </c>
      <c r="G2169" s="60">
        <f t="shared" si="67"/>
        <v>1.7501145000000003E-2</v>
      </c>
    </row>
    <row r="2170" spans="1:7">
      <c r="A2170" s="50">
        <v>26163</v>
      </c>
      <c r="B2170" s="60">
        <v>-1.3869039999999999E-2</v>
      </c>
      <c r="C2170" s="60">
        <v>2.1000000000000001E-4</v>
      </c>
      <c r="D2170" s="60">
        <v>-3.0303031000000001E-2</v>
      </c>
      <c r="E2170" s="60"/>
      <c r="F2170" s="60">
        <f t="shared" si="66"/>
        <v>-1.3989039999999999E-2</v>
      </c>
      <c r="G2170" s="60">
        <f t="shared" si="67"/>
        <v>-3.0423031E-2</v>
      </c>
    </row>
    <row r="2171" spans="1:7">
      <c r="A2171" s="50">
        <v>26164</v>
      </c>
      <c r="B2171" s="60">
        <v>-4.3152399999999997E-3</v>
      </c>
      <c r="C2171" s="60">
        <v>2.1000000000000001E-4</v>
      </c>
      <c r="D2171" s="60">
        <v>-8.9285719999999992E-3</v>
      </c>
      <c r="E2171" s="60"/>
      <c r="F2171" s="60">
        <f t="shared" si="66"/>
        <v>-4.43524E-3</v>
      </c>
      <c r="G2171" s="60">
        <f t="shared" si="67"/>
        <v>-9.0485719999999995E-3</v>
      </c>
    </row>
    <row r="2172" spans="1:7">
      <c r="A2172" s="50">
        <v>26165</v>
      </c>
      <c r="B2172" s="60">
        <v>1.93687E-3</v>
      </c>
      <c r="C2172" s="60">
        <v>2.1000000000000001E-4</v>
      </c>
      <c r="D2172" s="60">
        <v>1.3513514000000001E-2</v>
      </c>
      <c r="E2172" s="60"/>
      <c r="F2172" s="60">
        <f t="shared" si="66"/>
        <v>1.8168699999999999E-3</v>
      </c>
      <c r="G2172" s="60">
        <f t="shared" si="67"/>
        <v>1.3393514E-2</v>
      </c>
    </row>
    <row r="2173" spans="1:7">
      <c r="A2173" s="50">
        <v>26168</v>
      </c>
      <c r="B2173" s="60">
        <v>1.045011E-2</v>
      </c>
      <c r="C2173" s="60">
        <v>2.1000000000000001E-4</v>
      </c>
      <c r="D2173" s="60">
        <v>4.444445E-3</v>
      </c>
      <c r="E2173" s="60"/>
      <c r="F2173" s="60">
        <f t="shared" si="66"/>
        <v>1.033011E-2</v>
      </c>
      <c r="G2173" s="60">
        <f t="shared" si="67"/>
        <v>4.3244449999999997E-3</v>
      </c>
    </row>
    <row r="2174" spans="1:7">
      <c r="A2174" s="50">
        <v>26169</v>
      </c>
      <c r="B2174" s="60">
        <v>1.0438650000000001E-2</v>
      </c>
      <c r="C2174" s="60">
        <v>2.1000000000000001E-4</v>
      </c>
      <c r="D2174" s="60">
        <v>2.6548671999999999E-2</v>
      </c>
      <c r="E2174" s="60"/>
      <c r="F2174" s="60">
        <f t="shared" si="66"/>
        <v>1.031865E-2</v>
      </c>
      <c r="G2174" s="60">
        <f t="shared" si="67"/>
        <v>2.6428672E-2</v>
      </c>
    </row>
    <row r="2175" spans="1:7">
      <c r="A2175" s="50">
        <v>26170</v>
      </c>
      <c r="B2175" s="60">
        <v>9.4815999999999998E-4</v>
      </c>
      <c r="C2175" s="60">
        <v>2.1000000000000001E-4</v>
      </c>
      <c r="D2175" s="60">
        <v>8.6206900000000003E-3</v>
      </c>
      <c r="E2175" s="60"/>
      <c r="F2175" s="60">
        <f t="shared" si="66"/>
        <v>8.2815999999999999E-4</v>
      </c>
      <c r="G2175" s="60">
        <f t="shared" si="67"/>
        <v>8.50069E-3</v>
      </c>
    </row>
    <row r="2176" spans="1:7">
      <c r="A2176" s="50">
        <v>26171</v>
      </c>
      <c r="B2176" s="60">
        <v>-1.40515E-3</v>
      </c>
      <c r="C2176" s="60">
        <v>2.1000000000000001E-4</v>
      </c>
      <c r="D2176" s="60">
        <v>-8.5470089999999995E-3</v>
      </c>
      <c r="E2176" s="60"/>
      <c r="F2176" s="60">
        <f t="shared" si="66"/>
        <v>-1.5251500000000001E-3</v>
      </c>
      <c r="G2176" s="60">
        <f t="shared" si="67"/>
        <v>-8.6670089999999998E-3</v>
      </c>
    </row>
    <row r="2177" spans="1:7">
      <c r="A2177" s="50">
        <v>26172</v>
      </c>
      <c r="B2177" s="60">
        <v>2.4643500000000001E-3</v>
      </c>
      <c r="C2177" s="60">
        <v>2.1000000000000001E-4</v>
      </c>
      <c r="D2177" s="60">
        <v>0</v>
      </c>
      <c r="E2177" s="60"/>
      <c r="F2177" s="60">
        <f t="shared" si="66"/>
        <v>2.3443500000000003E-3</v>
      </c>
      <c r="G2177" s="60">
        <f t="shared" si="67"/>
        <v>-1.2E-4</v>
      </c>
    </row>
    <row r="2178" spans="1:7">
      <c r="A2178" s="50">
        <v>26175</v>
      </c>
      <c r="B2178" s="60">
        <v>-9.4883299999999997E-3</v>
      </c>
      <c r="C2178" s="60">
        <v>2.1000000000000001E-4</v>
      </c>
      <c r="D2178" s="60">
        <v>-8.6206900000000003E-3</v>
      </c>
      <c r="E2178" s="60"/>
      <c r="F2178" s="60">
        <f t="shared" si="66"/>
        <v>-9.60833E-3</v>
      </c>
      <c r="G2178" s="60">
        <f t="shared" si="67"/>
        <v>-8.7406900000000006E-3</v>
      </c>
    </row>
    <row r="2179" spans="1:7">
      <c r="A2179" s="50">
        <v>26176</v>
      </c>
      <c r="B2179" s="60">
        <v>-4.9250700000000001E-3</v>
      </c>
      <c r="C2179" s="60">
        <v>2.1000000000000001E-4</v>
      </c>
      <c r="D2179" s="60">
        <v>0</v>
      </c>
      <c r="E2179" s="60"/>
      <c r="F2179" s="60">
        <f t="shared" si="66"/>
        <v>-5.0450700000000005E-3</v>
      </c>
      <c r="G2179" s="60">
        <f t="shared" si="67"/>
        <v>-1.2E-4</v>
      </c>
    </row>
    <row r="2180" spans="1:7">
      <c r="A2180" s="50">
        <v>26177</v>
      </c>
      <c r="B2180" s="60">
        <v>4.7807999999999998E-4</v>
      </c>
      <c r="C2180" s="60">
        <v>1.7000000000000001E-4</v>
      </c>
      <c r="D2180" s="60">
        <v>-4.3478259999999999E-3</v>
      </c>
      <c r="E2180" s="60"/>
      <c r="F2180" s="60">
        <f t="shared" ref="F2180:F2243" si="68">B2180-$C$3</f>
        <v>3.5807999999999999E-4</v>
      </c>
      <c r="G2180" s="60">
        <f t="shared" ref="G2180:G2243" si="69">D2180-$C$3</f>
        <v>-4.4678260000000003E-3</v>
      </c>
    </row>
    <row r="2181" spans="1:7">
      <c r="A2181" s="50">
        <v>26178</v>
      </c>
      <c r="B2181" s="60">
        <v>2.2116800000000002E-3</v>
      </c>
      <c r="C2181" s="60">
        <v>1.7000000000000001E-4</v>
      </c>
      <c r="D2181" s="60">
        <v>-1.7467249000000001E-2</v>
      </c>
      <c r="E2181" s="60"/>
      <c r="F2181" s="60">
        <f t="shared" si="68"/>
        <v>2.0916800000000003E-3</v>
      </c>
      <c r="G2181" s="60">
        <f t="shared" si="69"/>
        <v>-1.7587248999999999E-2</v>
      </c>
    </row>
    <row r="2182" spans="1:7">
      <c r="A2182" s="50">
        <v>26179</v>
      </c>
      <c r="B2182" s="60">
        <v>1.463621E-2</v>
      </c>
      <c r="C2182" s="60">
        <v>1.7000000000000001E-4</v>
      </c>
      <c r="D2182" s="60">
        <v>3.5555556000000002E-2</v>
      </c>
      <c r="E2182" s="60"/>
      <c r="F2182" s="60">
        <f t="shared" si="68"/>
        <v>1.451621E-2</v>
      </c>
      <c r="G2182" s="60">
        <f t="shared" si="69"/>
        <v>3.5435556E-2</v>
      </c>
    </row>
    <row r="2183" spans="1:7">
      <c r="A2183" s="50">
        <v>26183</v>
      </c>
      <c r="B2183" s="60">
        <v>4.5059799999999997E-3</v>
      </c>
      <c r="C2183" s="60">
        <v>1.7000000000000001E-4</v>
      </c>
      <c r="D2183" s="60">
        <v>2.5751072999999999E-2</v>
      </c>
      <c r="E2183" s="60"/>
      <c r="F2183" s="60">
        <f t="shared" si="68"/>
        <v>4.3859799999999994E-3</v>
      </c>
      <c r="G2183" s="60">
        <f t="shared" si="69"/>
        <v>2.5631073000000001E-2</v>
      </c>
    </row>
    <row r="2184" spans="1:7">
      <c r="A2184" s="50">
        <v>26184</v>
      </c>
      <c r="B2184" s="60">
        <v>2.09946E-3</v>
      </c>
      <c r="C2184" s="60">
        <v>1.7000000000000001E-4</v>
      </c>
      <c r="D2184" s="60">
        <v>4.1840999999999996E-3</v>
      </c>
      <c r="E2184" s="60"/>
      <c r="F2184" s="60">
        <f t="shared" si="68"/>
        <v>1.9794600000000002E-3</v>
      </c>
      <c r="G2184" s="60">
        <f t="shared" si="69"/>
        <v>4.0640999999999993E-3</v>
      </c>
    </row>
    <row r="2185" spans="1:7">
      <c r="A2185" s="50">
        <v>26185</v>
      </c>
      <c r="B2185" s="60">
        <v>-5.2604799999999997E-3</v>
      </c>
      <c r="C2185" s="60">
        <v>1.7000000000000001E-4</v>
      </c>
      <c r="D2185" s="60">
        <v>-4.6666667000000002E-2</v>
      </c>
      <c r="E2185" s="60"/>
      <c r="F2185" s="60">
        <f t="shared" si="68"/>
        <v>-5.38048E-3</v>
      </c>
      <c r="G2185" s="60">
        <f t="shared" si="69"/>
        <v>-4.6786667000000004E-2</v>
      </c>
    </row>
    <row r="2186" spans="1:7">
      <c r="A2186" s="50">
        <v>26186</v>
      </c>
      <c r="B2186" s="60">
        <v>-3.6828500000000001E-3</v>
      </c>
      <c r="C2186" s="60">
        <v>1.7000000000000001E-4</v>
      </c>
      <c r="D2186" s="60">
        <v>-4.4247790000000002E-3</v>
      </c>
      <c r="E2186" s="60"/>
      <c r="F2186" s="60">
        <f t="shared" si="68"/>
        <v>-3.80285E-3</v>
      </c>
      <c r="G2186" s="60">
        <f t="shared" si="69"/>
        <v>-4.5447790000000005E-3</v>
      </c>
    </row>
    <row r="2187" spans="1:7">
      <c r="A2187" s="50">
        <v>26189</v>
      </c>
      <c r="B2187" s="60">
        <v>-3.3318499999999999E-3</v>
      </c>
      <c r="C2187" s="60">
        <v>1.7000000000000001E-4</v>
      </c>
      <c r="D2187" s="60">
        <v>4.444445E-3</v>
      </c>
      <c r="E2187" s="60"/>
      <c r="F2187" s="60">
        <f t="shared" si="68"/>
        <v>-3.4518499999999998E-3</v>
      </c>
      <c r="G2187" s="60">
        <f t="shared" si="69"/>
        <v>4.3244449999999997E-3</v>
      </c>
    </row>
    <row r="2188" spans="1:7">
      <c r="A2188" s="50">
        <v>26190</v>
      </c>
      <c r="B2188" s="60">
        <v>-7.2560999999999997E-3</v>
      </c>
      <c r="C2188" s="60">
        <v>1.7000000000000001E-4</v>
      </c>
      <c r="D2188" s="60">
        <v>-8.8495569999999992E-3</v>
      </c>
      <c r="E2188" s="60"/>
      <c r="F2188" s="60">
        <f t="shared" si="68"/>
        <v>-7.3761E-3</v>
      </c>
      <c r="G2188" s="60">
        <f t="shared" si="69"/>
        <v>-8.9695569999999995E-3</v>
      </c>
    </row>
    <row r="2189" spans="1:7">
      <c r="A2189" s="50">
        <v>26191</v>
      </c>
      <c r="B2189" s="60">
        <v>4.4425999999999997E-3</v>
      </c>
      <c r="C2189" s="60">
        <v>1.7000000000000001E-4</v>
      </c>
      <c r="D2189" s="60">
        <v>-4.4642859999999996E-3</v>
      </c>
      <c r="E2189" s="60"/>
      <c r="F2189" s="60">
        <f t="shared" si="68"/>
        <v>4.3225999999999994E-3</v>
      </c>
      <c r="G2189" s="60">
        <f t="shared" si="69"/>
        <v>-4.5842859999999999E-3</v>
      </c>
    </row>
    <row r="2190" spans="1:7">
      <c r="A2190" s="50">
        <v>26192</v>
      </c>
      <c r="B2190" s="60">
        <v>-1.24708E-3</v>
      </c>
      <c r="C2190" s="60">
        <v>1.7000000000000001E-4</v>
      </c>
      <c r="D2190" s="60">
        <v>4.4843050000000001E-3</v>
      </c>
      <c r="E2190" s="60"/>
      <c r="F2190" s="60">
        <f t="shared" si="68"/>
        <v>-1.3670800000000001E-3</v>
      </c>
      <c r="G2190" s="60">
        <f t="shared" si="69"/>
        <v>4.3643049999999997E-3</v>
      </c>
    </row>
    <row r="2191" spans="1:7">
      <c r="A2191" s="50">
        <v>26193</v>
      </c>
      <c r="B2191" s="60">
        <v>3.2196899999999999E-3</v>
      </c>
      <c r="C2191" s="60">
        <v>1.7000000000000001E-4</v>
      </c>
      <c r="D2191" s="60">
        <v>1.7857143999999998E-2</v>
      </c>
      <c r="E2191" s="60"/>
      <c r="F2191" s="60">
        <f t="shared" si="68"/>
        <v>3.09969E-3</v>
      </c>
      <c r="G2191" s="60">
        <f t="shared" si="69"/>
        <v>1.7737144E-2</v>
      </c>
    </row>
    <row r="2192" spans="1:7">
      <c r="A2192" s="50">
        <v>26196</v>
      </c>
      <c r="B2192" s="60">
        <v>-2.8601999999999998E-3</v>
      </c>
      <c r="C2192" s="60">
        <v>1.7000000000000001E-4</v>
      </c>
      <c r="D2192" s="60">
        <v>-1.3157894999999999E-2</v>
      </c>
      <c r="E2192" s="60"/>
      <c r="F2192" s="60">
        <f t="shared" si="68"/>
        <v>-2.9801999999999997E-3</v>
      </c>
      <c r="G2192" s="60">
        <f t="shared" si="69"/>
        <v>-1.3277895E-2</v>
      </c>
    </row>
    <row r="2193" spans="1:7">
      <c r="A2193" s="50">
        <v>26197</v>
      </c>
      <c r="B2193" s="60">
        <v>-3.0691899999999999E-3</v>
      </c>
      <c r="C2193" s="60">
        <v>1.7000000000000001E-4</v>
      </c>
      <c r="D2193" s="60">
        <v>8.8888890000000005E-3</v>
      </c>
      <c r="E2193" s="60"/>
      <c r="F2193" s="60">
        <f t="shared" si="68"/>
        <v>-3.1891899999999997E-3</v>
      </c>
      <c r="G2193" s="60">
        <f t="shared" si="69"/>
        <v>8.7688890000000002E-3</v>
      </c>
    </row>
    <row r="2194" spans="1:7">
      <c r="A2194" s="50">
        <v>26198</v>
      </c>
      <c r="B2194" s="60">
        <v>-8.8223699999999995E-3</v>
      </c>
      <c r="C2194" s="60">
        <v>1.7000000000000001E-4</v>
      </c>
      <c r="D2194" s="60">
        <v>-8.8105719999999992E-3</v>
      </c>
      <c r="E2194" s="60"/>
      <c r="F2194" s="60">
        <f t="shared" si="68"/>
        <v>-8.9423699999999998E-3</v>
      </c>
      <c r="G2194" s="60">
        <f t="shared" si="69"/>
        <v>-8.9305719999999995E-3</v>
      </c>
    </row>
    <row r="2195" spans="1:7">
      <c r="A2195" s="50">
        <v>26199</v>
      </c>
      <c r="B2195" s="60">
        <v>-8.4842999999999995E-4</v>
      </c>
      <c r="C2195" s="60">
        <v>1.7000000000000001E-4</v>
      </c>
      <c r="D2195" s="60">
        <v>-4.444445E-3</v>
      </c>
      <c r="E2195" s="60"/>
      <c r="F2195" s="60">
        <f t="shared" si="68"/>
        <v>-9.6842999999999994E-4</v>
      </c>
      <c r="G2195" s="60">
        <f t="shared" si="69"/>
        <v>-4.5644450000000003E-3</v>
      </c>
    </row>
    <row r="2196" spans="1:7">
      <c r="A2196" s="50">
        <v>26200</v>
      </c>
      <c r="B2196" s="60">
        <v>-2.2145099999999998E-3</v>
      </c>
      <c r="C2196" s="60">
        <v>1.7000000000000001E-4</v>
      </c>
      <c r="D2196" s="60">
        <v>8.9285719999999992E-3</v>
      </c>
      <c r="E2196" s="60"/>
      <c r="F2196" s="60">
        <f t="shared" si="68"/>
        <v>-2.3345099999999997E-3</v>
      </c>
      <c r="G2196" s="60">
        <f t="shared" si="69"/>
        <v>8.8085719999999989E-3</v>
      </c>
    </row>
    <row r="2197" spans="1:7">
      <c r="A2197" s="50">
        <v>26203</v>
      </c>
      <c r="B2197" s="60">
        <v>-5.31783E-3</v>
      </c>
      <c r="C2197" s="60">
        <v>1.7000000000000001E-4</v>
      </c>
      <c r="D2197" s="60">
        <v>-8.8495569999999992E-3</v>
      </c>
      <c r="E2197" s="60"/>
      <c r="F2197" s="60">
        <f t="shared" si="68"/>
        <v>-5.4378300000000003E-3</v>
      </c>
      <c r="G2197" s="60">
        <f t="shared" si="69"/>
        <v>-8.9695569999999995E-3</v>
      </c>
    </row>
    <row r="2198" spans="1:7">
      <c r="A2198" s="50">
        <v>26204</v>
      </c>
      <c r="B2198" s="60">
        <v>2.6241799999999998E-3</v>
      </c>
      <c r="C2198" s="60">
        <v>1.7000000000000001E-4</v>
      </c>
      <c r="D2198" s="60">
        <v>1.7857143999999998E-2</v>
      </c>
      <c r="E2198" s="60"/>
      <c r="F2198" s="60">
        <f t="shared" si="68"/>
        <v>2.5041799999999999E-3</v>
      </c>
      <c r="G2198" s="60">
        <f t="shared" si="69"/>
        <v>1.7737144E-2</v>
      </c>
    </row>
    <row r="2199" spans="1:7">
      <c r="A2199" s="50">
        <v>26205</v>
      </c>
      <c r="B2199" s="60">
        <v>1.3192E-4</v>
      </c>
      <c r="C2199" s="60">
        <v>1.7000000000000001E-4</v>
      </c>
      <c r="D2199" s="60">
        <v>4.3859650000000003E-3</v>
      </c>
      <c r="E2199" s="60"/>
      <c r="F2199" s="60">
        <f t="shared" si="68"/>
        <v>1.1919999999999994E-5</v>
      </c>
      <c r="G2199" s="60">
        <f t="shared" si="69"/>
        <v>4.265965E-3</v>
      </c>
    </row>
    <row r="2200" spans="1:7">
      <c r="A2200" s="50">
        <v>26206</v>
      </c>
      <c r="B2200" s="60">
        <v>4.7625300000000001E-3</v>
      </c>
      <c r="C2200" s="60">
        <v>1.7000000000000001E-4</v>
      </c>
      <c r="D2200" s="60">
        <v>-4.3668120000000003E-3</v>
      </c>
      <c r="E2200" s="60"/>
      <c r="F2200" s="60">
        <f t="shared" si="68"/>
        <v>4.6425299999999997E-3</v>
      </c>
      <c r="G2200" s="60">
        <f t="shared" si="69"/>
        <v>-4.4868120000000006E-3</v>
      </c>
    </row>
    <row r="2201" spans="1:7">
      <c r="A2201" s="50">
        <v>26207</v>
      </c>
      <c r="B2201" s="60">
        <v>5.9741799999999999E-3</v>
      </c>
      <c r="C2201" s="60">
        <v>1.7000000000000001E-4</v>
      </c>
      <c r="D2201" s="60">
        <v>4.3859650000000003E-3</v>
      </c>
      <c r="E2201" s="60"/>
      <c r="F2201" s="60">
        <f t="shared" si="68"/>
        <v>5.8541799999999996E-3</v>
      </c>
      <c r="G2201" s="60">
        <f t="shared" si="69"/>
        <v>4.265965E-3</v>
      </c>
    </row>
    <row r="2202" spans="1:7">
      <c r="A2202" s="50">
        <v>26210</v>
      </c>
      <c r="B2202" s="60">
        <v>2.8945199999999998E-3</v>
      </c>
      <c r="C2202" s="60">
        <v>1.7000000000000001E-4</v>
      </c>
      <c r="D2202" s="60">
        <v>4.3668120000000003E-3</v>
      </c>
      <c r="E2202" s="60"/>
      <c r="F2202" s="60">
        <f t="shared" si="68"/>
        <v>2.7745199999999999E-3</v>
      </c>
      <c r="G2202" s="60">
        <f t="shared" si="69"/>
        <v>4.246812E-3</v>
      </c>
    </row>
    <row r="2203" spans="1:7">
      <c r="A2203" s="50">
        <v>26211</v>
      </c>
      <c r="B2203" s="60">
        <v>-9.0530999999999999E-4</v>
      </c>
      <c r="C2203" s="60">
        <v>1.7000000000000001E-4</v>
      </c>
      <c r="D2203" s="60">
        <v>-4.3478259999999999E-3</v>
      </c>
      <c r="E2203" s="60"/>
      <c r="F2203" s="60">
        <f t="shared" si="68"/>
        <v>-1.02531E-3</v>
      </c>
      <c r="G2203" s="60">
        <f t="shared" si="69"/>
        <v>-4.4678260000000003E-3</v>
      </c>
    </row>
    <row r="2204" spans="1:7">
      <c r="A2204" s="50">
        <v>26212</v>
      </c>
      <c r="B2204" s="60">
        <v>7.1900799999999997E-3</v>
      </c>
      <c r="C2204" s="60">
        <v>1.7000000000000001E-4</v>
      </c>
      <c r="D2204" s="60">
        <v>4.3668120000000003E-3</v>
      </c>
      <c r="E2204" s="60"/>
      <c r="F2204" s="60">
        <f t="shared" si="68"/>
        <v>7.0700799999999994E-3</v>
      </c>
      <c r="G2204" s="60">
        <f t="shared" si="69"/>
        <v>4.246812E-3</v>
      </c>
    </row>
    <row r="2205" spans="1:7">
      <c r="A2205" s="50">
        <v>26213</v>
      </c>
      <c r="B2205" s="60">
        <v>2.0433299999999999E-3</v>
      </c>
      <c r="C2205" s="60">
        <v>1.7000000000000001E-4</v>
      </c>
      <c r="D2205" s="60">
        <v>8.6956519999999999E-3</v>
      </c>
      <c r="E2205" s="60"/>
      <c r="F2205" s="60">
        <f t="shared" si="68"/>
        <v>1.9233299999999998E-3</v>
      </c>
      <c r="G2205" s="60">
        <f t="shared" si="69"/>
        <v>8.5756519999999996E-3</v>
      </c>
    </row>
    <row r="2206" spans="1:7">
      <c r="A2206" s="50">
        <v>26214</v>
      </c>
      <c r="B2206" s="60">
        <v>-6.4550900000000001E-3</v>
      </c>
      <c r="C2206" s="60">
        <v>1.7000000000000001E-4</v>
      </c>
      <c r="D2206" s="60">
        <v>-1.2931035E-2</v>
      </c>
      <c r="E2206" s="60"/>
      <c r="F2206" s="60">
        <f t="shared" si="68"/>
        <v>-6.5750900000000004E-3</v>
      </c>
      <c r="G2206" s="60">
        <f t="shared" si="69"/>
        <v>-1.3051035000000001E-2</v>
      </c>
    </row>
    <row r="2207" spans="1:7">
      <c r="A2207" s="50">
        <v>26217</v>
      </c>
      <c r="B2207" s="60">
        <v>-2.0465700000000002E-3</v>
      </c>
      <c r="C2207" s="60">
        <v>1.7000000000000001E-4</v>
      </c>
      <c r="D2207" s="60">
        <v>4.3668120000000003E-3</v>
      </c>
      <c r="E2207" s="60"/>
      <c r="F2207" s="60">
        <f t="shared" si="68"/>
        <v>-2.16657E-3</v>
      </c>
      <c r="G2207" s="60">
        <f t="shared" si="69"/>
        <v>4.246812E-3</v>
      </c>
    </row>
    <row r="2208" spans="1:7">
      <c r="A2208" s="50">
        <v>26218</v>
      </c>
      <c r="B2208" s="60">
        <v>4.0106899999999999E-3</v>
      </c>
      <c r="C2208" s="60">
        <v>1.7000000000000001E-4</v>
      </c>
      <c r="D2208" s="60">
        <v>2.6086956000000001E-2</v>
      </c>
      <c r="E2208" s="60"/>
      <c r="F2208" s="60">
        <f t="shared" si="68"/>
        <v>3.89069E-3</v>
      </c>
      <c r="G2208" s="60">
        <f t="shared" si="69"/>
        <v>2.5966956000000003E-2</v>
      </c>
    </row>
    <row r="2209" spans="1:7">
      <c r="A2209" s="50">
        <v>26219</v>
      </c>
      <c r="B2209" s="60">
        <v>-5.4699500000000003E-3</v>
      </c>
      <c r="C2209" s="60">
        <v>1.7000000000000001E-4</v>
      </c>
      <c r="D2209" s="60">
        <v>0</v>
      </c>
      <c r="E2209" s="60"/>
      <c r="F2209" s="60">
        <f t="shared" si="68"/>
        <v>-5.5899500000000006E-3</v>
      </c>
      <c r="G2209" s="60">
        <f t="shared" si="69"/>
        <v>-1.2E-4</v>
      </c>
    </row>
    <row r="2210" spans="1:7">
      <c r="A2210" s="50">
        <v>26220</v>
      </c>
      <c r="B2210" s="60">
        <v>-8.8920100000000005E-3</v>
      </c>
      <c r="C2210" s="60">
        <v>1.7000000000000001E-4</v>
      </c>
      <c r="D2210" s="60">
        <v>-2.5423728E-2</v>
      </c>
      <c r="E2210" s="60"/>
      <c r="F2210" s="60">
        <f t="shared" si="68"/>
        <v>-9.0120100000000009E-3</v>
      </c>
      <c r="G2210" s="60">
        <f t="shared" si="69"/>
        <v>-2.5543727999999998E-2</v>
      </c>
    </row>
    <row r="2211" spans="1:7">
      <c r="A2211" s="50">
        <v>26221</v>
      </c>
      <c r="B2211" s="60">
        <v>-3.5914499999999999E-3</v>
      </c>
      <c r="C2211" s="60">
        <v>1.7000000000000001E-4</v>
      </c>
      <c r="D2211" s="60">
        <v>-2.6086956000000001E-2</v>
      </c>
      <c r="E2211" s="60"/>
      <c r="F2211" s="60">
        <f t="shared" si="68"/>
        <v>-3.7114499999999998E-3</v>
      </c>
      <c r="G2211" s="60">
        <f t="shared" si="69"/>
        <v>-2.6206956E-2</v>
      </c>
    </row>
    <row r="2212" spans="1:7">
      <c r="A2212" s="50">
        <v>26224</v>
      </c>
      <c r="B2212" s="60">
        <v>-4.3890400000000003E-3</v>
      </c>
      <c r="C2212" s="60">
        <v>1.7000000000000001E-4</v>
      </c>
      <c r="D2212" s="60">
        <v>-4.0178571000000003E-2</v>
      </c>
      <c r="E2212" s="60"/>
      <c r="F2212" s="60">
        <f t="shared" si="68"/>
        <v>-4.5090400000000006E-3</v>
      </c>
      <c r="G2212" s="60">
        <f t="shared" si="69"/>
        <v>-4.0298571000000005E-2</v>
      </c>
    </row>
    <row r="2213" spans="1:7">
      <c r="A2213" s="50">
        <v>26225</v>
      </c>
      <c r="B2213" s="60">
        <v>-3.42348E-3</v>
      </c>
      <c r="C2213" s="60">
        <v>1.7000000000000001E-4</v>
      </c>
      <c r="D2213" s="60">
        <v>-3.2558139E-2</v>
      </c>
      <c r="E2213" s="60"/>
      <c r="F2213" s="60">
        <f t="shared" si="68"/>
        <v>-3.5434799999999999E-3</v>
      </c>
      <c r="G2213" s="60">
        <f t="shared" si="69"/>
        <v>-3.2678139000000002E-2</v>
      </c>
    </row>
    <row r="2214" spans="1:7">
      <c r="A2214" s="50">
        <v>26226</v>
      </c>
      <c r="B2214" s="60">
        <v>-1.375409E-2</v>
      </c>
      <c r="C2214" s="60">
        <v>1.7000000000000001E-4</v>
      </c>
      <c r="D2214" s="60">
        <v>-2.4038462E-2</v>
      </c>
      <c r="E2214" s="60"/>
      <c r="F2214" s="60">
        <f t="shared" si="68"/>
        <v>-1.387409E-2</v>
      </c>
      <c r="G2214" s="60">
        <f t="shared" si="69"/>
        <v>-2.4158461999999999E-2</v>
      </c>
    </row>
    <row r="2215" spans="1:7">
      <c r="A2215" s="50">
        <v>26227</v>
      </c>
      <c r="B2215" s="60">
        <v>-4.9540000000000001E-4</v>
      </c>
      <c r="C2215" s="60">
        <v>1.7000000000000001E-4</v>
      </c>
      <c r="D2215" s="60">
        <v>0</v>
      </c>
      <c r="E2215" s="60"/>
      <c r="F2215" s="60">
        <f t="shared" si="68"/>
        <v>-6.154E-4</v>
      </c>
      <c r="G2215" s="60">
        <f t="shared" si="69"/>
        <v>-1.2E-4</v>
      </c>
    </row>
    <row r="2216" spans="1:7">
      <c r="A2216" s="50">
        <v>26228</v>
      </c>
      <c r="B2216" s="60">
        <v>-8.3799999999999999E-4</v>
      </c>
      <c r="C2216" s="60">
        <v>1.7000000000000001E-4</v>
      </c>
      <c r="D2216" s="60">
        <v>-1.9704433E-2</v>
      </c>
      <c r="E2216" s="60"/>
      <c r="F2216" s="60">
        <f t="shared" si="68"/>
        <v>-9.5799999999999998E-4</v>
      </c>
      <c r="G2216" s="60">
        <f t="shared" si="69"/>
        <v>-1.9824432999999999E-2</v>
      </c>
    </row>
    <row r="2217" spans="1:7">
      <c r="A2217" s="50">
        <v>26231</v>
      </c>
      <c r="B2217" s="60">
        <v>-4.2464599999999996E-3</v>
      </c>
      <c r="C2217" s="60">
        <v>1.7000000000000001E-4</v>
      </c>
      <c r="D2217" s="60">
        <v>-1.5075376999999999E-2</v>
      </c>
      <c r="E2217" s="60"/>
      <c r="F2217" s="60">
        <f t="shared" si="68"/>
        <v>-4.36646E-3</v>
      </c>
      <c r="G2217" s="60">
        <f t="shared" si="69"/>
        <v>-1.5195376999999999E-2</v>
      </c>
    </row>
    <row r="2218" spans="1:7">
      <c r="A2218" s="50">
        <v>26232</v>
      </c>
      <c r="B2218" s="60">
        <v>-3.66271E-3</v>
      </c>
      <c r="C2218" s="60">
        <v>1.7000000000000001E-4</v>
      </c>
      <c r="D2218" s="60">
        <v>1.5306123E-2</v>
      </c>
      <c r="E2218" s="60"/>
      <c r="F2218" s="60">
        <f t="shared" si="68"/>
        <v>-3.7827099999999999E-3</v>
      </c>
      <c r="G2218" s="60">
        <f t="shared" si="69"/>
        <v>1.5186122999999999E-2</v>
      </c>
    </row>
    <row r="2219" spans="1:7">
      <c r="A2219" s="50">
        <v>26233</v>
      </c>
      <c r="B2219" s="60">
        <v>-1.001674E-2</v>
      </c>
      <c r="C2219" s="60">
        <v>1.7000000000000001E-4</v>
      </c>
      <c r="D2219" s="60">
        <v>-5.0251260000000004E-3</v>
      </c>
      <c r="E2219" s="60"/>
      <c r="F2219" s="60">
        <f t="shared" si="68"/>
        <v>-1.013674E-2</v>
      </c>
      <c r="G2219" s="60">
        <f t="shared" si="69"/>
        <v>-5.1451260000000007E-3</v>
      </c>
    </row>
    <row r="2220" spans="1:7">
      <c r="A2220" s="50">
        <v>26234</v>
      </c>
      <c r="B2220" s="60">
        <v>1.8375900000000001E-3</v>
      </c>
      <c r="C2220" s="60">
        <v>1.7000000000000001E-4</v>
      </c>
      <c r="D2220" s="60">
        <v>-1.0101010000000001E-2</v>
      </c>
      <c r="E2220" s="60"/>
      <c r="F2220" s="60">
        <f t="shared" si="68"/>
        <v>1.71759E-3</v>
      </c>
      <c r="G2220" s="60">
        <f t="shared" si="69"/>
        <v>-1.0221010000000001E-2</v>
      </c>
    </row>
    <row r="2221" spans="1:7">
      <c r="A2221" s="50">
        <v>26235</v>
      </c>
      <c r="B2221" s="60">
        <v>3.7337300000000002E-3</v>
      </c>
      <c r="C2221" s="60">
        <v>1.7000000000000001E-4</v>
      </c>
      <c r="D2221" s="60">
        <v>-5.1020409999999999E-3</v>
      </c>
      <c r="E2221" s="60"/>
      <c r="F2221" s="60">
        <f t="shared" si="68"/>
        <v>3.6137300000000003E-3</v>
      </c>
      <c r="G2221" s="60">
        <f t="shared" si="69"/>
        <v>-5.2220410000000002E-3</v>
      </c>
    </row>
    <row r="2222" spans="1:7">
      <c r="A2222" s="50">
        <v>26238</v>
      </c>
      <c r="B2222" s="60">
        <v>-1.474226E-2</v>
      </c>
      <c r="C2222" s="60">
        <v>1.8000000000000001E-4</v>
      </c>
      <c r="D2222" s="60">
        <v>-4.1025642000000001E-2</v>
      </c>
      <c r="E2222" s="60"/>
      <c r="F2222" s="60">
        <f t="shared" si="68"/>
        <v>-1.486226E-2</v>
      </c>
      <c r="G2222" s="60">
        <f t="shared" si="69"/>
        <v>-4.1145642000000003E-2</v>
      </c>
    </row>
    <row r="2223" spans="1:7">
      <c r="A2223" s="50">
        <v>26239</v>
      </c>
      <c r="B2223" s="60">
        <v>4.0482900000000004E-3</v>
      </c>
      <c r="C2223" s="60">
        <v>1.8000000000000001E-4</v>
      </c>
      <c r="D2223" s="60">
        <v>2.1390375E-2</v>
      </c>
      <c r="E2223" s="60"/>
      <c r="F2223" s="60">
        <f t="shared" si="68"/>
        <v>3.9282900000000001E-3</v>
      </c>
      <c r="G2223" s="60">
        <f t="shared" si="69"/>
        <v>2.1270375000000001E-2</v>
      </c>
    </row>
    <row r="2224" spans="1:7">
      <c r="A2224" s="50">
        <v>26240</v>
      </c>
      <c r="B2224" s="60">
        <v>1.8635949999999998E-2</v>
      </c>
      <c r="C2224" s="60">
        <v>1.8000000000000001E-4</v>
      </c>
      <c r="D2224" s="60">
        <v>2.0942408999999999E-2</v>
      </c>
      <c r="E2224" s="60"/>
      <c r="F2224" s="60">
        <f t="shared" si="68"/>
        <v>1.851595E-2</v>
      </c>
      <c r="G2224" s="60">
        <f t="shared" si="69"/>
        <v>2.0822409E-2</v>
      </c>
    </row>
    <row r="2225" spans="1:7">
      <c r="A2225" s="50">
        <v>26241</v>
      </c>
      <c r="B2225" s="60">
        <v>-4.4706999999999999E-4</v>
      </c>
      <c r="C2225" s="60">
        <v>1.8000000000000001E-4</v>
      </c>
      <c r="D2225" s="60">
        <v>2.5641026000000001E-2</v>
      </c>
      <c r="E2225" s="60"/>
      <c r="F2225" s="60">
        <f t="shared" si="68"/>
        <v>-5.6707000000000003E-4</v>
      </c>
      <c r="G2225" s="60">
        <f t="shared" si="69"/>
        <v>2.5521026000000002E-2</v>
      </c>
    </row>
    <row r="2226" spans="1:7">
      <c r="A2226" s="50">
        <v>26242</v>
      </c>
      <c r="B2226" s="60">
        <v>-2.1256199999999999E-3</v>
      </c>
      <c r="C2226" s="60">
        <v>1.8000000000000001E-4</v>
      </c>
      <c r="D2226" s="60">
        <v>2.5000000000000001E-2</v>
      </c>
      <c r="E2226" s="60"/>
      <c r="F2226" s="60">
        <f t="shared" si="68"/>
        <v>-2.2456199999999998E-3</v>
      </c>
      <c r="G2226" s="60">
        <f t="shared" si="69"/>
        <v>2.4880000000000003E-2</v>
      </c>
    </row>
    <row r="2227" spans="1:7">
      <c r="A2227" s="50">
        <v>26245</v>
      </c>
      <c r="B2227" s="60">
        <v>-5.8896999999999997E-4</v>
      </c>
      <c r="C2227" s="60">
        <v>1.8000000000000001E-4</v>
      </c>
      <c r="D2227" s="60">
        <v>-2.4390242999999999E-2</v>
      </c>
      <c r="E2227" s="60"/>
      <c r="F2227" s="60">
        <f t="shared" si="68"/>
        <v>-7.0896999999999996E-4</v>
      </c>
      <c r="G2227" s="60">
        <f t="shared" si="69"/>
        <v>-2.4510242999999998E-2</v>
      </c>
    </row>
    <row r="2228" spans="1:7">
      <c r="A2228" s="50">
        <v>26246</v>
      </c>
      <c r="B2228" s="60">
        <v>8.1185000000000003E-4</v>
      </c>
      <c r="C2228" s="60">
        <v>1.8000000000000001E-4</v>
      </c>
      <c r="D2228" s="60">
        <v>0.02</v>
      </c>
      <c r="E2228" s="60"/>
      <c r="F2228" s="60">
        <f t="shared" si="68"/>
        <v>6.9185000000000004E-4</v>
      </c>
      <c r="G2228" s="60">
        <f t="shared" si="69"/>
        <v>1.9880000000000002E-2</v>
      </c>
    </row>
    <row r="2229" spans="1:7">
      <c r="A2229" s="50">
        <v>26247</v>
      </c>
      <c r="B2229" s="60">
        <v>-1.1078370000000001E-2</v>
      </c>
      <c r="C2229" s="60">
        <v>1.8000000000000001E-4</v>
      </c>
      <c r="D2229" s="60">
        <v>-1.4705882E-2</v>
      </c>
      <c r="E2229" s="60"/>
      <c r="F2229" s="60">
        <f t="shared" si="68"/>
        <v>-1.1198370000000001E-2</v>
      </c>
      <c r="G2229" s="60">
        <f t="shared" si="69"/>
        <v>-1.4825882E-2</v>
      </c>
    </row>
    <row r="2230" spans="1:7">
      <c r="A2230" s="50">
        <v>26248</v>
      </c>
      <c r="B2230" s="60">
        <v>-1.3791919999999999E-2</v>
      </c>
      <c r="C2230" s="60">
        <v>1.8000000000000001E-4</v>
      </c>
      <c r="D2230" s="60">
        <v>-4.975124E-3</v>
      </c>
      <c r="E2230" s="60"/>
      <c r="F2230" s="60">
        <f t="shared" si="68"/>
        <v>-1.3911919999999999E-2</v>
      </c>
      <c r="G2230" s="60">
        <f t="shared" si="69"/>
        <v>-5.0951240000000004E-3</v>
      </c>
    </row>
    <row r="2231" spans="1:7">
      <c r="A2231" s="50">
        <v>26249</v>
      </c>
      <c r="B2231" s="60">
        <v>-2.9240000000000001E-5</v>
      </c>
      <c r="C2231" s="60">
        <v>1.8000000000000001E-4</v>
      </c>
      <c r="D2231" s="60">
        <v>-5.0000000000000001E-3</v>
      </c>
      <c r="E2231" s="60"/>
      <c r="F2231" s="60">
        <f t="shared" si="68"/>
        <v>-1.4924E-4</v>
      </c>
      <c r="G2231" s="60">
        <f t="shared" si="69"/>
        <v>-5.1200000000000004E-3</v>
      </c>
    </row>
    <row r="2232" spans="1:7">
      <c r="A2232" s="50">
        <v>26252</v>
      </c>
      <c r="B2232" s="60">
        <v>-3.1210600000000002E-3</v>
      </c>
      <c r="C2232" s="60">
        <v>1.8000000000000001E-4</v>
      </c>
      <c r="D2232" s="60">
        <v>5.0251260000000004E-3</v>
      </c>
      <c r="E2232" s="60"/>
      <c r="F2232" s="60">
        <f t="shared" si="68"/>
        <v>-3.24106E-3</v>
      </c>
      <c r="G2232" s="60">
        <f t="shared" si="69"/>
        <v>4.9051260000000001E-3</v>
      </c>
    </row>
    <row r="2233" spans="1:7">
      <c r="A2233" s="50">
        <v>26253</v>
      </c>
      <c r="B2233" s="60">
        <v>1.0097770000000001E-2</v>
      </c>
      <c r="C2233" s="60">
        <v>1.8000000000000001E-4</v>
      </c>
      <c r="D2233" s="60">
        <v>0.01</v>
      </c>
      <c r="E2233" s="60"/>
      <c r="F2233" s="60">
        <f t="shared" si="68"/>
        <v>9.9777700000000004E-3</v>
      </c>
      <c r="G2233" s="60">
        <f t="shared" si="69"/>
        <v>9.8799999999999999E-3</v>
      </c>
    </row>
    <row r="2234" spans="1:7">
      <c r="A2234" s="50">
        <v>26254</v>
      </c>
      <c r="B2234" s="60">
        <v>1.85746E-3</v>
      </c>
      <c r="C2234" s="60">
        <v>1.8000000000000001E-4</v>
      </c>
      <c r="D2234" s="60">
        <v>-9.9009900000000001E-3</v>
      </c>
      <c r="E2234" s="60"/>
      <c r="F2234" s="60">
        <f t="shared" si="68"/>
        <v>1.7374599999999999E-3</v>
      </c>
      <c r="G2234" s="60">
        <f t="shared" si="69"/>
        <v>-1.002099E-2</v>
      </c>
    </row>
    <row r="2235" spans="1:7">
      <c r="A2235" s="50">
        <v>26255</v>
      </c>
      <c r="B2235" s="60">
        <v>-7.5785599999999998E-3</v>
      </c>
      <c r="C2235" s="60">
        <v>1.8000000000000001E-4</v>
      </c>
      <c r="D2235" s="60">
        <v>-5.0000000000000001E-3</v>
      </c>
      <c r="E2235" s="60"/>
      <c r="F2235" s="60">
        <f t="shared" si="68"/>
        <v>-7.6985600000000001E-3</v>
      </c>
      <c r="G2235" s="60">
        <f t="shared" si="69"/>
        <v>-5.1200000000000004E-3</v>
      </c>
    </row>
    <row r="2236" spans="1:7">
      <c r="A2236" s="50">
        <v>26256</v>
      </c>
      <c r="B2236" s="60">
        <v>-5.5133100000000004E-3</v>
      </c>
      <c r="C2236" s="60">
        <v>1.8000000000000001E-4</v>
      </c>
      <c r="D2236" s="60">
        <v>-1.5075376999999999E-2</v>
      </c>
      <c r="E2236" s="60"/>
      <c r="F2236" s="60">
        <f t="shared" si="68"/>
        <v>-5.6333100000000007E-3</v>
      </c>
      <c r="G2236" s="60">
        <f t="shared" si="69"/>
        <v>-1.5195376999999999E-2</v>
      </c>
    </row>
    <row r="2237" spans="1:7">
      <c r="A2237" s="50">
        <v>26259</v>
      </c>
      <c r="B2237" s="60">
        <v>-8.1791299999999997E-3</v>
      </c>
      <c r="C2237" s="60">
        <v>1.8000000000000001E-4</v>
      </c>
      <c r="D2237" s="60">
        <v>-1.5306123E-2</v>
      </c>
      <c r="E2237" s="60"/>
      <c r="F2237" s="60">
        <f t="shared" si="68"/>
        <v>-8.29913E-3</v>
      </c>
      <c r="G2237" s="60">
        <f t="shared" si="69"/>
        <v>-1.5426123E-2</v>
      </c>
    </row>
    <row r="2238" spans="1:7">
      <c r="A2238" s="50">
        <v>26260</v>
      </c>
      <c r="B2238" s="60">
        <v>-6.9693799999999998E-3</v>
      </c>
      <c r="C2238" s="60">
        <v>1.8000000000000001E-4</v>
      </c>
      <c r="D2238" s="60">
        <v>-2.0725388000000001E-2</v>
      </c>
      <c r="E2238" s="60"/>
      <c r="F2238" s="60">
        <f t="shared" si="68"/>
        <v>-7.0893800000000002E-3</v>
      </c>
      <c r="G2238" s="60">
        <f t="shared" si="69"/>
        <v>-2.0845387999999999E-2</v>
      </c>
    </row>
    <row r="2239" spans="1:7">
      <c r="A2239" s="50">
        <v>26261</v>
      </c>
      <c r="B2239" s="60">
        <v>2.0535100000000001E-3</v>
      </c>
      <c r="C2239" s="60">
        <v>1.8000000000000001E-4</v>
      </c>
      <c r="D2239" s="60">
        <v>5.2910049999999997E-3</v>
      </c>
      <c r="E2239" s="60"/>
      <c r="F2239" s="60">
        <f t="shared" si="68"/>
        <v>1.93351E-3</v>
      </c>
      <c r="G2239" s="60">
        <f t="shared" si="69"/>
        <v>5.1710049999999994E-3</v>
      </c>
    </row>
    <row r="2240" spans="1:7">
      <c r="A2240" s="50">
        <v>26263</v>
      </c>
      <c r="B2240" s="60">
        <v>1.7993820000000001E-2</v>
      </c>
      <c r="C2240" s="60">
        <v>1.8000000000000001E-4</v>
      </c>
      <c r="D2240" s="60">
        <v>5.7894737000000002E-2</v>
      </c>
      <c r="E2240" s="60"/>
      <c r="F2240" s="60">
        <f t="shared" si="68"/>
        <v>1.7873820000000002E-2</v>
      </c>
      <c r="G2240" s="60">
        <f t="shared" si="69"/>
        <v>5.7774737E-2</v>
      </c>
    </row>
    <row r="2241" spans="1:7">
      <c r="A2241" s="50">
        <v>26266</v>
      </c>
      <c r="B2241" s="60">
        <v>1.6323819999999999E-2</v>
      </c>
      <c r="C2241" s="60">
        <v>1.8000000000000001E-4</v>
      </c>
      <c r="D2241" s="60">
        <v>3.9800993999999999E-2</v>
      </c>
      <c r="E2241" s="60"/>
      <c r="F2241" s="60">
        <f t="shared" si="68"/>
        <v>1.6203820000000001E-2</v>
      </c>
      <c r="G2241" s="60">
        <f t="shared" si="69"/>
        <v>3.9680993999999997E-2</v>
      </c>
    </row>
    <row r="2242" spans="1:7">
      <c r="A2242" s="50">
        <v>26267</v>
      </c>
      <c r="B2242" s="60">
        <v>6.2392699999999999E-3</v>
      </c>
      <c r="C2242" s="60">
        <v>1.8000000000000001E-4</v>
      </c>
      <c r="D2242" s="60">
        <v>0</v>
      </c>
      <c r="E2242" s="60"/>
      <c r="F2242" s="60">
        <f t="shared" si="68"/>
        <v>6.1192699999999996E-3</v>
      </c>
      <c r="G2242" s="60">
        <f t="shared" si="69"/>
        <v>-1.2E-4</v>
      </c>
    </row>
    <row r="2243" spans="1:7">
      <c r="A2243" s="50">
        <v>26268</v>
      </c>
      <c r="B2243" s="60">
        <v>1.6623969999999998E-2</v>
      </c>
      <c r="C2243" s="60">
        <v>1.7000000000000001E-4</v>
      </c>
      <c r="D2243" s="60">
        <v>2.8708134E-2</v>
      </c>
      <c r="E2243" s="60"/>
      <c r="F2243" s="60">
        <f t="shared" si="68"/>
        <v>1.650397E-2</v>
      </c>
      <c r="G2243" s="60">
        <f t="shared" si="69"/>
        <v>2.8588134000000001E-2</v>
      </c>
    </row>
    <row r="2244" spans="1:7">
      <c r="A2244" s="50">
        <v>26269</v>
      </c>
      <c r="B2244" s="60">
        <v>3.2634600000000001E-3</v>
      </c>
      <c r="C2244" s="60">
        <v>1.7000000000000001E-4</v>
      </c>
      <c r="D2244" s="60">
        <v>4.6511629999999998E-3</v>
      </c>
      <c r="E2244" s="60"/>
      <c r="F2244" s="60">
        <f t="shared" ref="F2244:F2307" si="70">B2244-$C$3</f>
        <v>3.1434600000000003E-3</v>
      </c>
      <c r="G2244" s="60">
        <f t="shared" ref="G2244:G2307" si="71">D2244-$C$3</f>
        <v>4.5311629999999995E-3</v>
      </c>
    </row>
    <row r="2245" spans="1:7">
      <c r="A2245" s="50">
        <v>26270</v>
      </c>
      <c r="B2245" s="60">
        <v>1.2635449999999999E-2</v>
      </c>
      <c r="C2245" s="60">
        <v>1.7000000000000001E-4</v>
      </c>
      <c r="D2245" s="60">
        <v>4.62963E-3</v>
      </c>
      <c r="E2245" s="60"/>
      <c r="F2245" s="60">
        <f t="shared" si="70"/>
        <v>1.2515449999999999E-2</v>
      </c>
      <c r="G2245" s="60">
        <f t="shared" si="71"/>
        <v>4.5096299999999997E-3</v>
      </c>
    </row>
    <row r="2246" spans="1:7">
      <c r="A2246" s="50">
        <v>26273</v>
      </c>
      <c r="B2246" s="60">
        <v>-5.3327100000000001E-3</v>
      </c>
      <c r="C2246" s="60">
        <v>1.7000000000000001E-4</v>
      </c>
      <c r="D2246" s="60">
        <v>1.3824885E-2</v>
      </c>
      <c r="E2246" s="60"/>
      <c r="F2246" s="60">
        <f t="shared" si="70"/>
        <v>-5.4527100000000004E-3</v>
      </c>
      <c r="G2246" s="60">
        <f t="shared" si="71"/>
        <v>1.3704885E-2</v>
      </c>
    </row>
    <row r="2247" spans="1:7">
      <c r="A2247" s="50">
        <v>26274</v>
      </c>
      <c r="B2247" s="60">
        <v>3.91093E-3</v>
      </c>
      <c r="C2247" s="60">
        <v>1.7000000000000001E-4</v>
      </c>
      <c r="D2247" s="60">
        <v>-3.1818181000000001E-2</v>
      </c>
      <c r="E2247" s="60"/>
      <c r="F2247" s="60">
        <f t="shared" si="70"/>
        <v>3.7909300000000001E-3</v>
      </c>
      <c r="G2247" s="60">
        <f t="shared" si="71"/>
        <v>-3.1938181000000003E-2</v>
      </c>
    </row>
    <row r="2248" spans="1:7">
      <c r="A2248" s="50">
        <v>26275</v>
      </c>
      <c r="B2248" s="60">
        <v>5.9573000000000004E-4</v>
      </c>
      <c r="C2248" s="60">
        <v>1.7000000000000001E-4</v>
      </c>
      <c r="D2248" s="60">
        <v>1.4084507E-2</v>
      </c>
      <c r="E2248" s="60"/>
      <c r="F2248" s="60">
        <f t="shared" si="70"/>
        <v>4.7573000000000005E-4</v>
      </c>
      <c r="G2248" s="60">
        <f t="shared" si="71"/>
        <v>1.3964506999999999E-2</v>
      </c>
    </row>
    <row r="2249" spans="1:7">
      <c r="A2249" s="50">
        <v>26276</v>
      </c>
      <c r="B2249" s="60">
        <v>4.0118E-4</v>
      </c>
      <c r="C2249" s="60">
        <v>1.7000000000000001E-4</v>
      </c>
      <c r="D2249" s="60">
        <v>3.703703E-3</v>
      </c>
      <c r="E2249" s="60"/>
      <c r="F2249" s="60">
        <f t="shared" si="70"/>
        <v>2.8118000000000001E-4</v>
      </c>
      <c r="G2249" s="60">
        <f t="shared" si="71"/>
        <v>3.5837030000000001E-3</v>
      </c>
    </row>
    <row r="2250" spans="1:7">
      <c r="A2250" s="50">
        <v>26277</v>
      </c>
      <c r="B2250" s="60">
        <v>7.61533E-3</v>
      </c>
      <c r="C2250" s="60">
        <v>1.7000000000000001E-4</v>
      </c>
      <c r="D2250" s="60">
        <v>9.3457939999999993E-3</v>
      </c>
      <c r="E2250" s="60"/>
      <c r="F2250" s="60">
        <f t="shared" si="70"/>
        <v>7.4953299999999997E-3</v>
      </c>
      <c r="G2250" s="60">
        <f t="shared" si="71"/>
        <v>9.225793999999999E-3</v>
      </c>
    </row>
    <row r="2251" spans="1:7">
      <c r="A2251" s="50">
        <v>26280</v>
      </c>
      <c r="B2251" s="60">
        <v>3.1645900000000001E-3</v>
      </c>
      <c r="C2251" s="60">
        <v>1.7000000000000001E-4</v>
      </c>
      <c r="D2251" s="60">
        <v>1.3888889E-2</v>
      </c>
      <c r="E2251" s="60"/>
      <c r="F2251" s="60">
        <f t="shared" si="70"/>
        <v>3.0445900000000002E-3</v>
      </c>
      <c r="G2251" s="60">
        <f t="shared" si="71"/>
        <v>1.3768888999999999E-2</v>
      </c>
    </row>
    <row r="2252" spans="1:7">
      <c r="A2252" s="50">
        <v>26281</v>
      </c>
      <c r="B2252" s="60">
        <v>-3.21376E-3</v>
      </c>
      <c r="C2252" s="60">
        <v>1.7000000000000001E-4</v>
      </c>
      <c r="D2252" s="60">
        <v>4.5662100000000002E-3</v>
      </c>
      <c r="E2252" s="60"/>
      <c r="F2252" s="60">
        <f t="shared" si="70"/>
        <v>-3.3337599999999998E-3</v>
      </c>
      <c r="G2252" s="60">
        <f t="shared" si="71"/>
        <v>4.4462099999999999E-3</v>
      </c>
    </row>
    <row r="2253" spans="1:7">
      <c r="A2253" s="50">
        <v>26282</v>
      </c>
      <c r="B2253" s="60">
        <v>9.0403700000000007E-3</v>
      </c>
      <c r="C2253" s="60">
        <v>1.7000000000000001E-4</v>
      </c>
      <c r="D2253" s="60">
        <v>1.8181817999999999E-2</v>
      </c>
      <c r="E2253" s="60"/>
      <c r="F2253" s="60">
        <f t="shared" si="70"/>
        <v>8.9203700000000004E-3</v>
      </c>
      <c r="G2253" s="60">
        <f t="shared" si="71"/>
        <v>1.8061818E-2</v>
      </c>
    </row>
    <row r="2254" spans="1:7">
      <c r="A2254" s="50">
        <v>26283</v>
      </c>
      <c r="B2254" s="60">
        <v>1.23515E-2</v>
      </c>
      <c r="C2254" s="60">
        <v>1.7000000000000001E-4</v>
      </c>
      <c r="D2254" s="60">
        <v>1.7857143999999998E-2</v>
      </c>
      <c r="E2254" s="60"/>
      <c r="F2254" s="60">
        <f t="shared" si="70"/>
        <v>1.2231499999999999E-2</v>
      </c>
      <c r="G2254" s="60">
        <f t="shared" si="71"/>
        <v>1.7737144E-2</v>
      </c>
    </row>
    <row r="2255" spans="1:7">
      <c r="A2255" s="50">
        <v>26284</v>
      </c>
      <c r="B2255" s="60">
        <v>5.2575699999999996E-3</v>
      </c>
      <c r="C2255" s="60">
        <v>1.7000000000000001E-4</v>
      </c>
      <c r="D2255" s="60">
        <v>1.3157894999999999E-2</v>
      </c>
      <c r="E2255" s="60"/>
      <c r="F2255" s="60">
        <f t="shared" si="70"/>
        <v>5.1375699999999993E-3</v>
      </c>
      <c r="G2255" s="60">
        <f t="shared" si="71"/>
        <v>1.3037894999999999E-2</v>
      </c>
    </row>
    <row r="2256" spans="1:7">
      <c r="A2256" s="50">
        <v>26287</v>
      </c>
      <c r="B2256" s="60">
        <v>1.291836E-2</v>
      </c>
      <c r="C2256" s="60">
        <v>1.7000000000000001E-4</v>
      </c>
      <c r="D2256" s="60">
        <v>3.8961038000000003E-2</v>
      </c>
      <c r="E2256" s="60"/>
      <c r="F2256" s="60">
        <f t="shared" si="70"/>
        <v>1.279836E-2</v>
      </c>
      <c r="G2256" s="60">
        <f t="shared" si="71"/>
        <v>3.8841038000000001E-2</v>
      </c>
    </row>
    <row r="2257" spans="1:7">
      <c r="A2257" s="50">
        <v>26288</v>
      </c>
      <c r="B2257" s="60">
        <v>2.55734E-3</v>
      </c>
      <c r="C2257" s="60">
        <v>1.7000000000000001E-4</v>
      </c>
      <c r="D2257" s="60">
        <v>-1.6666667999999999E-2</v>
      </c>
      <c r="E2257" s="60"/>
      <c r="F2257" s="60">
        <f t="shared" si="70"/>
        <v>2.4373400000000001E-3</v>
      </c>
      <c r="G2257" s="60">
        <f t="shared" si="71"/>
        <v>-1.6786667999999998E-2</v>
      </c>
    </row>
    <row r="2258" spans="1:7">
      <c r="A2258" s="50">
        <v>26289</v>
      </c>
      <c r="B2258" s="60">
        <v>-5.9950899999999998E-3</v>
      </c>
      <c r="C2258" s="60">
        <v>1.7000000000000001E-4</v>
      </c>
      <c r="D2258" s="60">
        <v>-8.4745759999999993E-3</v>
      </c>
      <c r="E2258" s="60"/>
      <c r="F2258" s="60">
        <f t="shared" si="70"/>
        <v>-6.1150900000000001E-3</v>
      </c>
      <c r="G2258" s="60">
        <f t="shared" si="71"/>
        <v>-8.5945759999999996E-3</v>
      </c>
    </row>
    <row r="2259" spans="1:7">
      <c r="A2259" s="50">
        <v>26290</v>
      </c>
      <c r="B2259" s="60">
        <v>-4.4850899999999997E-3</v>
      </c>
      <c r="C2259" s="60">
        <v>1.7000000000000001E-4</v>
      </c>
      <c r="D2259" s="60">
        <v>0</v>
      </c>
      <c r="E2259" s="60"/>
      <c r="F2259" s="60">
        <f t="shared" si="70"/>
        <v>-4.6050900000000001E-3</v>
      </c>
      <c r="G2259" s="60">
        <f t="shared" si="71"/>
        <v>-1.2E-4</v>
      </c>
    </row>
    <row r="2260" spans="1:7">
      <c r="A2260" s="50">
        <v>26294</v>
      </c>
      <c r="B2260" s="60">
        <v>2.2541200000000001E-3</v>
      </c>
      <c r="C2260" s="60">
        <v>1.7000000000000001E-4</v>
      </c>
      <c r="D2260" s="60">
        <v>4.273504E-3</v>
      </c>
      <c r="E2260" s="60"/>
      <c r="F2260" s="60">
        <f t="shared" si="70"/>
        <v>2.1341200000000002E-3</v>
      </c>
      <c r="G2260" s="60">
        <f t="shared" si="71"/>
        <v>4.1535039999999997E-3</v>
      </c>
    </row>
    <row r="2261" spans="1:7">
      <c r="A2261" s="50">
        <v>26295</v>
      </c>
      <c r="B2261" s="60">
        <v>9.98163E-3</v>
      </c>
      <c r="C2261" s="60">
        <v>1.7000000000000001E-4</v>
      </c>
      <c r="D2261" s="60">
        <v>4.2553189999999996E-3</v>
      </c>
      <c r="E2261" s="60"/>
      <c r="F2261" s="60">
        <f t="shared" si="70"/>
        <v>9.8616299999999997E-3</v>
      </c>
      <c r="G2261" s="60">
        <f t="shared" si="71"/>
        <v>4.1353189999999993E-3</v>
      </c>
    </row>
    <row r="2262" spans="1:7">
      <c r="A2262" s="50">
        <v>26296</v>
      </c>
      <c r="B2262" s="60">
        <v>2.3777400000000001E-3</v>
      </c>
      <c r="C2262" s="60">
        <v>1.7000000000000001E-4</v>
      </c>
      <c r="D2262" s="60">
        <v>0</v>
      </c>
      <c r="E2262" s="60"/>
      <c r="F2262" s="60">
        <f t="shared" si="70"/>
        <v>2.2577400000000003E-3</v>
      </c>
      <c r="G2262" s="60">
        <f t="shared" si="71"/>
        <v>-1.2E-4</v>
      </c>
    </row>
    <row r="2263" spans="1:7">
      <c r="A2263" s="50">
        <v>26297</v>
      </c>
      <c r="B2263" s="60">
        <v>-4.0696500000000002E-3</v>
      </c>
      <c r="C2263" s="60">
        <v>1.7000000000000001E-4</v>
      </c>
      <c r="D2263" s="60">
        <v>4.2372879999999996E-3</v>
      </c>
      <c r="E2263" s="60"/>
      <c r="F2263" s="60">
        <f t="shared" si="70"/>
        <v>-4.1896500000000005E-3</v>
      </c>
      <c r="G2263" s="60">
        <f t="shared" si="71"/>
        <v>4.1172879999999993E-3</v>
      </c>
    </row>
    <row r="2264" spans="1:7">
      <c r="A2264" s="50">
        <v>26298</v>
      </c>
      <c r="B2264" s="60">
        <v>2.9745700000000002E-3</v>
      </c>
      <c r="C2264" s="60">
        <v>1.7000000000000001E-4</v>
      </c>
      <c r="D2264" s="60">
        <v>8.4388180000000007E-3</v>
      </c>
      <c r="E2264" s="60"/>
      <c r="F2264" s="60">
        <f t="shared" si="70"/>
        <v>2.8545700000000003E-3</v>
      </c>
      <c r="G2264" s="60">
        <f t="shared" si="71"/>
        <v>8.3188180000000004E-3</v>
      </c>
    </row>
    <row r="2265" spans="1:7">
      <c r="A2265" s="50">
        <v>26301</v>
      </c>
      <c r="B2265" s="60">
        <v>-4.1359600000000002E-3</v>
      </c>
      <c r="C2265" s="60">
        <v>1.3999999999999999E-4</v>
      </c>
      <c r="D2265" s="60">
        <v>-4.1840999999999996E-3</v>
      </c>
      <c r="E2265" s="60"/>
      <c r="F2265" s="60">
        <f t="shared" si="70"/>
        <v>-4.2559600000000005E-3</v>
      </c>
      <c r="G2265" s="60">
        <f t="shared" si="71"/>
        <v>-4.3040999999999999E-3</v>
      </c>
    </row>
    <row r="2266" spans="1:7">
      <c r="A2266" s="50">
        <v>26302</v>
      </c>
      <c r="B2266" s="60">
        <v>4.2001399999999998E-3</v>
      </c>
      <c r="C2266" s="60">
        <v>1.3999999999999999E-4</v>
      </c>
      <c r="D2266" s="60">
        <v>-1.2605042E-2</v>
      </c>
      <c r="E2266" s="60"/>
      <c r="F2266" s="60">
        <f t="shared" si="70"/>
        <v>4.0801399999999995E-3</v>
      </c>
      <c r="G2266" s="60">
        <f t="shared" si="71"/>
        <v>-1.2725042000000001E-2</v>
      </c>
    </row>
    <row r="2267" spans="1:7">
      <c r="A2267" s="50">
        <v>26303</v>
      </c>
      <c r="B2267" s="60">
        <v>9.3515600000000001E-3</v>
      </c>
      <c r="C2267" s="60">
        <v>1.3999999999999999E-4</v>
      </c>
      <c r="D2267" s="60">
        <v>1.7021275999999998E-2</v>
      </c>
      <c r="E2267" s="60"/>
      <c r="F2267" s="60">
        <f t="shared" si="70"/>
        <v>9.2315599999999998E-3</v>
      </c>
      <c r="G2267" s="60">
        <f t="shared" si="71"/>
        <v>1.6901276E-2</v>
      </c>
    </row>
    <row r="2268" spans="1:7">
      <c r="A2268" s="50">
        <v>26304</v>
      </c>
      <c r="B2268" s="60">
        <v>4.27138E-3</v>
      </c>
      <c r="C2268" s="60">
        <v>1.3999999999999999E-4</v>
      </c>
      <c r="D2268" s="60">
        <v>-1.2552301E-2</v>
      </c>
      <c r="E2268" s="60"/>
      <c r="F2268" s="60">
        <f t="shared" si="70"/>
        <v>4.1513799999999997E-3</v>
      </c>
      <c r="G2268" s="60">
        <f t="shared" si="71"/>
        <v>-1.2672301E-2</v>
      </c>
    </row>
    <row r="2269" spans="1:7">
      <c r="A2269" s="50">
        <v>26305</v>
      </c>
      <c r="B2269" s="60">
        <v>-2.6288E-4</v>
      </c>
      <c r="C2269" s="60">
        <v>1.3999999999999999E-4</v>
      </c>
      <c r="D2269" s="60">
        <v>-4.2372879999999996E-3</v>
      </c>
      <c r="E2269" s="60"/>
      <c r="F2269" s="60">
        <f t="shared" si="70"/>
        <v>-3.8287999999999999E-4</v>
      </c>
      <c r="G2269" s="60">
        <f t="shared" si="71"/>
        <v>-4.357288E-3</v>
      </c>
    </row>
    <row r="2270" spans="1:7">
      <c r="A2270" s="50">
        <v>26308</v>
      </c>
      <c r="B2270" s="60">
        <v>-1.31084E-3</v>
      </c>
      <c r="C2270" s="60">
        <v>1.3999999999999999E-4</v>
      </c>
      <c r="D2270" s="60">
        <v>8.5106379999999992E-3</v>
      </c>
      <c r="E2270" s="60"/>
      <c r="F2270" s="60">
        <f t="shared" si="70"/>
        <v>-1.4308400000000001E-3</v>
      </c>
      <c r="G2270" s="60">
        <f t="shared" si="71"/>
        <v>8.3906379999999989E-3</v>
      </c>
    </row>
    <row r="2271" spans="1:7">
      <c r="A2271" s="50">
        <v>26309</v>
      </c>
      <c r="B2271" s="60">
        <v>3.2136000000000001E-3</v>
      </c>
      <c r="C2271" s="60">
        <v>1.3999999999999999E-4</v>
      </c>
      <c r="D2271" s="60">
        <v>8.4388180000000007E-3</v>
      </c>
      <c r="E2271" s="60"/>
      <c r="F2271" s="60">
        <f t="shared" si="70"/>
        <v>3.0936000000000002E-3</v>
      </c>
      <c r="G2271" s="60">
        <f t="shared" si="71"/>
        <v>8.3188180000000004E-3</v>
      </c>
    </row>
    <row r="2272" spans="1:7">
      <c r="A2272" s="50">
        <v>26310</v>
      </c>
      <c r="B2272" s="60">
        <v>-4.7354E-4</v>
      </c>
      <c r="C2272" s="60">
        <v>1.3999999999999999E-4</v>
      </c>
      <c r="D2272" s="60">
        <v>0</v>
      </c>
      <c r="E2272" s="60"/>
      <c r="F2272" s="60">
        <f t="shared" si="70"/>
        <v>-5.9354000000000004E-4</v>
      </c>
      <c r="G2272" s="60">
        <f t="shared" si="71"/>
        <v>-1.2E-4</v>
      </c>
    </row>
    <row r="2273" spans="1:7">
      <c r="A2273" s="50">
        <v>26311</v>
      </c>
      <c r="B2273" s="60">
        <v>-5.8356199999999997E-3</v>
      </c>
      <c r="C2273" s="60">
        <v>1.3999999999999999E-4</v>
      </c>
      <c r="D2273" s="60">
        <v>-1.2552301E-2</v>
      </c>
      <c r="E2273" s="60"/>
      <c r="F2273" s="60">
        <f t="shared" si="70"/>
        <v>-5.95562E-3</v>
      </c>
      <c r="G2273" s="60">
        <f t="shared" si="71"/>
        <v>-1.2672301E-2</v>
      </c>
    </row>
    <row r="2274" spans="1:7">
      <c r="A2274" s="50">
        <v>26312</v>
      </c>
      <c r="B2274" s="60">
        <v>3.9391000000000001E-3</v>
      </c>
      <c r="C2274" s="60">
        <v>1.3999999999999999E-4</v>
      </c>
      <c r="D2274" s="60">
        <v>8.4745759999999993E-3</v>
      </c>
      <c r="E2274" s="60"/>
      <c r="F2274" s="60">
        <f t="shared" si="70"/>
        <v>3.8191000000000002E-3</v>
      </c>
      <c r="G2274" s="60">
        <f t="shared" si="71"/>
        <v>8.354575999999999E-3</v>
      </c>
    </row>
    <row r="2275" spans="1:7">
      <c r="A2275" s="50">
        <v>26315</v>
      </c>
      <c r="B2275" s="60">
        <v>3.0847399999999999E-3</v>
      </c>
      <c r="C2275" s="60">
        <v>1.3999999999999999E-4</v>
      </c>
      <c r="D2275" s="60">
        <v>-4.2016809999999996E-3</v>
      </c>
      <c r="E2275" s="60"/>
      <c r="F2275" s="60">
        <f t="shared" si="70"/>
        <v>2.96474E-3</v>
      </c>
      <c r="G2275" s="60">
        <f t="shared" si="71"/>
        <v>-4.321681E-3</v>
      </c>
    </row>
    <row r="2276" spans="1:7">
      <c r="A2276" s="50">
        <v>26316</v>
      </c>
      <c r="B2276" s="60">
        <v>3.38259E-3</v>
      </c>
      <c r="C2276" s="60">
        <v>1.3999999999999999E-4</v>
      </c>
      <c r="D2276" s="60">
        <v>2.5316456000000001E-2</v>
      </c>
      <c r="E2276" s="60"/>
      <c r="F2276" s="60">
        <f t="shared" si="70"/>
        <v>3.2625900000000001E-3</v>
      </c>
      <c r="G2276" s="60">
        <f t="shared" si="71"/>
        <v>2.5196456000000002E-2</v>
      </c>
    </row>
    <row r="2277" spans="1:7">
      <c r="A2277" s="50">
        <v>26317</v>
      </c>
      <c r="B2277" s="60">
        <v>-1.5827E-3</v>
      </c>
      <c r="C2277" s="60">
        <v>1.3999999999999999E-4</v>
      </c>
      <c r="D2277" s="60">
        <v>-1.2345679E-2</v>
      </c>
      <c r="E2277" s="60"/>
      <c r="F2277" s="60">
        <f t="shared" si="70"/>
        <v>-1.7027000000000001E-3</v>
      </c>
      <c r="G2277" s="60">
        <f t="shared" si="71"/>
        <v>-1.2465679E-2</v>
      </c>
    </row>
    <row r="2278" spans="1:7">
      <c r="A2278" s="50">
        <v>26318</v>
      </c>
      <c r="B2278" s="60">
        <v>-8.8510000000000005E-5</v>
      </c>
      <c r="C2278" s="60">
        <v>1.3999999999999999E-4</v>
      </c>
      <c r="D2278" s="60">
        <v>4.1666669999999998E-3</v>
      </c>
      <c r="E2278" s="60"/>
      <c r="F2278" s="60">
        <f t="shared" si="70"/>
        <v>-2.0851000000000002E-4</v>
      </c>
      <c r="G2278" s="60">
        <f t="shared" si="71"/>
        <v>4.0466669999999995E-3</v>
      </c>
    </row>
    <row r="2279" spans="1:7">
      <c r="A2279" s="50">
        <v>26319</v>
      </c>
      <c r="B2279" s="60">
        <v>-2.0314399999999998E-3</v>
      </c>
      <c r="C2279" s="60">
        <v>1.3999999999999999E-4</v>
      </c>
      <c r="D2279" s="60">
        <v>4.1493779999999996E-3</v>
      </c>
      <c r="E2279" s="60"/>
      <c r="F2279" s="60">
        <f t="shared" si="70"/>
        <v>-2.1514399999999997E-3</v>
      </c>
      <c r="G2279" s="60">
        <f t="shared" si="71"/>
        <v>4.0293779999999993E-3</v>
      </c>
    </row>
    <row r="2280" spans="1:7">
      <c r="A2280" s="50">
        <v>26322</v>
      </c>
      <c r="B2280" s="60">
        <v>-1.0339020000000001E-2</v>
      </c>
      <c r="C2280" s="60">
        <v>1.3999999999999999E-4</v>
      </c>
      <c r="D2280" s="60">
        <v>-8.2644620000000002E-3</v>
      </c>
      <c r="E2280" s="60"/>
      <c r="F2280" s="60">
        <f t="shared" si="70"/>
        <v>-1.0459020000000001E-2</v>
      </c>
      <c r="G2280" s="60">
        <f t="shared" si="71"/>
        <v>-8.3844620000000005E-3</v>
      </c>
    </row>
    <row r="2281" spans="1:7">
      <c r="A2281" s="50">
        <v>26323</v>
      </c>
      <c r="B2281" s="60">
        <v>2.1093499999999999E-3</v>
      </c>
      <c r="C2281" s="60">
        <v>1.3999999999999999E-4</v>
      </c>
      <c r="D2281" s="60">
        <v>-8.3333339999999995E-3</v>
      </c>
      <c r="E2281" s="60"/>
      <c r="F2281" s="60">
        <f t="shared" si="70"/>
        <v>1.98935E-3</v>
      </c>
      <c r="G2281" s="60">
        <f t="shared" si="71"/>
        <v>-8.4533339999999998E-3</v>
      </c>
    </row>
    <row r="2282" spans="1:7">
      <c r="A2282" s="50">
        <v>26324</v>
      </c>
      <c r="B2282" s="60">
        <v>-2.6829200000000001E-3</v>
      </c>
      <c r="C2282" s="60">
        <v>1.3999999999999999E-4</v>
      </c>
      <c r="D2282" s="60">
        <v>-1.6806723999999999E-2</v>
      </c>
      <c r="E2282" s="60"/>
      <c r="F2282" s="60">
        <f t="shared" si="70"/>
        <v>-2.80292E-3</v>
      </c>
      <c r="G2282" s="60">
        <f t="shared" si="71"/>
        <v>-1.6926723999999997E-2</v>
      </c>
    </row>
    <row r="2283" spans="1:7">
      <c r="A2283" s="50">
        <v>26325</v>
      </c>
      <c r="B2283" s="60">
        <v>9.6372000000000003E-3</v>
      </c>
      <c r="C2283" s="60">
        <v>1.3999999999999999E-4</v>
      </c>
      <c r="D2283" s="60">
        <v>2.1367522E-2</v>
      </c>
      <c r="E2283" s="60"/>
      <c r="F2283" s="60">
        <f t="shared" si="70"/>
        <v>9.5172E-3</v>
      </c>
      <c r="G2283" s="60">
        <f t="shared" si="71"/>
        <v>2.1247522000000001E-2</v>
      </c>
    </row>
    <row r="2284" spans="1:7">
      <c r="A2284" s="50">
        <v>26326</v>
      </c>
      <c r="B2284" s="60">
        <v>6.3090999999999998E-3</v>
      </c>
      <c r="C2284" s="60">
        <v>1.3999999999999999E-4</v>
      </c>
      <c r="D2284" s="60">
        <v>0</v>
      </c>
      <c r="E2284" s="60"/>
      <c r="F2284" s="60">
        <f t="shared" si="70"/>
        <v>6.1890999999999995E-3</v>
      </c>
      <c r="G2284" s="60">
        <f t="shared" si="71"/>
        <v>-1.2E-4</v>
      </c>
    </row>
    <row r="2285" spans="1:7">
      <c r="A2285" s="50">
        <v>26329</v>
      </c>
      <c r="B2285" s="60">
        <v>-1.61824E-3</v>
      </c>
      <c r="C2285" s="60">
        <v>1.3999999999999999E-4</v>
      </c>
      <c r="D2285" s="60">
        <v>2.5104603E-2</v>
      </c>
      <c r="E2285" s="60"/>
      <c r="F2285" s="60">
        <f t="shared" si="70"/>
        <v>-1.7382400000000001E-3</v>
      </c>
      <c r="G2285" s="60">
        <f t="shared" si="71"/>
        <v>2.4984603000000001E-2</v>
      </c>
    </row>
    <row r="2286" spans="1:7">
      <c r="A2286" s="50">
        <v>26330</v>
      </c>
      <c r="B2286" s="60">
        <v>9.0660999999999997E-4</v>
      </c>
      <c r="C2286" s="60">
        <v>1.2E-4</v>
      </c>
      <c r="D2286" s="60">
        <v>4.081632E-3</v>
      </c>
      <c r="E2286" s="60"/>
      <c r="F2286" s="60">
        <f t="shared" si="70"/>
        <v>7.8660999999999998E-4</v>
      </c>
      <c r="G2286" s="60">
        <f t="shared" si="71"/>
        <v>3.9616319999999997E-3</v>
      </c>
    </row>
    <row r="2287" spans="1:7">
      <c r="A2287" s="50">
        <v>26331</v>
      </c>
      <c r="B2287" s="60">
        <v>6.49118E-3</v>
      </c>
      <c r="C2287" s="60">
        <v>1.2E-4</v>
      </c>
      <c r="D2287" s="60">
        <v>0</v>
      </c>
      <c r="E2287" s="60"/>
      <c r="F2287" s="60">
        <f t="shared" si="70"/>
        <v>6.3711799999999997E-3</v>
      </c>
      <c r="G2287" s="60">
        <f t="shared" si="71"/>
        <v>-1.2E-4</v>
      </c>
    </row>
    <row r="2288" spans="1:7">
      <c r="A2288" s="50">
        <v>26332</v>
      </c>
      <c r="B2288" s="60">
        <v>1.9687E-4</v>
      </c>
      <c r="C2288" s="60">
        <v>1.2E-4</v>
      </c>
      <c r="D2288" s="60">
        <v>-4.0650399999999998E-3</v>
      </c>
      <c r="E2288" s="60"/>
      <c r="F2288" s="60">
        <f t="shared" si="70"/>
        <v>7.6870000000000001E-5</v>
      </c>
      <c r="G2288" s="60">
        <f t="shared" si="71"/>
        <v>-4.1850400000000001E-3</v>
      </c>
    </row>
    <row r="2289" spans="1:7">
      <c r="A2289" s="50">
        <v>26333</v>
      </c>
      <c r="B2289" s="60">
        <v>2.9673199999999999E-3</v>
      </c>
      <c r="C2289" s="60">
        <v>1.2E-4</v>
      </c>
      <c r="D2289" s="60">
        <v>1.6326529999999999E-2</v>
      </c>
      <c r="E2289" s="60"/>
      <c r="F2289" s="60">
        <f t="shared" si="70"/>
        <v>2.84732E-3</v>
      </c>
      <c r="G2289" s="60">
        <f t="shared" si="71"/>
        <v>1.620653E-2</v>
      </c>
    </row>
    <row r="2290" spans="1:7">
      <c r="A2290" s="50">
        <v>26336</v>
      </c>
      <c r="B2290" s="60">
        <v>-2.88207E-3</v>
      </c>
      <c r="C2290" s="60">
        <v>1.2E-4</v>
      </c>
      <c r="D2290" s="60">
        <v>0</v>
      </c>
      <c r="E2290" s="60"/>
      <c r="F2290" s="60">
        <f t="shared" si="70"/>
        <v>-3.0020699999999999E-3</v>
      </c>
      <c r="G2290" s="60">
        <f t="shared" si="71"/>
        <v>-1.2E-4</v>
      </c>
    </row>
    <row r="2291" spans="1:7">
      <c r="A2291" s="50">
        <v>26337</v>
      </c>
      <c r="B2291" s="60">
        <v>2.0503299999999999E-3</v>
      </c>
      <c r="C2291" s="60">
        <v>1.2E-4</v>
      </c>
      <c r="D2291" s="60">
        <v>-3.6144576999999997E-2</v>
      </c>
      <c r="E2291" s="60"/>
      <c r="F2291" s="60">
        <f t="shared" si="70"/>
        <v>1.9303299999999998E-3</v>
      </c>
      <c r="G2291" s="60">
        <f t="shared" si="71"/>
        <v>-3.6264576999999999E-2</v>
      </c>
    </row>
    <row r="2292" spans="1:7">
      <c r="A2292" s="50">
        <v>26338</v>
      </c>
      <c r="B2292" s="60">
        <v>7.9751800000000001E-3</v>
      </c>
      <c r="C2292" s="60">
        <v>1.2E-4</v>
      </c>
      <c r="D2292" s="60">
        <v>4.1666669999999998E-3</v>
      </c>
      <c r="E2292" s="60"/>
      <c r="F2292" s="60">
        <f t="shared" si="70"/>
        <v>7.8551799999999998E-3</v>
      </c>
      <c r="G2292" s="60">
        <f t="shared" si="71"/>
        <v>4.0466669999999995E-3</v>
      </c>
    </row>
    <row r="2293" spans="1:7">
      <c r="A2293" s="50">
        <v>26339</v>
      </c>
      <c r="B2293" s="60">
        <v>3.9360000000000003E-4</v>
      </c>
      <c r="C2293" s="60">
        <v>1.2E-4</v>
      </c>
      <c r="D2293" s="60">
        <v>2.0746889000000001E-2</v>
      </c>
      <c r="E2293" s="60"/>
      <c r="F2293" s="60">
        <f t="shared" si="70"/>
        <v>2.7360000000000004E-4</v>
      </c>
      <c r="G2293" s="60">
        <f t="shared" si="71"/>
        <v>2.0626889000000002E-2</v>
      </c>
    </row>
    <row r="2294" spans="1:7">
      <c r="A2294" s="50">
        <v>26340</v>
      </c>
      <c r="B2294" s="60">
        <v>-4.3348400000000004E-3</v>
      </c>
      <c r="C2294" s="60">
        <v>1.2E-4</v>
      </c>
      <c r="D2294" s="60">
        <v>-8.1300810000000008E-3</v>
      </c>
      <c r="E2294" s="60"/>
      <c r="F2294" s="60">
        <f t="shared" si="70"/>
        <v>-4.4548400000000007E-3</v>
      </c>
      <c r="G2294" s="60">
        <f t="shared" si="71"/>
        <v>-8.2500810000000011E-3</v>
      </c>
    </row>
    <row r="2295" spans="1:7">
      <c r="A2295" s="50">
        <v>26343</v>
      </c>
      <c r="B2295" s="60">
        <v>-4.4200999999999997E-3</v>
      </c>
      <c r="C2295" s="60">
        <v>1.2E-4</v>
      </c>
      <c r="D2295" s="60">
        <v>-8.1967210000000006E-3</v>
      </c>
      <c r="E2295" s="60"/>
      <c r="F2295" s="60">
        <f t="shared" si="70"/>
        <v>-4.5401E-3</v>
      </c>
      <c r="G2295" s="60">
        <f t="shared" si="71"/>
        <v>-8.3167210000000009E-3</v>
      </c>
    </row>
    <row r="2296" spans="1:7">
      <c r="A2296" s="50">
        <v>26344</v>
      </c>
      <c r="B2296" s="60">
        <v>4.4365400000000001E-3</v>
      </c>
      <c r="C2296" s="60">
        <v>1.2E-4</v>
      </c>
      <c r="D2296" s="60">
        <v>-4.1322310000000001E-3</v>
      </c>
      <c r="E2296" s="60"/>
      <c r="F2296" s="60">
        <f t="shared" si="70"/>
        <v>4.3165399999999998E-3</v>
      </c>
      <c r="G2296" s="60">
        <f t="shared" si="71"/>
        <v>-4.2522310000000004E-3</v>
      </c>
    </row>
    <row r="2297" spans="1:7">
      <c r="A2297" s="50">
        <v>26345</v>
      </c>
      <c r="B2297" s="60">
        <v>5.63169E-3</v>
      </c>
      <c r="C2297" s="60">
        <v>1.2E-4</v>
      </c>
      <c r="D2297" s="60">
        <v>8.2987559999999991E-3</v>
      </c>
      <c r="E2297" s="60"/>
      <c r="F2297" s="60">
        <f t="shared" si="70"/>
        <v>5.5116899999999996E-3</v>
      </c>
      <c r="G2297" s="60">
        <f t="shared" si="71"/>
        <v>8.1787559999999988E-3</v>
      </c>
    </row>
    <row r="2298" spans="1:7">
      <c r="A2298" s="50">
        <v>26346</v>
      </c>
      <c r="B2298" s="60">
        <v>-5.0164999999999997E-4</v>
      </c>
      <c r="C2298" s="60">
        <v>1.2E-4</v>
      </c>
      <c r="D2298" s="60">
        <v>-2.0576132E-2</v>
      </c>
      <c r="E2298" s="60"/>
      <c r="F2298" s="60">
        <f t="shared" si="70"/>
        <v>-6.2164999999999996E-4</v>
      </c>
      <c r="G2298" s="60">
        <f t="shared" si="71"/>
        <v>-2.0696131999999999E-2</v>
      </c>
    </row>
    <row r="2299" spans="1:7">
      <c r="A2299" s="50">
        <v>26347</v>
      </c>
      <c r="B2299" s="60">
        <v>-2.69959E-3</v>
      </c>
      <c r="C2299" s="60">
        <v>1.2E-4</v>
      </c>
      <c r="D2299" s="60">
        <v>-1.2605042E-2</v>
      </c>
      <c r="E2299" s="60"/>
      <c r="F2299" s="60">
        <f t="shared" si="70"/>
        <v>-2.8195899999999999E-3</v>
      </c>
      <c r="G2299" s="60">
        <f t="shared" si="71"/>
        <v>-1.2725042000000001E-2</v>
      </c>
    </row>
    <row r="2300" spans="1:7">
      <c r="A2300" s="50">
        <v>26351</v>
      </c>
      <c r="B2300" s="60">
        <v>-2.773E-5</v>
      </c>
      <c r="C2300" s="60">
        <v>1.2E-4</v>
      </c>
      <c r="D2300" s="60">
        <v>8.5106379999999992E-3</v>
      </c>
      <c r="E2300" s="60"/>
      <c r="F2300" s="60">
        <f t="shared" si="70"/>
        <v>-1.4773E-4</v>
      </c>
      <c r="G2300" s="60">
        <f t="shared" si="71"/>
        <v>8.3906379999999989E-3</v>
      </c>
    </row>
    <row r="2301" spans="1:7">
      <c r="A2301" s="50">
        <v>26352</v>
      </c>
      <c r="B2301" s="60">
        <v>8.5552000000000002E-4</v>
      </c>
      <c r="C2301" s="60">
        <v>1.2E-4</v>
      </c>
      <c r="D2301" s="60">
        <v>8.4388180000000007E-3</v>
      </c>
      <c r="E2301" s="60"/>
      <c r="F2301" s="60">
        <f t="shared" si="70"/>
        <v>7.3552000000000003E-4</v>
      </c>
      <c r="G2301" s="60">
        <f t="shared" si="71"/>
        <v>8.3188180000000004E-3</v>
      </c>
    </row>
    <row r="2302" spans="1:7">
      <c r="A2302" s="50">
        <v>26353</v>
      </c>
      <c r="B2302" s="60">
        <v>1.6606399999999999E-3</v>
      </c>
      <c r="C2302" s="60">
        <v>1.2E-4</v>
      </c>
      <c r="D2302" s="60">
        <v>8.3682010000000005E-3</v>
      </c>
      <c r="E2302" s="60"/>
      <c r="F2302" s="60">
        <f t="shared" si="70"/>
        <v>1.5406399999999998E-3</v>
      </c>
      <c r="G2302" s="60">
        <f t="shared" si="71"/>
        <v>8.2482010000000001E-3</v>
      </c>
    </row>
    <row r="2303" spans="1:7">
      <c r="A2303" s="50">
        <v>26354</v>
      </c>
      <c r="B2303" s="60">
        <v>6.9555900000000002E-3</v>
      </c>
      <c r="C2303" s="60">
        <v>1.2E-4</v>
      </c>
      <c r="D2303" s="60">
        <v>-1.2448133E-2</v>
      </c>
      <c r="E2303" s="60"/>
      <c r="F2303" s="60">
        <f t="shared" si="70"/>
        <v>6.8355899999999999E-3</v>
      </c>
      <c r="G2303" s="60">
        <f t="shared" si="71"/>
        <v>-1.2568133E-2</v>
      </c>
    </row>
    <row r="2304" spans="1:7">
      <c r="A2304" s="50">
        <v>26357</v>
      </c>
      <c r="B2304" s="60">
        <v>4.8689000000000002E-4</v>
      </c>
      <c r="C2304" s="60">
        <v>1.2E-4</v>
      </c>
      <c r="D2304" s="60">
        <v>0</v>
      </c>
      <c r="E2304" s="60"/>
      <c r="F2304" s="60">
        <f t="shared" si="70"/>
        <v>3.6689000000000003E-4</v>
      </c>
      <c r="G2304" s="60">
        <f t="shared" si="71"/>
        <v>-1.2E-4</v>
      </c>
    </row>
    <row r="2305" spans="1:7">
      <c r="A2305" s="50">
        <v>26358</v>
      </c>
      <c r="B2305" s="60">
        <v>3.8461200000000002E-3</v>
      </c>
      <c r="C2305" s="60">
        <v>1.2E-4</v>
      </c>
      <c r="D2305" s="60">
        <v>-1.2605042E-2</v>
      </c>
      <c r="E2305" s="60"/>
      <c r="F2305" s="60">
        <f t="shared" si="70"/>
        <v>3.7261200000000003E-3</v>
      </c>
      <c r="G2305" s="60">
        <f t="shared" si="71"/>
        <v>-1.2725042000000001E-2</v>
      </c>
    </row>
    <row r="2306" spans="1:7">
      <c r="A2306" s="50">
        <v>26359</v>
      </c>
      <c r="B2306" s="60">
        <v>7.5622700000000003E-3</v>
      </c>
      <c r="C2306" s="60">
        <v>1.2E-4</v>
      </c>
      <c r="D2306" s="60">
        <v>2.1276594999999999E-2</v>
      </c>
      <c r="E2306" s="60"/>
      <c r="F2306" s="60">
        <f t="shared" si="70"/>
        <v>7.44227E-3</v>
      </c>
      <c r="G2306" s="60">
        <f t="shared" si="71"/>
        <v>2.1156595E-2</v>
      </c>
    </row>
    <row r="2307" spans="1:7">
      <c r="A2307" s="50">
        <v>26360</v>
      </c>
      <c r="B2307" s="60">
        <v>-1.2745000000000001E-4</v>
      </c>
      <c r="C2307" s="60">
        <v>1.2E-4</v>
      </c>
      <c r="D2307" s="60">
        <v>2.0833333999999998E-2</v>
      </c>
      <c r="E2307" s="60"/>
      <c r="F2307" s="60">
        <f t="shared" si="70"/>
        <v>-2.4745000000000002E-4</v>
      </c>
      <c r="G2307" s="60">
        <f t="shared" si="71"/>
        <v>2.0713334E-2</v>
      </c>
    </row>
    <row r="2308" spans="1:7">
      <c r="A2308" s="50">
        <v>26361</v>
      </c>
      <c r="B2308" s="60">
        <v>5.7855600000000004E-3</v>
      </c>
      <c r="C2308" s="60">
        <v>1.2E-4</v>
      </c>
      <c r="D2308" s="60">
        <v>8.1632649999999994E-3</v>
      </c>
      <c r="E2308" s="60"/>
      <c r="F2308" s="60">
        <f t="shared" ref="F2308:F2371" si="72">B2308-$C$3</f>
        <v>5.66556E-3</v>
      </c>
      <c r="G2308" s="60">
        <f t="shared" ref="G2308:G2371" si="73">D2308-$C$3</f>
        <v>8.0432649999999991E-3</v>
      </c>
    </row>
    <row r="2309" spans="1:7">
      <c r="A2309" s="50">
        <v>26364</v>
      </c>
      <c r="B2309" s="60">
        <v>8.0047499999999997E-3</v>
      </c>
      <c r="C2309" s="60">
        <v>1.2E-4</v>
      </c>
      <c r="D2309" s="60">
        <v>-1.2145749000000001E-2</v>
      </c>
      <c r="E2309" s="60"/>
      <c r="F2309" s="60">
        <f t="shared" si="72"/>
        <v>7.8847499999999994E-3</v>
      </c>
      <c r="G2309" s="60">
        <f t="shared" si="73"/>
        <v>-1.2265749000000001E-2</v>
      </c>
    </row>
    <row r="2310" spans="1:7">
      <c r="A2310" s="50">
        <v>26365</v>
      </c>
      <c r="B2310" s="60">
        <v>9.6332999999999998E-4</v>
      </c>
      <c r="C2310" s="60">
        <v>1.2E-4</v>
      </c>
      <c r="D2310" s="60">
        <v>-8.1967210000000006E-3</v>
      </c>
      <c r="E2310" s="60"/>
      <c r="F2310" s="60">
        <f t="shared" si="72"/>
        <v>8.4332999999999999E-4</v>
      </c>
      <c r="G2310" s="60">
        <f t="shared" si="73"/>
        <v>-8.3167210000000009E-3</v>
      </c>
    </row>
    <row r="2311" spans="1:7">
      <c r="A2311" s="50">
        <v>26366</v>
      </c>
      <c r="B2311" s="60">
        <v>7.7446000000000004E-4</v>
      </c>
      <c r="C2311" s="60">
        <v>1.2E-4</v>
      </c>
      <c r="D2311" s="60">
        <v>-8.2644620000000002E-3</v>
      </c>
      <c r="E2311" s="60"/>
      <c r="F2311" s="60">
        <f t="shared" si="72"/>
        <v>6.5446000000000005E-4</v>
      </c>
      <c r="G2311" s="60">
        <f t="shared" si="73"/>
        <v>-8.3844620000000005E-3</v>
      </c>
    </row>
    <row r="2312" spans="1:7">
      <c r="A2312" s="50">
        <v>26367</v>
      </c>
      <c r="B2312" s="60">
        <v>-6.4869999999999994E-5</v>
      </c>
      <c r="C2312" s="60">
        <v>1.2E-4</v>
      </c>
      <c r="D2312" s="60">
        <v>-1.7500000000000002E-2</v>
      </c>
      <c r="E2312" s="60"/>
      <c r="F2312" s="60">
        <f t="shared" si="72"/>
        <v>-1.8487000000000001E-4</v>
      </c>
      <c r="G2312" s="60">
        <f t="shared" si="73"/>
        <v>-1.762E-2</v>
      </c>
    </row>
    <row r="2313" spans="1:7">
      <c r="A2313" s="50">
        <v>26368</v>
      </c>
      <c r="B2313" s="60">
        <v>-5.1425100000000003E-3</v>
      </c>
      <c r="C2313" s="60">
        <v>1.2E-4</v>
      </c>
      <c r="D2313" s="60">
        <v>-8.5836909999999992E-3</v>
      </c>
      <c r="E2313" s="60"/>
      <c r="F2313" s="60">
        <f t="shared" si="72"/>
        <v>-5.2625100000000006E-3</v>
      </c>
      <c r="G2313" s="60">
        <f t="shared" si="73"/>
        <v>-8.7036909999999995E-3</v>
      </c>
    </row>
    <row r="2314" spans="1:7">
      <c r="A2314" s="50">
        <v>26371</v>
      </c>
      <c r="B2314" s="60">
        <v>-9.5303999999999996E-3</v>
      </c>
      <c r="C2314" s="60">
        <v>1.2E-4</v>
      </c>
      <c r="D2314" s="60">
        <v>4.329004E-3</v>
      </c>
      <c r="E2314" s="60"/>
      <c r="F2314" s="60">
        <f t="shared" si="72"/>
        <v>-9.6504E-3</v>
      </c>
      <c r="G2314" s="60">
        <f t="shared" si="73"/>
        <v>4.2090039999999997E-3</v>
      </c>
    </row>
    <row r="2315" spans="1:7">
      <c r="A2315" s="50">
        <v>26372</v>
      </c>
      <c r="B2315" s="60">
        <v>2.70317E-3</v>
      </c>
      <c r="C2315" s="60">
        <v>1.2E-4</v>
      </c>
      <c r="D2315" s="60">
        <v>-1.2931035E-2</v>
      </c>
      <c r="E2315" s="60"/>
      <c r="F2315" s="60">
        <f t="shared" si="72"/>
        <v>2.5831700000000001E-3</v>
      </c>
      <c r="G2315" s="60">
        <f t="shared" si="73"/>
        <v>-1.3051035000000001E-2</v>
      </c>
    </row>
    <row r="2316" spans="1:7">
      <c r="A2316" s="50">
        <v>26373</v>
      </c>
      <c r="B2316" s="60">
        <v>1.20948E-3</v>
      </c>
      <c r="C2316" s="60">
        <v>1.2E-4</v>
      </c>
      <c r="D2316" s="60">
        <v>3.0567685000000001E-2</v>
      </c>
      <c r="E2316" s="60"/>
      <c r="F2316" s="60">
        <f t="shared" si="72"/>
        <v>1.0894799999999999E-3</v>
      </c>
      <c r="G2316" s="60">
        <f t="shared" si="73"/>
        <v>3.0447685000000002E-2</v>
      </c>
    </row>
    <row r="2317" spans="1:7">
      <c r="A2317" s="50">
        <v>26374</v>
      </c>
      <c r="B2317" s="60">
        <v>-2.1774699999999999E-3</v>
      </c>
      <c r="C2317" s="60">
        <v>1.2E-4</v>
      </c>
      <c r="D2317" s="60">
        <v>2.1186441E-2</v>
      </c>
      <c r="E2317" s="60"/>
      <c r="F2317" s="60">
        <f t="shared" si="72"/>
        <v>-2.2974699999999998E-3</v>
      </c>
      <c r="G2317" s="60">
        <f t="shared" si="73"/>
        <v>2.1066441000000002E-2</v>
      </c>
    </row>
    <row r="2318" spans="1:7">
      <c r="A2318" s="50">
        <v>26375</v>
      </c>
      <c r="B2318" s="60">
        <v>3.8622000000000001E-3</v>
      </c>
      <c r="C2318" s="60">
        <v>1.2E-4</v>
      </c>
      <c r="D2318" s="60">
        <v>-4.1493779999999996E-3</v>
      </c>
      <c r="E2318" s="60"/>
      <c r="F2318" s="60">
        <f t="shared" si="72"/>
        <v>3.7422000000000002E-3</v>
      </c>
      <c r="G2318" s="60">
        <f t="shared" si="73"/>
        <v>-4.2693779999999999E-3</v>
      </c>
    </row>
    <row r="2319" spans="1:7">
      <c r="A2319" s="50">
        <v>26378</v>
      </c>
      <c r="B2319" s="60">
        <v>-3.0556699999999999E-3</v>
      </c>
      <c r="C2319" s="60">
        <v>1.2E-4</v>
      </c>
      <c r="D2319" s="60">
        <v>-2.0833333999999998E-2</v>
      </c>
      <c r="E2319" s="60"/>
      <c r="F2319" s="60">
        <f t="shared" si="72"/>
        <v>-3.1756699999999998E-3</v>
      </c>
      <c r="G2319" s="60">
        <f t="shared" si="73"/>
        <v>-2.0953333999999997E-2</v>
      </c>
    </row>
    <row r="2320" spans="1:7">
      <c r="A2320" s="50">
        <v>26379</v>
      </c>
      <c r="B2320" s="60">
        <v>-8.3716899999999993E-3</v>
      </c>
      <c r="C2320" s="60">
        <v>1.2E-4</v>
      </c>
      <c r="D2320" s="60">
        <v>-2.1276594999999999E-2</v>
      </c>
      <c r="E2320" s="60"/>
      <c r="F2320" s="60">
        <f t="shared" si="72"/>
        <v>-8.4916899999999997E-3</v>
      </c>
      <c r="G2320" s="60">
        <f t="shared" si="73"/>
        <v>-2.1396594999999997E-2</v>
      </c>
    </row>
    <row r="2321" spans="1:7">
      <c r="A2321" s="50">
        <v>26380</v>
      </c>
      <c r="B2321" s="60">
        <v>1.42351E-3</v>
      </c>
      <c r="C2321" s="60">
        <v>1.2E-4</v>
      </c>
      <c r="D2321" s="60">
        <v>0</v>
      </c>
      <c r="E2321" s="60"/>
      <c r="F2321" s="60">
        <f t="shared" si="72"/>
        <v>1.3035099999999999E-3</v>
      </c>
      <c r="G2321" s="60">
        <f t="shared" si="73"/>
        <v>-1.2E-4</v>
      </c>
    </row>
    <row r="2322" spans="1:7">
      <c r="A2322" s="50">
        <v>26381</v>
      </c>
      <c r="B2322" s="60">
        <v>8.6270700000000006E-3</v>
      </c>
      <c r="C2322" s="60">
        <v>1.2E-4</v>
      </c>
      <c r="D2322" s="60">
        <v>-4.3478259999999999E-3</v>
      </c>
      <c r="E2322" s="60"/>
      <c r="F2322" s="60">
        <f t="shared" si="72"/>
        <v>8.5070700000000003E-3</v>
      </c>
      <c r="G2322" s="60">
        <f t="shared" si="73"/>
        <v>-4.4678260000000003E-3</v>
      </c>
    </row>
    <row r="2323" spans="1:7">
      <c r="A2323" s="50">
        <v>26382</v>
      </c>
      <c r="B2323" s="60">
        <v>-2.0618699999999999E-3</v>
      </c>
      <c r="C2323" s="60">
        <v>1.2E-4</v>
      </c>
      <c r="D2323" s="60">
        <v>-1.3100436999999999E-2</v>
      </c>
      <c r="E2323" s="60"/>
      <c r="F2323" s="60">
        <f t="shared" si="72"/>
        <v>-2.1818699999999998E-3</v>
      </c>
      <c r="G2323" s="60">
        <f t="shared" si="73"/>
        <v>-1.3220437E-2</v>
      </c>
    </row>
    <row r="2324" spans="1:7">
      <c r="A2324" s="50">
        <v>26385</v>
      </c>
      <c r="B2324" s="60">
        <v>-1.9647100000000002E-3</v>
      </c>
      <c r="C2324" s="60">
        <v>1.2E-4</v>
      </c>
      <c r="D2324" s="60">
        <v>-8.8495569999999992E-3</v>
      </c>
      <c r="E2324" s="60"/>
      <c r="F2324" s="60">
        <f t="shared" si="72"/>
        <v>-2.08471E-3</v>
      </c>
      <c r="G2324" s="60">
        <f t="shared" si="73"/>
        <v>-8.9695569999999995E-3</v>
      </c>
    </row>
    <row r="2325" spans="1:7">
      <c r="A2325" s="50">
        <v>26386</v>
      </c>
      <c r="B2325" s="60">
        <v>-1.13218E-3</v>
      </c>
      <c r="C2325" s="60">
        <v>1.2E-4</v>
      </c>
      <c r="D2325" s="60">
        <v>-3.5714286999999997E-2</v>
      </c>
      <c r="E2325" s="60"/>
      <c r="F2325" s="60">
        <f t="shared" si="72"/>
        <v>-1.2521800000000001E-3</v>
      </c>
      <c r="G2325" s="60">
        <f t="shared" si="73"/>
        <v>-3.5834286999999999E-2</v>
      </c>
    </row>
    <row r="2326" spans="1:7">
      <c r="A2326" s="50">
        <v>26387</v>
      </c>
      <c r="B2326" s="60">
        <v>-6.3930300000000001E-3</v>
      </c>
      <c r="C2326" s="60">
        <v>1.2E-4</v>
      </c>
      <c r="D2326" s="60">
        <v>0</v>
      </c>
      <c r="E2326" s="60"/>
      <c r="F2326" s="60">
        <f t="shared" si="72"/>
        <v>-6.5130300000000004E-3</v>
      </c>
      <c r="G2326" s="60">
        <f t="shared" si="73"/>
        <v>-1.2E-4</v>
      </c>
    </row>
    <row r="2327" spans="1:7">
      <c r="A2327" s="50">
        <v>26388</v>
      </c>
      <c r="B2327" s="60">
        <v>6.6643400000000004E-3</v>
      </c>
      <c r="C2327" s="60">
        <v>1.2E-4</v>
      </c>
      <c r="D2327" s="60">
        <v>4.62963E-3</v>
      </c>
      <c r="E2327" s="60"/>
      <c r="F2327" s="60">
        <f t="shared" si="72"/>
        <v>6.5443400000000001E-3</v>
      </c>
      <c r="G2327" s="60">
        <f t="shared" si="73"/>
        <v>4.5096299999999997E-3</v>
      </c>
    </row>
    <row r="2328" spans="1:7">
      <c r="A2328" s="50">
        <v>26392</v>
      </c>
      <c r="B2328" s="60">
        <v>2.6896799999999998E-3</v>
      </c>
      <c r="C2328" s="60">
        <v>1.3999999999999999E-4</v>
      </c>
      <c r="D2328" s="60">
        <v>-4.6082950000000001E-3</v>
      </c>
      <c r="E2328" s="60"/>
      <c r="F2328" s="60">
        <f t="shared" si="72"/>
        <v>2.56968E-3</v>
      </c>
      <c r="G2328" s="60">
        <f t="shared" si="73"/>
        <v>-4.7282950000000004E-3</v>
      </c>
    </row>
    <row r="2329" spans="1:7">
      <c r="A2329" s="50">
        <v>26393</v>
      </c>
      <c r="B2329" s="60">
        <v>5.9388399999999999E-3</v>
      </c>
      <c r="C2329" s="60">
        <v>1.3999999999999999E-4</v>
      </c>
      <c r="D2329" s="60">
        <v>2.3148147000000001E-2</v>
      </c>
      <c r="E2329" s="60"/>
      <c r="F2329" s="60">
        <f t="shared" si="72"/>
        <v>5.8188399999999996E-3</v>
      </c>
      <c r="G2329" s="60">
        <f t="shared" si="73"/>
        <v>2.3028147000000002E-2</v>
      </c>
    </row>
    <row r="2330" spans="1:7">
      <c r="A2330" s="50">
        <v>26394</v>
      </c>
      <c r="B2330" s="60">
        <v>8.2279099999999997E-3</v>
      </c>
      <c r="C2330" s="60">
        <v>1.3999999999999999E-4</v>
      </c>
      <c r="D2330" s="60">
        <v>4.9773756000000002E-2</v>
      </c>
      <c r="E2330" s="60"/>
      <c r="F2330" s="60">
        <f t="shared" si="72"/>
        <v>8.1079099999999994E-3</v>
      </c>
      <c r="G2330" s="60">
        <f t="shared" si="73"/>
        <v>4.9653756E-2</v>
      </c>
    </row>
    <row r="2331" spans="1:7">
      <c r="A2331" s="50">
        <v>26395</v>
      </c>
      <c r="B2331" s="60">
        <v>3.98336E-3</v>
      </c>
      <c r="C2331" s="60">
        <v>1.3999999999999999E-4</v>
      </c>
      <c r="D2331" s="60">
        <v>2.5862070000000001E-2</v>
      </c>
      <c r="E2331" s="60"/>
      <c r="F2331" s="60">
        <f t="shared" si="72"/>
        <v>3.8633600000000001E-3</v>
      </c>
      <c r="G2331" s="60">
        <f t="shared" si="73"/>
        <v>2.5742070000000002E-2</v>
      </c>
    </row>
    <row r="2332" spans="1:7">
      <c r="A2332" s="50">
        <v>26396</v>
      </c>
      <c r="B2332" s="60">
        <v>2.0052799999999999E-3</v>
      </c>
      <c r="C2332" s="60">
        <v>1.3999999999999999E-4</v>
      </c>
      <c r="D2332" s="60">
        <v>-4.2016809999999996E-3</v>
      </c>
      <c r="E2332" s="60"/>
      <c r="F2332" s="60">
        <f t="shared" si="72"/>
        <v>1.8852799999999998E-3</v>
      </c>
      <c r="G2332" s="60">
        <f t="shared" si="73"/>
        <v>-4.321681E-3</v>
      </c>
    </row>
    <row r="2333" spans="1:7">
      <c r="A2333" s="50">
        <v>26399</v>
      </c>
      <c r="B2333" s="60">
        <v>-1.87171E-3</v>
      </c>
      <c r="C2333" s="60">
        <v>1.3999999999999999E-4</v>
      </c>
      <c r="D2333" s="60">
        <v>0</v>
      </c>
      <c r="E2333" s="60"/>
      <c r="F2333" s="60">
        <f t="shared" si="72"/>
        <v>-1.9917099999999998E-3</v>
      </c>
      <c r="G2333" s="60">
        <f t="shared" si="73"/>
        <v>-1.2E-4</v>
      </c>
    </row>
    <row r="2334" spans="1:7">
      <c r="A2334" s="50">
        <v>26400</v>
      </c>
      <c r="B2334" s="60">
        <v>2.8880400000000001E-3</v>
      </c>
      <c r="C2334" s="60">
        <v>1.3999999999999999E-4</v>
      </c>
      <c r="D2334" s="60">
        <v>4.2194090000000004E-3</v>
      </c>
      <c r="E2334" s="60"/>
      <c r="F2334" s="60">
        <f t="shared" si="72"/>
        <v>2.7680400000000003E-3</v>
      </c>
      <c r="G2334" s="60">
        <f t="shared" si="73"/>
        <v>4.099409E-3</v>
      </c>
    </row>
    <row r="2335" spans="1:7">
      <c r="A2335" s="50">
        <v>26401</v>
      </c>
      <c r="B2335" s="60">
        <v>3.8063300000000001E-3</v>
      </c>
      <c r="C2335" s="60">
        <v>1.3999999999999999E-4</v>
      </c>
      <c r="D2335" s="60">
        <v>-4.2016809999999996E-3</v>
      </c>
      <c r="E2335" s="60"/>
      <c r="F2335" s="60">
        <f t="shared" si="72"/>
        <v>3.6863300000000002E-3</v>
      </c>
      <c r="G2335" s="60">
        <f t="shared" si="73"/>
        <v>-4.321681E-3</v>
      </c>
    </row>
    <row r="2336" spans="1:7">
      <c r="A2336" s="50">
        <v>26402</v>
      </c>
      <c r="B2336" s="60">
        <v>-2.49899E-3</v>
      </c>
      <c r="C2336" s="60">
        <v>1.3999999999999999E-4</v>
      </c>
      <c r="D2336" s="60">
        <v>0</v>
      </c>
      <c r="E2336" s="60"/>
      <c r="F2336" s="60">
        <f t="shared" si="72"/>
        <v>-2.6189899999999999E-3</v>
      </c>
      <c r="G2336" s="60">
        <f t="shared" si="73"/>
        <v>-1.2E-4</v>
      </c>
    </row>
    <row r="2337" spans="1:7">
      <c r="A2337" s="50">
        <v>26403</v>
      </c>
      <c r="B2337" s="60">
        <v>-6.4932E-4</v>
      </c>
      <c r="C2337" s="60">
        <v>1.3999999999999999E-4</v>
      </c>
      <c r="D2337" s="60">
        <v>2.1097047000000001E-2</v>
      </c>
      <c r="E2337" s="60"/>
      <c r="F2337" s="60">
        <f t="shared" si="72"/>
        <v>-7.6931999999999999E-4</v>
      </c>
      <c r="G2337" s="60">
        <f t="shared" si="73"/>
        <v>2.0977047000000002E-2</v>
      </c>
    </row>
    <row r="2338" spans="1:7">
      <c r="A2338" s="50">
        <v>26406</v>
      </c>
      <c r="B2338" s="60">
        <v>-3.0200100000000001E-3</v>
      </c>
      <c r="C2338" s="60">
        <v>1.3999999999999999E-4</v>
      </c>
      <c r="D2338" s="60">
        <v>1.6528925E-2</v>
      </c>
      <c r="E2338" s="60"/>
      <c r="F2338" s="60">
        <f t="shared" si="72"/>
        <v>-3.1400099999999999E-3</v>
      </c>
      <c r="G2338" s="60">
        <f t="shared" si="73"/>
        <v>1.6408925000000001E-2</v>
      </c>
    </row>
    <row r="2339" spans="1:7">
      <c r="A2339" s="50">
        <v>26407</v>
      </c>
      <c r="B2339" s="60">
        <v>2.4097300000000001E-3</v>
      </c>
      <c r="C2339" s="60">
        <v>1.3999999999999999E-4</v>
      </c>
      <c r="D2339" s="60">
        <v>8.1300810000000008E-3</v>
      </c>
      <c r="E2339" s="60"/>
      <c r="F2339" s="60">
        <f t="shared" si="72"/>
        <v>2.2897300000000002E-3</v>
      </c>
      <c r="G2339" s="60">
        <f t="shared" si="73"/>
        <v>8.0100810000000005E-3</v>
      </c>
    </row>
    <row r="2340" spans="1:7">
      <c r="A2340" s="50">
        <v>26408</v>
      </c>
      <c r="B2340" s="60">
        <v>-4.97241E-3</v>
      </c>
      <c r="C2340" s="60">
        <v>1.3999999999999999E-4</v>
      </c>
      <c r="D2340" s="60">
        <v>0</v>
      </c>
      <c r="E2340" s="60"/>
      <c r="F2340" s="60">
        <f t="shared" si="72"/>
        <v>-5.0924100000000003E-3</v>
      </c>
      <c r="G2340" s="60">
        <f t="shared" si="73"/>
        <v>-1.2E-4</v>
      </c>
    </row>
    <row r="2341" spans="1:7">
      <c r="A2341" s="50">
        <v>26409</v>
      </c>
      <c r="B2341" s="60">
        <v>-1.6239E-3</v>
      </c>
      <c r="C2341" s="60">
        <v>1.3999999999999999E-4</v>
      </c>
      <c r="D2341" s="60">
        <v>-8.0645160000000007E-3</v>
      </c>
      <c r="E2341" s="60"/>
      <c r="F2341" s="60">
        <f t="shared" si="72"/>
        <v>-1.7439000000000001E-3</v>
      </c>
      <c r="G2341" s="60">
        <f t="shared" si="73"/>
        <v>-8.1845160000000011E-3</v>
      </c>
    </row>
    <row r="2342" spans="1:7">
      <c r="A2342" s="50">
        <v>26410</v>
      </c>
      <c r="B2342" s="60">
        <v>-1.29396E-3</v>
      </c>
      <c r="C2342" s="60">
        <v>1.3999999999999999E-4</v>
      </c>
      <c r="D2342" s="60">
        <v>4.0650399999999998E-3</v>
      </c>
      <c r="E2342" s="60"/>
      <c r="F2342" s="60">
        <f t="shared" si="72"/>
        <v>-1.4139600000000001E-3</v>
      </c>
      <c r="G2342" s="60">
        <f t="shared" si="73"/>
        <v>3.9450399999999995E-3</v>
      </c>
    </row>
    <row r="2343" spans="1:7">
      <c r="A2343" s="50">
        <v>26413</v>
      </c>
      <c r="B2343" s="60">
        <v>-6.3575000000000003E-3</v>
      </c>
      <c r="C2343" s="60">
        <v>1.3999999999999999E-4</v>
      </c>
      <c r="D2343" s="60">
        <v>4.0485829999999997E-3</v>
      </c>
      <c r="E2343" s="60"/>
      <c r="F2343" s="60">
        <f t="shared" si="72"/>
        <v>-6.4775000000000006E-3</v>
      </c>
      <c r="G2343" s="60">
        <f t="shared" si="73"/>
        <v>3.9285829999999994E-3</v>
      </c>
    </row>
    <row r="2344" spans="1:7">
      <c r="A2344" s="50">
        <v>26414</v>
      </c>
      <c r="B2344" s="60">
        <v>-9.5558699999999993E-3</v>
      </c>
      <c r="C2344" s="60">
        <v>1.3999999999999999E-4</v>
      </c>
      <c r="D2344" s="60">
        <v>-1.6129032000000001E-2</v>
      </c>
      <c r="E2344" s="60"/>
      <c r="F2344" s="60">
        <f t="shared" si="72"/>
        <v>-9.6758699999999996E-3</v>
      </c>
      <c r="G2344" s="60">
        <f t="shared" si="73"/>
        <v>-1.6249032E-2</v>
      </c>
    </row>
    <row r="2345" spans="1:7">
      <c r="A2345" s="50">
        <v>26415</v>
      </c>
      <c r="B2345" s="60">
        <v>-2.0735699999999998E-3</v>
      </c>
      <c r="C2345" s="60">
        <v>1.3999999999999999E-4</v>
      </c>
      <c r="D2345" s="60">
        <v>3.2786883000000003E-2</v>
      </c>
      <c r="E2345" s="60"/>
      <c r="F2345" s="60">
        <f t="shared" si="72"/>
        <v>-2.1935699999999997E-3</v>
      </c>
      <c r="G2345" s="60">
        <f t="shared" si="73"/>
        <v>3.2666883000000001E-2</v>
      </c>
    </row>
    <row r="2346" spans="1:7">
      <c r="A2346" s="50">
        <v>26416</v>
      </c>
      <c r="B2346" s="60">
        <v>1.5786800000000001E-3</v>
      </c>
      <c r="C2346" s="60">
        <v>1.3999999999999999E-4</v>
      </c>
      <c r="D2346" s="60">
        <v>0</v>
      </c>
      <c r="E2346" s="60"/>
      <c r="F2346" s="60">
        <f t="shared" si="72"/>
        <v>1.45868E-3</v>
      </c>
      <c r="G2346" s="60">
        <f t="shared" si="73"/>
        <v>-1.2E-4</v>
      </c>
    </row>
    <row r="2347" spans="1:7">
      <c r="A2347" s="50">
        <v>26417</v>
      </c>
      <c r="B2347" s="60">
        <v>5.8706899999999996E-3</v>
      </c>
      <c r="C2347" s="60">
        <v>1.3999999999999999E-4</v>
      </c>
      <c r="D2347" s="60">
        <v>1.1904761999999999E-2</v>
      </c>
      <c r="E2347" s="60"/>
      <c r="F2347" s="60">
        <f t="shared" si="72"/>
        <v>5.7506899999999993E-3</v>
      </c>
      <c r="G2347" s="60">
        <f t="shared" si="73"/>
        <v>1.1784761999999999E-2</v>
      </c>
    </row>
    <row r="2348" spans="1:7">
      <c r="A2348" s="50">
        <v>26420</v>
      </c>
      <c r="B2348" s="60">
        <v>-8.7609799999999998E-3</v>
      </c>
      <c r="C2348" s="60">
        <v>1.3999999999999999E-4</v>
      </c>
      <c r="D2348" s="60">
        <v>-3.1372550999999999E-2</v>
      </c>
      <c r="E2348" s="60"/>
      <c r="F2348" s="60">
        <f t="shared" si="72"/>
        <v>-8.8809800000000001E-3</v>
      </c>
      <c r="G2348" s="60">
        <f t="shared" si="73"/>
        <v>-3.1492551000000001E-2</v>
      </c>
    </row>
    <row r="2349" spans="1:7">
      <c r="A2349" s="50">
        <v>26421</v>
      </c>
      <c r="B2349" s="60">
        <v>-5.6287100000000003E-3</v>
      </c>
      <c r="C2349" s="60">
        <v>1.3999999999999999E-4</v>
      </c>
      <c r="D2349" s="60">
        <v>-4.0485829999999997E-3</v>
      </c>
      <c r="E2349" s="60"/>
      <c r="F2349" s="60">
        <f t="shared" si="72"/>
        <v>-5.7487100000000006E-3</v>
      </c>
      <c r="G2349" s="60">
        <f t="shared" si="73"/>
        <v>-4.168583E-3</v>
      </c>
    </row>
    <row r="2350" spans="1:7">
      <c r="A2350" s="50">
        <v>26422</v>
      </c>
      <c r="B2350" s="60">
        <v>-9.4448999999999998E-4</v>
      </c>
      <c r="C2350" s="60">
        <v>1.3999999999999999E-4</v>
      </c>
      <c r="D2350" s="60">
        <v>1.6260162000000002E-2</v>
      </c>
      <c r="E2350" s="60"/>
      <c r="F2350" s="60">
        <f t="shared" si="72"/>
        <v>-1.06449E-3</v>
      </c>
      <c r="G2350" s="60">
        <f t="shared" si="73"/>
        <v>1.6140162000000003E-2</v>
      </c>
    </row>
    <row r="2351" spans="1:7">
      <c r="A2351" s="50">
        <v>26423</v>
      </c>
      <c r="B2351" s="60">
        <v>3.6569300000000001E-3</v>
      </c>
      <c r="C2351" s="60">
        <v>1.3999999999999999E-4</v>
      </c>
      <c r="D2351" s="60">
        <v>-8.0000000000000002E-3</v>
      </c>
      <c r="E2351" s="60"/>
      <c r="F2351" s="60">
        <f t="shared" si="72"/>
        <v>3.5369300000000002E-3</v>
      </c>
      <c r="G2351" s="60">
        <f t="shared" si="73"/>
        <v>-8.1200000000000005E-3</v>
      </c>
    </row>
    <row r="2352" spans="1:7">
      <c r="A2352" s="50">
        <v>26424</v>
      </c>
      <c r="B2352" s="60">
        <v>4.3688399999999997E-3</v>
      </c>
      <c r="C2352" s="60">
        <v>1.3999999999999999E-4</v>
      </c>
      <c r="D2352" s="60">
        <v>-1.2096773999999999E-2</v>
      </c>
      <c r="E2352" s="60"/>
      <c r="F2352" s="60">
        <f t="shared" si="72"/>
        <v>4.2488399999999994E-3</v>
      </c>
      <c r="G2352" s="60">
        <f t="shared" si="73"/>
        <v>-1.2216774E-2</v>
      </c>
    </row>
    <row r="2353" spans="1:7">
      <c r="A2353" s="50">
        <v>26427</v>
      </c>
      <c r="B2353" s="60">
        <v>-4.3002800000000001E-3</v>
      </c>
      <c r="C2353" s="60">
        <v>1.3999999999999999E-4</v>
      </c>
      <c r="D2353" s="60">
        <v>-4.081632E-3</v>
      </c>
      <c r="E2353" s="60"/>
      <c r="F2353" s="60">
        <f t="shared" si="72"/>
        <v>-4.4202800000000004E-3</v>
      </c>
      <c r="G2353" s="60">
        <f t="shared" si="73"/>
        <v>-4.2016320000000003E-3</v>
      </c>
    </row>
    <row r="2354" spans="1:7">
      <c r="A2354" s="50">
        <v>26428</v>
      </c>
      <c r="B2354" s="60">
        <v>-1.314165E-2</v>
      </c>
      <c r="C2354" s="60">
        <v>1.3999999999999999E-4</v>
      </c>
      <c r="D2354" s="60">
        <v>-2.0491802999999999E-2</v>
      </c>
      <c r="E2354" s="60"/>
      <c r="F2354" s="60">
        <f t="shared" si="72"/>
        <v>-1.326165E-2</v>
      </c>
      <c r="G2354" s="60">
        <f t="shared" si="73"/>
        <v>-2.0611802999999998E-2</v>
      </c>
    </row>
    <row r="2355" spans="1:7">
      <c r="A2355" s="50">
        <v>26429</v>
      </c>
      <c r="B2355" s="60">
        <v>6.53967E-3</v>
      </c>
      <c r="C2355" s="60">
        <v>1.3999999999999999E-4</v>
      </c>
      <c r="D2355" s="60">
        <v>4.1840999999999996E-3</v>
      </c>
      <c r="E2355" s="60"/>
      <c r="F2355" s="60">
        <f t="shared" si="72"/>
        <v>6.4196699999999997E-3</v>
      </c>
      <c r="G2355" s="60">
        <f t="shared" si="73"/>
        <v>4.0640999999999993E-3</v>
      </c>
    </row>
    <row r="2356" spans="1:7">
      <c r="A2356" s="50">
        <v>26430</v>
      </c>
      <c r="B2356" s="60">
        <v>3.5180200000000002E-3</v>
      </c>
      <c r="C2356" s="60">
        <v>1.3999999999999999E-4</v>
      </c>
      <c r="D2356" s="60">
        <v>1.2500000000000001E-2</v>
      </c>
      <c r="E2356" s="60"/>
      <c r="F2356" s="60">
        <f t="shared" si="72"/>
        <v>3.3980200000000003E-3</v>
      </c>
      <c r="G2356" s="60">
        <f t="shared" si="73"/>
        <v>1.238E-2</v>
      </c>
    </row>
    <row r="2357" spans="1:7">
      <c r="A2357" s="50">
        <v>26431</v>
      </c>
      <c r="B2357" s="60">
        <v>5.8187600000000001E-3</v>
      </c>
      <c r="C2357" s="60">
        <v>1.3999999999999999E-4</v>
      </c>
      <c r="D2357" s="60">
        <v>0</v>
      </c>
      <c r="E2357" s="60"/>
      <c r="F2357" s="60">
        <f t="shared" si="72"/>
        <v>5.6987599999999998E-3</v>
      </c>
      <c r="G2357" s="60">
        <f t="shared" si="73"/>
        <v>-1.2E-4</v>
      </c>
    </row>
    <row r="2358" spans="1:7">
      <c r="A2358" s="50">
        <v>26434</v>
      </c>
      <c r="B2358" s="60">
        <v>4.6815199999999998E-3</v>
      </c>
      <c r="C2358" s="60">
        <v>1.3999999999999999E-4</v>
      </c>
      <c r="D2358" s="60">
        <v>1.6460905000000001E-2</v>
      </c>
      <c r="E2358" s="60"/>
      <c r="F2358" s="60">
        <f t="shared" si="72"/>
        <v>4.5615199999999995E-3</v>
      </c>
      <c r="G2358" s="60">
        <f t="shared" si="73"/>
        <v>1.6340905000000003E-2</v>
      </c>
    </row>
    <row r="2359" spans="1:7">
      <c r="A2359" s="50">
        <v>26435</v>
      </c>
      <c r="B2359" s="60">
        <v>-2.0443200000000001E-3</v>
      </c>
      <c r="C2359" s="60">
        <v>1.3999999999999999E-4</v>
      </c>
      <c r="D2359" s="60">
        <v>8.0971659999999994E-3</v>
      </c>
      <c r="E2359" s="60"/>
      <c r="F2359" s="60">
        <f t="shared" si="72"/>
        <v>-2.16432E-3</v>
      </c>
      <c r="G2359" s="60">
        <f t="shared" si="73"/>
        <v>7.9771659999999991E-3</v>
      </c>
    </row>
    <row r="2360" spans="1:7">
      <c r="A2360" s="50">
        <v>26436</v>
      </c>
      <c r="B2360" s="60">
        <v>2.5249999999999999E-3</v>
      </c>
      <c r="C2360" s="60">
        <v>1.3999999999999999E-4</v>
      </c>
      <c r="D2360" s="60">
        <v>3.6144576999999997E-2</v>
      </c>
      <c r="E2360" s="60"/>
      <c r="F2360" s="60">
        <f t="shared" si="72"/>
        <v>2.405E-3</v>
      </c>
      <c r="G2360" s="60">
        <f t="shared" si="73"/>
        <v>3.6024576999999995E-2</v>
      </c>
    </row>
    <row r="2361" spans="1:7">
      <c r="A2361" s="50">
        <v>26437</v>
      </c>
      <c r="B2361" s="60">
        <v>9.7588399999999995E-3</v>
      </c>
      <c r="C2361" s="60">
        <v>1.3999999999999999E-4</v>
      </c>
      <c r="D2361" s="60">
        <v>2.3255814E-2</v>
      </c>
      <c r="E2361" s="60"/>
      <c r="F2361" s="60">
        <f t="shared" si="72"/>
        <v>9.6388399999999992E-3</v>
      </c>
      <c r="G2361" s="60">
        <f t="shared" si="73"/>
        <v>2.3135814000000001E-2</v>
      </c>
    </row>
    <row r="2362" spans="1:7">
      <c r="A2362" s="50">
        <v>26438</v>
      </c>
      <c r="B2362" s="60">
        <v>9.7550199999999997E-3</v>
      </c>
      <c r="C2362" s="60">
        <v>1.3999999999999999E-4</v>
      </c>
      <c r="D2362" s="60">
        <v>2.2727272999999999E-2</v>
      </c>
      <c r="E2362" s="60"/>
      <c r="F2362" s="60">
        <f t="shared" si="72"/>
        <v>9.6350199999999993E-3</v>
      </c>
      <c r="G2362" s="60">
        <f t="shared" si="73"/>
        <v>2.2607273000000001E-2</v>
      </c>
    </row>
    <row r="2363" spans="1:7">
      <c r="A2363" s="50">
        <v>26441</v>
      </c>
      <c r="B2363" s="60">
        <v>6.78138E-3</v>
      </c>
      <c r="C2363" s="60">
        <v>1.3999999999999999E-4</v>
      </c>
      <c r="D2363" s="60">
        <v>-2.2222222999999999E-2</v>
      </c>
      <c r="E2363" s="60"/>
      <c r="F2363" s="60">
        <f t="shared" si="72"/>
        <v>6.6613799999999997E-3</v>
      </c>
      <c r="G2363" s="60">
        <f t="shared" si="73"/>
        <v>-2.2342222999999998E-2</v>
      </c>
    </row>
    <row r="2364" spans="1:7">
      <c r="A2364" s="50">
        <v>26442</v>
      </c>
      <c r="B2364" s="60">
        <v>1.04743E-3</v>
      </c>
      <c r="C2364" s="60">
        <v>1.3999999999999999E-4</v>
      </c>
      <c r="D2364" s="60">
        <v>0</v>
      </c>
      <c r="E2364" s="60"/>
      <c r="F2364" s="60">
        <f t="shared" si="72"/>
        <v>9.2743000000000003E-4</v>
      </c>
      <c r="G2364" s="60">
        <f t="shared" si="73"/>
        <v>-1.2E-4</v>
      </c>
    </row>
    <row r="2365" spans="1:7">
      <c r="A2365" s="50">
        <v>26443</v>
      </c>
      <c r="B2365" s="60">
        <v>4.6715400000000001E-3</v>
      </c>
      <c r="C2365" s="60">
        <v>1.3999999999999999E-4</v>
      </c>
      <c r="D2365" s="60">
        <v>1.1363636999999999E-2</v>
      </c>
      <c r="E2365" s="60"/>
      <c r="F2365" s="60">
        <f t="shared" si="72"/>
        <v>4.5515399999999998E-3</v>
      </c>
      <c r="G2365" s="60">
        <f t="shared" si="73"/>
        <v>1.1243636999999999E-2</v>
      </c>
    </row>
    <row r="2366" spans="1:7">
      <c r="A2366" s="50">
        <v>26444</v>
      </c>
      <c r="B2366" s="60">
        <v>2.4170200000000002E-3</v>
      </c>
      <c r="C2366" s="60">
        <v>1.3999999999999999E-4</v>
      </c>
      <c r="D2366" s="60">
        <v>-1.1235955000000001E-2</v>
      </c>
      <c r="E2366" s="60"/>
      <c r="F2366" s="60">
        <f t="shared" si="72"/>
        <v>2.2970200000000003E-3</v>
      </c>
      <c r="G2366" s="60">
        <f t="shared" si="73"/>
        <v>-1.1355955000000001E-2</v>
      </c>
    </row>
    <row r="2367" spans="1:7">
      <c r="A2367" s="50">
        <v>26445</v>
      </c>
      <c r="B2367" s="60">
        <v>1.80682E-3</v>
      </c>
      <c r="C2367" s="60">
        <v>1.3999999999999999E-4</v>
      </c>
      <c r="D2367" s="60">
        <v>1.8939395000000001E-2</v>
      </c>
      <c r="E2367" s="60"/>
      <c r="F2367" s="60">
        <f t="shared" si="72"/>
        <v>1.6868199999999999E-3</v>
      </c>
      <c r="G2367" s="60">
        <f t="shared" si="73"/>
        <v>1.8819395000000003E-2</v>
      </c>
    </row>
    <row r="2368" spans="1:7">
      <c r="A2368" s="50">
        <v>26449</v>
      </c>
      <c r="B2368" s="60">
        <v>-2.6837100000000002E-3</v>
      </c>
      <c r="C2368" s="60">
        <v>1.3999999999999999E-4</v>
      </c>
      <c r="D2368" s="60">
        <v>-2.6022305999999999E-2</v>
      </c>
      <c r="E2368" s="60"/>
      <c r="F2368" s="60">
        <f t="shared" si="72"/>
        <v>-2.8037100000000001E-3</v>
      </c>
      <c r="G2368" s="60">
        <f t="shared" si="73"/>
        <v>-2.6142305999999997E-2</v>
      </c>
    </row>
    <row r="2369" spans="1:7">
      <c r="A2369" s="50">
        <v>26450</v>
      </c>
      <c r="B2369" s="60">
        <v>-7.5631400000000003E-3</v>
      </c>
      <c r="C2369" s="60">
        <v>1.3999999999999999E-4</v>
      </c>
      <c r="D2369" s="60">
        <v>-2.2900764000000001E-2</v>
      </c>
      <c r="E2369" s="60"/>
      <c r="F2369" s="60">
        <f t="shared" si="72"/>
        <v>-7.6831400000000006E-3</v>
      </c>
      <c r="G2369" s="60">
        <f t="shared" si="73"/>
        <v>-2.3020763999999999E-2</v>
      </c>
    </row>
    <row r="2370" spans="1:7">
      <c r="A2370" s="50">
        <v>26451</v>
      </c>
      <c r="B2370" s="60">
        <v>1.62568E-3</v>
      </c>
      <c r="C2370" s="60">
        <v>1.2999999999999999E-4</v>
      </c>
      <c r="D2370" s="60">
        <v>2.34375E-2</v>
      </c>
      <c r="E2370" s="60"/>
      <c r="F2370" s="60">
        <f t="shared" si="72"/>
        <v>1.5056799999999999E-3</v>
      </c>
      <c r="G2370" s="60">
        <f t="shared" si="73"/>
        <v>2.3317500000000001E-2</v>
      </c>
    </row>
    <row r="2371" spans="1:7">
      <c r="A2371" s="50">
        <v>26452</v>
      </c>
      <c r="B2371" s="60">
        <v>6.3418999999999997E-4</v>
      </c>
      <c r="C2371" s="60">
        <v>1.2999999999999999E-4</v>
      </c>
      <c r="D2371" s="60">
        <v>2.6717556999999999E-2</v>
      </c>
      <c r="E2371" s="60"/>
      <c r="F2371" s="60">
        <f t="shared" si="72"/>
        <v>5.1418999999999998E-4</v>
      </c>
      <c r="G2371" s="60">
        <f t="shared" si="73"/>
        <v>2.6597557000000001E-2</v>
      </c>
    </row>
    <row r="2372" spans="1:7">
      <c r="A2372" s="50">
        <v>26455</v>
      </c>
      <c r="B2372" s="60">
        <v>-8.0853799999999997E-3</v>
      </c>
      <c r="C2372" s="60">
        <v>1.2999999999999999E-4</v>
      </c>
      <c r="D2372" s="60">
        <v>7.4349439999999998E-3</v>
      </c>
      <c r="E2372" s="60"/>
      <c r="F2372" s="60">
        <f t="shared" ref="F2372:F2435" si="74">B2372-$C$3</f>
        <v>-8.20538E-3</v>
      </c>
      <c r="G2372" s="60">
        <f t="shared" ref="G2372:G2435" si="75">D2372-$C$3</f>
        <v>7.3149439999999994E-3</v>
      </c>
    </row>
    <row r="2373" spans="1:7">
      <c r="A2373" s="50">
        <v>26456</v>
      </c>
      <c r="B2373" s="60">
        <v>-5.4539100000000002E-3</v>
      </c>
      <c r="C2373" s="60">
        <v>1.2999999999999999E-4</v>
      </c>
      <c r="D2373" s="60">
        <v>-1.8450184000000001E-2</v>
      </c>
      <c r="E2373" s="60"/>
      <c r="F2373" s="60">
        <f t="shared" si="74"/>
        <v>-5.5739100000000005E-3</v>
      </c>
      <c r="G2373" s="60">
        <f t="shared" si="75"/>
        <v>-1.8570184E-2</v>
      </c>
    </row>
    <row r="2374" spans="1:7">
      <c r="A2374" s="50">
        <v>26457</v>
      </c>
      <c r="B2374" s="60">
        <v>-5.0940999999999998E-3</v>
      </c>
      <c r="C2374" s="60">
        <v>1.2999999999999999E-4</v>
      </c>
      <c r="D2374" s="60">
        <v>-1.5037594E-2</v>
      </c>
      <c r="E2374" s="60"/>
      <c r="F2374" s="60">
        <f t="shared" si="74"/>
        <v>-5.2141000000000002E-3</v>
      </c>
      <c r="G2374" s="60">
        <f t="shared" si="75"/>
        <v>-1.5157594E-2</v>
      </c>
    </row>
    <row r="2375" spans="1:7">
      <c r="A2375" s="50">
        <v>26458</v>
      </c>
      <c r="B2375" s="60">
        <v>-3.3493300000000002E-3</v>
      </c>
      <c r="C2375" s="60">
        <v>1.2999999999999999E-4</v>
      </c>
      <c r="D2375" s="60">
        <v>1.9083968999999999E-2</v>
      </c>
      <c r="E2375" s="60"/>
      <c r="F2375" s="60">
        <f t="shared" si="74"/>
        <v>-3.4693300000000001E-3</v>
      </c>
      <c r="G2375" s="60">
        <f t="shared" si="75"/>
        <v>1.8963969000000001E-2</v>
      </c>
    </row>
    <row r="2376" spans="1:7">
      <c r="A2376" s="50">
        <v>26459</v>
      </c>
      <c r="B2376" s="60">
        <v>-3.90428E-3</v>
      </c>
      <c r="C2376" s="60">
        <v>1.2999999999999999E-4</v>
      </c>
      <c r="D2376" s="60">
        <v>-8.2397000000000008E-3</v>
      </c>
      <c r="E2376" s="60"/>
      <c r="F2376" s="60">
        <f t="shared" si="74"/>
        <v>-4.0242799999999999E-3</v>
      </c>
      <c r="G2376" s="60">
        <f t="shared" si="75"/>
        <v>-8.3597000000000012E-3</v>
      </c>
    </row>
    <row r="2377" spans="1:7">
      <c r="A2377" s="50">
        <v>26462</v>
      </c>
      <c r="B2377" s="60">
        <v>1.37089E-3</v>
      </c>
      <c r="C2377" s="60">
        <v>1.2999999999999999E-4</v>
      </c>
      <c r="D2377" s="60">
        <v>1.5267176E-2</v>
      </c>
      <c r="E2377" s="60"/>
      <c r="F2377" s="60">
        <f t="shared" si="74"/>
        <v>1.2508899999999999E-3</v>
      </c>
      <c r="G2377" s="60">
        <f t="shared" si="75"/>
        <v>1.5147176E-2</v>
      </c>
    </row>
    <row r="2378" spans="1:7">
      <c r="A2378" s="50">
        <v>26463</v>
      </c>
      <c r="B2378" s="60">
        <v>5.2042299999999998E-3</v>
      </c>
      <c r="C2378" s="60">
        <v>1.2999999999999999E-4</v>
      </c>
      <c r="D2378" s="60">
        <v>-1.1278195E-2</v>
      </c>
      <c r="E2378" s="60"/>
      <c r="F2378" s="60">
        <f t="shared" si="74"/>
        <v>5.0842299999999995E-3</v>
      </c>
      <c r="G2378" s="60">
        <f t="shared" si="75"/>
        <v>-1.1398195E-2</v>
      </c>
    </row>
    <row r="2379" spans="1:7">
      <c r="A2379" s="50">
        <v>26464</v>
      </c>
      <c r="B2379" s="60">
        <v>7.8845400000000006E-3</v>
      </c>
      <c r="C2379" s="60">
        <v>1.2999999999999999E-4</v>
      </c>
      <c r="D2379" s="60">
        <v>7.6045629999999999E-3</v>
      </c>
      <c r="E2379" s="60"/>
      <c r="F2379" s="60">
        <f t="shared" si="74"/>
        <v>7.7645400000000003E-3</v>
      </c>
      <c r="G2379" s="60">
        <f t="shared" si="75"/>
        <v>7.4845629999999996E-3</v>
      </c>
    </row>
    <row r="2380" spans="1:7">
      <c r="A2380" s="50">
        <v>26465</v>
      </c>
      <c r="B2380" s="60">
        <v>5.4257000000000003E-4</v>
      </c>
      <c r="C2380" s="60">
        <v>1.2999999999999999E-4</v>
      </c>
      <c r="D2380" s="60">
        <v>0</v>
      </c>
      <c r="E2380" s="60"/>
      <c r="F2380" s="60">
        <f t="shared" si="74"/>
        <v>4.2257000000000004E-4</v>
      </c>
      <c r="G2380" s="60">
        <f t="shared" si="75"/>
        <v>-1.2E-4</v>
      </c>
    </row>
    <row r="2381" spans="1:7">
      <c r="A2381" s="50">
        <v>26466</v>
      </c>
      <c r="B2381" s="60">
        <v>-6.1003999999999995E-4</v>
      </c>
      <c r="C2381" s="60">
        <v>1.2999999999999999E-4</v>
      </c>
      <c r="D2381" s="60">
        <v>1.1320755E-2</v>
      </c>
      <c r="E2381" s="60"/>
      <c r="F2381" s="60">
        <f t="shared" si="74"/>
        <v>-7.3003999999999994E-4</v>
      </c>
      <c r="G2381" s="60">
        <f t="shared" si="75"/>
        <v>1.1200755E-2</v>
      </c>
    </row>
    <row r="2382" spans="1:7">
      <c r="A2382" s="50">
        <v>26469</v>
      </c>
      <c r="B2382" s="60">
        <v>-2.0531500000000001E-3</v>
      </c>
      <c r="C2382" s="60">
        <v>1.2999999999999999E-4</v>
      </c>
      <c r="D2382" s="60">
        <v>-3.7313429999999998E-3</v>
      </c>
      <c r="E2382" s="60"/>
      <c r="F2382" s="60">
        <f t="shared" si="74"/>
        <v>-2.17315E-3</v>
      </c>
      <c r="G2382" s="60">
        <f t="shared" si="75"/>
        <v>-3.8513429999999997E-3</v>
      </c>
    </row>
    <row r="2383" spans="1:7">
      <c r="A2383" s="50">
        <v>26470</v>
      </c>
      <c r="B2383" s="60">
        <v>4.2373899999999997E-3</v>
      </c>
      <c r="C2383" s="60">
        <v>1.2999999999999999E-4</v>
      </c>
      <c r="D2383" s="60">
        <v>-3.7453180000000001E-3</v>
      </c>
      <c r="E2383" s="60"/>
      <c r="F2383" s="60">
        <f t="shared" si="74"/>
        <v>4.1173899999999994E-3</v>
      </c>
      <c r="G2383" s="60">
        <f t="shared" si="75"/>
        <v>-3.865318E-3</v>
      </c>
    </row>
    <row r="2384" spans="1:7">
      <c r="A2384" s="50">
        <v>26471</v>
      </c>
      <c r="B2384" s="60">
        <v>2.28517E-3</v>
      </c>
      <c r="C2384" s="60">
        <v>1.2999999999999999E-4</v>
      </c>
      <c r="D2384" s="60">
        <v>3.7593990000000001E-3</v>
      </c>
      <c r="E2384" s="60"/>
      <c r="F2384" s="60">
        <f t="shared" si="74"/>
        <v>2.1651700000000001E-3</v>
      </c>
      <c r="G2384" s="60">
        <f t="shared" si="75"/>
        <v>3.6393990000000002E-3</v>
      </c>
    </row>
    <row r="2385" spans="1:7">
      <c r="A2385" s="50">
        <v>26472</v>
      </c>
      <c r="B2385" s="60">
        <v>-9.4821E-4</v>
      </c>
      <c r="C2385" s="60">
        <v>1.2999999999999999E-4</v>
      </c>
      <c r="D2385" s="60">
        <v>-3.7453180000000001E-3</v>
      </c>
      <c r="E2385" s="60"/>
      <c r="F2385" s="60">
        <f t="shared" si="74"/>
        <v>-1.06821E-3</v>
      </c>
      <c r="G2385" s="60">
        <f t="shared" si="75"/>
        <v>-3.865318E-3</v>
      </c>
    </row>
    <row r="2386" spans="1:7">
      <c r="A2386" s="50">
        <v>26473</v>
      </c>
      <c r="B2386" s="60">
        <v>-3.80563E-3</v>
      </c>
      <c r="C2386" s="60">
        <v>1.2999999999999999E-4</v>
      </c>
      <c r="D2386" s="60">
        <v>-1.8796991999999998E-2</v>
      </c>
      <c r="E2386" s="60"/>
      <c r="F2386" s="60">
        <f t="shared" si="74"/>
        <v>-3.9256300000000003E-3</v>
      </c>
      <c r="G2386" s="60">
        <f t="shared" si="75"/>
        <v>-1.8916991999999997E-2</v>
      </c>
    </row>
    <row r="2387" spans="1:7">
      <c r="A2387" s="50">
        <v>26476</v>
      </c>
      <c r="B2387" s="60">
        <v>-7.2678600000000001E-3</v>
      </c>
      <c r="C2387" s="60">
        <v>1.2999999999999999E-4</v>
      </c>
      <c r="D2387" s="60">
        <v>-2.2988505999999999E-2</v>
      </c>
      <c r="E2387" s="60"/>
      <c r="F2387" s="60">
        <f t="shared" si="74"/>
        <v>-7.3878600000000004E-3</v>
      </c>
      <c r="G2387" s="60">
        <f t="shared" si="75"/>
        <v>-2.3108505999999997E-2</v>
      </c>
    </row>
    <row r="2388" spans="1:7">
      <c r="A2388" s="50">
        <v>26477</v>
      </c>
      <c r="B2388" s="60">
        <v>-9.8923000000000001E-4</v>
      </c>
      <c r="C2388" s="60">
        <v>1.2999999999999999E-4</v>
      </c>
      <c r="D2388" s="60">
        <v>7.8431379999999995E-3</v>
      </c>
      <c r="E2388" s="60"/>
      <c r="F2388" s="60">
        <f t="shared" si="74"/>
        <v>-1.1092300000000001E-3</v>
      </c>
      <c r="G2388" s="60">
        <f t="shared" si="75"/>
        <v>7.7231379999999992E-3</v>
      </c>
    </row>
    <row r="2389" spans="1:7">
      <c r="A2389" s="50">
        <v>26478</v>
      </c>
      <c r="B2389" s="60">
        <v>-3.10831E-3</v>
      </c>
      <c r="C2389" s="60">
        <v>1.2999999999999999E-4</v>
      </c>
      <c r="D2389" s="60">
        <v>0</v>
      </c>
      <c r="E2389" s="60"/>
      <c r="F2389" s="60">
        <f t="shared" si="74"/>
        <v>-3.2283099999999999E-3</v>
      </c>
      <c r="G2389" s="60">
        <f t="shared" si="75"/>
        <v>-1.2E-4</v>
      </c>
    </row>
    <row r="2390" spans="1:7">
      <c r="A2390" s="50">
        <v>26479</v>
      </c>
      <c r="B2390" s="60">
        <v>-1.89043E-3</v>
      </c>
      <c r="C2390" s="60">
        <v>1.2999999999999999E-4</v>
      </c>
      <c r="D2390" s="60">
        <v>0</v>
      </c>
      <c r="E2390" s="60"/>
      <c r="F2390" s="60">
        <f t="shared" si="74"/>
        <v>-2.0104300000000001E-3</v>
      </c>
      <c r="G2390" s="60">
        <f t="shared" si="75"/>
        <v>-1.2E-4</v>
      </c>
    </row>
    <row r="2391" spans="1:7">
      <c r="A2391" s="50">
        <v>26480</v>
      </c>
      <c r="B2391" s="60">
        <v>2.9737100000000001E-3</v>
      </c>
      <c r="C2391" s="60">
        <v>1.2999999999999999E-4</v>
      </c>
      <c r="D2391" s="60">
        <v>7.7821009999999996E-3</v>
      </c>
      <c r="E2391" s="60"/>
      <c r="F2391" s="60">
        <f t="shared" si="74"/>
        <v>2.8537100000000002E-3</v>
      </c>
      <c r="G2391" s="60">
        <f t="shared" si="75"/>
        <v>7.6621009999999993E-3</v>
      </c>
    </row>
    <row r="2392" spans="1:7">
      <c r="A2392" s="50">
        <v>26483</v>
      </c>
      <c r="B2392" s="60">
        <v>3.2831900000000001E-3</v>
      </c>
      <c r="C2392" s="60">
        <v>1.6000000000000001E-4</v>
      </c>
      <c r="D2392" s="60">
        <v>3.8610039999999999E-3</v>
      </c>
      <c r="E2392" s="60"/>
      <c r="F2392" s="60">
        <f t="shared" si="74"/>
        <v>3.1631900000000002E-3</v>
      </c>
      <c r="G2392" s="60">
        <f t="shared" si="75"/>
        <v>3.741004E-3</v>
      </c>
    </row>
    <row r="2393" spans="1:7">
      <c r="A2393" s="50">
        <v>26485</v>
      </c>
      <c r="B2393" s="60">
        <v>5.77802E-3</v>
      </c>
      <c r="C2393" s="60">
        <v>1.6000000000000001E-4</v>
      </c>
      <c r="D2393" s="60">
        <v>1.9230770000000001E-2</v>
      </c>
      <c r="E2393" s="60"/>
      <c r="F2393" s="60">
        <f t="shared" si="74"/>
        <v>5.6580199999999997E-3</v>
      </c>
      <c r="G2393" s="60">
        <f t="shared" si="75"/>
        <v>1.9110770000000003E-2</v>
      </c>
    </row>
    <row r="2394" spans="1:7">
      <c r="A2394" s="50">
        <v>26486</v>
      </c>
      <c r="B2394" s="60">
        <v>8.6896400000000002E-3</v>
      </c>
      <c r="C2394" s="60">
        <v>1.6000000000000001E-4</v>
      </c>
      <c r="D2394" s="60">
        <v>2.6415095E-2</v>
      </c>
      <c r="E2394" s="60"/>
      <c r="F2394" s="60">
        <f t="shared" si="74"/>
        <v>8.5696399999999999E-3</v>
      </c>
      <c r="G2394" s="60">
        <f t="shared" si="75"/>
        <v>2.6295095000000001E-2</v>
      </c>
    </row>
    <row r="2395" spans="1:7">
      <c r="A2395" s="50">
        <v>26487</v>
      </c>
      <c r="B2395" s="60">
        <v>-3.22245E-3</v>
      </c>
      <c r="C2395" s="60">
        <v>1.6000000000000001E-4</v>
      </c>
      <c r="D2395" s="60">
        <v>-1.1029412000000001E-2</v>
      </c>
      <c r="E2395" s="60"/>
      <c r="F2395" s="60">
        <f t="shared" si="74"/>
        <v>-3.3424499999999998E-3</v>
      </c>
      <c r="G2395" s="60">
        <f t="shared" si="75"/>
        <v>-1.1149412000000001E-2</v>
      </c>
    </row>
    <row r="2396" spans="1:7">
      <c r="A2396" s="50">
        <v>26490</v>
      </c>
      <c r="B2396" s="60">
        <v>-5.2114600000000002E-3</v>
      </c>
      <c r="C2396" s="60">
        <v>1.6000000000000001E-4</v>
      </c>
      <c r="D2396" s="60">
        <v>-7.4349439999999998E-3</v>
      </c>
      <c r="E2396" s="60"/>
      <c r="F2396" s="60">
        <f t="shared" si="74"/>
        <v>-5.3314600000000005E-3</v>
      </c>
      <c r="G2396" s="60">
        <f t="shared" si="75"/>
        <v>-7.5549440000000001E-3</v>
      </c>
    </row>
    <row r="2397" spans="1:7">
      <c r="A2397" s="50">
        <v>26491</v>
      </c>
      <c r="B2397" s="60">
        <v>-7.3159799999999997E-3</v>
      </c>
      <c r="C2397" s="60">
        <v>1.6000000000000001E-4</v>
      </c>
      <c r="D2397" s="60">
        <v>-1.4981273999999999E-2</v>
      </c>
      <c r="E2397" s="60"/>
      <c r="F2397" s="60">
        <f t="shared" si="74"/>
        <v>-7.43598E-3</v>
      </c>
      <c r="G2397" s="60">
        <f t="shared" si="75"/>
        <v>-1.5101274E-2</v>
      </c>
    </row>
    <row r="2398" spans="1:7">
      <c r="A2398" s="50">
        <v>26492</v>
      </c>
      <c r="B2398" s="60">
        <v>-4.0993100000000001E-3</v>
      </c>
      <c r="C2398" s="60">
        <v>1.6000000000000001E-4</v>
      </c>
      <c r="D2398" s="60">
        <v>7.6045629999999999E-3</v>
      </c>
      <c r="E2398" s="60"/>
      <c r="F2398" s="60">
        <f t="shared" si="74"/>
        <v>-4.2193100000000004E-3</v>
      </c>
      <c r="G2398" s="60">
        <f t="shared" si="75"/>
        <v>7.4845629999999996E-3</v>
      </c>
    </row>
    <row r="2399" spans="1:7">
      <c r="A2399" s="50">
        <v>26493</v>
      </c>
      <c r="B2399" s="60">
        <v>-5.6912500000000001E-3</v>
      </c>
      <c r="C2399" s="60">
        <v>1.6000000000000001E-4</v>
      </c>
      <c r="D2399" s="60">
        <v>-7.5471699999999997E-3</v>
      </c>
      <c r="E2399" s="60"/>
      <c r="F2399" s="60">
        <f t="shared" si="74"/>
        <v>-5.8112500000000004E-3</v>
      </c>
      <c r="G2399" s="60">
        <f t="shared" si="75"/>
        <v>-7.6671700000000001E-3</v>
      </c>
    </row>
    <row r="2400" spans="1:7">
      <c r="A2400" s="50">
        <v>26494</v>
      </c>
      <c r="B2400" s="60">
        <v>4.8952400000000004E-3</v>
      </c>
      <c r="C2400" s="60">
        <v>1.6000000000000001E-4</v>
      </c>
      <c r="D2400" s="60">
        <v>-7.6045629999999999E-3</v>
      </c>
      <c r="E2400" s="60"/>
      <c r="F2400" s="60">
        <f t="shared" si="74"/>
        <v>4.77524E-3</v>
      </c>
      <c r="G2400" s="60">
        <f t="shared" si="75"/>
        <v>-7.7245630000000003E-3</v>
      </c>
    </row>
    <row r="2401" spans="1:7">
      <c r="A2401" s="50">
        <v>26497</v>
      </c>
      <c r="B2401" s="60">
        <v>-8.55473E-3</v>
      </c>
      <c r="C2401" s="60">
        <v>1.6000000000000001E-4</v>
      </c>
      <c r="D2401" s="60">
        <v>-3.4482758000000002E-2</v>
      </c>
      <c r="E2401" s="60"/>
      <c r="F2401" s="60">
        <f t="shared" si="74"/>
        <v>-8.6747300000000003E-3</v>
      </c>
      <c r="G2401" s="60">
        <f t="shared" si="75"/>
        <v>-3.4602758000000004E-2</v>
      </c>
    </row>
    <row r="2402" spans="1:7">
      <c r="A2402" s="50">
        <v>26498</v>
      </c>
      <c r="B2402" s="60">
        <v>-2.6739E-4</v>
      </c>
      <c r="C2402" s="60">
        <v>1.6000000000000001E-4</v>
      </c>
      <c r="D2402" s="60">
        <v>-1.9841271000000001E-2</v>
      </c>
      <c r="E2402" s="60"/>
      <c r="F2402" s="60">
        <f t="shared" si="74"/>
        <v>-3.8738999999999999E-4</v>
      </c>
      <c r="G2402" s="60">
        <f t="shared" si="75"/>
        <v>-1.9961270999999999E-2</v>
      </c>
    </row>
    <row r="2403" spans="1:7">
      <c r="A2403" s="50">
        <v>26499</v>
      </c>
      <c r="B2403" s="60">
        <v>2.9246400000000001E-3</v>
      </c>
      <c r="C2403" s="60">
        <v>1.6000000000000001E-4</v>
      </c>
      <c r="D2403" s="60">
        <v>2.4291499000000001E-2</v>
      </c>
      <c r="E2403" s="60"/>
      <c r="F2403" s="60">
        <f t="shared" si="74"/>
        <v>2.8046400000000002E-3</v>
      </c>
      <c r="G2403" s="60">
        <f t="shared" si="75"/>
        <v>2.4171499000000003E-2</v>
      </c>
    </row>
    <row r="2404" spans="1:7">
      <c r="A2404" s="50">
        <v>26500</v>
      </c>
      <c r="B2404" s="60">
        <v>-3.0917700000000002E-3</v>
      </c>
      <c r="C2404" s="60">
        <v>1.6000000000000001E-4</v>
      </c>
      <c r="D2404" s="60">
        <v>7.9051390000000003E-3</v>
      </c>
      <c r="E2404" s="60"/>
      <c r="F2404" s="60">
        <f t="shared" si="74"/>
        <v>-3.2117700000000001E-3</v>
      </c>
      <c r="G2404" s="60">
        <f t="shared" si="75"/>
        <v>7.7851389999999999E-3</v>
      </c>
    </row>
    <row r="2405" spans="1:7">
      <c r="A2405" s="50">
        <v>26501</v>
      </c>
      <c r="B2405" s="60">
        <v>8.1224499999999998E-3</v>
      </c>
      <c r="C2405" s="60">
        <v>1.6000000000000001E-4</v>
      </c>
      <c r="D2405" s="60">
        <v>-3.9215689999999997E-3</v>
      </c>
      <c r="E2405" s="60"/>
      <c r="F2405" s="60">
        <f t="shared" si="74"/>
        <v>8.0024499999999995E-3</v>
      </c>
      <c r="G2405" s="60">
        <f t="shared" si="75"/>
        <v>-4.0415690000000001E-3</v>
      </c>
    </row>
    <row r="2406" spans="1:7">
      <c r="A2406" s="50">
        <v>26504</v>
      </c>
      <c r="B2406" s="60">
        <v>1.1829660000000001E-2</v>
      </c>
      <c r="C2406" s="60">
        <v>1.6000000000000001E-4</v>
      </c>
      <c r="D2406" s="60">
        <v>2.7559054999999999E-2</v>
      </c>
      <c r="E2406" s="60"/>
      <c r="F2406" s="60">
        <f t="shared" si="74"/>
        <v>1.170966E-2</v>
      </c>
      <c r="G2406" s="60">
        <f t="shared" si="75"/>
        <v>2.7439055E-2</v>
      </c>
    </row>
    <row r="2407" spans="1:7">
      <c r="A2407" s="50">
        <v>26505</v>
      </c>
      <c r="B2407" s="60">
        <v>-2.7631499999999998E-3</v>
      </c>
      <c r="C2407" s="60">
        <v>1.6000000000000001E-4</v>
      </c>
      <c r="D2407" s="60">
        <v>3.8314180000000001E-3</v>
      </c>
      <c r="E2407" s="60"/>
      <c r="F2407" s="60">
        <f t="shared" si="74"/>
        <v>-2.8831499999999997E-3</v>
      </c>
      <c r="G2407" s="60">
        <f t="shared" si="75"/>
        <v>3.7114180000000002E-3</v>
      </c>
    </row>
    <row r="2408" spans="1:7">
      <c r="A2408" s="50">
        <v>26506</v>
      </c>
      <c r="B2408" s="60">
        <v>-5.3423999999999995E-4</v>
      </c>
      <c r="C2408" s="60">
        <v>1.6000000000000001E-4</v>
      </c>
      <c r="D2408" s="60">
        <v>3.8167940000000001E-3</v>
      </c>
      <c r="E2408" s="60"/>
      <c r="F2408" s="60">
        <f t="shared" si="74"/>
        <v>-6.5423999999999994E-4</v>
      </c>
      <c r="G2408" s="60">
        <f t="shared" si="75"/>
        <v>3.6967940000000002E-3</v>
      </c>
    </row>
    <row r="2409" spans="1:7">
      <c r="A2409" s="50">
        <v>26507</v>
      </c>
      <c r="B2409" s="60">
        <v>-2.3812199999999999E-3</v>
      </c>
      <c r="C2409" s="60">
        <v>1.6000000000000001E-4</v>
      </c>
      <c r="D2409" s="60">
        <v>0</v>
      </c>
      <c r="E2409" s="60"/>
      <c r="F2409" s="60">
        <f t="shared" si="74"/>
        <v>-2.5012199999999997E-3</v>
      </c>
      <c r="G2409" s="60">
        <f t="shared" si="75"/>
        <v>-1.2E-4</v>
      </c>
    </row>
    <row r="2410" spans="1:7">
      <c r="A2410" s="50">
        <v>26508</v>
      </c>
      <c r="B2410" s="60">
        <v>9.2466E-4</v>
      </c>
      <c r="C2410" s="60">
        <v>1.6000000000000001E-4</v>
      </c>
      <c r="D2410" s="60">
        <v>0</v>
      </c>
      <c r="E2410" s="60"/>
      <c r="F2410" s="60">
        <f t="shared" si="74"/>
        <v>8.0466000000000001E-4</v>
      </c>
      <c r="G2410" s="60">
        <f t="shared" si="75"/>
        <v>-1.2E-4</v>
      </c>
    </row>
    <row r="2411" spans="1:7">
      <c r="A2411" s="50">
        <v>26511</v>
      </c>
      <c r="B2411" s="60">
        <v>4.3108000000000003E-4</v>
      </c>
      <c r="C2411" s="60">
        <v>1.6000000000000001E-4</v>
      </c>
      <c r="D2411" s="60">
        <v>3.8022809999999998E-3</v>
      </c>
      <c r="E2411" s="60"/>
      <c r="F2411" s="60">
        <f t="shared" si="74"/>
        <v>3.1108000000000004E-4</v>
      </c>
      <c r="G2411" s="60">
        <f t="shared" si="75"/>
        <v>3.6822809999999999E-3</v>
      </c>
    </row>
    <row r="2412" spans="1:7">
      <c r="A2412" s="50">
        <v>26512</v>
      </c>
      <c r="B2412" s="60">
        <v>9.8025600000000001E-3</v>
      </c>
      <c r="C2412" s="60">
        <v>1.2E-4</v>
      </c>
      <c r="D2412" s="60">
        <v>0</v>
      </c>
      <c r="E2412" s="60"/>
      <c r="F2412" s="60">
        <f t="shared" si="74"/>
        <v>9.6825599999999998E-3</v>
      </c>
      <c r="G2412" s="60">
        <f t="shared" si="75"/>
        <v>-1.2E-4</v>
      </c>
    </row>
    <row r="2413" spans="1:7">
      <c r="A2413" s="50">
        <v>26513</v>
      </c>
      <c r="B2413" s="60">
        <v>8.2186499999999992E-3</v>
      </c>
      <c r="C2413" s="60">
        <v>1.2E-4</v>
      </c>
      <c r="D2413" s="60">
        <v>-1.5151516E-2</v>
      </c>
      <c r="E2413" s="60"/>
      <c r="F2413" s="60">
        <f t="shared" si="74"/>
        <v>8.0986499999999989E-3</v>
      </c>
      <c r="G2413" s="60">
        <f t="shared" si="75"/>
        <v>-1.5271516000000001E-2</v>
      </c>
    </row>
    <row r="2414" spans="1:7">
      <c r="A2414" s="50">
        <v>26514</v>
      </c>
      <c r="B2414" s="60">
        <v>8.2576999999999998E-3</v>
      </c>
      <c r="C2414" s="60">
        <v>1.2E-4</v>
      </c>
      <c r="D2414" s="60">
        <v>-1.5384615000000001E-2</v>
      </c>
      <c r="E2414" s="60"/>
      <c r="F2414" s="60">
        <f t="shared" si="74"/>
        <v>8.1376999999999994E-3</v>
      </c>
      <c r="G2414" s="60">
        <f t="shared" si="75"/>
        <v>-1.5504615000000001E-2</v>
      </c>
    </row>
    <row r="2415" spans="1:7">
      <c r="A2415" s="50">
        <v>26515</v>
      </c>
      <c r="B2415" s="60">
        <v>3.5149600000000001E-3</v>
      </c>
      <c r="C2415" s="60">
        <v>1.2E-4</v>
      </c>
      <c r="D2415" s="60">
        <v>1.171875E-2</v>
      </c>
      <c r="E2415" s="60"/>
      <c r="F2415" s="60">
        <f t="shared" si="74"/>
        <v>3.3949600000000003E-3</v>
      </c>
      <c r="G2415" s="60">
        <f t="shared" si="75"/>
        <v>1.159875E-2</v>
      </c>
    </row>
    <row r="2416" spans="1:7">
      <c r="A2416" s="50">
        <v>26518</v>
      </c>
      <c r="B2416" s="60">
        <v>1.88707E-3</v>
      </c>
      <c r="C2416" s="60">
        <v>1.2E-4</v>
      </c>
      <c r="D2416" s="60">
        <v>-3.8610039999999999E-3</v>
      </c>
      <c r="E2416" s="60"/>
      <c r="F2416" s="60">
        <f t="shared" si="74"/>
        <v>1.7670699999999999E-3</v>
      </c>
      <c r="G2416" s="60">
        <f t="shared" si="75"/>
        <v>-3.9810039999999998E-3</v>
      </c>
    </row>
    <row r="2417" spans="1:7">
      <c r="A2417" s="50">
        <v>26519</v>
      </c>
      <c r="B2417" s="60">
        <v>8.9714999999999999E-4</v>
      </c>
      <c r="C2417" s="60">
        <v>1.2E-4</v>
      </c>
      <c r="D2417" s="60">
        <v>-7.7519379999999999E-3</v>
      </c>
      <c r="E2417" s="60"/>
      <c r="F2417" s="60">
        <f t="shared" si="74"/>
        <v>7.7715E-4</v>
      </c>
      <c r="G2417" s="60">
        <f t="shared" si="75"/>
        <v>-7.8719380000000002E-3</v>
      </c>
    </row>
    <row r="2418" spans="1:7">
      <c r="A2418" s="50">
        <v>26520</v>
      </c>
      <c r="B2418" s="60">
        <v>1.72992E-3</v>
      </c>
      <c r="C2418" s="60">
        <v>1.2E-4</v>
      </c>
      <c r="D2418" s="60">
        <v>3.90625E-3</v>
      </c>
      <c r="E2418" s="60"/>
      <c r="F2418" s="60">
        <f t="shared" si="74"/>
        <v>1.6099199999999999E-3</v>
      </c>
      <c r="G2418" s="60">
        <f t="shared" si="75"/>
        <v>3.7862500000000001E-3</v>
      </c>
    </row>
    <row r="2419" spans="1:7">
      <c r="A2419" s="50">
        <v>26521</v>
      </c>
      <c r="B2419" s="60">
        <v>1.915E-3</v>
      </c>
      <c r="C2419" s="60">
        <v>1.2E-4</v>
      </c>
      <c r="D2419" s="60">
        <v>1.5564201999999999E-2</v>
      </c>
      <c r="E2419" s="60"/>
      <c r="F2419" s="60">
        <f t="shared" si="74"/>
        <v>1.7949999999999999E-3</v>
      </c>
      <c r="G2419" s="60">
        <f t="shared" si="75"/>
        <v>1.5444201999999999E-2</v>
      </c>
    </row>
    <row r="2420" spans="1:7">
      <c r="A2420" s="50">
        <v>26522</v>
      </c>
      <c r="B2420" s="60">
        <v>8.5869799999999993E-3</v>
      </c>
      <c r="C2420" s="60">
        <v>1.2E-4</v>
      </c>
      <c r="D2420" s="60">
        <v>3.4482758000000002E-2</v>
      </c>
      <c r="E2420" s="60"/>
      <c r="F2420" s="60">
        <f t="shared" si="74"/>
        <v>8.466979999999999E-3</v>
      </c>
      <c r="G2420" s="60">
        <f t="shared" si="75"/>
        <v>3.4362758E-2</v>
      </c>
    </row>
    <row r="2421" spans="1:7">
      <c r="A2421" s="50">
        <v>26525</v>
      </c>
      <c r="B2421" s="60">
        <v>5.38749E-3</v>
      </c>
      <c r="C2421" s="60">
        <v>1.2E-4</v>
      </c>
      <c r="D2421" s="60">
        <v>7.4074070000000004E-3</v>
      </c>
      <c r="E2421" s="60"/>
      <c r="F2421" s="60">
        <f t="shared" si="74"/>
        <v>5.2674899999999997E-3</v>
      </c>
      <c r="G2421" s="60">
        <f t="shared" si="75"/>
        <v>7.2874070000000001E-3</v>
      </c>
    </row>
    <row r="2422" spans="1:7">
      <c r="A2422" s="50">
        <v>26526</v>
      </c>
      <c r="B2422" s="60">
        <v>-4.2210199999999998E-3</v>
      </c>
      <c r="C2422" s="60">
        <v>1.2E-4</v>
      </c>
      <c r="D2422" s="60">
        <v>0</v>
      </c>
      <c r="E2422" s="60"/>
      <c r="F2422" s="60">
        <f t="shared" si="74"/>
        <v>-4.3410200000000001E-3</v>
      </c>
      <c r="G2422" s="60">
        <f t="shared" si="75"/>
        <v>-1.2E-4</v>
      </c>
    </row>
    <row r="2423" spans="1:7">
      <c r="A2423" s="50">
        <v>26527</v>
      </c>
      <c r="B2423" s="60">
        <v>-3.4227699999999999E-3</v>
      </c>
      <c r="C2423" s="60">
        <v>1.2E-4</v>
      </c>
      <c r="D2423" s="60">
        <v>3.6764710000000002E-3</v>
      </c>
      <c r="E2423" s="60"/>
      <c r="F2423" s="60">
        <f t="shared" si="74"/>
        <v>-3.5427699999999998E-3</v>
      </c>
      <c r="G2423" s="60">
        <f t="shared" si="75"/>
        <v>3.5564710000000003E-3</v>
      </c>
    </row>
    <row r="2424" spans="1:7">
      <c r="A2424" s="50">
        <v>26528</v>
      </c>
      <c r="B2424" s="60">
        <v>-2.7481799999999998E-3</v>
      </c>
      <c r="C2424" s="60">
        <v>1.2E-4</v>
      </c>
      <c r="D2424" s="60">
        <v>2.1978022999999999E-2</v>
      </c>
      <c r="E2424" s="60"/>
      <c r="F2424" s="60">
        <f t="shared" si="74"/>
        <v>-2.8681799999999997E-3</v>
      </c>
      <c r="G2424" s="60">
        <f t="shared" si="75"/>
        <v>2.1858023000000001E-2</v>
      </c>
    </row>
    <row r="2425" spans="1:7">
      <c r="A2425" s="50">
        <v>26529</v>
      </c>
      <c r="B2425" s="60">
        <v>3.8040600000000002E-3</v>
      </c>
      <c r="C2425" s="60">
        <v>1.2E-4</v>
      </c>
      <c r="D2425" s="60">
        <v>3.2258064000000003E-2</v>
      </c>
      <c r="E2425" s="60"/>
      <c r="F2425" s="60">
        <f t="shared" si="74"/>
        <v>3.6840600000000003E-3</v>
      </c>
      <c r="G2425" s="60">
        <f t="shared" si="75"/>
        <v>3.2138064000000001E-2</v>
      </c>
    </row>
    <row r="2426" spans="1:7">
      <c r="A2426" s="50">
        <v>26532</v>
      </c>
      <c r="B2426" s="60">
        <v>-2.8886E-4</v>
      </c>
      <c r="C2426" s="60">
        <v>1.2E-4</v>
      </c>
      <c r="D2426" s="60">
        <v>-1.3888889E-2</v>
      </c>
      <c r="E2426" s="60"/>
      <c r="F2426" s="60">
        <f t="shared" si="74"/>
        <v>-4.0885999999999999E-4</v>
      </c>
      <c r="G2426" s="60">
        <f t="shared" si="75"/>
        <v>-1.4008889E-2</v>
      </c>
    </row>
    <row r="2427" spans="1:7">
      <c r="A2427" s="50">
        <v>26533</v>
      </c>
      <c r="B2427" s="60">
        <v>6.2445299999999999E-3</v>
      </c>
      <c r="C2427" s="60">
        <v>1.2E-4</v>
      </c>
      <c r="D2427" s="60">
        <v>1.7605633999999998E-2</v>
      </c>
      <c r="E2427" s="60"/>
      <c r="F2427" s="60">
        <f t="shared" si="74"/>
        <v>6.1245299999999996E-3</v>
      </c>
      <c r="G2427" s="60">
        <f t="shared" si="75"/>
        <v>1.7485634E-2</v>
      </c>
    </row>
    <row r="2428" spans="1:7">
      <c r="A2428" s="50">
        <v>26534</v>
      </c>
      <c r="B2428" s="60">
        <v>-1.3358700000000001E-3</v>
      </c>
      <c r="C2428" s="60">
        <v>1.2E-4</v>
      </c>
      <c r="D2428" s="60">
        <v>1.0380623E-2</v>
      </c>
      <c r="E2428" s="60"/>
      <c r="F2428" s="60">
        <f t="shared" si="74"/>
        <v>-1.4558700000000002E-3</v>
      </c>
      <c r="G2428" s="60">
        <f t="shared" si="75"/>
        <v>1.0260623E-2</v>
      </c>
    </row>
    <row r="2429" spans="1:7">
      <c r="A2429" s="50">
        <v>26535</v>
      </c>
      <c r="B2429" s="60">
        <v>-1.106123E-2</v>
      </c>
      <c r="C2429" s="60">
        <v>1.2E-4</v>
      </c>
      <c r="D2429" s="60">
        <v>-6.8493149999999999E-3</v>
      </c>
      <c r="E2429" s="60"/>
      <c r="F2429" s="60">
        <f t="shared" si="74"/>
        <v>-1.118123E-2</v>
      </c>
      <c r="G2429" s="60">
        <f t="shared" si="75"/>
        <v>-6.9693150000000002E-3</v>
      </c>
    </row>
    <row r="2430" spans="1:7">
      <c r="A2430" s="50">
        <v>26536</v>
      </c>
      <c r="B2430" s="60">
        <v>-2.2330499999999999E-3</v>
      </c>
      <c r="C2430" s="60">
        <v>1.2E-4</v>
      </c>
      <c r="D2430" s="60">
        <v>3.4482760000000001E-3</v>
      </c>
      <c r="E2430" s="60"/>
      <c r="F2430" s="60">
        <f t="shared" si="74"/>
        <v>-2.3530499999999998E-3</v>
      </c>
      <c r="G2430" s="60">
        <f t="shared" si="75"/>
        <v>3.3282760000000002E-3</v>
      </c>
    </row>
    <row r="2431" spans="1:7">
      <c r="A2431" s="50">
        <v>26539</v>
      </c>
      <c r="B2431" s="60">
        <v>-3.7403200000000001E-3</v>
      </c>
      <c r="C2431" s="60">
        <v>1.2E-4</v>
      </c>
      <c r="D2431" s="60">
        <v>3.4364259999999998E-3</v>
      </c>
      <c r="E2431" s="60"/>
      <c r="F2431" s="60">
        <f t="shared" si="74"/>
        <v>-3.86032E-3</v>
      </c>
      <c r="G2431" s="60">
        <f t="shared" si="75"/>
        <v>3.3164259999999999E-3</v>
      </c>
    </row>
    <row r="2432" spans="1:7">
      <c r="A2432" s="50">
        <v>26540</v>
      </c>
      <c r="B2432" s="60">
        <v>1.7615E-3</v>
      </c>
      <c r="C2432" s="60">
        <v>1.2E-4</v>
      </c>
      <c r="D2432" s="60">
        <v>1.0273973E-2</v>
      </c>
      <c r="E2432" s="60"/>
      <c r="F2432" s="60">
        <f t="shared" si="74"/>
        <v>1.6414999999999999E-3</v>
      </c>
      <c r="G2432" s="60">
        <f t="shared" si="75"/>
        <v>1.0153973E-2</v>
      </c>
    </row>
    <row r="2433" spans="1:7">
      <c r="A2433" s="50">
        <v>26541</v>
      </c>
      <c r="B2433" s="60">
        <v>1.4808499999999999E-3</v>
      </c>
      <c r="C2433" s="60">
        <v>1.2E-4</v>
      </c>
      <c r="D2433" s="60">
        <v>6.7796610000000002E-3</v>
      </c>
      <c r="E2433" s="60"/>
      <c r="F2433" s="60">
        <f t="shared" si="74"/>
        <v>1.3608499999999998E-3</v>
      </c>
      <c r="G2433" s="60">
        <f t="shared" si="75"/>
        <v>6.6596609999999999E-3</v>
      </c>
    </row>
    <row r="2434" spans="1:7">
      <c r="A2434" s="50">
        <v>26542</v>
      </c>
      <c r="B2434" s="60">
        <v>4.7546999999999997E-3</v>
      </c>
      <c r="C2434" s="60">
        <v>1.2E-4</v>
      </c>
      <c r="D2434" s="60">
        <v>1.3468012999999999E-2</v>
      </c>
      <c r="E2434" s="60"/>
      <c r="F2434" s="60">
        <f t="shared" si="74"/>
        <v>4.6346999999999994E-3</v>
      </c>
      <c r="G2434" s="60">
        <f t="shared" si="75"/>
        <v>1.3348012999999999E-2</v>
      </c>
    </row>
    <row r="2435" spans="1:7">
      <c r="A2435" s="50">
        <v>26543</v>
      </c>
      <c r="B2435" s="60">
        <v>4.1018900000000004E-3</v>
      </c>
      <c r="C2435" s="60">
        <v>1.7000000000000001E-4</v>
      </c>
      <c r="D2435" s="60">
        <v>1.9933554999999999E-2</v>
      </c>
      <c r="E2435" s="60"/>
      <c r="F2435" s="60">
        <f t="shared" si="74"/>
        <v>3.9818900000000001E-3</v>
      </c>
      <c r="G2435" s="60">
        <f t="shared" si="75"/>
        <v>1.9813555E-2</v>
      </c>
    </row>
    <row r="2436" spans="1:7">
      <c r="A2436" s="50">
        <v>26547</v>
      </c>
      <c r="B2436" s="60">
        <v>-2.3778100000000002E-3</v>
      </c>
      <c r="C2436" s="60">
        <v>1.7000000000000001E-4</v>
      </c>
      <c r="D2436" s="60">
        <v>0</v>
      </c>
      <c r="E2436" s="60"/>
      <c r="F2436" s="60">
        <f t="shared" ref="F2436:F2499" si="76">B2436-$C$3</f>
        <v>-2.49781E-3</v>
      </c>
      <c r="G2436" s="60">
        <f t="shared" ref="G2436:G2499" si="77">D2436-$C$3</f>
        <v>-1.2E-4</v>
      </c>
    </row>
    <row r="2437" spans="1:7">
      <c r="A2437" s="50">
        <v>26548</v>
      </c>
      <c r="B2437" s="60">
        <v>-6.2018000000000004E-3</v>
      </c>
      <c r="C2437" s="60">
        <v>1.7000000000000001E-4</v>
      </c>
      <c r="D2437" s="60">
        <v>-1.3029316000000001E-2</v>
      </c>
      <c r="E2437" s="60"/>
      <c r="F2437" s="60">
        <f t="shared" si="76"/>
        <v>-6.3218000000000007E-3</v>
      </c>
      <c r="G2437" s="60">
        <f t="shared" si="77"/>
        <v>-1.3149316000000001E-2</v>
      </c>
    </row>
    <row r="2438" spans="1:7">
      <c r="A2438" s="50">
        <v>26549</v>
      </c>
      <c r="B2438" s="60">
        <v>-2.3396599999999999E-3</v>
      </c>
      <c r="C2438" s="60">
        <v>1.7000000000000001E-4</v>
      </c>
      <c r="D2438" s="60">
        <v>-3.3003300000000002E-3</v>
      </c>
      <c r="E2438" s="60"/>
      <c r="F2438" s="60">
        <f t="shared" si="76"/>
        <v>-2.4596599999999998E-3</v>
      </c>
      <c r="G2438" s="60">
        <f t="shared" si="77"/>
        <v>-3.4203300000000001E-3</v>
      </c>
    </row>
    <row r="2439" spans="1:7">
      <c r="A2439" s="50">
        <v>26550</v>
      </c>
      <c r="B2439" s="60">
        <v>-1.1406999999999999E-3</v>
      </c>
      <c r="C2439" s="60">
        <v>1.7000000000000001E-4</v>
      </c>
      <c r="D2439" s="60">
        <v>3.3112580000000001E-3</v>
      </c>
      <c r="E2439" s="60"/>
      <c r="F2439" s="60">
        <f t="shared" si="76"/>
        <v>-1.2607E-3</v>
      </c>
      <c r="G2439" s="60">
        <f t="shared" si="77"/>
        <v>3.1912580000000002E-3</v>
      </c>
    </row>
    <row r="2440" spans="1:7">
      <c r="A2440" s="50">
        <v>26553</v>
      </c>
      <c r="B2440" s="60">
        <v>-5.67667E-3</v>
      </c>
      <c r="C2440" s="60">
        <v>1.7000000000000001E-4</v>
      </c>
      <c r="D2440" s="60">
        <v>-1.7161716E-2</v>
      </c>
      <c r="E2440" s="60"/>
      <c r="F2440" s="60">
        <f t="shared" si="76"/>
        <v>-5.7966700000000003E-3</v>
      </c>
      <c r="G2440" s="60">
        <f t="shared" si="77"/>
        <v>-1.7281715999999999E-2</v>
      </c>
    </row>
    <row r="2441" spans="1:7">
      <c r="A2441" s="50">
        <v>26554</v>
      </c>
      <c r="B2441" s="60">
        <v>-9.4601000000000008E-3</v>
      </c>
      <c r="C2441" s="60">
        <v>1.7000000000000001E-4</v>
      </c>
      <c r="D2441" s="60">
        <v>-1.6949153000000002E-2</v>
      </c>
      <c r="E2441" s="60"/>
      <c r="F2441" s="60">
        <f t="shared" si="76"/>
        <v>-9.5801000000000011E-3</v>
      </c>
      <c r="G2441" s="60">
        <f t="shared" si="77"/>
        <v>-1.7069153E-2</v>
      </c>
    </row>
    <row r="2442" spans="1:7">
      <c r="A2442" s="50">
        <v>26555</v>
      </c>
      <c r="B2442" s="60">
        <v>3.8735800000000002E-3</v>
      </c>
      <c r="C2442" s="60">
        <v>1.7000000000000001E-4</v>
      </c>
      <c r="D2442" s="60">
        <v>1.0344828E-2</v>
      </c>
      <c r="E2442" s="60"/>
      <c r="F2442" s="60">
        <f t="shared" si="76"/>
        <v>3.7535800000000003E-3</v>
      </c>
      <c r="G2442" s="60">
        <f t="shared" si="77"/>
        <v>1.0224828E-2</v>
      </c>
    </row>
    <row r="2443" spans="1:7">
      <c r="A2443" s="50">
        <v>26556</v>
      </c>
      <c r="B2443" s="60">
        <v>2.9044999999999999E-4</v>
      </c>
      <c r="C2443" s="60">
        <v>1.7000000000000001E-4</v>
      </c>
      <c r="D2443" s="60">
        <v>-3.4129690000000001E-3</v>
      </c>
      <c r="E2443" s="60"/>
      <c r="F2443" s="60">
        <f t="shared" si="76"/>
        <v>1.7045E-4</v>
      </c>
      <c r="G2443" s="60">
        <f t="shared" si="77"/>
        <v>-3.532969E-3</v>
      </c>
    </row>
    <row r="2444" spans="1:7">
      <c r="A2444" s="50">
        <v>26557</v>
      </c>
      <c r="B2444" s="60">
        <v>-1.13236E-3</v>
      </c>
      <c r="C2444" s="60">
        <v>1.7000000000000001E-4</v>
      </c>
      <c r="D2444" s="60">
        <v>0</v>
      </c>
      <c r="E2444" s="60"/>
      <c r="F2444" s="60">
        <f t="shared" si="76"/>
        <v>-1.2523600000000001E-3</v>
      </c>
      <c r="G2444" s="60">
        <f t="shared" si="77"/>
        <v>-1.2E-4</v>
      </c>
    </row>
    <row r="2445" spans="1:7">
      <c r="A2445" s="50">
        <v>26560</v>
      </c>
      <c r="B2445" s="60">
        <v>-1.7024799999999999E-3</v>
      </c>
      <c r="C2445" s="60">
        <v>1.7000000000000001E-4</v>
      </c>
      <c r="D2445" s="60">
        <v>-6.8493149999999999E-3</v>
      </c>
      <c r="E2445" s="60"/>
      <c r="F2445" s="60">
        <f t="shared" si="76"/>
        <v>-1.82248E-3</v>
      </c>
      <c r="G2445" s="60">
        <f t="shared" si="77"/>
        <v>-6.9693150000000002E-3</v>
      </c>
    </row>
    <row r="2446" spans="1:7">
      <c r="A2446" s="50">
        <v>26561</v>
      </c>
      <c r="B2446" s="60">
        <v>-3.9848999999999999E-4</v>
      </c>
      <c r="C2446" s="60">
        <v>1.7000000000000001E-4</v>
      </c>
      <c r="D2446" s="60">
        <v>-3.4482760000000001E-3</v>
      </c>
      <c r="E2446" s="60"/>
      <c r="F2446" s="60">
        <f t="shared" si="76"/>
        <v>-5.1849000000000003E-4</v>
      </c>
      <c r="G2446" s="60">
        <f t="shared" si="77"/>
        <v>-3.568276E-3</v>
      </c>
    </row>
    <row r="2447" spans="1:7">
      <c r="A2447" s="50">
        <v>26562</v>
      </c>
      <c r="B2447" s="60">
        <v>4.0372999999999999E-4</v>
      </c>
      <c r="C2447" s="60">
        <v>1.7000000000000001E-4</v>
      </c>
      <c r="D2447" s="60">
        <v>-3.4602080000000002E-3</v>
      </c>
      <c r="E2447" s="60"/>
      <c r="F2447" s="60">
        <f t="shared" si="76"/>
        <v>2.8373E-4</v>
      </c>
      <c r="G2447" s="60">
        <f t="shared" si="77"/>
        <v>-3.5802080000000001E-3</v>
      </c>
    </row>
    <row r="2448" spans="1:7">
      <c r="A2448" s="50">
        <v>26563</v>
      </c>
      <c r="B2448" s="60">
        <v>-1.44567E-3</v>
      </c>
      <c r="C2448" s="60">
        <v>1.7000000000000001E-4</v>
      </c>
      <c r="D2448" s="60">
        <v>-2.0833333999999998E-2</v>
      </c>
      <c r="E2448" s="60"/>
      <c r="F2448" s="60">
        <f t="shared" si="76"/>
        <v>-1.5656700000000001E-3</v>
      </c>
      <c r="G2448" s="60">
        <f t="shared" si="77"/>
        <v>-2.0953333999999997E-2</v>
      </c>
    </row>
    <row r="2449" spans="1:7">
      <c r="A2449" s="50">
        <v>26564</v>
      </c>
      <c r="B2449" s="60">
        <v>9.4919000000000004E-4</v>
      </c>
      <c r="C2449" s="60">
        <v>1.7000000000000001E-4</v>
      </c>
      <c r="D2449" s="60">
        <v>1.0638297999999999E-2</v>
      </c>
      <c r="E2449" s="60"/>
      <c r="F2449" s="60">
        <f t="shared" si="76"/>
        <v>8.2919000000000005E-4</v>
      </c>
      <c r="G2449" s="60">
        <f t="shared" si="77"/>
        <v>1.0518297999999999E-2</v>
      </c>
    </row>
    <row r="2450" spans="1:7">
      <c r="A2450" s="50">
        <v>26567</v>
      </c>
      <c r="B2450" s="60">
        <v>-4.1695600000000001E-3</v>
      </c>
      <c r="C2450" s="60">
        <v>1.7000000000000001E-4</v>
      </c>
      <c r="D2450" s="60">
        <v>3.5087719999999998E-3</v>
      </c>
      <c r="E2450" s="60"/>
      <c r="F2450" s="60">
        <f t="shared" si="76"/>
        <v>-4.2895600000000004E-3</v>
      </c>
      <c r="G2450" s="60">
        <f t="shared" si="77"/>
        <v>3.388772E-3</v>
      </c>
    </row>
    <row r="2451" spans="1:7">
      <c r="A2451" s="50">
        <v>26568</v>
      </c>
      <c r="B2451" s="60">
        <v>1.0405200000000001E-3</v>
      </c>
      <c r="C2451" s="60">
        <v>1.7000000000000001E-4</v>
      </c>
      <c r="D2451" s="60">
        <v>3.4965030000000002E-3</v>
      </c>
      <c r="E2451" s="60"/>
      <c r="F2451" s="60">
        <f t="shared" si="76"/>
        <v>9.2052000000000008E-4</v>
      </c>
      <c r="G2451" s="60">
        <f t="shared" si="77"/>
        <v>3.3765030000000003E-3</v>
      </c>
    </row>
    <row r="2452" spans="1:7">
      <c r="A2452" s="50">
        <v>26569</v>
      </c>
      <c r="B2452" s="60">
        <v>1.3841330000000001E-2</v>
      </c>
      <c r="C2452" s="60">
        <v>1.7000000000000001E-4</v>
      </c>
      <c r="D2452" s="60">
        <v>2.0905923E-2</v>
      </c>
      <c r="E2452" s="60"/>
      <c r="F2452" s="60">
        <f t="shared" si="76"/>
        <v>1.372133E-2</v>
      </c>
      <c r="G2452" s="60">
        <f t="shared" si="77"/>
        <v>2.0785923000000001E-2</v>
      </c>
    </row>
    <row r="2453" spans="1:7">
      <c r="A2453" s="50">
        <v>26570</v>
      </c>
      <c r="B2453" s="60">
        <v>6.6723099999999999E-3</v>
      </c>
      <c r="C2453" s="60">
        <v>1.7000000000000001E-4</v>
      </c>
      <c r="D2453" s="60">
        <v>1.0238908E-2</v>
      </c>
      <c r="E2453" s="60"/>
      <c r="F2453" s="60">
        <f t="shared" si="76"/>
        <v>6.5523099999999996E-3</v>
      </c>
      <c r="G2453" s="60">
        <f t="shared" si="77"/>
        <v>1.0118907999999999E-2</v>
      </c>
    </row>
    <row r="2454" spans="1:7">
      <c r="A2454" s="50">
        <v>26571</v>
      </c>
      <c r="B2454" s="60">
        <v>1.8763600000000001E-3</v>
      </c>
      <c r="C2454" s="60">
        <v>1.7000000000000001E-4</v>
      </c>
      <c r="D2454" s="60">
        <v>-1.3513514000000001E-2</v>
      </c>
      <c r="E2454" s="60"/>
      <c r="F2454" s="60">
        <f t="shared" si="76"/>
        <v>1.75636E-3</v>
      </c>
      <c r="G2454" s="60">
        <f t="shared" si="77"/>
        <v>-1.3633514000000001E-2</v>
      </c>
    </row>
    <row r="2455" spans="1:7">
      <c r="A2455" s="50">
        <v>26574</v>
      </c>
      <c r="B2455" s="60">
        <v>-3.4194500000000001E-3</v>
      </c>
      <c r="C2455" s="60">
        <v>1.8000000000000001E-4</v>
      </c>
      <c r="D2455" s="60">
        <v>0</v>
      </c>
      <c r="E2455" s="60"/>
      <c r="F2455" s="60">
        <f t="shared" si="76"/>
        <v>-3.53945E-3</v>
      </c>
      <c r="G2455" s="60">
        <f t="shared" si="77"/>
        <v>-1.2E-4</v>
      </c>
    </row>
    <row r="2456" spans="1:7">
      <c r="A2456" s="50">
        <v>26575</v>
      </c>
      <c r="B2456" s="60">
        <v>1.39755E-3</v>
      </c>
      <c r="C2456" s="60">
        <v>1.8000000000000001E-4</v>
      </c>
      <c r="D2456" s="60">
        <v>6.8493149999999999E-3</v>
      </c>
      <c r="E2456" s="60"/>
      <c r="F2456" s="60">
        <f t="shared" si="76"/>
        <v>1.2775499999999999E-3</v>
      </c>
      <c r="G2456" s="60">
        <f t="shared" si="77"/>
        <v>6.7293149999999996E-3</v>
      </c>
    </row>
    <row r="2457" spans="1:7">
      <c r="A2457" s="50">
        <v>26576</v>
      </c>
      <c r="B2457" s="60">
        <v>-1.9663100000000002E-3</v>
      </c>
      <c r="C2457" s="60">
        <v>1.8000000000000001E-4</v>
      </c>
      <c r="D2457" s="60">
        <v>-6.8027210000000003E-3</v>
      </c>
      <c r="E2457" s="60"/>
      <c r="F2457" s="60">
        <f t="shared" si="76"/>
        <v>-2.0863100000000001E-3</v>
      </c>
      <c r="G2457" s="60">
        <f t="shared" si="77"/>
        <v>-6.9227210000000006E-3</v>
      </c>
    </row>
    <row r="2458" spans="1:7">
      <c r="A2458" s="50">
        <v>26577</v>
      </c>
      <c r="B2458" s="60">
        <v>-1.1045569999999999E-2</v>
      </c>
      <c r="C2458" s="60">
        <v>1.8000000000000001E-4</v>
      </c>
      <c r="D2458" s="60">
        <v>-1.0273973E-2</v>
      </c>
      <c r="E2458" s="60"/>
      <c r="F2458" s="60">
        <f t="shared" si="76"/>
        <v>-1.116557E-2</v>
      </c>
      <c r="G2458" s="60">
        <f t="shared" si="77"/>
        <v>-1.0393973000000001E-2</v>
      </c>
    </row>
    <row r="2459" spans="1:7">
      <c r="A2459" s="50">
        <v>26578</v>
      </c>
      <c r="B2459" s="60">
        <v>6.9392100000000003E-3</v>
      </c>
      <c r="C2459" s="60">
        <v>1.8000000000000001E-4</v>
      </c>
      <c r="D2459" s="60">
        <v>3.4602080000000002E-3</v>
      </c>
      <c r="E2459" s="60"/>
      <c r="F2459" s="60">
        <f t="shared" si="76"/>
        <v>6.81921E-3</v>
      </c>
      <c r="G2459" s="60">
        <f t="shared" si="77"/>
        <v>3.3402080000000003E-3</v>
      </c>
    </row>
    <row r="2460" spans="1:7">
      <c r="A2460" s="50">
        <v>26581</v>
      </c>
      <c r="B2460" s="60">
        <v>2.4458000000000001E-3</v>
      </c>
      <c r="C2460" s="60">
        <v>1.8000000000000001E-4</v>
      </c>
      <c r="D2460" s="60">
        <v>6.8965520000000002E-3</v>
      </c>
      <c r="E2460" s="60"/>
      <c r="F2460" s="60">
        <f t="shared" si="76"/>
        <v>2.3258000000000003E-3</v>
      </c>
      <c r="G2460" s="60">
        <f t="shared" si="77"/>
        <v>6.7765519999999999E-3</v>
      </c>
    </row>
    <row r="2461" spans="1:7">
      <c r="A2461" s="50">
        <v>26582</v>
      </c>
      <c r="B2461" s="60">
        <v>9.1410999999999999E-4</v>
      </c>
      <c r="C2461" s="60">
        <v>1.8000000000000001E-4</v>
      </c>
      <c r="D2461" s="60">
        <v>3.4246580000000001E-3</v>
      </c>
      <c r="E2461" s="60"/>
      <c r="F2461" s="60">
        <f t="shared" si="76"/>
        <v>7.9411E-4</v>
      </c>
      <c r="G2461" s="60">
        <f t="shared" si="77"/>
        <v>3.3046580000000002E-3</v>
      </c>
    </row>
    <row r="2462" spans="1:7">
      <c r="A2462" s="50">
        <v>26583</v>
      </c>
      <c r="B2462" s="60">
        <v>-4.51206E-3</v>
      </c>
      <c r="C2462" s="60">
        <v>1.8000000000000001E-4</v>
      </c>
      <c r="D2462" s="60">
        <v>-6.8259380000000001E-3</v>
      </c>
      <c r="E2462" s="60"/>
      <c r="F2462" s="60">
        <f t="shared" si="76"/>
        <v>-4.6320600000000003E-3</v>
      </c>
      <c r="G2462" s="60">
        <f t="shared" si="77"/>
        <v>-6.9459380000000005E-3</v>
      </c>
    </row>
    <row r="2463" spans="1:7">
      <c r="A2463" s="50">
        <v>26584</v>
      </c>
      <c r="B2463" s="60">
        <v>-8.2867199999999992E-3</v>
      </c>
      <c r="C2463" s="60">
        <v>1.8000000000000001E-4</v>
      </c>
      <c r="D2463" s="60">
        <v>3.4364259999999998E-3</v>
      </c>
      <c r="E2463" s="60"/>
      <c r="F2463" s="60">
        <f t="shared" si="76"/>
        <v>-8.4067199999999995E-3</v>
      </c>
      <c r="G2463" s="60">
        <f t="shared" si="77"/>
        <v>3.3164259999999999E-3</v>
      </c>
    </row>
    <row r="2464" spans="1:7">
      <c r="A2464" s="50">
        <v>26585</v>
      </c>
      <c r="B2464" s="60">
        <v>-6.2495800000000002E-3</v>
      </c>
      <c r="C2464" s="60">
        <v>1.8000000000000001E-4</v>
      </c>
      <c r="D2464" s="60">
        <v>-1.0273973E-2</v>
      </c>
      <c r="E2464" s="60"/>
      <c r="F2464" s="60">
        <f t="shared" si="76"/>
        <v>-6.3695800000000006E-3</v>
      </c>
      <c r="G2464" s="60">
        <f t="shared" si="77"/>
        <v>-1.0393973000000001E-2</v>
      </c>
    </row>
    <row r="2465" spans="1:7">
      <c r="A2465" s="50">
        <v>26588</v>
      </c>
      <c r="B2465" s="60">
        <v>-1.060644E-2</v>
      </c>
      <c r="C2465" s="60">
        <v>1.8000000000000001E-4</v>
      </c>
      <c r="D2465" s="60">
        <v>-3.4602080000000002E-3</v>
      </c>
      <c r="E2465" s="60"/>
      <c r="F2465" s="60">
        <f t="shared" si="76"/>
        <v>-1.072644E-2</v>
      </c>
      <c r="G2465" s="60">
        <f t="shared" si="77"/>
        <v>-3.5802080000000001E-3</v>
      </c>
    </row>
    <row r="2466" spans="1:7">
      <c r="A2466" s="50">
        <v>26589</v>
      </c>
      <c r="B2466" s="60">
        <v>6.9400800000000004E-3</v>
      </c>
      <c r="C2466" s="60">
        <v>1.8000000000000001E-4</v>
      </c>
      <c r="D2466" s="60">
        <v>0</v>
      </c>
      <c r="E2466" s="60"/>
      <c r="F2466" s="60">
        <f t="shared" si="76"/>
        <v>6.8200800000000001E-3</v>
      </c>
      <c r="G2466" s="60">
        <f t="shared" si="77"/>
        <v>-1.2E-4</v>
      </c>
    </row>
    <row r="2467" spans="1:7">
      <c r="A2467" s="50">
        <v>26590</v>
      </c>
      <c r="B2467" s="60">
        <v>6.4946700000000001E-3</v>
      </c>
      <c r="C2467" s="60">
        <v>1.8000000000000001E-4</v>
      </c>
      <c r="D2467" s="60">
        <v>-1.0416666999999999E-2</v>
      </c>
      <c r="E2467" s="60"/>
      <c r="F2467" s="60">
        <f t="shared" si="76"/>
        <v>6.3746699999999998E-3</v>
      </c>
      <c r="G2467" s="60">
        <f t="shared" si="77"/>
        <v>-1.0536667E-2</v>
      </c>
    </row>
    <row r="2468" spans="1:7">
      <c r="A2468" s="50">
        <v>26591</v>
      </c>
      <c r="B2468" s="60">
        <v>-1.14164E-3</v>
      </c>
      <c r="C2468" s="60">
        <v>1.8000000000000001E-4</v>
      </c>
      <c r="D2468" s="60">
        <v>-1.7543860000000001E-2</v>
      </c>
      <c r="E2468" s="60"/>
      <c r="F2468" s="60">
        <f t="shared" si="76"/>
        <v>-1.2616400000000001E-3</v>
      </c>
      <c r="G2468" s="60">
        <f t="shared" si="77"/>
        <v>-1.766386E-2</v>
      </c>
    </row>
    <row r="2469" spans="1:7">
      <c r="A2469" s="50">
        <v>26592</v>
      </c>
      <c r="B2469" s="60">
        <v>1.108758E-2</v>
      </c>
      <c r="C2469" s="60">
        <v>1.8000000000000001E-4</v>
      </c>
      <c r="D2469" s="60">
        <v>0</v>
      </c>
      <c r="E2469" s="60"/>
      <c r="F2469" s="60">
        <f t="shared" si="76"/>
        <v>1.0967579999999999E-2</v>
      </c>
      <c r="G2469" s="60">
        <f t="shared" si="77"/>
        <v>-1.2E-4</v>
      </c>
    </row>
    <row r="2470" spans="1:7">
      <c r="A2470" s="50">
        <v>26595</v>
      </c>
      <c r="B2470" s="60">
        <v>1.0252030000000001E-2</v>
      </c>
      <c r="C2470" s="60">
        <v>1.8000000000000001E-4</v>
      </c>
      <c r="D2470" s="60">
        <v>3.2142859000000003E-2</v>
      </c>
      <c r="E2470" s="60"/>
      <c r="F2470" s="60">
        <f t="shared" si="76"/>
        <v>1.013203E-2</v>
      </c>
      <c r="G2470" s="60">
        <f t="shared" si="77"/>
        <v>3.2022859000000001E-2</v>
      </c>
    </row>
    <row r="2471" spans="1:7">
      <c r="A2471" s="50">
        <v>26596</v>
      </c>
      <c r="B2471" s="60">
        <v>4.2140600000000004E-3</v>
      </c>
      <c r="C2471" s="60">
        <v>1.8000000000000001E-4</v>
      </c>
      <c r="D2471" s="60">
        <v>0</v>
      </c>
      <c r="E2471" s="60"/>
      <c r="F2471" s="60">
        <f t="shared" si="76"/>
        <v>4.0940600000000001E-3</v>
      </c>
      <c r="G2471" s="60">
        <f t="shared" si="77"/>
        <v>-1.2E-4</v>
      </c>
    </row>
    <row r="2472" spans="1:7">
      <c r="A2472" s="50">
        <v>26597</v>
      </c>
      <c r="B2472" s="60">
        <v>-7.2077999999999997E-4</v>
      </c>
      <c r="C2472" s="60">
        <v>1.8000000000000001E-4</v>
      </c>
      <c r="D2472" s="60">
        <v>1.0380623E-2</v>
      </c>
      <c r="E2472" s="60"/>
      <c r="F2472" s="60">
        <f t="shared" si="76"/>
        <v>-8.4077999999999996E-4</v>
      </c>
      <c r="G2472" s="60">
        <f t="shared" si="77"/>
        <v>1.0260623E-2</v>
      </c>
    </row>
    <row r="2473" spans="1:7">
      <c r="A2473" s="50">
        <v>26598</v>
      </c>
      <c r="B2473" s="60">
        <v>2.4927700000000001E-3</v>
      </c>
      <c r="C2473" s="60">
        <v>1.8000000000000001E-4</v>
      </c>
      <c r="D2473" s="60">
        <v>-3.4246580000000001E-3</v>
      </c>
      <c r="E2473" s="60"/>
      <c r="F2473" s="60">
        <f t="shared" si="76"/>
        <v>2.3727700000000002E-3</v>
      </c>
      <c r="G2473" s="60">
        <f t="shared" si="77"/>
        <v>-3.544658E-3</v>
      </c>
    </row>
    <row r="2474" spans="1:7">
      <c r="A2474" s="50">
        <v>26599</v>
      </c>
      <c r="B2474" s="60">
        <v>-3.34323E-3</v>
      </c>
      <c r="C2474" s="60">
        <v>1.8000000000000001E-4</v>
      </c>
      <c r="D2474" s="60">
        <v>-6.8728519999999996E-3</v>
      </c>
      <c r="E2474" s="60"/>
      <c r="F2474" s="60">
        <f t="shared" si="76"/>
        <v>-3.4632299999999999E-3</v>
      </c>
      <c r="G2474" s="60">
        <f t="shared" si="77"/>
        <v>-6.9928519999999999E-3</v>
      </c>
    </row>
    <row r="2475" spans="1:7">
      <c r="A2475" s="50">
        <v>26602</v>
      </c>
      <c r="B2475" s="60">
        <v>-3.2140000000000001E-5</v>
      </c>
      <c r="C2475" s="60">
        <v>1.8000000000000001E-4</v>
      </c>
      <c r="D2475" s="60">
        <v>3.4602080000000002E-3</v>
      </c>
      <c r="E2475" s="60"/>
      <c r="F2475" s="60">
        <f t="shared" si="76"/>
        <v>-1.5213999999999999E-4</v>
      </c>
      <c r="G2475" s="60">
        <f t="shared" si="77"/>
        <v>3.3402080000000003E-3</v>
      </c>
    </row>
    <row r="2476" spans="1:7">
      <c r="A2476" s="50">
        <v>26603</v>
      </c>
      <c r="B2476" s="60">
        <v>9.4155999999999997E-3</v>
      </c>
      <c r="C2476" s="60">
        <v>1.8000000000000001E-4</v>
      </c>
      <c r="D2476" s="60">
        <v>2.0689655000000001E-2</v>
      </c>
      <c r="E2476" s="60"/>
      <c r="F2476" s="60">
        <f t="shared" si="76"/>
        <v>9.2955999999999993E-3</v>
      </c>
      <c r="G2476" s="60">
        <f t="shared" si="77"/>
        <v>2.0569655000000003E-2</v>
      </c>
    </row>
    <row r="2477" spans="1:7">
      <c r="A2477" s="50">
        <v>26604</v>
      </c>
      <c r="B2477" s="60">
        <v>9.9555900000000003E-3</v>
      </c>
      <c r="C2477" s="60">
        <v>1.9000000000000001E-4</v>
      </c>
      <c r="D2477" s="60">
        <v>1.0135135E-2</v>
      </c>
      <c r="E2477" s="60"/>
      <c r="F2477" s="60">
        <f t="shared" si="76"/>
        <v>9.83559E-3</v>
      </c>
      <c r="G2477" s="60">
        <f t="shared" si="77"/>
        <v>1.0015135E-2</v>
      </c>
    </row>
    <row r="2478" spans="1:7">
      <c r="A2478" s="50">
        <v>26605</v>
      </c>
      <c r="B2478" s="60">
        <v>5.5101400000000002E-3</v>
      </c>
      <c r="C2478" s="60">
        <v>1.9000000000000001E-4</v>
      </c>
      <c r="D2478" s="60">
        <v>1.6722407000000002E-2</v>
      </c>
      <c r="E2478" s="60"/>
      <c r="F2478" s="60">
        <f t="shared" si="76"/>
        <v>5.3901399999999999E-3</v>
      </c>
      <c r="G2478" s="60">
        <f t="shared" si="77"/>
        <v>1.6602407000000003E-2</v>
      </c>
    </row>
    <row r="2479" spans="1:7">
      <c r="A2479" s="50">
        <v>26606</v>
      </c>
      <c r="B2479" s="60">
        <v>9.3834299999999999E-3</v>
      </c>
      <c r="C2479" s="60">
        <v>1.9000000000000001E-4</v>
      </c>
      <c r="D2479" s="60">
        <v>-3.2894740000000001E-3</v>
      </c>
      <c r="E2479" s="60"/>
      <c r="F2479" s="60">
        <f t="shared" si="76"/>
        <v>9.2634299999999996E-3</v>
      </c>
      <c r="G2479" s="60">
        <f t="shared" si="77"/>
        <v>-3.409474E-3</v>
      </c>
    </row>
    <row r="2480" spans="1:7">
      <c r="A2480" s="50">
        <v>26609</v>
      </c>
      <c r="B2480" s="60">
        <v>-1.9959299999999999E-3</v>
      </c>
      <c r="C2480" s="60">
        <v>1.9000000000000001E-4</v>
      </c>
      <c r="D2480" s="60">
        <v>3.3003300000000002E-3</v>
      </c>
      <c r="E2480" s="60"/>
      <c r="F2480" s="60">
        <f t="shared" si="76"/>
        <v>-2.1159299999999998E-3</v>
      </c>
      <c r="G2480" s="60">
        <f t="shared" si="77"/>
        <v>3.1803300000000003E-3</v>
      </c>
    </row>
    <row r="2481" spans="1:7">
      <c r="A2481" s="50">
        <v>26611</v>
      </c>
      <c r="B2481" s="60">
        <v>-5.2786899999999999E-3</v>
      </c>
      <c r="C2481" s="60">
        <v>1.9000000000000001E-4</v>
      </c>
      <c r="D2481" s="60">
        <v>0</v>
      </c>
      <c r="E2481" s="60"/>
      <c r="F2481" s="60">
        <f t="shared" si="76"/>
        <v>-5.3986900000000003E-3</v>
      </c>
      <c r="G2481" s="60">
        <f t="shared" si="77"/>
        <v>-1.2E-4</v>
      </c>
    </row>
    <row r="2482" spans="1:7">
      <c r="A2482" s="50">
        <v>26612</v>
      </c>
      <c r="B2482" s="60">
        <v>1.5170699999999999E-3</v>
      </c>
      <c r="C2482" s="60">
        <v>1.9000000000000001E-4</v>
      </c>
      <c r="D2482" s="60">
        <v>6.5789469999999999E-3</v>
      </c>
      <c r="E2482" s="60"/>
      <c r="F2482" s="60">
        <f t="shared" si="76"/>
        <v>1.3970699999999998E-3</v>
      </c>
      <c r="G2482" s="60">
        <f t="shared" si="77"/>
        <v>6.4589469999999996E-3</v>
      </c>
    </row>
    <row r="2483" spans="1:7">
      <c r="A2483" s="50">
        <v>26613</v>
      </c>
      <c r="B2483" s="60">
        <v>2.70141E-3</v>
      </c>
      <c r="C2483" s="60">
        <v>1.9000000000000001E-4</v>
      </c>
      <c r="D2483" s="60">
        <v>6.5359479999999998E-3</v>
      </c>
      <c r="E2483" s="60"/>
      <c r="F2483" s="60">
        <f t="shared" si="76"/>
        <v>2.5814100000000001E-3</v>
      </c>
      <c r="G2483" s="60">
        <f t="shared" si="77"/>
        <v>6.4159479999999994E-3</v>
      </c>
    </row>
    <row r="2484" spans="1:7">
      <c r="A2484" s="50">
        <v>26616</v>
      </c>
      <c r="B2484" s="60">
        <v>1.76407E-3</v>
      </c>
      <c r="C2484" s="60">
        <v>1.9000000000000001E-4</v>
      </c>
      <c r="D2484" s="60">
        <v>0</v>
      </c>
      <c r="E2484" s="60"/>
      <c r="F2484" s="60">
        <f t="shared" si="76"/>
        <v>1.6440699999999999E-3</v>
      </c>
      <c r="G2484" s="60">
        <f t="shared" si="77"/>
        <v>-1.2E-4</v>
      </c>
    </row>
    <row r="2485" spans="1:7">
      <c r="A2485" s="50">
        <v>26617</v>
      </c>
      <c r="B2485" s="60">
        <v>9.4188599999999994E-3</v>
      </c>
      <c r="C2485" s="60">
        <v>1.9000000000000001E-4</v>
      </c>
      <c r="D2485" s="60">
        <v>3.2467529999999998E-3</v>
      </c>
      <c r="E2485" s="60"/>
      <c r="F2485" s="60">
        <f t="shared" si="76"/>
        <v>9.2988599999999991E-3</v>
      </c>
      <c r="G2485" s="60">
        <f t="shared" si="77"/>
        <v>3.1267529999999999E-3</v>
      </c>
    </row>
    <row r="2486" spans="1:7">
      <c r="A2486" s="50">
        <v>26618</v>
      </c>
      <c r="B2486" s="60">
        <v>-4.0201600000000001E-3</v>
      </c>
      <c r="C2486" s="60">
        <v>1.9000000000000001E-4</v>
      </c>
      <c r="D2486" s="60">
        <v>-1.9417475999999999E-2</v>
      </c>
      <c r="E2486" s="60"/>
      <c r="F2486" s="60">
        <f t="shared" si="76"/>
        <v>-4.1401600000000004E-3</v>
      </c>
      <c r="G2486" s="60">
        <f t="shared" si="77"/>
        <v>-1.9537475999999998E-2</v>
      </c>
    </row>
    <row r="2487" spans="1:7">
      <c r="A2487" s="50">
        <v>26619</v>
      </c>
      <c r="B2487" s="60">
        <v>5.6104500000000003E-3</v>
      </c>
      <c r="C2487" s="60">
        <v>1.9000000000000001E-4</v>
      </c>
      <c r="D2487" s="60">
        <v>3.3003300000000002E-3</v>
      </c>
      <c r="E2487" s="60"/>
      <c r="F2487" s="60">
        <f t="shared" si="76"/>
        <v>5.49045E-3</v>
      </c>
      <c r="G2487" s="60">
        <f t="shared" si="77"/>
        <v>3.1803300000000003E-3</v>
      </c>
    </row>
    <row r="2488" spans="1:7">
      <c r="A2488" s="50">
        <v>26620</v>
      </c>
      <c r="B2488" s="60">
        <v>3.1336300000000001E-3</v>
      </c>
      <c r="C2488" s="60">
        <v>1.9000000000000001E-4</v>
      </c>
      <c r="D2488" s="60">
        <v>-3.2894740000000001E-3</v>
      </c>
      <c r="E2488" s="60"/>
      <c r="F2488" s="60">
        <f t="shared" si="76"/>
        <v>3.0136300000000002E-3</v>
      </c>
      <c r="G2488" s="60">
        <f t="shared" si="77"/>
        <v>-3.409474E-3</v>
      </c>
    </row>
    <row r="2489" spans="1:7">
      <c r="A2489" s="50">
        <v>26623</v>
      </c>
      <c r="B2489" s="60">
        <v>3.3049000000000002E-4</v>
      </c>
      <c r="C2489" s="60">
        <v>1.9000000000000001E-4</v>
      </c>
      <c r="D2489" s="60">
        <v>3.3003300000000002E-3</v>
      </c>
      <c r="E2489" s="60"/>
      <c r="F2489" s="60">
        <f t="shared" si="76"/>
        <v>2.1049000000000003E-4</v>
      </c>
      <c r="G2489" s="60">
        <f t="shared" si="77"/>
        <v>3.1803300000000003E-3</v>
      </c>
    </row>
    <row r="2490" spans="1:7">
      <c r="A2490" s="50">
        <v>26624</v>
      </c>
      <c r="B2490" s="60">
        <v>5.7118400000000001E-3</v>
      </c>
      <c r="C2490" s="60">
        <v>1.9000000000000001E-4</v>
      </c>
      <c r="D2490" s="60">
        <v>6.5789469999999999E-3</v>
      </c>
      <c r="E2490" s="60"/>
      <c r="F2490" s="60">
        <f t="shared" si="76"/>
        <v>5.5918399999999998E-3</v>
      </c>
      <c r="G2490" s="60">
        <f t="shared" si="77"/>
        <v>6.4589469999999996E-3</v>
      </c>
    </row>
    <row r="2491" spans="1:7">
      <c r="A2491" s="50">
        <v>26625</v>
      </c>
      <c r="B2491" s="60">
        <v>6.3195400000000002E-3</v>
      </c>
      <c r="C2491" s="60">
        <v>1.9000000000000001E-4</v>
      </c>
      <c r="D2491" s="60">
        <v>3.2679739999999999E-3</v>
      </c>
      <c r="E2491" s="60"/>
      <c r="F2491" s="60">
        <f t="shared" si="76"/>
        <v>6.1995399999999999E-3</v>
      </c>
      <c r="G2491" s="60">
        <f t="shared" si="77"/>
        <v>3.147974E-3</v>
      </c>
    </row>
    <row r="2492" spans="1:7">
      <c r="A2492" s="50">
        <v>26627</v>
      </c>
      <c r="B2492" s="60">
        <v>3.1844899999999999E-3</v>
      </c>
      <c r="C2492" s="60">
        <v>1.9000000000000001E-4</v>
      </c>
      <c r="D2492" s="60">
        <v>-1.6286644999999999E-2</v>
      </c>
      <c r="E2492" s="60"/>
      <c r="F2492" s="60">
        <f t="shared" si="76"/>
        <v>3.06449E-3</v>
      </c>
      <c r="G2492" s="60">
        <f t="shared" si="77"/>
        <v>-1.6406644999999997E-2</v>
      </c>
    </row>
    <row r="2493" spans="1:7">
      <c r="A2493" s="50">
        <v>26630</v>
      </c>
      <c r="B2493" s="60">
        <v>-3.7099799999999999E-3</v>
      </c>
      <c r="C2493" s="60">
        <v>1.9000000000000001E-4</v>
      </c>
      <c r="D2493" s="60">
        <v>-9.9337750000000006E-3</v>
      </c>
      <c r="E2493" s="60"/>
      <c r="F2493" s="60">
        <f t="shared" si="76"/>
        <v>-3.8299799999999998E-3</v>
      </c>
      <c r="G2493" s="60">
        <f t="shared" si="77"/>
        <v>-1.0053775000000001E-2</v>
      </c>
    </row>
    <row r="2494" spans="1:7">
      <c r="A2494" s="50">
        <v>26631</v>
      </c>
      <c r="B2494" s="60">
        <v>-2.1017000000000002E-3</v>
      </c>
      <c r="C2494" s="60">
        <v>1.9000000000000001E-4</v>
      </c>
      <c r="D2494" s="60">
        <v>1.6722407000000002E-2</v>
      </c>
      <c r="E2494" s="60"/>
      <c r="F2494" s="60">
        <f t="shared" si="76"/>
        <v>-2.2217000000000001E-3</v>
      </c>
      <c r="G2494" s="60">
        <f t="shared" si="77"/>
        <v>1.6602407000000003E-2</v>
      </c>
    </row>
    <row r="2495" spans="1:7">
      <c r="A2495" s="50">
        <v>26632</v>
      </c>
      <c r="B2495" s="60">
        <v>4.4581999999999998E-4</v>
      </c>
      <c r="C2495" s="60">
        <v>1.9000000000000001E-4</v>
      </c>
      <c r="D2495" s="60">
        <v>0</v>
      </c>
      <c r="E2495" s="60"/>
      <c r="F2495" s="60">
        <f t="shared" si="76"/>
        <v>3.2581999999999999E-4</v>
      </c>
      <c r="G2495" s="60">
        <f t="shared" si="77"/>
        <v>-1.2E-4</v>
      </c>
    </row>
    <row r="2496" spans="1:7">
      <c r="A2496" s="50">
        <v>26633</v>
      </c>
      <c r="B2496" s="60">
        <v>1.4846900000000001E-3</v>
      </c>
      <c r="C2496" s="60">
        <v>1.9000000000000001E-4</v>
      </c>
      <c r="D2496" s="60">
        <v>2.6315789999999999E-2</v>
      </c>
      <c r="E2496" s="60"/>
      <c r="F2496" s="60">
        <f t="shared" si="76"/>
        <v>1.36469E-3</v>
      </c>
      <c r="G2496" s="60">
        <f t="shared" si="77"/>
        <v>2.619579E-2</v>
      </c>
    </row>
    <row r="2497" spans="1:7">
      <c r="A2497" s="50">
        <v>26634</v>
      </c>
      <c r="B2497" s="60">
        <v>6.1909900000000004E-3</v>
      </c>
      <c r="C2497" s="60">
        <v>2.0000000000000001E-4</v>
      </c>
      <c r="D2497" s="60">
        <v>1.2820513E-2</v>
      </c>
      <c r="E2497" s="60"/>
      <c r="F2497" s="60">
        <f t="shared" si="76"/>
        <v>6.0709900000000001E-3</v>
      </c>
      <c r="G2497" s="60">
        <f t="shared" si="77"/>
        <v>1.2700513E-2</v>
      </c>
    </row>
    <row r="2498" spans="1:7">
      <c r="A2498" s="50">
        <v>26637</v>
      </c>
      <c r="B2498" s="60">
        <v>3.4443099999999999E-3</v>
      </c>
      <c r="C2498" s="60">
        <v>2.0000000000000001E-4</v>
      </c>
      <c r="D2498" s="60">
        <v>1.2658228000000001E-2</v>
      </c>
      <c r="E2498" s="60"/>
      <c r="F2498" s="60">
        <f t="shared" si="76"/>
        <v>3.32431E-3</v>
      </c>
      <c r="G2498" s="60">
        <f t="shared" si="77"/>
        <v>1.2538228E-2</v>
      </c>
    </row>
    <row r="2499" spans="1:7">
      <c r="A2499" s="50">
        <v>26638</v>
      </c>
      <c r="B2499" s="60">
        <v>-1.6052E-3</v>
      </c>
      <c r="C2499" s="60">
        <v>2.0000000000000001E-4</v>
      </c>
      <c r="D2499" s="60">
        <v>-6.2500000000000003E-3</v>
      </c>
      <c r="E2499" s="60"/>
      <c r="F2499" s="60">
        <f t="shared" si="76"/>
        <v>-1.7252000000000001E-3</v>
      </c>
      <c r="G2499" s="60">
        <f t="shared" si="77"/>
        <v>-6.3700000000000007E-3</v>
      </c>
    </row>
    <row r="2500" spans="1:7">
      <c r="A2500" s="50">
        <v>26639</v>
      </c>
      <c r="B2500" s="60">
        <v>3.5906800000000002E-3</v>
      </c>
      <c r="C2500" s="60">
        <v>2.0000000000000001E-4</v>
      </c>
      <c r="D2500" s="60">
        <v>3.1446540000000002E-3</v>
      </c>
      <c r="E2500" s="60"/>
      <c r="F2500" s="60">
        <f t="shared" ref="F2500:F2563" si="78">B2500-$C$3</f>
        <v>3.4706800000000003E-3</v>
      </c>
      <c r="G2500" s="60">
        <f t="shared" ref="G2500:G2563" si="79">D2500-$C$3</f>
        <v>3.0246540000000003E-3</v>
      </c>
    </row>
    <row r="2501" spans="1:7">
      <c r="A2501" s="50">
        <v>26640</v>
      </c>
      <c r="B2501" s="60">
        <v>5.0221399999999996E-3</v>
      </c>
      <c r="C2501" s="60">
        <v>2.0000000000000001E-4</v>
      </c>
      <c r="D2501" s="60">
        <v>3.134796E-3</v>
      </c>
      <c r="E2501" s="60"/>
      <c r="F2501" s="60">
        <f t="shared" si="78"/>
        <v>4.9021399999999993E-3</v>
      </c>
      <c r="G2501" s="60">
        <f t="shared" si="79"/>
        <v>3.0147960000000001E-3</v>
      </c>
    </row>
    <row r="2502" spans="1:7">
      <c r="A2502" s="50">
        <v>26641</v>
      </c>
      <c r="B2502" s="60">
        <v>2.3016E-3</v>
      </c>
      <c r="C2502" s="60">
        <v>2.0000000000000001E-4</v>
      </c>
      <c r="D2502" s="60">
        <v>0</v>
      </c>
      <c r="E2502" s="60"/>
      <c r="F2502" s="60">
        <f t="shared" si="78"/>
        <v>2.1816000000000001E-3</v>
      </c>
      <c r="G2502" s="60">
        <f t="shared" si="79"/>
        <v>-1.2E-4</v>
      </c>
    </row>
    <row r="2503" spans="1:7">
      <c r="A2503" s="50">
        <v>26644</v>
      </c>
      <c r="B2503" s="60">
        <v>2.3409799999999999E-3</v>
      </c>
      <c r="C2503" s="60">
        <v>2.0000000000000001E-4</v>
      </c>
      <c r="D2503" s="60">
        <v>-7.5000010000000001E-3</v>
      </c>
      <c r="E2503" s="60"/>
      <c r="F2503" s="60">
        <f t="shared" si="78"/>
        <v>2.22098E-3</v>
      </c>
      <c r="G2503" s="60">
        <f t="shared" si="79"/>
        <v>-7.6200010000000004E-3</v>
      </c>
    </row>
    <row r="2504" spans="1:7">
      <c r="A2504" s="50">
        <v>26645</v>
      </c>
      <c r="B2504" s="60">
        <v>-3.7282399999999999E-3</v>
      </c>
      <c r="C2504" s="60">
        <v>2.0000000000000001E-4</v>
      </c>
      <c r="D2504" s="60">
        <v>6.3694270000000004E-3</v>
      </c>
      <c r="E2504" s="60"/>
      <c r="F2504" s="60">
        <f t="shared" si="78"/>
        <v>-3.8482399999999997E-3</v>
      </c>
      <c r="G2504" s="60">
        <f t="shared" si="79"/>
        <v>6.2494270000000001E-3</v>
      </c>
    </row>
    <row r="2505" spans="1:7">
      <c r="A2505" s="50">
        <v>26646</v>
      </c>
      <c r="B2505" s="60">
        <v>-8.5159000000000005E-4</v>
      </c>
      <c r="C2505" s="60">
        <v>2.0000000000000001E-4</v>
      </c>
      <c r="D2505" s="60">
        <v>1.2658228000000001E-2</v>
      </c>
      <c r="E2505" s="60"/>
      <c r="F2505" s="60">
        <f t="shared" si="78"/>
        <v>-9.7159000000000004E-4</v>
      </c>
      <c r="G2505" s="60">
        <f t="shared" si="79"/>
        <v>1.2538228E-2</v>
      </c>
    </row>
    <row r="2506" spans="1:7">
      <c r="A2506" s="50">
        <v>26647</v>
      </c>
      <c r="B2506" s="60">
        <v>-2.5109500000000001E-3</v>
      </c>
      <c r="C2506" s="60">
        <v>2.0000000000000001E-4</v>
      </c>
      <c r="D2506" s="60">
        <v>-9.3749999999999997E-3</v>
      </c>
      <c r="E2506" s="60"/>
      <c r="F2506" s="60">
        <f t="shared" si="78"/>
        <v>-2.63095E-3</v>
      </c>
      <c r="G2506" s="60">
        <f t="shared" si="79"/>
        <v>-9.495E-3</v>
      </c>
    </row>
    <row r="2507" spans="1:7">
      <c r="A2507" s="50">
        <v>26648</v>
      </c>
      <c r="B2507" s="60">
        <v>1.9394E-4</v>
      </c>
      <c r="C2507" s="60">
        <v>2.0000000000000001E-4</v>
      </c>
      <c r="D2507" s="60">
        <v>0</v>
      </c>
      <c r="E2507" s="60"/>
      <c r="F2507" s="60">
        <f t="shared" si="78"/>
        <v>7.394E-5</v>
      </c>
      <c r="G2507" s="60">
        <f t="shared" si="79"/>
        <v>-1.2E-4</v>
      </c>
    </row>
    <row r="2508" spans="1:7">
      <c r="A2508" s="50">
        <v>26651</v>
      </c>
      <c r="B2508" s="60">
        <v>-1.149771E-2</v>
      </c>
      <c r="C2508" s="60">
        <v>2.0000000000000001E-4</v>
      </c>
      <c r="D2508" s="60">
        <v>-9.4637230000000003E-3</v>
      </c>
      <c r="E2508" s="60"/>
      <c r="F2508" s="60">
        <f t="shared" si="78"/>
        <v>-1.161771E-2</v>
      </c>
      <c r="G2508" s="60">
        <f t="shared" si="79"/>
        <v>-9.5837230000000006E-3</v>
      </c>
    </row>
    <row r="2509" spans="1:7">
      <c r="A2509" s="50">
        <v>26652</v>
      </c>
      <c r="B2509" s="60">
        <v>-4.7124999999999997E-3</v>
      </c>
      <c r="C2509" s="60">
        <v>2.0000000000000001E-4</v>
      </c>
      <c r="D2509" s="60">
        <v>-3.184713E-3</v>
      </c>
      <c r="E2509" s="60"/>
      <c r="F2509" s="60">
        <f t="shared" si="78"/>
        <v>-4.8325E-3</v>
      </c>
      <c r="G2509" s="60">
        <f t="shared" si="79"/>
        <v>-3.3047129999999999E-3</v>
      </c>
    </row>
    <row r="2510" spans="1:7">
      <c r="A2510" s="50">
        <v>26653</v>
      </c>
      <c r="B2510" s="60">
        <v>-3.3639400000000002E-3</v>
      </c>
      <c r="C2510" s="60">
        <v>2.0000000000000001E-4</v>
      </c>
      <c r="D2510" s="60">
        <v>3.1948879999999999E-3</v>
      </c>
      <c r="E2510" s="60"/>
      <c r="F2510" s="60">
        <f t="shared" si="78"/>
        <v>-3.48394E-3</v>
      </c>
      <c r="G2510" s="60">
        <f t="shared" si="79"/>
        <v>3.074888E-3</v>
      </c>
    </row>
    <row r="2511" spans="1:7">
      <c r="A2511" s="50">
        <v>26654</v>
      </c>
      <c r="B2511" s="60">
        <v>-7.2588000000000001E-3</v>
      </c>
      <c r="C2511" s="60">
        <v>2.0000000000000001E-4</v>
      </c>
      <c r="D2511" s="60">
        <v>-1.2738854000000001E-2</v>
      </c>
      <c r="E2511" s="60"/>
      <c r="F2511" s="60">
        <f t="shared" si="78"/>
        <v>-7.3788000000000005E-3</v>
      </c>
      <c r="G2511" s="60">
        <f t="shared" si="79"/>
        <v>-1.2858854000000001E-2</v>
      </c>
    </row>
    <row r="2512" spans="1:7">
      <c r="A2512" s="50">
        <v>26655</v>
      </c>
      <c r="B2512" s="60">
        <v>6.5424100000000002E-3</v>
      </c>
      <c r="C2512" s="60">
        <v>2.0000000000000001E-4</v>
      </c>
      <c r="D2512" s="60">
        <v>-9.6774189999999996E-3</v>
      </c>
      <c r="E2512" s="60"/>
      <c r="F2512" s="60">
        <f t="shared" si="78"/>
        <v>6.4224099999999999E-3</v>
      </c>
      <c r="G2512" s="60">
        <f t="shared" si="79"/>
        <v>-9.7974189999999999E-3</v>
      </c>
    </row>
    <row r="2513" spans="1:7">
      <c r="A2513" s="50">
        <v>26659</v>
      </c>
      <c r="B2513" s="60">
        <v>4.0715400000000002E-3</v>
      </c>
      <c r="C2513" s="60">
        <v>2.0000000000000001E-4</v>
      </c>
      <c r="D2513" s="60">
        <v>0</v>
      </c>
      <c r="E2513" s="60"/>
      <c r="F2513" s="60">
        <f t="shared" si="78"/>
        <v>3.9515399999999999E-3</v>
      </c>
      <c r="G2513" s="60">
        <f t="shared" si="79"/>
        <v>-1.2E-4</v>
      </c>
    </row>
    <row r="2514" spans="1:7">
      <c r="A2514" s="50">
        <v>26660</v>
      </c>
      <c r="B2514" s="60">
        <v>5.48607E-3</v>
      </c>
      <c r="C2514" s="60">
        <v>2.0000000000000001E-4</v>
      </c>
      <c r="D2514" s="60">
        <v>-9.7719869999999993E-3</v>
      </c>
      <c r="E2514" s="60"/>
      <c r="F2514" s="60">
        <f t="shared" si="78"/>
        <v>5.3660699999999997E-3</v>
      </c>
      <c r="G2514" s="60">
        <f t="shared" si="79"/>
        <v>-9.8919869999999997E-3</v>
      </c>
    </row>
    <row r="2515" spans="1:7">
      <c r="A2515" s="50">
        <v>26662</v>
      </c>
      <c r="B2515" s="60">
        <v>1.018462E-2</v>
      </c>
      <c r="C2515" s="60">
        <v>2.0000000000000001E-4</v>
      </c>
      <c r="D2515" s="60">
        <v>9.8684210000000005E-3</v>
      </c>
      <c r="E2515" s="60"/>
      <c r="F2515" s="60">
        <f t="shared" si="78"/>
        <v>1.006462E-2</v>
      </c>
      <c r="G2515" s="60">
        <f t="shared" si="79"/>
        <v>9.7484210000000002E-3</v>
      </c>
    </row>
    <row r="2516" spans="1:7">
      <c r="A2516" s="50">
        <v>26666</v>
      </c>
      <c r="B2516" s="60">
        <v>8.8660900000000001E-3</v>
      </c>
      <c r="C2516" s="60">
        <v>2.1000000000000001E-4</v>
      </c>
      <c r="D2516" s="60">
        <v>9.7719869999999993E-3</v>
      </c>
      <c r="E2516" s="60"/>
      <c r="F2516" s="60">
        <f t="shared" si="78"/>
        <v>8.7460899999999998E-3</v>
      </c>
      <c r="G2516" s="60">
        <f t="shared" si="79"/>
        <v>9.651986999999999E-3</v>
      </c>
    </row>
    <row r="2517" spans="1:7">
      <c r="A2517" s="50">
        <v>26667</v>
      </c>
      <c r="B2517" s="60">
        <v>4.0164399999999996E-3</v>
      </c>
      <c r="C2517" s="60">
        <v>2.1000000000000001E-4</v>
      </c>
      <c r="D2517" s="60">
        <v>-1.9354838999999999E-2</v>
      </c>
      <c r="E2517" s="60"/>
      <c r="F2517" s="60">
        <f t="shared" si="78"/>
        <v>3.8964399999999997E-3</v>
      </c>
      <c r="G2517" s="60">
        <f t="shared" si="79"/>
        <v>-1.9474838999999997E-2</v>
      </c>
    </row>
    <row r="2518" spans="1:7">
      <c r="A2518" s="50">
        <v>26668</v>
      </c>
      <c r="B2518" s="60">
        <v>-1.9799100000000001E-3</v>
      </c>
      <c r="C2518" s="60">
        <v>2.1000000000000001E-4</v>
      </c>
      <c r="D2518" s="60">
        <v>-3.2894740000000001E-3</v>
      </c>
      <c r="E2518" s="60"/>
      <c r="F2518" s="60">
        <f t="shared" si="78"/>
        <v>-2.09991E-3</v>
      </c>
      <c r="G2518" s="60">
        <f t="shared" si="79"/>
        <v>-3.409474E-3</v>
      </c>
    </row>
    <row r="2519" spans="1:7">
      <c r="A2519" s="50">
        <v>26669</v>
      </c>
      <c r="B2519" s="60">
        <v>3.88734E-3</v>
      </c>
      <c r="C2519" s="60">
        <v>2.1000000000000001E-4</v>
      </c>
      <c r="D2519" s="60">
        <v>3.3003300000000002E-3</v>
      </c>
      <c r="E2519" s="60"/>
      <c r="F2519" s="60">
        <f t="shared" si="78"/>
        <v>3.7673400000000001E-3</v>
      </c>
      <c r="G2519" s="60">
        <f t="shared" si="79"/>
        <v>3.1803300000000003E-3</v>
      </c>
    </row>
    <row r="2520" spans="1:7">
      <c r="A2520" s="50">
        <v>26672</v>
      </c>
      <c r="B2520" s="60">
        <v>-2.0817000000000001E-4</v>
      </c>
      <c r="C2520" s="60">
        <v>2.1000000000000001E-4</v>
      </c>
      <c r="D2520" s="60">
        <v>-3.2894740000000001E-3</v>
      </c>
      <c r="E2520" s="60"/>
      <c r="F2520" s="60">
        <f t="shared" si="78"/>
        <v>-3.2817000000000002E-4</v>
      </c>
      <c r="G2520" s="60">
        <f t="shared" si="79"/>
        <v>-3.409474E-3</v>
      </c>
    </row>
    <row r="2521" spans="1:7">
      <c r="A2521" s="50">
        <v>26673</v>
      </c>
      <c r="B2521" s="60">
        <v>-8.2134000000000005E-4</v>
      </c>
      <c r="C2521" s="60">
        <v>2.1000000000000001E-4</v>
      </c>
      <c r="D2521" s="60">
        <v>-1.650165E-2</v>
      </c>
      <c r="E2521" s="60"/>
      <c r="F2521" s="60">
        <f t="shared" si="78"/>
        <v>-9.4134000000000004E-4</v>
      </c>
      <c r="G2521" s="60">
        <f t="shared" si="79"/>
        <v>-1.6621649999999998E-2</v>
      </c>
    </row>
    <row r="2522" spans="1:7">
      <c r="A2522" s="50">
        <v>26674</v>
      </c>
      <c r="B2522" s="60">
        <v>-2.3912500000000001E-3</v>
      </c>
      <c r="C2522" s="60">
        <v>2.1000000000000001E-4</v>
      </c>
      <c r="D2522" s="60">
        <v>1.0067114E-2</v>
      </c>
      <c r="E2522" s="60"/>
      <c r="F2522" s="60">
        <f t="shared" si="78"/>
        <v>-2.51125E-3</v>
      </c>
      <c r="G2522" s="60">
        <f t="shared" si="79"/>
        <v>9.947114E-3</v>
      </c>
    </row>
    <row r="2523" spans="1:7">
      <c r="A2523" s="50">
        <v>26675</v>
      </c>
      <c r="B2523" s="60">
        <v>6.8403700000000001E-3</v>
      </c>
      <c r="C2523" s="60">
        <v>2.1000000000000001E-4</v>
      </c>
      <c r="D2523" s="60">
        <v>-1.3289036000000001E-2</v>
      </c>
      <c r="E2523" s="60"/>
      <c r="F2523" s="60">
        <f t="shared" si="78"/>
        <v>6.7203699999999998E-3</v>
      </c>
      <c r="G2523" s="60">
        <f t="shared" si="79"/>
        <v>-1.3409036000000001E-2</v>
      </c>
    </row>
    <row r="2524" spans="1:7">
      <c r="A2524" s="50">
        <v>26676</v>
      </c>
      <c r="B2524" s="60">
        <v>-8.0307799999999995E-3</v>
      </c>
      <c r="C2524" s="60">
        <v>2.1000000000000001E-4</v>
      </c>
      <c r="D2524" s="60">
        <v>-2.0202020000000001E-2</v>
      </c>
      <c r="E2524" s="60"/>
      <c r="F2524" s="60">
        <f t="shared" si="78"/>
        <v>-8.1507799999999998E-3</v>
      </c>
      <c r="G2524" s="60">
        <f t="shared" si="79"/>
        <v>-2.032202E-2</v>
      </c>
    </row>
    <row r="2525" spans="1:7">
      <c r="A2525" s="50">
        <v>26679</v>
      </c>
      <c r="B2525" s="60">
        <v>-7.2135899999999998E-3</v>
      </c>
      <c r="C2525" s="60">
        <v>2.1000000000000001E-4</v>
      </c>
      <c r="D2525" s="60">
        <v>-4.4673539999999998E-2</v>
      </c>
      <c r="E2525" s="60"/>
      <c r="F2525" s="60">
        <f t="shared" si="78"/>
        <v>-7.3335900000000001E-3</v>
      </c>
      <c r="G2525" s="60">
        <f t="shared" si="79"/>
        <v>-4.479354E-2</v>
      </c>
    </row>
    <row r="2526" spans="1:7">
      <c r="A2526" s="50">
        <v>26680</v>
      </c>
      <c r="B2526" s="60">
        <v>-2.5258699999999999E-3</v>
      </c>
      <c r="C2526" s="60">
        <v>2.1000000000000001E-4</v>
      </c>
      <c r="D2526" s="60">
        <v>1.438849E-2</v>
      </c>
      <c r="E2526" s="60"/>
      <c r="F2526" s="60">
        <f t="shared" si="78"/>
        <v>-2.6458699999999998E-3</v>
      </c>
      <c r="G2526" s="60">
        <f t="shared" si="79"/>
        <v>1.426849E-2</v>
      </c>
    </row>
    <row r="2527" spans="1:7">
      <c r="A2527" s="50">
        <v>26681</v>
      </c>
      <c r="B2527" s="60">
        <v>4.5211000000000001E-3</v>
      </c>
      <c r="C2527" s="60">
        <v>2.1000000000000001E-4</v>
      </c>
      <c r="D2527" s="60">
        <v>-7.0921980000000001E-3</v>
      </c>
      <c r="E2527" s="60"/>
      <c r="F2527" s="60">
        <f t="shared" si="78"/>
        <v>4.4010999999999998E-3</v>
      </c>
      <c r="G2527" s="60">
        <f t="shared" si="79"/>
        <v>-7.2121980000000004E-3</v>
      </c>
    </row>
    <row r="2528" spans="1:7">
      <c r="A2528" s="50">
        <v>26682</v>
      </c>
      <c r="B2528" s="60">
        <v>1.4745699999999999E-3</v>
      </c>
      <c r="C2528" s="60">
        <v>2.1000000000000001E-4</v>
      </c>
      <c r="D2528" s="60">
        <v>7.1428569999999999E-3</v>
      </c>
      <c r="E2528" s="60"/>
      <c r="F2528" s="60">
        <f t="shared" si="78"/>
        <v>1.3545699999999998E-3</v>
      </c>
      <c r="G2528" s="60">
        <f t="shared" si="79"/>
        <v>7.0228569999999995E-3</v>
      </c>
    </row>
    <row r="2529" spans="1:7">
      <c r="A2529" s="50">
        <v>26683</v>
      </c>
      <c r="B2529" s="60">
        <v>-6.5527999999999995E-4</v>
      </c>
      <c r="C2529" s="60">
        <v>2.1000000000000001E-4</v>
      </c>
      <c r="D2529" s="60">
        <v>-7.0921980000000001E-3</v>
      </c>
      <c r="E2529" s="60"/>
      <c r="F2529" s="60">
        <f t="shared" si="78"/>
        <v>-7.7527999999999994E-4</v>
      </c>
      <c r="G2529" s="60">
        <f t="shared" si="79"/>
        <v>-7.2121980000000004E-3</v>
      </c>
    </row>
    <row r="2530" spans="1:7">
      <c r="A2530" s="50">
        <v>26686</v>
      </c>
      <c r="B2530" s="60">
        <v>-4.8278899999999996E-3</v>
      </c>
      <c r="C2530" s="60">
        <v>2.1000000000000001E-4</v>
      </c>
      <c r="D2530" s="60">
        <v>-1.7857143999999998E-2</v>
      </c>
      <c r="E2530" s="60"/>
      <c r="F2530" s="60">
        <f t="shared" si="78"/>
        <v>-4.9478899999999999E-3</v>
      </c>
      <c r="G2530" s="60">
        <f t="shared" si="79"/>
        <v>-1.7977143999999997E-2</v>
      </c>
    </row>
    <row r="2531" spans="1:7">
      <c r="A2531" s="50">
        <v>26687</v>
      </c>
      <c r="B2531" s="60">
        <v>2.4233999999999999E-4</v>
      </c>
      <c r="C2531" s="60">
        <v>2.1000000000000001E-4</v>
      </c>
      <c r="D2531" s="60">
        <v>0</v>
      </c>
      <c r="E2531" s="60"/>
      <c r="F2531" s="60">
        <f t="shared" si="78"/>
        <v>1.2233999999999997E-4</v>
      </c>
      <c r="G2531" s="60">
        <f t="shared" si="79"/>
        <v>-1.2E-4</v>
      </c>
    </row>
    <row r="2532" spans="1:7">
      <c r="A2532" s="50">
        <v>26688</v>
      </c>
      <c r="B2532" s="60">
        <v>-1.268298E-2</v>
      </c>
      <c r="C2532" s="60">
        <v>2.1000000000000001E-4</v>
      </c>
      <c r="D2532" s="60">
        <v>-1.8181817999999999E-2</v>
      </c>
      <c r="E2532" s="60"/>
      <c r="F2532" s="60">
        <f t="shared" si="78"/>
        <v>-1.280298E-2</v>
      </c>
      <c r="G2532" s="60">
        <f t="shared" si="79"/>
        <v>-1.8301817999999997E-2</v>
      </c>
    </row>
    <row r="2533" spans="1:7">
      <c r="A2533" s="50">
        <v>26690</v>
      </c>
      <c r="B2533" s="60">
        <v>-2.33877E-3</v>
      </c>
      <c r="C2533" s="60">
        <v>2.1000000000000001E-4</v>
      </c>
      <c r="D2533" s="60">
        <v>0</v>
      </c>
      <c r="E2533" s="60"/>
      <c r="F2533" s="60">
        <f t="shared" si="78"/>
        <v>-2.4587699999999999E-3</v>
      </c>
      <c r="G2533" s="60">
        <f t="shared" si="79"/>
        <v>-1.2E-4</v>
      </c>
    </row>
    <row r="2534" spans="1:7">
      <c r="A2534" s="50">
        <v>26693</v>
      </c>
      <c r="B2534" s="60">
        <v>-3.5378300000000001E-3</v>
      </c>
      <c r="C2534" s="60">
        <v>2.1000000000000001E-4</v>
      </c>
      <c r="D2534" s="60">
        <v>-1.1111111E-2</v>
      </c>
      <c r="E2534" s="60"/>
      <c r="F2534" s="60">
        <f t="shared" si="78"/>
        <v>-3.6578299999999999E-3</v>
      </c>
      <c r="G2534" s="60">
        <f t="shared" si="79"/>
        <v>-1.1231111E-2</v>
      </c>
    </row>
    <row r="2535" spans="1:7">
      <c r="A2535" s="50">
        <v>26694</v>
      </c>
      <c r="B2535" s="60">
        <v>-1.2123399999999999E-3</v>
      </c>
      <c r="C2535" s="60">
        <v>2.1000000000000001E-4</v>
      </c>
      <c r="D2535" s="60">
        <v>-7.4906369999999996E-3</v>
      </c>
      <c r="E2535" s="60"/>
      <c r="F2535" s="60">
        <f t="shared" si="78"/>
        <v>-1.33234E-3</v>
      </c>
      <c r="G2535" s="60">
        <f t="shared" si="79"/>
        <v>-7.610637E-3</v>
      </c>
    </row>
    <row r="2536" spans="1:7">
      <c r="A2536" s="50">
        <v>26695</v>
      </c>
      <c r="B2536" s="60">
        <v>1.9331000000000001E-3</v>
      </c>
      <c r="C2536" s="60">
        <v>2.1000000000000001E-4</v>
      </c>
      <c r="D2536" s="60">
        <v>1.1320755E-2</v>
      </c>
      <c r="E2536" s="60"/>
      <c r="F2536" s="60">
        <f t="shared" si="78"/>
        <v>1.8131E-3</v>
      </c>
      <c r="G2536" s="60">
        <f t="shared" si="79"/>
        <v>1.1200755E-2</v>
      </c>
    </row>
    <row r="2537" spans="1:7">
      <c r="A2537" s="50">
        <v>26696</v>
      </c>
      <c r="B2537" s="60">
        <v>-1.0906509999999999E-2</v>
      </c>
      <c r="C2537" s="60">
        <v>2.2000000000000001E-4</v>
      </c>
      <c r="D2537" s="60">
        <v>-1.8656716E-2</v>
      </c>
      <c r="E2537" s="60"/>
      <c r="F2537" s="60">
        <f t="shared" si="78"/>
        <v>-1.102651E-2</v>
      </c>
      <c r="G2537" s="60">
        <f t="shared" si="79"/>
        <v>-1.8776715999999999E-2</v>
      </c>
    </row>
    <row r="2538" spans="1:7">
      <c r="A2538" s="50">
        <v>26697</v>
      </c>
      <c r="B2538" s="60">
        <v>-3.56785E-3</v>
      </c>
      <c r="C2538" s="60">
        <v>2.2000000000000001E-4</v>
      </c>
      <c r="D2538" s="60">
        <v>3.8022809999999998E-3</v>
      </c>
      <c r="E2538" s="60"/>
      <c r="F2538" s="60">
        <f t="shared" si="78"/>
        <v>-3.6878499999999999E-3</v>
      </c>
      <c r="G2538" s="60">
        <f t="shared" si="79"/>
        <v>3.6822809999999999E-3</v>
      </c>
    </row>
    <row r="2539" spans="1:7">
      <c r="A2539" s="50">
        <v>26700</v>
      </c>
      <c r="B2539" s="60">
        <v>-2.791E-6</v>
      </c>
      <c r="C2539" s="60">
        <v>2.2000000000000001E-4</v>
      </c>
      <c r="D2539" s="60">
        <v>-1.5151516E-2</v>
      </c>
      <c r="E2539" s="60"/>
      <c r="F2539" s="60">
        <f t="shared" si="78"/>
        <v>-1.22791E-4</v>
      </c>
      <c r="G2539" s="60">
        <f t="shared" si="79"/>
        <v>-1.5271516000000001E-2</v>
      </c>
    </row>
    <row r="2540" spans="1:7">
      <c r="A2540" s="50">
        <v>26701</v>
      </c>
      <c r="B2540" s="60">
        <v>2.1614500000000001E-3</v>
      </c>
      <c r="C2540" s="60">
        <v>2.2000000000000001E-4</v>
      </c>
      <c r="D2540" s="60">
        <v>7.6923080000000001E-3</v>
      </c>
      <c r="E2540" s="60"/>
      <c r="F2540" s="60">
        <f t="shared" si="78"/>
        <v>2.0414500000000002E-3</v>
      </c>
      <c r="G2540" s="60">
        <f t="shared" si="79"/>
        <v>7.5723079999999998E-3</v>
      </c>
    </row>
    <row r="2541" spans="1:7">
      <c r="A2541" s="50">
        <v>26702</v>
      </c>
      <c r="B2541" s="60">
        <v>-6.5908599999999996E-3</v>
      </c>
      <c r="C2541" s="60">
        <v>2.2000000000000001E-4</v>
      </c>
      <c r="D2541" s="60">
        <v>-2.2900764000000001E-2</v>
      </c>
      <c r="E2541" s="60"/>
      <c r="F2541" s="60">
        <f t="shared" si="78"/>
        <v>-6.7108599999999999E-3</v>
      </c>
      <c r="G2541" s="60">
        <f t="shared" si="79"/>
        <v>-2.3020763999999999E-2</v>
      </c>
    </row>
    <row r="2542" spans="1:7">
      <c r="A2542" s="50">
        <v>26703</v>
      </c>
      <c r="B2542" s="60">
        <v>-3.80525E-3</v>
      </c>
      <c r="C2542" s="60">
        <v>2.2000000000000001E-4</v>
      </c>
      <c r="D2542" s="60">
        <v>0</v>
      </c>
      <c r="E2542" s="60"/>
      <c r="F2542" s="60">
        <f t="shared" si="78"/>
        <v>-3.9252499999999999E-3</v>
      </c>
      <c r="G2542" s="60">
        <f t="shared" si="79"/>
        <v>-1.2E-4</v>
      </c>
    </row>
    <row r="2543" spans="1:7">
      <c r="A2543" s="50">
        <v>26704</v>
      </c>
      <c r="B2543" s="60">
        <v>1.378501E-2</v>
      </c>
      <c r="C2543" s="60">
        <v>2.2000000000000001E-4</v>
      </c>
      <c r="D2543" s="60">
        <v>0</v>
      </c>
      <c r="E2543" s="60"/>
      <c r="F2543" s="60">
        <f t="shared" si="78"/>
        <v>1.366501E-2</v>
      </c>
      <c r="G2543" s="60">
        <f t="shared" si="79"/>
        <v>-1.2E-4</v>
      </c>
    </row>
    <row r="2544" spans="1:7">
      <c r="A2544" s="50">
        <v>26707</v>
      </c>
      <c r="B2544" s="60">
        <v>1.190717E-2</v>
      </c>
      <c r="C2544" s="60">
        <v>2.2000000000000001E-4</v>
      </c>
      <c r="D2544" s="60">
        <v>3.90625E-3</v>
      </c>
      <c r="E2544" s="60"/>
      <c r="F2544" s="60">
        <f t="shared" si="78"/>
        <v>1.178717E-2</v>
      </c>
      <c r="G2544" s="60">
        <f t="shared" si="79"/>
        <v>3.7862500000000001E-3</v>
      </c>
    </row>
    <row r="2545" spans="1:7">
      <c r="A2545" s="50">
        <v>26708</v>
      </c>
      <c r="B2545" s="60">
        <v>6.3070399999999999E-3</v>
      </c>
      <c r="C2545" s="60">
        <v>2.2000000000000001E-4</v>
      </c>
      <c r="D2545" s="60">
        <v>2.7237353999999998E-2</v>
      </c>
      <c r="E2545" s="60"/>
      <c r="F2545" s="60">
        <f t="shared" si="78"/>
        <v>6.1870399999999996E-3</v>
      </c>
      <c r="G2545" s="60">
        <f t="shared" si="79"/>
        <v>2.7117354E-2</v>
      </c>
    </row>
    <row r="2546" spans="1:7">
      <c r="A2546" s="50">
        <v>26709</v>
      </c>
      <c r="B2546" s="60">
        <v>-1.4399510000000001E-2</v>
      </c>
      <c r="C2546" s="60">
        <v>2.2000000000000001E-4</v>
      </c>
      <c r="D2546" s="60">
        <v>7.5757580000000001E-3</v>
      </c>
      <c r="E2546" s="60"/>
      <c r="F2546" s="60">
        <f t="shared" si="78"/>
        <v>-1.4519510000000001E-2</v>
      </c>
      <c r="G2546" s="60">
        <f t="shared" si="79"/>
        <v>7.4557579999999998E-3</v>
      </c>
    </row>
    <row r="2547" spans="1:7">
      <c r="A2547" s="50">
        <v>26710</v>
      </c>
      <c r="B2547" s="60">
        <v>-5.6966899999999999E-3</v>
      </c>
      <c r="C2547" s="60">
        <v>2.2000000000000001E-4</v>
      </c>
      <c r="D2547" s="60">
        <v>1.8796991999999998E-2</v>
      </c>
      <c r="E2547" s="60"/>
      <c r="F2547" s="60">
        <f t="shared" si="78"/>
        <v>-5.8166900000000002E-3</v>
      </c>
      <c r="G2547" s="60">
        <f t="shared" si="79"/>
        <v>1.8676992E-2</v>
      </c>
    </row>
    <row r="2548" spans="1:7">
      <c r="A2548" s="50">
        <v>26711</v>
      </c>
      <c r="B2548" s="60">
        <v>4.8189599999999997E-3</v>
      </c>
      <c r="C2548" s="60">
        <v>2.2000000000000001E-4</v>
      </c>
      <c r="D2548" s="60">
        <v>3.3210333000000002E-2</v>
      </c>
      <c r="E2548" s="60"/>
      <c r="F2548" s="60">
        <f t="shared" si="78"/>
        <v>4.6989599999999994E-3</v>
      </c>
      <c r="G2548" s="60">
        <f t="shared" si="79"/>
        <v>3.3090333E-2</v>
      </c>
    </row>
    <row r="2549" spans="1:7">
      <c r="A2549" s="50">
        <v>26715</v>
      </c>
      <c r="B2549" s="60">
        <v>3.8143500000000002E-3</v>
      </c>
      <c r="C2549" s="60">
        <v>2.2000000000000001E-4</v>
      </c>
      <c r="D2549" s="60">
        <v>1.4285714E-2</v>
      </c>
      <c r="E2549" s="60"/>
      <c r="F2549" s="60">
        <f t="shared" si="78"/>
        <v>3.6943500000000003E-3</v>
      </c>
      <c r="G2549" s="60">
        <f t="shared" si="79"/>
        <v>1.4165713999999999E-2</v>
      </c>
    </row>
    <row r="2550" spans="1:7">
      <c r="A2550" s="50">
        <v>26716</v>
      </c>
      <c r="B2550" s="60">
        <v>-6.2510500000000002E-3</v>
      </c>
      <c r="C2550" s="60">
        <v>2.2000000000000001E-4</v>
      </c>
      <c r="D2550" s="60">
        <v>-1.7605633999999998E-2</v>
      </c>
      <c r="E2550" s="60"/>
      <c r="F2550" s="60">
        <f t="shared" si="78"/>
        <v>-6.3710500000000005E-3</v>
      </c>
      <c r="G2550" s="60">
        <f t="shared" si="79"/>
        <v>-1.7725633999999997E-2</v>
      </c>
    </row>
    <row r="2551" spans="1:7">
      <c r="A2551" s="50">
        <v>26717</v>
      </c>
      <c r="B2551" s="60">
        <v>-2.15058E-3</v>
      </c>
      <c r="C2551" s="60">
        <v>2.2000000000000001E-4</v>
      </c>
      <c r="D2551" s="60">
        <v>0</v>
      </c>
      <c r="E2551" s="60"/>
      <c r="F2551" s="60">
        <f t="shared" si="78"/>
        <v>-2.2705799999999999E-3</v>
      </c>
      <c r="G2551" s="60">
        <f t="shared" si="79"/>
        <v>-1.2E-4</v>
      </c>
    </row>
    <row r="2552" spans="1:7">
      <c r="A2552" s="50">
        <v>26718</v>
      </c>
      <c r="B2552" s="60">
        <v>-1.0700919999999999E-2</v>
      </c>
      <c r="C2552" s="60">
        <v>2.2000000000000001E-4</v>
      </c>
      <c r="D2552" s="60">
        <v>-2.1505376E-2</v>
      </c>
      <c r="E2552" s="60"/>
      <c r="F2552" s="60">
        <f t="shared" si="78"/>
        <v>-1.0820919999999999E-2</v>
      </c>
      <c r="G2552" s="60">
        <f t="shared" si="79"/>
        <v>-2.1625375999999998E-2</v>
      </c>
    </row>
    <row r="2553" spans="1:7">
      <c r="A2553" s="50">
        <v>26721</v>
      </c>
      <c r="B2553" s="60">
        <v>-8.4383099999999992E-3</v>
      </c>
      <c r="C2553" s="60">
        <v>2.2000000000000001E-4</v>
      </c>
      <c r="D2553" s="60">
        <v>-1.4652014999999999E-2</v>
      </c>
      <c r="E2553" s="60"/>
      <c r="F2553" s="60">
        <f t="shared" si="78"/>
        <v>-8.5583099999999995E-3</v>
      </c>
      <c r="G2553" s="60">
        <f t="shared" si="79"/>
        <v>-1.4772014999999999E-2</v>
      </c>
    </row>
    <row r="2554" spans="1:7">
      <c r="A2554" s="50">
        <v>26722</v>
      </c>
      <c r="B2554" s="60">
        <v>-1.128495E-2</v>
      </c>
      <c r="C2554" s="60">
        <v>2.2000000000000001E-4</v>
      </c>
      <c r="D2554" s="60">
        <v>-3.7174719999999999E-3</v>
      </c>
      <c r="E2554" s="60"/>
      <c r="F2554" s="60">
        <f t="shared" si="78"/>
        <v>-1.1404950000000001E-2</v>
      </c>
      <c r="G2554" s="60">
        <f t="shared" si="79"/>
        <v>-3.8374719999999998E-3</v>
      </c>
    </row>
    <row r="2555" spans="1:7">
      <c r="A2555" s="50">
        <v>26723</v>
      </c>
      <c r="B2555" s="60">
        <v>7.2107500000000001E-3</v>
      </c>
      <c r="C2555" s="60">
        <v>2.2000000000000001E-4</v>
      </c>
      <c r="D2555" s="60">
        <v>2.6119403999999999E-2</v>
      </c>
      <c r="E2555" s="60"/>
      <c r="F2555" s="60">
        <f t="shared" si="78"/>
        <v>7.0907499999999998E-3</v>
      </c>
      <c r="G2555" s="60">
        <f t="shared" si="79"/>
        <v>2.5999404E-2</v>
      </c>
    </row>
    <row r="2556" spans="1:7">
      <c r="A2556" s="50">
        <v>26724</v>
      </c>
      <c r="B2556" s="60">
        <v>-5.7559999999999998E-3</v>
      </c>
      <c r="C2556" s="60">
        <v>2.1000000000000001E-4</v>
      </c>
      <c r="D2556" s="60">
        <v>-2.5454544999999999E-2</v>
      </c>
      <c r="E2556" s="60"/>
      <c r="F2556" s="60">
        <f t="shared" si="78"/>
        <v>-5.8760000000000001E-3</v>
      </c>
      <c r="G2556" s="60">
        <f t="shared" si="79"/>
        <v>-2.5574544999999997E-2</v>
      </c>
    </row>
    <row r="2557" spans="1:7">
      <c r="A2557" s="50">
        <v>26725</v>
      </c>
      <c r="B2557" s="60">
        <v>1.110091E-2</v>
      </c>
      <c r="C2557" s="60">
        <v>2.1000000000000001E-4</v>
      </c>
      <c r="D2557" s="60">
        <v>7.4626859999999996E-3</v>
      </c>
      <c r="E2557" s="60"/>
      <c r="F2557" s="60">
        <f t="shared" si="78"/>
        <v>1.098091E-2</v>
      </c>
      <c r="G2557" s="60">
        <f t="shared" si="79"/>
        <v>7.3426859999999993E-3</v>
      </c>
    </row>
    <row r="2558" spans="1:7">
      <c r="A2558" s="50">
        <v>26728</v>
      </c>
      <c r="B2558" s="60">
        <v>3.5867400000000002E-3</v>
      </c>
      <c r="C2558" s="60">
        <v>2.1000000000000001E-4</v>
      </c>
      <c r="D2558" s="60">
        <v>7.4074070000000004E-3</v>
      </c>
      <c r="E2558" s="60"/>
      <c r="F2558" s="60">
        <f t="shared" si="78"/>
        <v>3.4667400000000003E-3</v>
      </c>
      <c r="G2558" s="60">
        <f t="shared" si="79"/>
        <v>7.2874070000000001E-3</v>
      </c>
    </row>
    <row r="2559" spans="1:7">
      <c r="A2559" s="50">
        <v>26729</v>
      </c>
      <c r="B2559" s="60">
        <v>1.2651920000000001E-2</v>
      </c>
      <c r="C2559" s="60">
        <v>2.1000000000000001E-4</v>
      </c>
      <c r="D2559" s="60">
        <v>7.352941E-3</v>
      </c>
      <c r="E2559" s="60"/>
      <c r="F2559" s="60">
        <f t="shared" si="78"/>
        <v>1.253192E-2</v>
      </c>
      <c r="G2559" s="60">
        <f t="shared" si="79"/>
        <v>7.2329409999999997E-3</v>
      </c>
    </row>
    <row r="2560" spans="1:7">
      <c r="A2560" s="50">
        <v>26730</v>
      </c>
      <c r="B2560" s="60">
        <v>3.2028E-3</v>
      </c>
      <c r="C2560" s="60">
        <v>2.1000000000000001E-4</v>
      </c>
      <c r="D2560" s="60">
        <v>1.459854E-2</v>
      </c>
      <c r="E2560" s="60"/>
      <c r="F2560" s="60">
        <f t="shared" si="78"/>
        <v>3.0828000000000001E-3</v>
      </c>
      <c r="G2560" s="60">
        <f t="shared" si="79"/>
        <v>1.447854E-2</v>
      </c>
    </row>
    <row r="2561" spans="1:7">
      <c r="A2561" s="50">
        <v>26731</v>
      </c>
      <c r="B2561" s="60">
        <v>-1.85053E-3</v>
      </c>
      <c r="C2561" s="60">
        <v>2.1000000000000001E-4</v>
      </c>
      <c r="D2561" s="60">
        <v>-7.1942450000000002E-3</v>
      </c>
      <c r="E2561" s="60"/>
      <c r="F2561" s="60">
        <f t="shared" si="78"/>
        <v>-1.9705299999999999E-3</v>
      </c>
      <c r="G2561" s="60">
        <f t="shared" si="79"/>
        <v>-7.3142450000000005E-3</v>
      </c>
    </row>
    <row r="2562" spans="1:7">
      <c r="A2562" s="50">
        <v>26732</v>
      </c>
      <c r="B2562" s="60">
        <v>-3.8546299999999999E-3</v>
      </c>
      <c r="C2562" s="60">
        <v>2.1000000000000001E-4</v>
      </c>
      <c r="D2562" s="60">
        <v>6.5217390000000004E-3</v>
      </c>
      <c r="E2562" s="60"/>
      <c r="F2562" s="60">
        <f t="shared" si="78"/>
        <v>-3.9746299999999998E-3</v>
      </c>
      <c r="G2562" s="60">
        <f t="shared" si="79"/>
        <v>6.401739E-3</v>
      </c>
    </row>
    <row r="2563" spans="1:7">
      <c r="A2563" s="50">
        <v>26735</v>
      </c>
      <c r="B2563" s="60">
        <v>7.8929E-4</v>
      </c>
      <c r="C2563" s="60">
        <v>2.1000000000000001E-4</v>
      </c>
      <c r="D2563" s="60">
        <v>1.8181817999999999E-2</v>
      </c>
      <c r="E2563" s="60"/>
      <c r="F2563" s="60">
        <f t="shared" si="78"/>
        <v>6.6929000000000001E-4</v>
      </c>
      <c r="G2563" s="60">
        <f t="shared" si="79"/>
        <v>1.8061818E-2</v>
      </c>
    </row>
    <row r="2564" spans="1:7">
      <c r="A2564" s="50">
        <v>26736</v>
      </c>
      <c r="B2564" s="60">
        <v>5.5376599999999998E-3</v>
      </c>
      <c r="C2564" s="60">
        <v>2.1000000000000001E-4</v>
      </c>
      <c r="D2564" s="60">
        <v>-7.1428569999999999E-3</v>
      </c>
      <c r="E2564" s="60"/>
      <c r="F2564" s="60">
        <f t="shared" ref="F2564:F2627" si="80">B2564-$C$3</f>
        <v>5.4176599999999995E-3</v>
      </c>
      <c r="G2564" s="60">
        <f t="shared" ref="G2564:G2627" si="81">D2564-$C$3</f>
        <v>-7.2628570000000002E-3</v>
      </c>
    </row>
    <row r="2565" spans="1:7">
      <c r="A2565" s="50">
        <v>26737</v>
      </c>
      <c r="B2565" s="60">
        <v>4.4464300000000003E-3</v>
      </c>
      <c r="C2565" s="60">
        <v>2.1000000000000001E-4</v>
      </c>
      <c r="D2565" s="60">
        <v>-3.5971219999999999E-3</v>
      </c>
      <c r="E2565" s="60"/>
      <c r="F2565" s="60">
        <f t="shared" si="80"/>
        <v>4.32643E-3</v>
      </c>
      <c r="G2565" s="60">
        <f t="shared" si="81"/>
        <v>-3.7171219999999998E-3</v>
      </c>
    </row>
    <row r="2566" spans="1:7">
      <c r="A2566" s="50">
        <v>26738</v>
      </c>
      <c r="B2566" s="60">
        <v>-7.4261600000000002E-3</v>
      </c>
      <c r="C2566" s="60">
        <v>2.1000000000000001E-4</v>
      </c>
      <c r="D2566" s="60">
        <v>7.2202170000000001E-3</v>
      </c>
      <c r="E2566" s="60"/>
      <c r="F2566" s="60">
        <f t="shared" si="80"/>
        <v>-7.5461600000000005E-3</v>
      </c>
      <c r="G2566" s="60">
        <f t="shared" si="81"/>
        <v>7.1002169999999998E-3</v>
      </c>
    </row>
    <row r="2567" spans="1:7">
      <c r="A2567" s="50">
        <v>26739</v>
      </c>
      <c r="B2567" s="60">
        <v>-5.0491399999999997E-3</v>
      </c>
      <c r="C2567" s="60">
        <v>2.1000000000000001E-4</v>
      </c>
      <c r="D2567" s="60">
        <v>-1.7921148000000001E-2</v>
      </c>
      <c r="E2567" s="60"/>
      <c r="F2567" s="60">
        <f t="shared" si="80"/>
        <v>-5.16914E-3</v>
      </c>
      <c r="G2567" s="60">
        <f t="shared" si="81"/>
        <v>-1.8041148E-2</v>
      </c>
    </row>
    <row r="2568" spans="1:7">
      <c r="A2568" s="50">
        <v>26742</v>
      </c>
      <c r="B2568" s="60">
        <v>-1.212278E-2</v>
      </c>
      <c r="C2568" s="60">
        <v>2.1000000000000001E-4</v>
      </c>
      <c r="D2568" s="60">
        <v>-1.459854E-2</v>
      </c>
      <c r="E2568" s="60"/>
      <c r="F2568" s="60">
        <f t="shared" si="80"/>
        <v>-1.224278E-2</v>
      </c>
      <c r="G2568" s="60">
        <f t="shared" si="81"/>
        <v>-1.471854E-2</v>
      </c>
    </row>
    <row r="2569" spans="1:7">
      <c r="A2569" s="50">
        <v>26743</v>
      </c>
      <c r="B2569" s="60">
        <v>-2.1062699999999999E-3</v>
      </c>
      <c r="C2569" s="60">
        <v>2.1000000000000001E-4</v>
      </c>
      <c r="D2569" s="60">
        <v>-2.9629629000000001E-2</v>
      </c>
      <c r="E2569" s="60"/>
      <c r="F2569" s="60">
        <f t="shared" si="80"/>
        <v>-2.2262699999999998E-3</v>
      </c>
      <c r="G2569" s="60">
        <f t="shared" si="81"/>
        <v>-2.9749629E-2</v>
      </c>
    </row>
    <row r="2570" spans="1:7">
      <c r="A2570" s="50">
        <v>26744</v>
      </c>
      <c r="B2570" s="60">
        <v>-1.3272559999999999E-2</v>
      </c>
      <c r="C2570" s="60">
        <v>2.1000000000000001E-4</v>
      </c>
      <c r="D2570" s="60">
        <v>-3.8167940000000001E-3</v>
      </c>
      <c r="E2570" s="60"/>
      <c r="F2570" s="60">
        <f t="shared" si="80"/>
        <v>-1.339256E-2</v>
      </c>
      <c r="G2570" s="60">
        <f t="shared" si="81"/>
        <v>-3.9367940000000004E-3</v>
      </c>
    </row>
    <row r="2571" spans="1:7">
      <c r="A2571" s="50">
        <v>26745</v>
      </c>
      <c r="B2571" s="60">
        <v>-1.502933E-2</v>
      </c>
      <c r="C2571" s="60">
        <v>2.1000000000000001E-4</v>
      </c>
      <c r="D2571" s="60">
        <v>-1.1494252999999999E-2</v>
      </c>
      <c r="E2571" s="60"/>
      <c r="F2571" s="60">
        <f t="shared" si="80"/>
        <v>-1.5149330000000001E-2</v>
      </c>
      <c r="G2571" s="60">
        <f t="shared" si="81"/>
        <v>-1.1614253E-2</v>
      </c>
    </row>
    <row r="2572" spans="1:7">
      <c r="A2572" s="50">
        <v>26746</v>
      </c>
      <c r="B2572" s="60">
        <v>3.1872999999999998E-4</v>
      </c>
      <c r="C2572" s="60">
        <v>2.1000000000000001E-4</v>
      </c>
      <c r="D2572" s="60">
        <v>-1.9379845E-2</v>
      </c>
      <c r="E2572" s="60"/>
      <c r="F2572" s="60">
        <f t="shared" si="80"/>
        <v>1.9872999999999999E-4</v>
      </c>
      <c r="G2572" s="60">
        <f t="shared" si="81"/>
        <v>-1.9499844999999998E-2</v>
      </c>
    </row>
    <row r="2573" spans="1:7">
      <c r="A2573" s="50">
        <v>26749</v>
      </c>
      <c r="B2573" s="60">
        <v>9.0203699999999998E-3</v>
      </c>
      <c r="C2573" s="60">
        <v>2.1000000000000001E-4</v>
      </c>
      <c r="D2573" s="60">
        <v>0</v>
      </c>
      <c r="E2573" s="60"/>
      <c r="F2573" s="60">
        <f t="shared" si="80"/>
        <v>8.9003699999999995E-3</v>
      </c>
      <c r="G2573" s="60">
        <f t="shared" si="81"/>
        <v>-1.2E-4</v>
      </c>
    </row>
    <row r="2574" spans="1:7">
      <c r="A2574" s="50">
        <v>26750</v>
      </c>
      <c r="B2574" s="60">
        <v>1.5666039999999999E-2</v>
      </c>
      <c r="C2574" s="60">
        <v>2.1000000000000001E-4</v>
      </c>
      <c r="D2574" s="60">
        <v>2.7667984E-2</v>
      </c>
      <c r="E2574" s="60"/>
      <c r="F2574" s="60">
        <f t="shared" si="80"/>
        <v>1.5546039999999999E-2</v>
      </c>
      <c r="G2574" s="60">
        <f t="shared" si="81"/>
        <v>2.7547984000000001E-2</v>
      </c>
    </row>
    <row r="2575" spans="1:7">
      <c r="A2575" s="50">
        <v>26751</v>
      </c>
      <c r="B2575" s="60">
        <v>6.1454999999999995E-4</v>
      </c>
      <c r="C2575" s="60">
        <v>2.1000000000000001E-4</v>
      </c>
      <c r="D2575" s="60">
        <v>3.4615385999999998E-2</v>
      </c>
      <c r="E2575" s="60"/>
      <c r="F2575" s="60">
        <f t="shared" si="80"/>
        <v>4.9454999999999996E-4</v>
      </c>
      <c r="G2575" s="60">
        <f t="shared" si="81"/>
        <v>3.4495385999999996E-2</v>
      </c>
    </row>
    <row r="2576" spans="1:7">
      <c r="A2576" s="50">
        <v>26752</v>
      </c>
      <c r="B2576" s="60">
        <v>9.9244099999999998E-3</v>
      </c>
      <c r="C2576" s="60">
        <v>2.1000000000000001E-4</v>
      </c>
      <c r="D2576" s="60">
        <v>1.1152416E-2</v>
      </c>
      <c r="E2576" s="60"/>
      <c r="F2576" s="60">
        <f t="shared" si="80"/>
        <v>9.8044099999999995E-3</v>
      </c>
      <c r="G2576" s="60">
        <f t="shared" si="81"/>
        <v>1.1032416E-2</v>
      </c>
    </row>
    <row r="2577" spans="1:7">
      <c r="A2577" s="50">
        <v>26753</v>
      </c>
      <c r="B2577" s="60">
        <v>-1.0650990000000001E-2</v>
      </c>
      <c r="C2577" s="60">
        <v>2.1000000000000001E-4</v>
      </c>
      <c r="D2577" s="60">
        <v>0</v>
      </c>
      <c r="E2577" s="60"/>
      <c r="F2577" s="60">
        <f t="shared" si="80"/>
        <v>-1.0770990000000001E-2</v>
      </c>
      <c r="G2577" s="60">
        <f t="shared" si="81"/>
        <v>-1.2E-4</v>
      </c>
    </row>
    <row r="2578" spans="1:7">
      <c r="A2578" s="50">
        <v>26756</v>
      </c>
      <c r="B2578" s="60">
        <v>-1.191775E-2</v>
      </c>
      <c r="C2578" s="60">
        <v>2.5999999999999998E-4</v>
      </c>
      <c r="D2578" s="60">
        <v>-2.2058824000000001E-2</v>
      </c>
      <c r="E2578" s="60"/>
      <c r="F2578" s="60">
        <f t="shared" si="80"/>
        <v>-1.203775E-2</v>
      </c>
      <c r="G2578" s="60">
        <f t="shared" si="81"/>
        <v>-2.2178824E-2</v>
      </c>
    </row>
    <row r="2579" spans="1:7">
      <c r="A2579" s="50">
        <v>26757</v>
      </c>
      <c r="B2579" s="60">
        <v>-8.5836899999999997E-3</v>
      </c>
      <c r="C2579" s="60">
        <v>2.5999999999999998E-4</v>
      </c>
      <c r="D2579" s="60">
        <v>-1.8796991999999998E-2</v>
      </c>
      <c r="E2579" s="60"/>
      <c r="F2579" s="60">
        <f t="shared" si="80"/>
        <v>-8.70369E-3</v>
      </c>
      <c r="G2579" s="60">
        <f t="shared" si="81"/>
        <v>-1.8916991999999997E-2</v>
      </c>
    </row>
    <row r="2580" spans="1:7">
      <c r="A2580" s="50">
        <v>26758</v>
      </c>
      <c r="B2580" s="60">
        <v>-4.3207599999999999E-3</v>
      </c>
      <c r="C2580" s="60">
        <v>2.5999999999999998E-4</v>
      </c>
      <c r="D2580" s="60">
        <v>-2.6819923999999998E-2</v>
      </c>
      <c r="E2580" s="60"/>
      <c r="F2580" s="60">
        <f t="shared" si="80"/>
        <v>-4.4407600000000002E-3</v>
      </c>
      <c r="G2580" s="60">
        <f t="shared" si="81"/>
        <v>-2.6939923999999997E-2</v>
      </c>
    </row>
    <row r="2581" spans="1:7">
      <c r="A2581" s="50">
        <v>26759</v>
      </c>
      <c r="B2581" s="60">
        <v>-2.3079200000000002E-3</v>
      </c>
      <c r="C2581" s="60">
        <v>2.5999999999999998E-4</v>
      </c>
      <c r="D2581" s="60">
        <v>-1.1811024E-2</v>
      </c>
      <c r="E2581" s="60"/>
      <c r="F2581" s="60">
        <f t="shared" si="80"/>
        <v>-2.4279200000000001E-3</v>
      </c>
      <c r="G2581" s="60">
        <f t="shared" si="81"/>
        <v>-1.1931024E-2</v>
      </c>
    </row>
    <row r="2582" spans="1:7">
      <c r="A2582" s="50">
        <v>26760</v>
      </c>
      <c r="B2582" s="60">
        <v>7.00076E-3</v>
      </c>
      <c r="C2582" s="60">
        <v>2.5999999999999998E-4</v>
      </c>
      <c r="D2582" s="60">
        <v>2.3904383000000001E-2</v>
      </c>
      <c r="E2582" s="60"/>
      <c r="F2582" s="60">
        <f t="shared" si="80"/>
        <v>6.8807599999999997E-3</v>
      </c>
      <c r="G2582" s="60">
        <f t="shared" si="81"/>
        <v>2.3784383000000003E-2</v>
      </c>
    </row>
    <row r="2583" spans="1:7">
      <c r="A2583" s="50">
        <v>26763</v>
      </c>
      <c r="B2583" s="60">
        <v>1.464529E-2</v>
      </c>
      <c r="C2583" s="60">
        <v>2.5999999999999998E-4</v>
      </c>
      <c r="D2583" s="60">
        <v>-3.891051E-3</v>
      </c>
      <c r="E2583" s="60"/>
      <c r="F2583" s="60">
        <f t="shared" si="80"/>
        <v>1.452529E-2</v>
      </c>
      <c r="G2583" s="60">
        <f t="shared" si="81"/>
        <v>-4.0110509999999999E-3</v>
      </c>
    </row>
    <row r="2584" spans="1:7">
      <c r="A2584" s="50">
        <v>26764</v>
      </c>
      <c r="B2584" s="60">
        <v>1.236111E-2</v>
      </c>
      <c r="C2584" s="60">
        <v>2.5999999999999998E-4</v>
      </c>
      <c r="D2584" s="60">
        <v>1.953125E-2</v>
      </c>
      <c r="E2584" s="60"/>
      <c r="F2584" s="60">
        <f t="shared" si="80"/>
        <v>1.2241109999999999E-2</v>
      </c>
      <c r="G2584" s="60">
        <f t="shared" si="81"/>
        <v>1.9411250000000001E-2</v>
      </c>
    </row>
    <row r="2585" spans="1:7">
      <c r="A2585" s="50">
        <v>26765</v>
      </c>
      <c r="B2585" s="60">
        <v>4.32322E-3</v>
      </c>
      <c r="C2585" s="60">
        <v>2.5999999999999998E-4</v>
      </c>
      <c r="D2585" s="60">
        <v>0</v>
      </c>
      <c r="E2585" s="60"/>
      <c r="F2585" s="60">
        <f t="shared" si="80"/>
        <v>4.2032199999999997E-3</v>
      </c>
      <c r="G2585" s="60">
        <f t="shared" si="81"/>
        <v>-1.2E-4</v>
      </c>
    </row>
    <row r="2586" spans="1:7">
      <c r="A2586" s="50">
        <v>26766</v>
      </c>
      <c r="B2586" s="60">
        <v>-1.05952E-3</v>
      </c>
      <c r="C2586" s="60">
        <v>2.5999999999999998E-4</v>
      </c>
      <c r="D2586" s="60">
        <v>-1.9157087E-2</v>
      </c>
      <c r="E2586" s="60"/>
      <c r="F2586" s="60">
        <f t="shared" si="80"/>
        <v>-1.1795200000000001E-3</v>
      </c>
      <c r="G2586" s="60">
        <f t="shared" si="81"/>
        <v>-1.9277086999999998E-2</v>
      </c>
    </row>
    <row r="2587" spans="1:7">
      <c r="A2587" s="50">
        <v>26767</v>
      </c>
      <c r="B2587" s="60">
        <v>-4.3727200000000001E-3</v>
      </c>
      <c r="C2587" s="60">
        <v>2.5999999999999998E-4</v>
      </c>
      <c r="D2587" s="60">
        <v>-1.953125E-2</v>
      </c>
      <c r="E2587" s="60"/>
      <c r="F2587" s="60">
        <f t="shared" si="80"/>
        <v>-4.4927200000000004E-3</v>
      </c>
      <c r="G2587" s="60">
        <f t="shared" si="81"/>
        <v>-1.9651249999999999E-2</v>
      </c>
    </row>
    <row r="2588" spans="1:7">
      <c r="A2588" s="50">
        <v>26770</v>
      </c>
      <c r="B2588" s="60">
        <v>-5.7484900000000002E-3</v>
      </c>
      <c r="C2588" s="60">
        <v>2.5999999999999998E-4</v>
      </c>
      <c r="D2588" s="60">
        <v>-1.9920318999999999E-2</v>
      </c>
      <c r="E2588" s="60"/>
      <c r="F2588" s="60">
        <f t="shared" si="80"/>
        <v>-5.8684900000000005E-3</v>
      </c>
      <c r="G2588" s="60">
        <f t="shared" si="81"/>
        <v>-2.0040318999999997E-2</v>
      </c>
    </row>
    <row r="2589" spans="1:7">
      <c r="A2589" s="50">
        <v>26771</v>
      </c>
      <c r="B2589" s="60">
        <v>-4.4310900000000004E-3</v>
      </c>
      <c r="C2589" s="60">
        <v>2.5999999999999998E-4</v>
      </c>
      <c r="D2589" s="60">
        <v>-8.1300810000000008E-3</v>
      </c>
      <c r="E2589" s="60"/>
      <c r="F2589" s="60">
        <f t="shared" si="80"/>
        <v>-4.5510900000000007E-3</v>
      </c>
      <c r="G2589" s="60">
        <f t="shared" si="81"/>
        <v>-8.2500810000000011E-3</v>
      </c>
    </row>
    <row r="2590" spans="1:7">
      <c r="A2590" s="50">
        <v>26772</v>
      </c>
      <c r="B2590" s="60">
        <v>5.4732499999999998E-3</v>
      </c>
      <c r="C2590" s="60">
        <v>2.5999999999999998E-4</v>
      </c>
      <c r="D2590" s="60">
        <v>-4.0983599999999997E-3</v>
      </c>
      <c r="E2590" s="60"/>
      <c r="F2590" s="60">
        <f t="shared" si="80"/>
        <v>5.3532499999999995E-3</v>
      </c>
      <c r="G2590" s="60">
        <f t="shared" si="81"/>
        <v>-4.21836E-3</v>
      </c>
    </row>
    <row r="2591" spans="1:7">
      <c r="A2591" s="50">
        <v>26773</v>
      </c>
      <c r="B2591" s="60">
        <v>5.67666E-3</v>
      </c>
      <c r="C2591" s="60">
        <v>2.5999999999999998E-4</v>
      </c>
      <c r="D2591" s="60">
        <v>1.2345679E-2</v>
      </c>
      <c r="E2591" s="60"/>
      <c r="F2591" s="60">
        <f t="shared" si="80"/>
        <v>5.5566599999999997E-3</v>
      </c>
      <c r="G2591" s="60">
        <f t="shared" si="81"/>
        <v>1.2225679E-2</v>
      </c>
    </row>
    <row r="2592" spans="1:7">
      <c r="A2592" s="50">
        <v>26777</v>
      </c>
      <c r="B2592" s="60">
        <v>-5.4079699999999998E-3</v>
      </c>
      <c r="C2592" s="60">
        <v>2.5999999999999998E-4</v>
      </c>
      <c r="D2592" s="60">
        <v>-5.2845530000000002E-2</v>
      </c>
      <c r="E2592" s="60"/>
      <c r="F2592" s="60">
        <f t="shared" si="80"/>
        <v>-5.5279700000000001E-3</v>
      </c>
      <c r="G2592" s="60">
        <f t="shared" si="81"/>
        <v>-5.2965530000000004E-2</v>
      </c>
    </row>
    <row r="2593" spans="1:7">
      <c r="A2593" s="50">
        <v>26778</v>
      </c>
      <c r="B2593" s="60">
        <v>-1.4126410000000001E-2</v>
      </c>
      <c r="C2593" s="60">
        <v>2.5999999999999998E-4</v>
      </c>
      <c r="D2593" s="60">
        <v>-3.8626610999999998E-2</v>
      </c>
      <c r="E2593" s="60"/>
      <c r="F2593" s="60">
        <f t="shared" si="80"/>
        <v>-1.4246410000000001E-2</v>
      </c>
      <c r="G2593" s="60">
        <f t="shared" si="81"/>
        <v>-3.8746611E-2</v>
      </c>
    </row>
    <row r="2594" spans="1:7">
      <c r="A2594" s="50">
        <v>26779</v>
      </c>
      <c r="B2594" s="60">
        <v>-1.500752E-2</v>
      </c>
      <c r="C2594" s="60">
        <v>2.5999999999999998E-4</v>
      </c>
      <c r="D2594" s="60">
        <v>0</v>
      </c>
      <c r="E2594" s="60"/>
      <c r="F2594" s="60">
        <f t="shared" si="80"/>
        <v>-1.512752E-2</v>
      </c>
      <c r="G2594" s="60">
        <f t="shared" si="81"/>
        <v>-1.2E-4</v>
      </c>
    </row>
    <row r="2595" spans="1:7">
      <c r="A2595" s="50">
        <v>26780</v>
      </c>
      <c r="B2595" s="60">
        <v>4.98482E-3</v>
      </c>
      <c r="C2595" s="60">
        <v>2.5999999999999998E-4</v>
      </c>
      <c r="D2595" s="60">
        <v>0</v>
      </c>
      <c r="E2595" s="60"/>
      <c r="F2595" s="60">
        <f t="shared" si="80"/>
        <v>4.8648199999999997E-3</v>
      </c>
      <c r="G2595" s="60">
        <f t="shared" si="81"/>
        <v>-1.2E-4</v>
      </c>
    </row>
    <row r="2596" spans="1:7">
      <c r="A2596" s="50">
        <v>26781</v>
      </c>
      <c r="B2596" s="60">
        <v>-1.535798E-2</v>
      </c>
      <c r="C2596" s="60">
        <v>2.5999999999999998E-4</v>
      </c>
      <c r="D2596" s="60">
        <v>-4.4642859999999996E-3</v>
      </c>
      <c r="E2596" s="60"/>
      <c r="F2596" s="60">
        <f t="shared" si="80"/>
        <v>-1.5477980000000001E-2</v>
      </c>
      <c r="G2596" s="60">
        <f t="shared" si="81"/>
        <v>-4.5842859999999999E-3</v>
      </c>
    </row>
    <row r="2597" spans="1:7">
      <c r="A2597" s="50">
        <v>26784</v>
      </c>
      <c r="B2597" s="60">
        <v>-1.9421799999999999E-3</v>
      </c>
      <c r="C2597" s="60">
        <v>2.5999999999999998E-4</v>
      </c>
      <c r="D2597" s="60">
        <v>0</v>
      </c>
      <c r="E2597" s="60"/>
      <c r="F2597" s="60">
        <f t="shared" si="80"/>
        <v>-2.0621799999999998E-3</v>
      </c>
      <c r="G2597" s="60">
        <f t="shared" si="81"/>
        <v>-1.2E-4</v>
      </c>
    </row>
    <row r="2598" spans="1:7">
      <c r="A2598" s="50">
        <v>26785</v>
      </c>
      <c r="B2598" s="60">
        <v>1.4907500000000001E-3</v>
      </c>
      <c r="C2598" s="60">
        <v>2.3000000000000001E-4</v>
      </c>
      <c r="D2598" s="60">
        <v>0</v>
      </c>
      <c r="E2598" s="60"/>
      <c r="F2598" s="60">
        <f t="shared" si="80"/>
        <v>1.37075E-3</v>
      </c>
      <c r="G2598" s="60">
        <f t="shared" si="81"/>
        <v>-1.2E-4</v>
      </c>
    </row>
    <row r="2599" spans="1:7">
      <c r="A2599" s="50">
        <v>26786</v>
      </c>
      <c r="B2599" s="60">
        <v>1.3012019999999999E-2</v>
      </c>
      <c r="C2599" s="60">
        <v>2.3000000000000001E-4</v>
      </c>
      <c r="D2599" s="60">
        <v>3.1390134E-2</v>
      </c>
      <c r="E2599" s="60"/>
      <c r="F2599" s="60">
        <f t="shared" si="80"/>
        <v>1.2892019999999999E-2</v>
      </c>
      <c r="G2599" s="60">
        <f t="shared" si="81"/>
        <v>3.1270133999999998E-2</v>
      </c>
    </row>
    <row r="2600" spans="1:7">
      <c r="A2600" s="50">
        <v>26787</v>
      </c>
      <c r="B2600" s="60">
        <v>1.7035459999999999E-2</v>
      </c>
      <c r="C2600" s="60">
        <v>2.3000000000000001E-4</v>
      </c>
      <c r="D2600" s="60">
        <v>8.6956519999999999E-3</v>
      </c>
      <c r="E2600" s="60"/>
      <c r="F2600" s="60">
        <f t="shared" si="80"/>
        <v>1.691546E-2</v>
      </c>
      <c r="G2600" s="60">
        <f t="shared" si="81"/>
        <v>8.5756519999999996E-3</v>
      </c>
    </row>
    <row r="2601" spans="1:7">
      <c r="A2601" s="50">
        <v>26788</v>
      </c>
      <c r="B2601" s="60">
        <v>7.6048399999999999E-3</v>
      </c>
      <c r="C2601" s="60">
        <v>2.3000000000000001E-4</v>
      </c>
      <c r="D2601" s="60">
        <v>2.5862070000000001E-2</v>
      </c>
      <c r="E2601" s="60"/>
      <c r="F2601" s="60">
        <f t="shared" si="80"/>
        <v>7.4848399999999995E-3</v>
      </c>
      <c r="G2601" s="60">
        <f t="shared" si="81"/>
        <v>2.5742070000000002E-2</v>
      </c>
    </row>
    <row r="2602" spans="1:7">
      <c r="A2602" s="50">
        <v>26791</v>
      </c>
      <c r="B2602" s="60">
        <v>-3.9275400000000002E-3</v>
      </c>
      <c r="C2602" s="60">
        <v>2.3000000000000001E-4</v>
      </c>
      <c r="D2602" s="60">
        <v>1.2605042E-2</v>
      </c>
      <c r="E2602" s="60"/>
      <c r="F2602" s="60">
        <f t="shared" si="80"/>
        <v>-4.0475400000000005E-3</v>
      </c>
      <c r="G2602" s="60">
        <f t="shared" si="81"/>
        <v>1.2485042E-2</v>
      </c>
    </row>
    <row r="2603" spans="1:7">
      <c r="A2603" s="50">
        <v>26792</v>
      </c>
      <c r="B2603" s="60">
        <v>6.5778800000000004E-3</v>
      </c>
      <c r="C2603" s="60">
        <v>2.3000000000000001E-4</v>
      </c>
      <c r="D2603" s="60">
        <v>1.6597510999999999E-2</v>
      </c>
      <c r="E2603" s="60"/>
      <c r="F2603" s="60">
        <f t="shared" si="80"/>
        <v>6.45788E-3</v>
      </c>
      <c r="G2603" s="60">
        <f t="shared" si="81"/>
        <v>1.6477511E-2</v>
      </c>
    </row>
    <row r="2604" spans="1:7">
      <c r="A2604" s="50">
        <v>26793</v>
      </c>
      <c r="B2604" s="60">
        <v>-7.2800800000000004E-3</v>
      </c>
      <c r="C2604" s="60">
        <v>2.3000000000000001E-4</v>
      </c>
      <c r="D2604" s="60">
        <v>1.2244898000000001E-2</v>
      </c>
      <c r="E2604" s="60"/>
      <c r="F2604" s="60">
        <f t="shared" si="80"/>
        <v>-7.4000800000000007E-3</v>
      </c>
      <c r="G2604" s="60">
        <f t="shared" si="81"/>
        <v>1.2124898E-2</v>
      </c>
    </row>
    <row r="2605" spans="1:7">
      <c r="A2605" s="50">
        <v>26794</v>
      </c>
      <c r="B2605" s="60">
        <v>-8.05289E-3</v>
      </c>
      <c r="C2605" s="60">
        <v>2.3000000000000001E-4</v>
      </c>
      <c r="D2605" s="60">
        <v>-2.0161289999999998E-2</v>
      </c>
      <c r="E2605" s="60"/>
      <c r="F2605" s="60">
        <f t="shared" si="80"/>
        <v>-8.1728900000000004E-3</v>
      </c>
      <c r="G2605" s="60">
        <f t="shared" si="81"/>
        <v>-2.0281289999999997E-2</v>
      </c>
    </row>
    <row r="2606" spans="1:7">
      <c r="A2606" s="50">
        <v>26795</v>
      </c>
      <c r="B2606" s="60">
        <v>-1.1925939999999999E-2</v>
      </c>
      <c r="C2606" s="60">
        <v>2.3000000000000001E-4</v>
      </c>
      <c r="D2606" s="60">
        <v>-3.7037037000000002E-2</v>
      </c>
      <c r="E2606" s="60"/>
      <c r="F2606" s="60">
        <f t="shared" si="80"/>
        <v>-1.204594E-2</v>
      </c>
      <c r="G2606" s="60">
        <f t="shared" si="81"/>
        <v>-3.7157037000000004E-2</v>
      </c>
    </row>
    <row r="2607" spans="1:7">
      <c r="A2607" s="50">
        <v>26798</v>
      </c>
      <c r="B2607" s="60">
        <v>-2.0953320000000001E-2</v>
      </c>
      <c r="C2607" s="60">
        <v>2.3000000000000001E-4</v>
      </c>
      <c r="D2607" s="60">
        <v>-4.7008547999999997E-2</v>
      </c>
      <c r="E2607" s="60"/>
      <c r="F2607" s="60">
        <f t="shared" si="80"/>
        <v>-2.107332E-2</v>
      </c>
      <c r="G2607" s="60">
        <f t="shared" si="81"/>
        <v>-4.7128547999999999E-2</v>
      </c>
    </row>
    <row r="2608" spans="1:7">
      <c r="A2608" s="50">
        <v>26799</v>
      </c>
      <c r="B2608" s="60">
        <v>6.8186399999999999E-3</v>
      </c>
      <c r="C2608" s="60">
        <v>2.3000000000000001E-4</v>
      </c>
      <c r="D2608" s="60">
        <v>1.7937221E-2</v>
      </c>
      <c r="E2608" s="60"/>
      <c r="F2608" s="60">
        <f t="shared" si="80"/>
        <v>6.6986399999999996E-3</v>
      </c>
      <c r="G2608" s="60">
        <f t="shared" si="81"/>
        <v>1.7817221000000001E-2</v>
      </c>
    </row>
    <row r="2609" spans="1:7">
      <c r="A2609" s="50">
        <v>26800</v>
      </c>
      <c r="B2609" s="60">
        <v>-1.1708300000000001E-3</v>
      </c>
      <c r="C2609" s="60">
        <v>2.3000000000000001E-4</v>
      </c>
      <c r="D2609" s="60">
        <v>-1.7621145000000001E-2</v>
      </c>
      <c r="E2609" s="60"/>
      <c r="F2609" s="60">
        <f t="shared" si="80"/>
        <v>-1.2908300000000002E-3</v>
      </c>
      <c r="G2609" s="60">
        <f t="shared" si="81"/>
        <v>-1.7741145E-2</v>
      </c>
    </row>
    <row r="2610" spans="1:7">
      <c r="A2610" s="50">
        <v>26801</v>
      </c>
      <c r="B2610" s="60">
        <v>-8.2390899999999993E-3</v>
      </c>
      <c r="C2610" s="60">
        <v>2.3000000000000001E-4</v>
      </c>
      <c r="D2610" s="60">
        <v>-4.4843050000000001E-3</v>
      </c>
      <c r="E2610" s="60"/>
      <c r="F2610" s="60">
        <f t="shared" si="80"/>
        <v>-8.3590899999999996E-3</v>
      </c>
      <c r="G2610" s="60">
        <f t="shared" si="81"/>
        <v>-4.6043050000000004E-3</v>
      </c>
    </row>
    <row r="2611" spans="1:7">
      <c r="A2611" s="50">
        <v>26802</v>
      </c>
      <c r="B2611" s="60">
        <v>-1.609563E-2</v>
      </c>
      <c r="C2611" s="60">
        <v>2.3000000000000001E-4</v>
      </c>
      <c r="D2611" s="60">
        <v>-4.5045043999999999E-2</v>
      </c>
      <c r="E2611" s="60"/>
      <c r="F2611" s="60">
        <f t="shared" si="80"/>
        <v>-1.6215629999999998E-2</v>
      </c>
      <c r="G2611" s="60">
        <f t="shared" si="81"/>
        <v>-4.5165044000000001E-2</v>
      </c>
    </row>
    <row r="2612" spans="1:7">
      <c r="A2612" s="50">
        <v>26805</v>
      </c>
      <c r="B2612" s="60">
        <v>-1.0702629999999999E-2</v>
      </c>
      <c r="C2612" s="60">
        <v>2.3000000000000001E-4</v>
      </c>
      <c r="D2612" s="60">
        <v>0</v>
      </c>
      <c r="E2612" s="60"/>
      <c r="F2612" s="60">
        <f t="shared" si="80"/>
        <v>-1.082263E-2</v>
      </c>
      <c r="G2612" s="60">
        <f t="shared" si="81"/>
        <v>-1.2E-4</v>
      </c>
    </row>
    <row r="2613" spans="1:7">
      <c r="A2613" s="50">
        <v>26806</v>
      </c>
      <c r="B2613" s="60">
        <v>8.3368299999999999E-3</v>
      </c>
      <c r="C2613" s="60">
        <v>2.3000000000000001E-4</v>
      </c>
      <c r="D2613" s="60">
        <v>0</v>
      </c>
      <c r="E2613" s="60"/>
      <c r="F2613" s="60">
        <f t="shared" si="80"/>
        <v>8.2168299999999996E-3</v>
      </c>
      <c r="G2613" s="60">
        <f t="shared" si="81"/>
        <v>-1.2E-4</v>
      </c>
    </row>
    <row r="2614" spans="1:7">
      <c r="A2614" s="50">
        <v>26807</v>
      </c>
      <c r="B2614" s="60">
        <v>5.0248899999999997E-3</v>
      </c>
      <c r="C2614" s="60">
        <v>2.3000000000000001E-4</v>
      </c>
      <c r="D2614" s="60">
        <v>9.4339620000000006E-3</v>
      </c>
      <c r="E2614" s="60"/>
      <c r="F2614" s="60">
        <f t="shared" si="80"/>
        <v>4.9048899999999994E-3</v>
      </c>
      <c r="G2614" s="60">
        <f t="shared" si="81"/>
        <v>9.3139620000000003E-3</v>
      </c>
    </row>
    <row r="2615" spans="1:7">
      <c r="A2615" s="50">
        <v>26808</v>
      </c>
      <c r="B2615" s="60">
        <v>3.0335589999999999E-2</v>
      </c>
      <c r="C2615" s="60">
        <v>2.3000000000000001E-4</v>
      </c>
      <c r="D2615" s="60">
        <v>4.2056075999999998E-2</v>
      </c>
      <c r="E2615" s="60"/>
      <c r="F2615" s="60">
        <f t="shared" si="80"/>
        <v>3.0215590000000001E-2</v>
      </c>
      <c r="G2615" s="60">
        <f t="shared" si="81"/>
        <v>4.1936075999999996E-2</v>
      </c>
    </row>
    <row r="2616" spans="1:7">
      <c r="A2616" s="50">
        <v>26809</v>
      </c>
      <c r="B2616" s="60">
        <v>7.8475699999999999E-3</v>
      </c>
      <c r="C2616" s="60">
        <v>2.3000000000000001E-4</v>
      </c>
      <c r="D2616" s="60">
        <v>8.9686100000000001E-3</v>
      </c>
      <c r="E2616" s="60"/>
      <c r="F2616" s="60">
        <f t="shared" si="80"/>
        <v>7.7275699999999996E-3</v>
      </c>
      <c r="G2616" s="60">
        <f t="shared" si="81"/>
        <v>8.8486099999999998E-3</v>
      </c>
    </row>
    <row r="2617" spans="1:7">
      <c r="A2617" s="50">
        <v>26813</v>
      </c>
      <c r="B2617" s="60">
        <v>-3.954E-3</v>
      </c>
      <c r="C2617" s="60">
        <v>2.3000000000000001E-4</v>
      </c>
      <c r="D2617" s="60">
        <v>4.444445E-3</v>
      </c>
      <c r="E2617" s="60"/>
      <c r="F2617" s="60">
        <f t="shared" si="80"/>
        <v>-4.0740000000000004E-3</v>
      </c>
      <c r="G2617" s="60">
        <f t="shared" si="81"/>
        <v>4.3244449999999997E-3</v>
      </c>
    </row>
    <row r="2618" spans="1:7">
      <c r="A2618" s="50">
        <v>26814</v>
      </c>
      <c r="B2618" s="60">
        <v>-1.4871540000000001E-2</v>
      </c>
      <c r="C2618" s="60">
        <v>2.3000000000000001E-4</v>
      </c>
      <c r="D2618" s="60">
        <v>-2.6548671999999999E-2</v>
      </c>
      <c r="E2618" s="60"/>
      <c r="F2618" s="60">
        <f t="shared" si="80"/>
        <v>-1.4991540000000001E-2</v>
      </c>
      <c r="G2618" s="60">
        <f t="shared" si="81"/>
        <v>-2.6668671999999997E-2</v>
      </c>
    </row>
    <row r="2619" spans="1:7">
      <c r="A2619" s="50">
        <v>26815</v>
      </c>
      <c r="B2619" s="60">
        <v>-9.1602799999999998E-3</v>
      </c>
      <c r="C2619" s="60">
        <v>2.3000000000000001E-4</v>
      </c>
      <c r="D2619" s="60">
        <v>-4.545454E-3</v>
      </c>
      <c r="E2619" s="60"/>
      <c r="F2619" s="60">
        <f t="shared" si="80"/>
        <v>-9.2802800000000001E-3</v>
      </c>
      <c r="G2619" s="60">
        <f t="shared" si="81"/>
        <v>-4.6654540000000003E-3</v>
      </c>
    </row>
    <row r="2620" spans="1:7">
      <c r="A2620" s="50">
        <v>26816</v>
      </c>
      <c r="B2620" s="60">
        <v>-9.7301999999999996E-3</v>
      </c>
      <c r="C2620" s="60">
        <v>2.4000000000000001E-4</v>
      </c>
      <c r="D2620" s="60">
        <v>0</v>
      </c>
      <c r="E2620" s="60"/>
      <c r="F2620" s="60">
        <f t="shared" si="80"/>
        <v>-9.8501999999999999E-3</v>
      </c>
      <c r="G2620" s="60">
        <f t="shared" si="81"/>
        <v>-1.2E-4</v>
      </c>
    </row>
    <row r="2621" spans="1:7">
      <c r="A2621" s="50">
        <v>26819</v>
      </c>
      <c r="B2621" s="60">
        <v>-9.2182800000000006E-3</v>
      </c>
      <c r="C2621" s="60">
        <v>2.4000000000000001E-4</v>
      </c>
      <c r="D2621" s="60">
        <v>-9.1324200000000005E-3</v>
      </c>
      <c r="E2621" s="60"/>
      <c r="F2621" s="60">
        <f t="shared" si="80"/>
        <v>-9.3382800000000009E-3</v>
      </c>
      <c r="G2621" s="60">
        <f t="shared" si="81"/>
        <v>-9.2524200000000008E-3</v>
      </c>
    </row>
    <row r="2622" spans="1:7">
      <c r="A2622" s="50">
        <v>26820</v>
      </c>
      <c r="B2622" s="60">
        <v>1.6216370000000001E-2</v>
      </c>
      <c r="C2622" s="60">
        <v>2.4000000000000001E-4</v>
      </c>
      <c r="D2622" s="60">
        <v>2.3041476000000002E-2</v>
      </c>
      <c r="E2622" s="60"/>
      <c r="F2622" s="60">
        <f t="shared" si="80"/>
        <v>1.6096370000000002E-2</v>
      </c>
      <c r="G2622" s="60">
        <f t="shared" si="81"/>
        <v>2.2921476000000003E-2</v>
      </c>
    </row>
    <row r="2623" spans="1:7">
      <c r="A2623" s="50">
        <v>26821</v>
      </c>
      <c r="B2623" s="60">
        <v>-2.9015400000000002E-3</v>
      </c>
      <c r="C2623" s="60">
        <v>2.4000000000000001E-4</v>
      </c>
      <c r="D2623" s="60">
        <v>-1.3513514000000001E-2</v>
      </c>
      <c r="E2623" s="60"/>
      <c r="F2623" s="60">
        <f t="shared" si="80"/>
        <v>-3.0215400000000001E-3</v>
      </c>
      <c r="G2623" s="60">
        <f t="shared" si="81"/>
        <v>-1.3633514000000001E-2</v>
      </c>
    </row>
    <row r="2624" spans="1:7">
      <c r="A2624" s="50">
        <v>26822</v>
      </c>
      <c r="B2624" s="60">
        <v>1.48646E-2</v>
      </c>
      <c r="C2624" s="60">
        <v>2.4000000000000001E-4</v>
      </c>
      <c r="D2624" s="60">
        <v>2.739726E-2</v>
      </c>
      <c r="E2624" s="60"/>
      <c r="F2624" s="60">
        <f t="shared" si="80"/>
        <v>1.47446E-2</v>
      </c>
      <c r="G2624" s="60">
        <f t="shared" si="81"/>
        <v>2.7277260000000001E-2</v>
      </c>
    </row>
    <row r="2625" spans="1:7">
      <c r="A2625" s="50">
        <v>26823</v>
      </c>
      <c r="B2625" s="60">
        <v>1.1416590000000001E-2</v>
      </c>
      <c r="C2625" s="60">
        <v>2.4000000000000001E-4</v>
      </c>
      <c r="D2625" s="60">
        <v>1.3333334000000001E-2</v>
      </c>
      <c r="E2625" s="60"/>
      <c r="F2625" s="60">
        <f t="shared" si="80"/>
        <v>1.129659E-2</v>
      </c>
      <c r="G2625" s="60">
        <f t="shared" si="81"/>
        <v>1.3213334E-2</v>
      </c>
    </row>
    <row r="2626" spans="1:7">
      <c r="A2626" s="50">
        <v>26826</v>
      </c>
      <c r="B2626" s="60">
        <v>-2.8219899999999999E-3</v>
      </c>
      <c r="C2626" s="60">
        <v>2.4000000000000001E-4</v>
      </c>
      <c r="D2626" s="60">
        <v>3.5087719999999998E-3</v>
      </c>
      <c r="E2626" s="60"/>
      <c r="F2626" s="60">
        <f t="shared" si="80"/>
        <v>-2.9419899999999998E-3</v>
      </c>
      <c r="G2626" s="60">
        <f t="shared" si="81"/>
        <v>3.388772E-3</v>
      </c>
    </row>
    <row r="2627" spans="1:7">
      <c r="A2627" s="50">
        <v>26827</v>
      </c>
      <c r="B2627" s="60">
        <v>1.5011480000000001E-2</v>
      </c>
      <c r="C2627" s="60">
        <v>2.4000000000000001E-4</v>
      </c>
      <c r="D2627" s="60">
        <v>4.4247790000000002E-3</v>
      </c>
      <c r="E2627" s="60"/>
      <c r="F2627" s="60">
        <f t="shared" si="80"/>
        <v>1.489148E-2</v>
      </c>
      <c r="G2627" s="60">
        <f t="shared" si="81"/>
        <v>4.3047789999999999E-3</v>
      </c>
    </row>
    <row r="2628" spans="1:7">
      <c r="A2628" s="50">
        <v>26828</v>
      </c>
      <c r="B2628" s="60">
        <v>-6.4509800000000003E-3</v>
      </c>
      <c r="C2628" s="60">
        <v>2.4000000000000001E-4</v>
      </c>
      <c r="D2628" s="60">
        <v>-1.3215859E-2</v>
      </c>
      <c r="E2628" s="60"/>
      <c r="F2628" s="60">
        <f t="shared" ref="F2628:F2691" si="82">B2628-$C$3</f>
        <v>-6.5709800000000006E-3</v>
      </c>
      <c r="G2628" s="60">
        <f t="shared" ref="G2628:G2691" si="83">D2628-$C$3</f>
        <v>-1.3335859E-2</v>
      </c>
    </row>
    <row r="2629" spans="1:7">
      <c r="A2629" s="50">
        <v>26829</v>
      </c>
      <c r="B2629" s="60">
        <v>-1.106332E-2</v>
      </c>
      <c r="C2629" s="60">
        <v>2.4000000000000001E-4</v>
      </c>
      <c r="D2629" s="60">
        <v>-2.2321429E-2</v>
      </c>
      <c r="E2629" s="60"/>
      <c r="F2629" s="60">
        <f t="shared" si="82"/>
        <v>-1.118332E-2</v>
      </c>
      <c r="G2629" s="60">
        <f t="shared" si="83"/>
        <v>-2.2441428999999999E-2</v>
      </c>
    </row>
    <row r="2630" spans="1:7">
      <c r="A2630" s="50">
        <v>26830</v>
      </c>
      <c r="B2630" s="60">
        <v>-1.225366E-2</v>
      </c>
      <c r="C2630" s="60">
        <v>2.4000000000000001E-4</v>
      </c>
      <c r="D2630" s="60">
        <v>-2.2831051000000002E-2</v>
      </c>
      <c r="E2630" s="60"/>
      <c r="F2630" s="60">
        <f t="shared" si="82"/>
        <v>-1.237366E-2</v>
      </c>
      <c r="G2630" s="60">
        <f t="shared" si="83"/>
        <v>-2.2951051E-2</v>
      </c>
    </row>
    <row r="2631" spans="1:7">
      <c r="A2631" s="50">
        <v>26833</v>
      </c>
      <c r="B2631" s="60">
        <v>-1.4369059999999999E-2</v>
      </c>
      <c r="C2631" s="60">
        <v>2.4000000000000001E-4</v>
      </c>
      <c r="D2631" s="60">
        <v>-2.3364486E-2</v>
      </c>
      <c r="E2631" s="60"/>
      <c r="F2631" s="60">
        <f t="shared" si="82"/>
        <v>-1.448906E-2</v>
      </c>
      <c r="G2631" s="60">
        <f t="shared" si="83"/>
        <v>-2.3484485999999999E-2</v>
      </c>
    </row>
    <row r="2632" spans="1:7">
      <c r="A2632" s="50">
        <v>26834</v>
      </c>
      <c r="B2632" s="60">
        <v>3.9203700000000003E-3</v>
      </c>
      <c r="C2632" s="60">
        <v>2.4000000000000001E-4</v>
      </c>
      <c r="D2632" s="60">
        <v>1.9138755E-2</v>
      </c>
      <c r="E2632" s="60"/>
      <c r="F2632" s="60">
        <f t="shared" si="82"/>
        <v>3.8003700000000004E-3</v>
      </c>
      <c r="G2632" s="60">
        <f t="shared" si="83"/>
        <v>1.9018755000000002E-2</v>
      </c>
    </row>
    <row r="2633" spans="1:7">
      <c r="A2633" s="50">
        <v>26835</v>
      </c>
      <c r="B2633" s="60">
        <v>4.3454000000000001E-3</v>
      </c>
      <c r="C2633" s="60">
        <v>2.4000000000000001E-4</v>
      </c>
      <c r="D2633" s="60">
        <v>-1.4084507E-2</v>
      </c>
      <c r="E2633" s="60"/>
      <c r="F2633" s="60">
        <f t="shared" si="82"/>
        <v>4.2253999999999998E-3</v>
      </c>
      <c r="G2633" s="60">
        <f t="shared" si="83"/>
        <v>-1.4204507E-2</v>
      </c>
    </row>
    <row r="2634" spans="1:7">
      <c r="A2634" s="50">
        <v>26836</v>
      </c>
      <c r="B2634" s="60">
        <v>-1.189371E-2</v>
      </c>
      <c r="C2634" s="60">
        <v>2.4000000000000001E-4</v>
      </c>
      <c r="D2634" s="60">
        <v>-9.5238100000000006E-3</v>
      </c>
      <c r="E2634" s="60"/>
      <c r="F2634" s="60">
        <f t="shared" si="82"/>
        <v>-1.201371E-2</v>
      </c>
      <c r="G2634" s="60">
        <f t="shared" si="83"/>
        <v>-9.6438100000000009E-3</v>
      </c>
    </row>
    <row r="2635" spans="1:7">
      <c r="A2635" s="50">
        <v>26837</v>
      </c>
      <c r="B2635" s="60">
        <v>4.82315E-3</v>
      </c>
      <c r="C2635" s="60">
        <v>2.4000000000000001E-4</v>
      </c>
      <c r="D2635" s="60">
        <v>3.3653848E-2</v>
      </c>
      <c r="E2635" s="60"/>
      <c r="F2635" s="60">
        <f t="shared" si="82"/>
        <v>4.7031499999999997E-3</v>
      </c>
      <c r="G2635" s="60">
        <f t="shared" si="83"/>
        <v>3.3533847999999998E-2</v>
      </c>
    </row>
    <row r="2636" spans="1:7">
      <c r="A2636" s="50">
        <v>26840</v>
      </c>
      <c r="B2636" s="60">
        <v>-1.387131E-2</v>
      </c>
      <c r="C2636" s="60">
        <v>2.4000000000000001E-4</v>
      </c>
      <c r="D2636" s="60">
        <v>-9.3023259999999997E-3</v>
      </c>
      <c r="E2636" s="60"/>
      <c r="F2636" s="60">
        <f t="shared" si="82"/>
        <v>-1.399131E-2</v>
      </c>
      <c r="G2636" s="60">
        <f t="shared" si="83"/>
        <v>-9.422326E-3</v>
      </c>
    </row>
    <row r="2637" spans="1:7">
      <c r="A2637" s="50">
        <v>26841</v>
      </c>
      <c r="B2637" s="60">
        <v>1.045864E-2</v>
      </c>
      <c r="C2637" s="60">
        <v>2.4000000000000001E-4</v>
      </c>
      <c r="D2637" s="60">
        <v>0</v>
      </c>
      <c r="E2637" s="60"/>
      <c r="F2637" s="60">
        <f t="shared" si="82"/>
        <v>1.033864E-2</v>
      </c>
      <c r="G2637" s="60">
        <f t="shared" si="83"/>
        <v>-1.2E-4</v>
      </c>
    </row>
    <row r="2638" spans="1:7">
      <c r="A2638" s="50">
        <v>26842</v>
      </c>
      <c r="B2638" s="60">
        <v>3.15037E-3</v>
      </c>
      <c r="C2638" s="60">
        <v>2.4000000000000001E-4</v>
      </c>
      <c r="D2638" s="60">
        <v>2.3474179000000001E-2</v>
      </c>
      <c r="E2638" s="60"/>
      <c r="F2638" s="60">
        <f t="shared" si="82"/>
        <v>3.0303700000000001E-3</v>
      </c>
      <c r="G2638" s="60">
        <f t="shared" si="83"/>
        <v>2.3354179000000003E-2</v>
      </c>
    </row>
    <row r="2639" spans="1:7">
      <c r="A2639" s="50">
        <v>26843</v>
      </c>
      <c r="B2639" s="60">
        <v>1.0353920000000001E-2</v>
      </c>
      <c r="C2639" s="60">
        <v>2.4000000000000001E-4</v>
      </c>
      <c r="D2639" s="60">
        <v>4.5871560000000002E-3</v>
      </c>
      <c r="E2639" s="60"/>
      <c r="F2639" s="60">
        <f t="shared" si="82"/>
        <v>1.0233920000000001E-2</v>
      </c>
      <c r="G2639" s="60">
        <f t="shared" si="83"/>
        <v>4.4671559999999999E-3</v>
      </c>
    </row>
    <row r="2640" spans="1:7">
      <c r="A2640" s="50">
        <v>26844</v>
      </c>
      <c r="B2640" s="60">
        <v>-4.0963600000000003E-3</v>
      </c>
      <c r="C2640" s="60">
        <v>2.4000000000000001E-4</v>
      </c>
      <c r="D2640" s="60">
        <v>9.1324200000000005E-3</v>
      </c>
      <c r="E2640" s="60"/>
      <c r="F2640" s="60">
        <f t="shared" si="82"/>
        <v>-4.2163600000000006E-3</v>
      </c>
      <c r="G2640" s="60">
        <f t="shared" si="83"/>
        <v>9.0124200000000002E-3</v>
      </c>
    </row>
    <row r="2641" spans="1:7">
      <c r="A2641" s="50">
        <v>26847</v>
      </c>
      <c r="B2641" s="60">
        <v>-1.30949E-2</v>
      </c>
      <c r="C2641" s="60">
        <v>2.9999999999999997E-4</v>
      </c>
      <c r="D2641" s="60">
        <v>-1.3574661E-2</v>
      </c>
      <c r="E2641" s="60"/>
      <c r="F2641" s="60">
        <f t="shared" si="82"/>
        <v>-1.32149E-2</v>
      </c>
      <c r="G2641" s="60">
        <f t="shared" si="83"/>
        <v>-1.3694661E-2</v>
      </c>
    </row>
    <row r="2642" spans="1:7">
      <c r="A2642" s="50">
        <v>26848</v>
      </c>
      <c r="B2642" s="60">
        <v>-1.0101870000000001E-2</v>
      </c>
      <c r="C2642" s="60">
        <v>2.9999999999999997E-4</v>
      </c>
      <c r="D2642" s="60">
        <v>1.3761468000000001E-2</v>
      </c>
      <c r="E2642" s="60"/>
      <c r="F2642" s="60">
        <f t="shared" si="82"/>
        <v>-1.0221870000000001E-2</v>
      </c>
      <c r="G2642" s="60">
        <f t="shared" si="83"/>
        <v>1.3641468E-2</v>
      </c>
    </row>
    <row r="2643" spans="1:7">
      <c r="A2643" s="50">
        <v>26850</v>
      </c>
      <c r="B2643" s="60">
        <v>-9.4421999999999996E-4</v>
      </c>
      <c r="C2643" s="60">
        <v>2.9999999999999997E-4</v>
      </c>
      <c r="D2643" s="60">
        <v>9.049774E-3</v>
      </c>
      <c r="E2643" s="60"/>
      <c r="F2643" s="60">
        <f t="shared" si="82"/>
        <v>-1.0642200000000001E-3</v>
      </c>
      <c r="G2643" s="60">
        <f t="shared" si="83"/>
        <v>8.9297739999999997E-3</v>
      </c>
    </row>
    <row r="2644" spans="1:7">
      <c r="A2644" s="50">
        <v>26851</v>
      </c>
      <c r="B2644" s="60">
        <v>-4.9256400000000002E-3</v>
      </c>
      <c r="C2644" s="60">
        <v>2.9999999999999997E-4</v>
      </c>
      <c r="D2644" s="60">
        <v>0</v>
      </c>
      <c r="E2644" s="60"/>
      <c r="F2644" s="60">
        <f t="shared" si="82"/>
        <v>-5.0456400000000005E-3</v>
      </c>
      <c r="G2644" s="60">
        <f t="shared" si="83"/>
        <v>-1.2E-4</v>
      </c>
    </row>
    <row r="2645" spans="1:7">
      <c r="A2645" s="50">
        <v>26854</v>
      </c>
      <c r="B2645" s="60">
        <v>8.6129399999999995E-3</v>
      </c>
      <c r="C2645" s="60">
        <v>2.9999999999999997E-4</v>
      </c>
      <c r="D2645" s="60">
        <v>-4.4843050000000001E-3</v>
      </c>
      <c r="E2645" s="60"/>
      <c r="F2645" s="60">
        <f t="shared" si="82"/>
        <v>8.4929399999999992E-3</v>
      </c>
      <c r="G2645" s="60">
        <f t="shared" si="83"/>
        <v>-4.6043050000000004E-3</v>
      </c>
    </row>
    <row r="2646" spans="1:7">
      <c r="A2646" s="50">
        <v>26855</v>
      </c>
      <c r="B2646" s="60">
        <v>1.378975E-2</v>
      </c>
      <c r="C2646" s="60">
        <v>2.9999999999999997E-4</v>
      </c>
      <c r="D2646" s="60">
        <v>3.6036037E-2</v>
      </c>
      <c r="E2646" s="60"/>
      <c r="F2646" s="60">
        <f t="shared" si="82"/>
        <v>1.366975E-2</v>
      </c>
      <c r="G2646" s="60">
        <f t="shared" si="83"/>
        <v>3.5916036999999998E-2</v>
      </c>
    </row>
    <row r="2647" spans="1:7">
      <c r="A2647" s="50">
        <v>26856</v>
      </c>
      <c r="B2647" s="60">
        <v>2.227881E-2</v>
      </c>
      <c r="C2647" s="60">
        <v>2.9999999999999997E-4</v>
      </c>
      <c r="D2647" s="60">
        <v>3.0434782000000001E-2</v>
      </c>
      <c r="E2647" s="60"/>
      <c r="F2647" s="60">
        <f t="shared" si="82"/>
        <v>2.2158810000000001E-2</v>
      </c>
      <c r="G2647" s="60">
        <f t="shared" si="83"/>
        <v>3.0314782000000002E-2</v>
      </c>
    </row>
    <row r="2648" spans="1:7">
      <c r="A2648" s="50">
        <v>26857</v>
      </c>
      <c r="B2648" s="60">
        <v>-2.9297300000000002E-3</v>
      </c>
      <c r="C2648" s="60">
        <v>2.9999999999999997E-4</v>
      </c>
      <c r="D2648" s="60">
        <v>-2.1097047000000001E-2</v>
      </c>
      <c r="E2648" s="60"/>
      <c r="F2648" s="60">
        <f t="shared" si="82"/>
        <v>-3.0497300000000001E-3</v>
      </c>
      <c r="G2648" s="60">
        <f t="shared" si="83"/>
        <v>-2.1217046999999999E-2</v>
      </c>
    </row>
    <row r="2649" spans="1:7">
      <c r="A2649" s="50">
        <v>26858</v>
      </c>
      <c r="B2649" s="60">
        <v>-1.346486E-2</v>
      </c>
      <c r="C2649" s="60">
        <v>2.9999999999999997E-4</v>
      </c>
      <c r="D2649" s="60">
        <v>0</v>
      </c>
      <c r="E2649" s="60"/>
      <c r="F2649" s="60">
        <f t="shared" si="82"/>
        <v>-1.3584860000000001E-2</v>
      </c>
      <c r="G2649" s="60">
        <f t="shared" si="83"/>
        <v>-1.2E-4</v>
      </c>
    </row>
    <row r="2650" spans="1:7">
      <c r="A2650" s="50">
        <v>26861</v>
      </c>
      <c r="B2650" s="60">
        <v>1.557215E-2</v>
      </c>
      <c r="C2650" s="60">
        <v>2.9999999999999997E-4</v>
      </c>
      <c r="D2650" s="60">
        <v>3.4482758000000002E-2</v>
      </c>
      <c r="E2650" s="60"/>
      <c r="F2650" s="60">
        <f t="shared" si="82"/>
        <v>1.545215E-2</v>
      </c>
      <c r="G2650" s="60">
        <f t="shared" si="83"/>
        <v>3.4362758E-2</v>
      </c>
    </row>
    <row r="2651" spans="1:7">
      <c r="A2651" s="50">
        <v>26862</v>
      </c>
      <c r="B2651" s="60">
        <v>3.7426000000000001E-4</v>
      </c>
      <c r="C2651" s="60">
        <v>2.9999999999999997E-4</v>
      </c>
      <c r="D2651" s="60">
        <v>-4.1666669999999998E-3</v>
      </c>
      <c r="E2651" s="60"/>
      <c r="F2651" s="60">
        <f t="shared" si="82"/>
        <v>2.5426000000000002E-4</v>
      </c>
      <c r="G2651" s="60">
        <f t="shared" si="83"/>
        <v>-4.2866670000000001E-3</v>
      </c>
    </row>
    <row r="2652" spans="1:7">
      <c r="A2652" s="50">
        <v>26863</v>
      </c>
      <c r="B2652" s="60">
        <v>5.9736299999999997E-3</v>
      </c>
      <c r="C2652" s="60">
        <v>2.9999999999999997E-4</v>
      </c>
      <c r="D2652" s="60">
        <v>0</v>
      </c>
      <c r="E2652" s="60"/>
      <c r="F2652" s="60">
        <f t="shared" si="82"/>
        <v>5.8536299999999994E-3</v>
      </c>
      <c r="G2652" s="60">
        <f t="shared" si="83"/>
        <v>-1.2E-4</v>
      </c>
    </row>
    <row r="2653" spans="1:7">
      <c r="A2653" s="50">
        <v>26864</v>
      </c>
      <c r="B2653" s="60">
        <v>1.91099E-3</v>
      </c>
      <c r="C2653" s="60">
        <v>2.9999999999999997E-4</v>
      </c>
      <c r="D2653" s="60">
        <v>-4.1840999999999996E-3</v>
      </c>
      <c r="E2653" s="60"/>
      <c r="F2653" s="60">
        <f t="shared" si="82"/>
        <v>1.7909899999999999E-3</v>
      </c>
      <c r="G2653" s="60">
        <f t="shared" si="83"/>
        <v>-4.3040999999999999E-3</v>
      </c>
    </row>
    <row r="2654" spans="1:7">
      <c r="A2654" s="50">
        <v>26865</v>
      </c>
      <c r="B2654" s="60">
        <v>5.6798200000000004E-3</v>
      </c>
      <c r="C2654" s="60">
        <v>2.9999999999999997E-4</v>
      </c>
      <c r="D2654" s="60">
        <v>8.4033619999999993E-3</v>
      </c>
      <c r="E2654" s="60"/>
      <c r="F2654" s="60">
        <f t="shared" si="82"/>
        <v>5.55982E-3</v>
      </c>
      <c r="G2654" s="60">
        <f t="shared" si="83"/>
        <v>8.283361999999999E-3</v>
      </c>
    </row>
    <row r="2655" spans="1:7">
      <c r="A2655" s="50">
        <v>26868</v>
      </c>
      <c r="B2655" s="60">
        <v>3.4787500000000001E-3</v>
      </c>
      <c r="C2655" s="60">
        <v>2.9999999999999997E-4</v>
      </c>
      <c r="D2655" s="60">
        <v>0</v>
      </c>
      <c r="E2655" s="60"/>
      <c r="F2655" s="60">
        <f t="shared" si="82"/>
        <v>3.3587500000000002E-3</v>
      </c>
      <c r="G2655" s="60">
        <f t="shared" si="83"/>
        <v>-1.2E-4</v>
      </c>
    </row>
    <row r="2656" spans="1:7">
      <c r="A2656" s="50">
        <v>26869</v>
      </c>
      <c r="B2656" s="60">
        <v>5.9516899999999999E-3</v>
      </c>
      <c r="C2656" s="60">
        <v>2.9999999999999997E-4</v>
      </c>
      <c r="D2656" s="60">
        <v>0</v>
      </c>
      <c r="E2656" s="60"/>
      <c r="F2656" s="60">
        <f t="shared" si="82"/>
        <v>5.8316899999999996E-3</v>
      </c>
      <c r="G2656" s="60">
        <f t="shared" si="83"/>
        <v>-1.2E-4</v>
      </c>
    </row>
    <row r="2657" spans="1:7">
      <c r="A2657" s="50">
        <v>26870</v>
      </c>
      <c r="B2657" s="60">
        <v>1.407691E-2</v>
      </c>
      <c r="C2657" s="60">
        <v>2.9999999999999997E-4</v>
      </c>
      <c r="D2657" s="60">
        <v>-4.1666669999999998E-3</v>
      </c>
      <c r="E2657" s="60"/>
      <c r="F2657" s="60">
        <f t="shared" si="82"/>
        <v>1.3956909999999999E-2</v>
      </c>
      <c r="G2657" s="60">
        <f t="shared" si="83"/>
        <v>-4.2866670000000001E-3</v>
      </c>
    </row>
    <row r="2658" spans="1:7">
      <c r="A2658" s="50">
        <v>26871</v>
      </c>
      <c r="B2658" s="60">
        <v>1.7622E-3</v>
      </c>
      <c r="C2658" s="60">
        <v>2.9999999999999997E-4</v>
      </c>
      <c r="D2658" s="60">
        <v>4.1840999999999996E-3</v>
      </c>
      <c r="E2658" s="60"/>
      <c r="F2658" s="60">
        <f t="shared" si="82"/>
        <v>1.6421999999999999E-3</v>
      </c>
      <c r="G2658" s="60">
        <f t="shared" si="83"/>
        <v>4.0640999999999993E-3</v>
      </c>
    </row>
    <row r="2659" spans="1:7">
      <c r="A2659" s="50">
        <v>26872</v>
      </c>
      <c r="B2659" s="60">
        <v>-2.56179E-3</v>
      </c>
      <c r="C2659" s="60">
        <v>2.9999999999999997E-4</v>
      </c>
      <c r="D2659" s="60">
        <v>-4.1666669999999998E-3</v>
      </c>
      <c r="E2659" s="60"/>
      <c r="F2659" s="60">
        <f t="shared" si="82"/>
        <v>-2.6817899999999999E-3</v>
      </c>
      <c r="G2659" s="60">
        <f t="shared" si="83"/>
        <v>-4.2866670000000001E-3</v>
      </c>
    </row>
    <row r="2660" spans="1:7">
      <c r="A2660" s="50">
        <v>26875</v>
      </c>
      <c r="B2660" s="60">
        <v>-2.7308599999999999E-3</v>
      </c>
      <c r="C2660" s="60">
        <v>2.9999999999999997E-4</v>
      </c>
      <c r="D2660" s="60">
        <v>-4.1840999999999996E-3</v>
      </c>
      <c r="E2660" s="60"/>
      <c r="F2660" s="60">
        <f t="shared" si="82"/>
        <v>-2.8508599999999998E-3</v>
      </c>
      <c r="G2660" s="60">
        <f t="shared" si="83"/>
        <v>-4.3040999999999999E-3</v>
      </c>
    </row>
    <row r="2661" spans="1:7">
      <c r="A2661" s="50">
        <v>26876</v>
      </c>
      <c r="B2661" s="60">
        <v>-9.3395600000000002E-3</v>
      </c>
      <c r="C2661" s="60">
        <v>2.9999999999999997E-4</v>
      </c>
      <c r="D2661" s="60">
        <v>-8.4033619999999993E-3</v>
      </c>
      <c r="E2661" s="60"/>
      <c r="F2661" s="60">
        <f t="shared" si="82"/>
        <v>-9.4595600000000005E-3</v>
      </c>
      <c r="G2661" s="60">
        <f t="shared" si="83"/>
        <v>-8.5233619999999996E-3</v>
      </c>
    </row>
    <row r="2662" spans="1:7">
      <c r="A2662" s="50">
        <v>26877</v>
      </c>
      <c r="B2662" s="60">
        <v>-1.2664730000000001E-2</v>
      </c>
      <c r="C2662" s="60">
        <v>2.9999999999999997E-4</v>
      </c>
      <c r="D2662" s="60">
        <v>-1.6949153000000002E-2</v>
      </c>
      <c r="E2662" s="60"/>
      <c r="F2662" s="60">
        <f t="shared" si="82"/>
        <v>-1.2784730000000001E-2</v>
      </c>
      <c r="G2662" s="60">
        <f t="shared" si="83"/>
        <v>-1.7069153E-2</v>
      </c>
    </row>
    <row r="2663" spans="1:7">
      <c r="A2663" s="50">
        <v>26878</v>
      </c>
      <c r="B2663" s="60">
        <v>-8.1687000000000003E-4</v>
      </c>
      <c r="C2663" s="60">
        <v>2.9999999999999997E-4</v>
      </c>
      <c r="D2663" s="60">
        <v>1.2931035E-2</v>
      </c>
      <c r="E2663" s="60"/>
      <c r="F2663" s="60">
        <f t="shared" si="82"/>
        <v>-9.3687000000000002E-4</v>
      </c>
      <c r="G2663" s="60">
        <f t="shared" si="83"/>
        <v>1.2811035E-2</v>
      </c>
    </row>
    <row r="2664" spans="1:7">
      <c r="A2664" s="50">
        <v>26879</v>
      </c>
      <c r="B2664" s="60">
        <v>-1.65653E-3</v>
      </c>
      <c r="C2664" s="60">
        <v>2.9999999999999997E-4</v>
      </c>
      <c r="D2664" s="60">
        <v>4.2553189999999996E-3</v>
      </c>
      <c r="E2664" s="60"/>
      <c r="F2664" s="60">
        <f t="shared" si="82"/>
        <v>-1.7765300000000001E-3</v>
      </c>
      <c r="G2664" s="60">
        <f t="shared" si="83"/>
        <v>4.1353189999999993E-3</v>
      </c>
    </row>
    <row r="2665" spans="1:7">
      <c r="A2665" s="50">
        <v>26882</v>
      </c>
      <c r="B2665" s="60">
        <v>2.89675E-3</v>
      </c>
      <c r="C2665" s="60">
        <v>2.9999999999999997E-4</v>
      </c>
      <c r="D2665" s="60">
        <v>1.6949153000000002E-2</v>
      </c>
      <c r="E2665" s="60"/>
      <c r="F2665" s="60">
        <f t="shared" si="82"/>
        <v>2.7767500000000001E-3</v>
      </c>
      <c r="G2665" s="60">
        <f t="shared" si="83"/>
        <v>1.6829153000000003E-2</v>
      </c>
    </row>
    <row r="2666" spans="1:7">
      <c r="A2666" s="50">
        <v>26883</v>
      </c>
      <c r="B2666" s="60">
        <v>-1.6158500000000001E-3</v>
      </c>
      <c r="C2666" s="60">
        <v>2.9999999999999997E-4</v>
      </c>
      <c r="D2666" s="60">
        <v>2.0833333999999998E-2</v>
      </c>
      <c r="E2666" s="60"/>
      <c r="F2666" s="60">
        <f t="shared" si="82"/>
        <v>-1.7358500000000002E-3</v>
      </c>
      <c r="G2666" s="60">
        <f t="shared" si="83"/>
        <v>2.0713334E-2</v>
      </c>
    </row>
    <row r="2667" spans="1:7">
      <c r="A2667" s="50">
        <v>26884</v>
      </c>
      <c r="B2667" s="60">
        <v>-8.9365599999999996E-3</v>
      </c>
      <c r="C2667" s="60">
        <v>2.9999999999999997E-4</v>
      </c>
      <c r="D2667" s="60">
        <v>-8.1632649999999994E-3</v>
      </c>
      <c r="E2667" s="60"/>
      <c r="F2667" s="60">
        <f t="shared" si="82"/>
        <v>-9.05656E-3</v>
      </c>
      <c r="G2667" s="60">
        <f t="shared" si="83"/>
        <v>-8.2832649999999997E-3</v>
      </c>
    </row>
    <row r="2668" spans="1:7">
      <c r="A2668" s="50">
        <v>26885</v>
      </c>
      <c r="B2668" s="60">
        <v>5.4429999999999995E-4</v>
      </c>
      <c r="C2668" s="60">
        <v>2.9999999999999997E-4</v>
      </c>
      <c r="D2668" s="60">
        <v>4.1152259999999996E-3</v>
      </c>
      <c r="E2668" s="60"/>
      <c r="F2668" s="60">
        <f t="shared" si="82"/>
        <v>4.2429999999999996E-4</v>
      </c>
      <c r="G2668" s="60">
        <f t="shared" si="83"/>
        <v>3.9952259999999993E-3</v>
      </c>
    </row>
    <row r="2669" spans="1:7">
      <c r="A2669" s="50">
        <v>26886</v>
      </c>
      <c r="B2669" s="60">
        <v>-7.5805500000000001E-3</v>
      </c>
      <c r="C2669" s="60">
        <v>2.9999999999999997E-4</v>
      </c>
      <c r="D2669" s="60">
        <v>0</v>
      </c>
      <c r="E2669" s="60"/>
      <c r="F2669" s="60">
        <f t="shared" si="82"/>
        <v>-7.7005500000000005E-3</v>
      </c>
      <c r="G2669" s="60">
        <f t="shared" si="83"/>
        <v>-1.2E-4</v>
      </c>
    </row>
    <row r="2670" spans="1:7">
      <c r="A2670" s="50">
        <v>26889</v>
      </c>
      <c r="B2670" s="60">
        <v>-9.7829600000000003E-3</v>
      </c>
      <c r="C2670" s="60">
        <v>2.9999999999999997E-4</v>
      </c>
      <c r="D2670" s="60">
        <v>-8.1967210000000006E-3</v>
      </c>
      <c r="E2670" s="60"/>
      <c r="F2670" s="60">
        <f t="shared" si="82"/>
        <v>-9.9029600000000006E-3</v>
      </c>
      <c r="G2670" s="60">
        <f t="shared" si="83"/>
        <v>-8.3167210000000009E-3</v>
      </c>
    </row>
    <row r="2671" spans="1:7">
      <c r="A2671" s="50">
        <v>26890</v>
      </c>
      <c r="B2671" s="60">
        <v>-9.5538299999999993E-3</v>
      </c>
      <c r="C2671" s="60">
        <v>2.9999999999999997E-4</v>
      </c>
      <c r="D2671" s="60">
        <v>4.1322310000000001E-3</v>
      </c>
      <c r="E2671" s="60"/>
      <c r="F2671" s="60">
        <f t="shared" si="82"/>
        <v>-9.6738299999999996E-3</v>
      </c>
      <c r="G2671" s="60">
        <f t="shared" si="83"/>
        <v>4.0122309999999998E-3</v>
      </c>
    </row>
    <row r="2672" spans="1:7">
      <c r="A2672" s="50">
        <v>26891</v>
      </c>
      <c r="B2672" s="60">
        <v>3.2615299999999999E-3</v>
      </c>
      <c r="C2672" s="60">
        <v>2.9999999999999997E-4</v>
      </c>
      <c r="D2672" s="60">
        <v>8.2304519999999992E-3</v>
      </c>
      <c r="E2672" s="60"/>
      <c r="F2672" s="60">
        <f t="shared" si="82"/>
        <v>3.14153E-3</v>
      </c>
      <c r="G2672" s="60">
        <f t="shared" si="83"/>
        <v>8.1104519999999989E-3</v>
      </c>
    </row>
    <row r="2673" spans="1:7">
      <c r="A2673" s="50">
        <v>26892</v>
      </c>
      <c r="B2673" s="60">
        <v>-6.4149799999999998E-3</v>
      </c>
      <c r="C2673" s="60">
        <v>2.9999999999999997E-4</v>
      </c>
      <c r="D2673" s="60">
        <v>4.4897959000000001E-2</v>
      </c>
      <c r="E2673" s="60"/>
      <c r="F2673" s="60">
        <f t="shared" si="82"/>
        <v>-6.5349800000000001E-3</v>
      </c>
      <c r="G2673" s="60">
        <f t="shared" si="83"/>
        <v>4.4777958999999999E-2</v>
      </c>
    </row>
    <row r="2674" spans="1:7">
      <c r="A2674" s="50">
        <v>26893</v>
      </c>
      <c r="B2674" s="60">
        <v>-5.1199999999999998E-5</v>
      </c>
      <c r="C2674" s="60">
        <v>2.9999999999999997E-4</v>
      </c>
      <c r="D2674" s="60">
        <v>5.859375E-2</v>
      </c>
      <c r="E2674" s="60"/>
      <c r="F2674" s="60">
        <f t="shared" si="82"/>
        <v>-1.7119999999999999E-4</v>
      </c>
      <c r="G2674" s="60">
        <f t="shared" si="83"/>
        <v>5.8473749999999998E-2</v>
      </c>
    </row>
    <row r="2675" spans="1:7">
      <c r="A2675" s="50">
        <v>26896</v>
      </c>
      <c r="B2675" s="60">
        <v>-6.6407000000000002E-3</v>
      </c>
      <c r="C2675" s="60">
        <v>2.9999999999999997E-4</v>
      </c>
      <c r="D2675" s="60">
        <v>-1.1070111000000001E-2</v>
      </c>
      <c r="E2675" s="60"/>
      <c r="F2675" s="60">
        <f t="shared" si="82"/>
        <v>-6.7607000000000006E-3</v>
      </c>
      <c r="G2675" s="60">
        <f t="shared" si="83"/>
        <v>-1.1190111000000001E-2</v>
      </c>
    </row>
    <row r="2676" spans="1:7">
      <c r="A2676" s="50">
        <v>26897</v>
      </c>
      <c r="B2676" s="60">
        <v>-7.1200400000000002E-3</v>
      </c>
      <c r="C2676" s="60">
        <v>2.9999999999999997E-4</v>
      </c>
      <c r="D2676" s="60">
        <v>-3.7313432000000001E-2</v>
      </c>
      <c r="E2676" s="60"/>
      <c r="F2676" s="60">
        <f t="shared" si="82"/>
        <v>-7.2400400000000005E-3</v>
      </c>
      <c r="G2676" s="60">
        <f t="shared" si="83"/>
        <v>-3.7433432000000003E-2</v>
      </c>
    </row>
    <row r="2677" spans="1:7">
      <c r="A2677" s="50">
        <v>26898</v>
      </c>
      <c r="B2677" s="60">
        <v>-3.4664800000000001E-3</v>
      </c>
      <c r="C2677" s="60">
        <v>2.9999999999999997E-4</v>
      </c>
      <c r="D2677" s="60">
        <v>7.7519379999999999E-3</v>
      </c>
      <c r="E2677" s="60"/>
      <c r="F2677" s="60">
        <f t="shared" si="82"/>
        <v>-3.58648E-3</v>
      </c>
      <c r="G2677" s="60">
        <f t="shared" si="83"/>
        <v>7.6319379999999996E-3</v>
      </c>
    </row>
    <row r="2678" spans="1:7">
      <c r="A2678" s="50">
        <v>26899</v>
      </c>
      <c r="B2678" s="60">
        <v>1.389113E-2</v>
      </c>
      <c r="C2678" s="60">
        <v>2.9999999999999997E-4</v>
      </c>
      <c r="D2678" s="60">
        <v>2.3076923999999999E-2</v>
      </c>
      <c r="E2678" s="60"/>
      <c r="F2678" s="60">
        <f t="shared" si="82"/>
        <v>1.3771129999999999E-2</v>
      </c>
      <c r="G2678" s="60">
        <f t="shared" si="83"/>
        <v>2.2956924E-2</v>
      </c>
    </row>
    <row r="2679" spans="1:7">
      <c r="A2679" s="50">
        <v>26900</v>
      </c>
      <c r="B2679" s="60">
        <v>-2.1014699999999998E-3</v>
      </c>
      <c r="C2679" s="60">
        <v>2.9999999999999997E-4</v>
      </c>
      <c r="D2679" s="60">
        <v>1.8796991999999998E-2</v>
      </c>
      <c r="E2679" s="60"/>
      <c r="F2679" s="60">
        <f t="shared" si="82"/>
        <v>-2.2214699999999997E-3</v>
      </c>
      <c r="G2679" s="60">
        <f t="shared" si="83"/>
        <v>1.8676992E-2</v>
      </c>
    </row>
    <row r="2680" spans="1:7">
      <c r="A2680" s="50">
        <v>26903</v>
      </c>
      <c r="B2680" s="60">
        <v>8.2607400000000008E-3</v>
      </c>
      <c r="C2680" s="60">
        <v>2.9999999999999997E-4</v>
      </c>
      <c r="D2680" s="60">
        <v>7.3800740000000004E-3</v>
      </c>
      <c r="E2680" s="60"/>
      <c r="F2680" s="60">
        <f t="shared" si="82"/>
        <v>8.1407400000000005E-3</v>
      </c>
      <c r="G2680" s="60">
        <f t="shared" si="83"/>
        <v>7.260074E-3</v>
      </c>
    </row>
    <row r="2681" spans="1:7">
      <c r="A2681" s="50">
        <v>26904</v>
      </c>
      <c r="B2681" s="60">
        <v>6.0395099999999997E-3</v>
      </c>
      <c r="C2681" s="60">
        <v>2.9999999999999997E-4</v>
      </c>
      <c r="D2681" s="60">
        <v>-7.3260069999999998E-3</v>
      </c>
      <c r="E2681" s="60"/>
      <c r="F2681" s="60">
        <f t="shared" si="82"/>
        <v>5.9195099999999994E-3</v>
      </c>
      <c r="G2681" s="60">
        <f t="shared" si="83"/>
        <v>-7.4460070000000001E-3</v>
      </c>
    </row>
    <row r="2682" spans="1:7">
      <c r="A2682" s="50">
        <v>26905</v>
      </c>
      <c r="B2682" s="60">
        <v>9.6673799999999997E-3</v>
      </c>
      <c r="C2682" s="60">
        <v>2.9999999999999997E-4</v>
      </c>
      <c r="D2682" s="60">
        <v>3.6900370000000002E-3</v>
      </c>
      <c r="E2682" s="60"/>
      <c r="F2682" s="60">
        <f t="shared" si="82"/>
        <v>9.5473799999999994E-3</v>
      </c>
      <c r="G2682" s="60">
        <f t="shared" si="83"/>
        <v>3.5700370000000003E-3</v>
      </c>
    </row>
    <row r="2683" spans="1:7">
      <c r="A2683" s="50">
        <v>26906</v>
      </c>
      <c r="B2683" s="60">
        <v>-1.4086400000000001E-3</v>
      </c>
      <c r="C2683" s="60">
        <v>2.9999999999999997E-4</v>
      </c>
      <c r="D2683" s="60">
        <v>0</v>
      </c>
      <c r="E2683" s="60"/>
      <c r="F2683" s="60">
        <f t="shared" si="82"/>
        <v>-1.5286400000000002E-3</v>
      </c>
      <c r="G2683" s="60">
        <f t="shared" si="83"/>
        <v>-1.2E-4</v>
      </c>
    </row>
    <row r="2684" spans="1:7">
      <c r="A2684" s="50">
        <v>26907</v>
      </c>
      <c r="B2684" s="60">
        <v>3.7200499999999999E-3</v>
      </c>
      <c r="C2684" s="60">
        <v>2.9999999999999997E-4</v>
      </c>
      <c r="D2684" s="60">
        <v>-1.1029412000000001E-2</v>
      </c>
      <c r="E2684" s="60"/>
      <c r="F2684" s="60">
        <f t="shared" si="82"/>
        <v>3.60005E-3</v>
      </c>
      <c r="G2684" s="60">
        <f t="shared" si="83"/>
        <v>-1.1149412000000001E-2</v>
      </c>
    </row>
    <row r="2685" spans="1:7">
      <c r="A2685" s="50">
        <v>26911</v>
      </c>
      <c r="B2685" s="60">
        <v>2.9069199999999999E-3</v>
      </c>
      <c r="C2685" s="60">
        <v>3.6000000000000002E-4</v>
      </c>
      <c r="D2685" s="60">
        <v>3.7174719999999999E-3</v>
      </c>
      <c r="E2685" s="60"/>
      <c r="F2685" s="60">
        <f t="shared" si="82"/>
        <v>2.78692E-3</v>
      </c>
      <c r="G2685" s="60">
        <f t="shared" si="83"/>
        <v>3.597472E-3</v>
      </c>
    </row>
    <row r="2686" spans="1:7">
      <c r="A2686" s="50">
        <v>26912</v>
      </c>
      <c r="B2686" s="60">
        <v>1.3358199999999999E-3</v>
      </c>
      <c r="C2686" s="60">
        <v>3.6000000000000002E-4</v>
      </c>
      <c r="D2686" s="60">
        <v>-2.5925924999999999E-2</v>
      </c>
      <c r="E2686" s="60"/>
      <c r="F2686" s="60">
        <f t="shared" si="82"/>
        <v>1.2158199999999998E-3</v>
      </c>
      <c r="G2686" s="60">
        <f t="shared" si="83"/>
        <v>-2.6045924999999998E-2</v>
      </c>
    </row>
    <row r="2687" spans="1:7">
      <c r="A2687" s="50">
        <v>26913</v>
      </c>
      <c r="B2687" s="60">
        <v>4.9685299999999996E-3</v>
      </c>
      <c r="C2687" s="60">
        <v>3.6000000000000002E-4</v>
      </c>
      <c r="D2687" s="60">
        <v>-1.1406843999999999E-2</v>
      </c>
      <c r="E2687" s="60"/>
      <c r="F2687" s="60">
        <f t="shared" si="82"/>
        <v>4.8485299999999993E-3</v>
      </c>
      <c r="G2687" s="60">
        <f t="shared" si="83"/>
        <v>-1.1526844E-2</v>
      </c>
    </row>
    <row r="2688" spans="1:7">
      <c r="A2688" s="50">
        <v>26914</v>
      </c>
      <c r="B2688" s="60">
        <v>-3.70741E-3</v>
      </c>
      <c r="C2688" s="60">
        <v>3.6000000000000002E-4</v>
      </c>
      <c r="D2688" s="60">
        <v>7.6923080000000001E-3</v>
      </c>
      <c r="E2688" s="60"/>
      <c r="F2688" s="60">
        <f t="shared" si="82"/>
        <v>-3.8274099999999998E-3</v>
      </c>
      <c r="G2688" s="60">
        <f t="shared" si="83"/>
        <v>7.5723079999999998E-3</v>
      </c>
    </row>
    <row r="2689" spans="1:7">
      <c r="A2689" s="50">
        <v>26917</v>
      </c>
      <c r="B2689" s="60">
        <v>-8.4599700000000007E-3</v>
      </c>
      <c r="C2689" s="60">
        <v>3.6000000000000002E-4</v>
      </c>
      <c r="D2689" s="60">
        <v>1.0687021999999999E-2</v>
      </c>
      <c r="E2689" s="60"/>
      <c r="F2689" s="60">
        <f t="shared" si="82"/>
        <v>-8.579970000000001E-3</v>
      </c>
      <c r="G2689" s="60">
        <f t="shared" si="83"/>
        <v>1.0567021999999999E-2</v>
      </c>
    </row>
    <row r="2690" spans="1:7">
      <c r="A2690" s="50">
        <v>26918</v>
      </c>
      <c r="B2690" s="60">
        <v>-5.9474200000000001E-3</v>
      </c>
      <c r="C2690" s="60">
        <v>3.6000000000000002E-4</v>
      </c>
      <c r="D2690" s="60">
        <v>0</v>
      </c>
      <c r="E2690" s="60"/>
      <c r="F2690" s="60">
        <f t="shared" si="82"/>
        <v>-6.0674200000000005E-3</v>
      </c>
      <c r="G2690" s="60">
        <f t="shared" si="83"/>
        <v>-1.2E-4</v>
      </c>
    </row>
    <row r="2691" spans="1:7">
      <c r="A2691" s="50">
        <v>26919</v>
      </c>
      <c r="B2691" s="60">
        <v>-1.5120400000000001E-3</v>
      </c>
      <c r="C2691" s="60">
        <v>3.6000000000000002E-4</v>
      </c>
      <c r="D2691" s="60">
        <v>-7.6335880000000002E-3</v>
      </c>
      <c r="E2691" s="60"/>
      <c r="F2691" s="60">
        <f t="shared" si="82"/>
        <v>-1.6320400000000002E-3</v>
      </c>
      <c r="G2691" s="60">
        <f t="shared" si="83"/>
        <v>-7.7535880000000005E-3</v>
      </c>
    </row>
    <row r="2692" spans="1:7">
      <c r="A2692" s="50">
        <v>26920</v>
      </c>
      <c r="B2692" s="60">
        <v>3.1466799999999998E-3</v>
      </c>
      <c r="C2692" s="60">
        <v>3.6000000000000002E-4</v>
      </c>
      <c r="D2692" s="60">
        <v>0</v>
      </c>
      <c r="E2692" s="60"/>
      <c r="F2692" s="60">
        <f t="shared" ref="F2692:F2755" si="84">B2692-$C$3</f>
        <v>3.0266799999999999E-3</v>
      </c>
      <c r="G2692" s="60">
        <f t="shared" ref="G2692:G2755" si="85">D2692-$C$3</f>
        <v>-1.2E-4</v>
      </c>
    </row>
    <row r="2693" spans="1:7">
      <c r="A2693" s="50">
        <v>26921</v>
      </c>
      <c r="B2693" s="60">
        <v>1.0662690000000001E-2</v>
      </c>
      <c r="C2693" s="60">
        <v>3.6000000000000002E-4</v>
      </c>
      <c r="D2693" s="60">
        <v>0</v>
      </c>
      <c r="E2693" s="60"/>
      <c r="F2693" s="60">
        <f t="shared" si="84"/>
        <v>1.054269E-2</v>
      </c>
      <c r="G2693" s="60">
        <f t="shared" si="85"/>
        <v>-1.2E-4</v>
      </c>
    </row>
    <row r="2694" spans="1:7">
      <c r="A2694" s="50">
        <v>26924</v>
      </c>
      <c r="B2694" s="60">
        <v>-2.7147999999999999E-3</v>
      </c>
      <c r="C2694" s="60">
        <v>3.6000000000000002E-4</v>
      </c>
      <c r="D2694" s="60">
        <v>-1.5384615000000001E-2</v>
      </c>
      <c r="E2694" s="60"/>
      <c r="F2694" s="60">
        <f t="shared" si="84"/>
        <v>-2.8347999999999997E-3</v>
      </c>
      <c r="G2694" s="60">
        <f t="shared" si="85"/>
        <v>-1.5504615000000001E-2</v>
      </c>
    </row>
    <row r="2695" spans="1:7">
      <c r="A2695" s="50">
        <v>26925</v>
      </c>
      <c r="B2695" s="60">
        <v>-3.61518E-3</v>
      </c>
      <c r="C2695" s="60">
        <v>3.6000000000000002E-4</v>
      </c>
      <c r="D2695" s="60">
        <v>-3.90625E-3</v>
      </c>
      <c r="E2695" s="60"/>
      <c r="F2695" s="60">
        <f t="shared" si="84"/>
        <v>-3.7351799999999998E-3</v>
      </c>
      <c r="G2695" s="60">
        <f t="shared" si="85"/>
        <v>-4.0262500000000003E-3</v>
      </c>
    </row>
    <row r="2696" spans="1:7">
      <c r="A2696" s="50">
        <v>26926</v>
      </c>
      <c r="B2696" s="60">
        <v>2.0564720000000002E-2</v>
      </c>
      <c r="C2696" s="60">
        <v>3.6000000000000002E-4</v>
      </c>
      <c r="D2696" s="60">
        <v>2.3529412E-2</v>
      </c>
      <c r="E2696" s="60"/>
      <c r="F2696" s="60">
        <f t="shared" si="84"/>
        <v>2.0444720000000003E-2</v>
      </c>
      <c r="G2696" s="60">
        <f t="shared" si="85"/>
        <v>2.3409412000000001E-2</v>
      </c>
    </row>
    <row r="2697" spans="1:7">
      <c r="A2697" s="50">
        <v>26927</v>
      </c>
      <c r="B2697" s="60">
        <v>8.38355E-3</v>
      </c>
      <c r="C2697" s="60">
        <v>3.6000000000000002E-4</v>
      </c>
      <c r="D2697" s="60">
        <v>2.2988505999999999E-2</v>
      </c>
      <c r="E2697" s="60"/>
      <c r="F2697" s="60">
        <f t="shared" si="84"/>
        <v>8.2635499999999997E-3</v>
      </c>
      <c r="G2697" s="60">
        <f t="shared" si="85"/>
        <v>2.2868506E-2</v>
      </c>
    </row>
    <row r="2698" spans="1:7">
      <c r="A2698" s="50">
        <v>26928</v>
      </c>
      <c r="B2698" s="60">
        <v>4.11028E-3</v>
      </c>
      <c r="C2698" s="60">
        <v>3.6000000000000002E-4</v>
      </c>
      <c r="D2698" s="60">
        <v>-7.4906369999999996E-3</v>
      </c>
      <c r="E2698" s="60"/>
      <c r="F2698" s="60">
        <f t="shared" si="84"/>
        <v>3.9902799999999997E-3</v>
      </c>
      <c r="G2698" s="60">
        <f t="shared" si="85"/>
        <v>-7.610637E-3</v>
      </c>
    </row>
    <row r="2699" spans="1:7">
      <c r="A2699" s="50">
        <v>26931</v>
      </c>
      <c r="B2699" s="60">
        <v>1.59344E-3</v>
      </c>
      <c r="C2699" s="60">
        <v>3.6000000000000002E-4</v>
      </c>
      <c r="D2699" s="60">
        <v>2.264151E-2</v>
      </c>
      <c r="E2699" s="60"/>
      <c r="F2699" s="60">
        <f t="shared" si="84"/>
        <v>1.4734399999999999E-3</v>
      </c>
      <c r="G2699" s="60">
        <f t="shared" si="85"/>
        <v>2.2521510000000002E-2</v>
      </c>
    </row>
    <row r="2700" spans="1:7">
      <c r="A2700" s="50">
        <v>26932</v>
      </c>
      <c r="B2700" s="60">
        <v>6.3898499999999999E-3</v>
      </c>
      <c r="C2700" s="60">
        <v>3.6000000000000002E-4</v>
      </c>
      <c r="D2700" s="60">
        <v>-1.8450184000000001E-2</v>
      </c>
      <c r="E2700" s="60"/>
      <c r="F2700" s="60">
        <f t="shared" si="84"/>
        <v>6.2698499999999996E-3</v>
      </c>
      <c r="G2700" s="60">
        <f t="shared" si="85"/>
        <v>-1.8570184E-2</v>
      </c>
    </row>
    <row r="2701" spans="1:7">
      <c r="A2701" s="50">
        <v>26933</v>
      </c>
      <c r="B2701" s="60">
        <v>7.2450800000000001E-3</v>
      </c>
      <c r="C2701" s="60">
        <v>3.6000000000000002E-4</v>
      </c>
      <c r="D2701" s="60">
        <v>-1.1278195E-2</v>
      </c>
      <c r="E2701" s="60"/>
      <c r="F2701" s="60">
        <f t="shared" si="84"/>
        <v>7.1250799999999998E-3</v>
      </c>
      <c r="G2701" s="60">
        <f t="shared" si="85"/>
        <v>-1.1398195E-2</v>
      </c>
    </row>
    <row r="2702" spans="1:7">
      <c r="A2702" s="50">
        <v>26934</v>
      </c>
      <c r="B2702" s="60">
        <v>2.6297299999999998E-3</v>
      </c>
      <c r="C2702" s="60">
        <v>3.6000000000000002E-4</v>
      </c>
      <c r="D2702" s="60">
        <v>0</v>
      </c>
      <c r="E2702" s="60"/>
      <c r="F2702" s="60">
        <f t="shared" si="84"/>
        <v>2.5097299999999999E-3</v>
      </c>
      <c r="G2702" s="60">
        <f t="shared" si="85"/>
        <v>-1.2E-4</v>
      </c>
    </row>
    <row r="2703" spans="1:7">
      <c r="A2703" s="50">
        <v>26935</v>
      </c>
      <c r="B2703" s="60">
        <v>-6.1081399999999998E-3</v>
      </c>
      <c r="C2703" s="60">
        <v>3.6000000000000002E-4</v>
      </c>
      <c r="D2703" s="60">
        <v>-1.1406843999999999E-2</v>
      </c>
      <c r="E2703" s="60"/>
      <c r="F2703" s="60">
        <f t="shared" si="84"/>
        <v>-6.2281400000000001E-3</v>
      </c>
      <c r="G2703" s="60">
        <f t="shared" si="85"/>
        <v>-1.1526844E-2</v>
      </c>
    </row>
    <row r="2704" spans="1:7">
      <c r="A2704" s="50">
        <v>26938</v>
      </c>
      <c r="B2704" s="60">
        <v>-1.9630200000000002E-3</v>
      </c>
      <c r="C2704" s="60">
        <v>2.7999999999999998E-4</v>
      </c>
      <c r="D2704" s="60">
        <v>1.1538461999999999E-2</v>
      </c>
      <c r="E2704" s="60"/>
      <c r="F2704" s="60">
        <f t="shared" si="84"/>
        <v>-2.0830200000000001E-3</v>
      </c>
      <c r="G2704" s="60">
        <f t="shared" si="85"/>
        <v>1.1418461999999999E-2</v>
      </c>
    </row>
    <row r="2705" spans="1:7">
      <c r="A2705" s="50">
        <v>26939</v>
      </c>
      <c r="B2705" s="60">
        <v>5.5622299999999996E-3</v>
      </c>
      <c r="C2705" s="60">
        <v>2.7999999999999998E-4</v>
      </c>
      <c r="D2705" s="60">
        <v>-7.6045629999999999E-3</v>
      </c>
      <c r="E2705" s="60"/>
      <c r="F2705" s="60">
        <f t="shared" si="84"/>
        <v>5.4422299999999993E-3</v>
      </c>
      <c r="G2705" s="60">
        <f t="shared" si="85"/>
        <v>-7.7245630000000003E-3</v>
      </c>
    </row>
    <row r="2706" spans="1:7">
      <c r="A2706" s="50">
        <v>26940</v>
      </c>
      <c r="B2706" s="60">
        <v>-1.3369E-4</v>
      </c>
      <c r="C2706" s="60">
        <v>2.7999999999999998E-4</v>
      </c>
      <c r="D2706" s="60">
        <v>3.4482758000000002E-2</v>
      </c>
      <c r="E2706" s="60"/>
      <c r="F2706" s="60">
        <f t="shared" si="84"/>
        <v>-2.5368999999999999E-4</v>
      </c>
      <c r="G2706" s="60">
        <f t="shared" si="85"/>
        <v>3.4362758E-2</v>
      </c>
    </row>
    <row r="2707" spans="1:7">
      <c r="A2707" s="50">
        <v>26941</v>
      </c>
      <c r="B2707" s="60">
        <v>-3.39581E-3</v>
      </c>
      <c r="C2707" s="60">
        <v>2.7999999999999998E-4</v>
      </c>
      <c r="D2707" s="60">
        <v>4.0740739999999998E-2</v>
      </c>
      <c r="E2707" s="60"/>
      <c r="F2707" s="60">
        <f t="shared" si="84"/>
        <v>-3.5158099999999999E-3</v>
      </c>
      <c r="G2707" s="60">
        <f t="shared" si="85"/>
        <v>4.0620739999999995E-2</v>
      </c>
    </row>
    <row r="2708" spans="1:7">
      <c r="A2708" s="50">
        <v>26942</v>
      </c>
      <c r="B2708" s="60">
        <v>1.343986E-2</v>
      </c>
      <c r="C2708" s="60">
        <v>2.7999999999999998E-4</v>
      </c>
      <c r="D2708" s="60">
        <v>-3.5587190000000001E-3</v>
      </c>
      <c r="E2708" s="60"/>
      <c r="F2708" s="60">
        <f t="shared" si="84"/>
        <v>1.3319859999999999E-2</v>
      </c>
      <c r="G2708" s="60">
        <f t="shared" si="85"/>
        <v>-3.678719E-3</v>
      </c>
    </row>
    <row r="2709" spans="1:7">
      <c r="A2709" s="50">
        <v>26945</v>
      </c>
      <c r="B2709" s="60">
        <v>3.5320099999999999E-3</v>
      </c>
      <c r="C2709" s="60">
        <v>2.7999999999999998E-4</v>
      </c>
      <c r="D2709" s="60">
        <v>3.5714290000000001E-3</v>
      </c>
      <c r="E2709" s="60"/>
      <c r="F2709" s="60">
        <f t="shared" si="84"/>
        <v>3.41201E-3</v>
      </c>
      <c r="G2709" s="60">
        <f t="shared" si="85"/>
        <v>3.4514290000000002E-3</v>
      </c>
    </row>
    <row r="2710" spans="1:7">
      <c r="A2710" s="50">
        <v>26946</v>
      </c>
      <c r="B2710" s="60">
        <v>-7.8282999999999998E-4</v>
      </c>
      <c r="C2710" s="60">
        <v>2.7999999999999998E-4</v>
      </c>
      <c r="D2710" s="60">
        <v>1.0676157E-2</v>
      </c>
      <c r="E2710" s="60"/>
      <c r="F2710" s="60">
        <f t="shared" si="84"/>
        <v>-9.0282999999999997E-4</v>
      </c>
      <c r="G2710" s="60">
        <f t="shared" si="85"/>
        <v>1.0556157E-2</v>
      </c>
    </row>
    <row r="2711" spans="1:7">
      <c r="A2711" s="50">
        <v>26947</v>
      </c>
      <c r="B2711" s="60">
        <v>-1.206627E-2</v>
      </c>
      <c r="C2711" s="60">
        <v>2.7999999999999998E-4</v>
      </c>
      <c r="D2711" s="60">
        <v>-3.5211269000000003E-2</v>
      </c>
      <c r="E2711" s="60"/>
      <c r="F2711" s="60">
        <f t="shared" si="84"/>
        <v>-1.2186270000000001E-2</v>
      </c>
      <c r="G2711" s="60">
        <f t="shared" si="85"/>
        <v>-3.5331269000000005E-2</v>
      </c>
    </row>
    <row r="2712" spans="1:7">
      <c r="A2712" s="50">
        <v>26948</v>
      </c>
      <c r="B2712" s="60">
        <v>1.7030110000000001E-2</v>
      </c>
      <c r="C2712" s="60">
        <v>2.7999999999999998E-4</v>
      </c>
      <c r="D2712" s="60">
        <v>2.189781E-2</v>
      </c>
      <c r="E2712" s="60"/>
      <c r="F2712" s="60">
        <f t="shared" si="84"/>
        <v>1.6910110000000003E-2</v>
      </c>
      <c r="G2712" s="60">
        <f t="shared" si="85"/>
        <v>2.1777810000000002E-2</v>
      </c>
    </row>
    <row r="2713" spans="1:7">
      <c r="A2713" s="50">
        <v>26949</v>
      </c>
      <c r="B2713" s="60">
        <v>3.2022700000000001E-3</v>
      </c>
      <c r="C2713" s="60">
        <v>2.7999999999999998E-4</v>
      </c>
      <c r="D2713" s="60">
        <v>1.4285714E-2</v>
      </c>
      <c r="E2713" s="60"/>
      <c r="F2713" s="60">
        <f t="shared" si="84"/>
        <v>3.0822700000000002E-3</v>
      </c>
      <c r="G2713" s="60">
        <f t="shared" si="85"/>
        <v>1.4165713999999999E-2</v>
      </c>
    </row>
    <row r="2714" spans="1:7">
      <c r="A2714" s="50">
        <v>26952</v>
      </c>
      <c r="B2714" s="60">
        <v>-1.2347179999999999E-2</v>
      </c>
      <c r="C2714" s="60">
        <v>2.7999999999999998E-4</v>
      </c>
      <c r="D2714" s="60">
        <v>-2.8169013999999999E-2</v>
      </c>
      <c r="E2714" s="60"/>
      <c r="F2714" s="60">
        <f t="shared" si="84"/>
        <v>-1.246718E-2</v>
      </c>
      <c r="G2714" s="60">
        <f t="shared" si="85"/>
        <v>-2.8289013999999998E-2</v>
      </c>
    </row>
    <row r="2715" spans="1:7">
      <c r="A2715" s="50">
        <v>26953</v>
      </c>
      <c r="B2715" s="60">
        <v>1.20564E-3</v>
      </c>
      <c r="C2715" s="60">
        <v>2.7999999999999998E-4</v>
      </c>
      <c r="D2715" s="60">
        <v>7.246377E-3</v>
      </c>
      <c r="E2715" s="60"/>
      <c r="F2715" s="60">
        <f t="shared" si="84"/>
        <v>1.0856399999999999E-3</v>
      </c>
      <c r="G2715" s="60">
        <f t="shared" si="85"/>
        <v>7.1263769999999997E-3</v>
      </c>
    </row>
    <row r="2716" spans="1:7">
      <c r="A2716" s="50">
        <v>26954</v>
      </c>
      <c r="B2716" s="60">
        <v>-2.1640499999999998E-3</v>
      </c>
      <c r="C2716" s="60">
        <v>2.7999999999999998E-4</v>
      </c>
      <c r="D2716" s="60">
        <v>0</v>
      </c>
      <c r="E2716" s="60"/>
      <c r="F2716" s="60">
        <f t="shared" si="84"/>
        <v>-2.2840499999999997E-3</v>
      </c>
      <c r="G2716" s="60">
        <f t="shared" si="85"/>
        <v>-1.2E-4</v>
      </c>
    </row>
    <row r="2717" spans="1:7">
      <c r="A2717" s="50">
        <v>26955</v>
      </c>
      <c r="B2717" s="60">
        <v>3.3076999999999998E-4</v>
      </c>
      <c r="C2717" s="60">
        <v>2.7999999999999998E-4</v>
      </c>
      <c r="D2717" s="60">
        <v>-3.5971224000000003E-2</v>
      </c>
      <c r="E2717" s="60"/>
      <c r="F2717" s="60">
        <f t="shared" si="84"/>
        <v>2.1076999999999999E-4</v>
      </c>
      <c r="G2717" s="60">
        <f t="shared" si="85"/>
        <v>-3.6091224000000005E-2</v>
      </c>
    </row>
    <row r="2718" spans="1:7">
      <c r="A2718" s="50">
        <v>26956</v>
      </c>
      <c r="B2718" s="60">
        <v>2.07734E-3</v>
      </c>
      <c r="C2718" s="60">
        <v>2.7999999999999998E-4</v>
      </c>
      <c r="D2718" s="60">
        <v>2.9850746000000001E-2</v>
      </c>
      <c r="E2718" s="60"/>
      <c r="F2718" s="60">
        <f t="shared" si="84"/>
        <v>1.9573400000000001E-3</v>
      </c>
      <c r="G2718" s="60">
        <f t="shared" si="85"/>
        <v>2.9730746000000002E-2</v>
      </c>
    </row>
    <row r="2719" spans="1:7">
      <c r="A2719" s="50">
        <v>26959</v>
      </c>
      <c r="B2719" s="60">
        <v>-9.7858800000000003E-3</v>
      </c>
      <c r="C2719" s="60">
        <v>2.7999999999999998E-4</v>
      </c>
      <c r="D2719" s="60">
        <v>-1.8115941E-2</v>
      </c>
      <c r="E2719" s="60"/>
      <c r="F2719" s="60">
        <f t="shared" si="84"/>
        <v>-9.9058800000000006E-3</v>
      </c>
      <c r="G2719" s="60">
        <f t="shared" si="85"/>
        <v>-1.8235940999999999E-2</v>
      </c>
    </row>
    <row r="2720" spans="1:7">
      <c r="A2720" s="50">
        <v>26960</v>
      </c>
      <c r="B2720" s="60">
        <v>5.5728799999999997E-3</v>
      </c>
      <c r="C2720" s="60">
        <v>2.7999999999999998E-4</v>
      </c>
      <c r="D2720" s="60">
        <v>3.6900370000000002E-3</v>
      </c>
      <c r="E2720" s="60"/>
      <c r="F2720" s="60">
        <f t="shared" si="84"/>
        <v>5.4528799999999994E-3</v>
      </c>
      <c r="G2720" s="60">
        <f t="shared" si="85"/>
        <v>3.5700370000000003E-3</v>
      </c>
    </row>
    <row r="2721" spans="1:7">
      <c r="A2721" s="50">
        <v>26961</v>
      </c>
      <c r="B2721" s="60">
        <v>4.6751900000000001E-3</v>
      </c>
      <c r="C2721" s="60">
        <v>2.7999999999999998E-4</v>
      </c>
      <c r="D2721" s="60">
        <v>1.1029412000000001E-2</v>
      </c>
      <c r="E2721" s="60"/>
      <c r="F2721" s="60">
        <f t="shared" si="84"/>
        <v>4.5551899999999998E-3</v>
      </c>
      <c r="G2721" s="60">
        <f t="shared" si="85"/>
        <v>1.0909412E-2</v>
      </c>
    </row>
    <row r="2722" spans="1:7">
      <c r="A2722" s="50">
        <v>26962</v>
      </c>
      <c r="B2722" s="60">
        <v>2.26619E-3</v>
      </c>
      <c r="C2722" s="60">
        <v>2.7999999999999998E-4</v>
      </c>
      <c r="D2722" s="60">
        <v>-1.4545455000000001E-2</v>
      </c>
      <c r="E2722" s="60"/>
      <c r="F2722" s="60">
        <f t="shared" si="84"/>
        <v>2.1461900000000001E-3</v>
      </c>
      <c r="G2722" s="60">
        <f t="shared" si="85"/>
        <v>-1.4665455000000001E-2</v>
      </c>
    </row>
    <row r="2723" spans="1:7">
      <c r="A2723" s="50">
        <v>26963</v>
      </c>
      <c r="B2723" s="60">
        <v>8.0428099999999992E-3</v>
      </c>
      <c r="C2723" s="60">
        <v>2.7999999999999998E-4</v>
      </c>
      <c r="D2723" s="60">
        <v>1.1070111000000001E-2</v>
      </c>
      <c r="E2723" s="60"/>
      <c r="F2723" s="60">
        <f t="shared" si="84"/>
        <v>7.9228099999999989E-3</v>
      </c>
      <c r="G2723" s="60">
        <f t="shared" si="85"/>
        <v>1.0950111E-2</v>
      </c>
    </row>
    <row r="2724" spans="1:7">
      <c r="A2724" s="50">
        <v>26966</v>
      </c>
      <c r="B2724" s="60">
        <v>-1.8337399999999999E-3</v>
      </c>
      <c r="C2724" s="60">
        <v>2.7999999999999998E-4</v>
      </c>
      <c r="D2724" s="60">
        <v>-5.1094889999999997E-2</v>
      </c>
      <c r="E2724" s="60"/>
      <c r="F2724" s="60">
        <f t="shared" si="84"/>
        <v>-1.9537399999999998E-3</v>
      </c>
      <c r="G2724" s="60">
        <f t="shared" si="85"/>
        <v>-5.1214889999999999E-2</v>
      </c>
    </row>
    <row r="2725" spans="1:7">
      <c r="A2725" s="50">
        <v>26967</v>
      </c>
      <c r="B2725" s="60">
        <v>-1.5971989999999998E-2</v>
      </c>
      <c r="C2725" s="60">
        <v>2.7999999999999998E-4</v>
      </c>
      <c r="D2725" s="60">
        <v>7.6923080000000001E-3</v>
      </c>
      <c r="E2725" s="60"/>
      <c r="F2725" s="60">
        <f t="shared" si="84"/>
        <v>-1.6091989999999997E-2</v>
      </c>
      <c r="G2725" s="60">
        <f t="shared" si="85"/>
        <v>7.5723079999999998E-3</v>
      </c>
    </row>
    <row r="2726" spans="1:7">
      <c r="A2726" s="50">
        <v>26968</v>
      </c>
      <c r="B2726" s="60">
        <v>-9.3617200000000005E-3</v>
      </c>
      <c r="C2726" s="60">
        <v>2.7999999999999998E-4</v>
      </c>
      <c r="D2726" s="60">
        <v>-3.0534351000000001E-2</v>
      </c>
      <c r="E2726" s="60"/>
      <c r="F2726" s="60">
        <f t="shared" si="84"/>
        <v>-9.4817200000000008E-3</v>
      </c>
      <c r="G2726" s="60">
        <f t="shared" si="85"/>
        <v>-3.0654351E-2</v>
      </c>
    </row>
    <row r="2727" spans="1:7">
      <c r="A2727" s="50">
        <v>26969</v>
      </c>
      <c r="B2727" s="60">
        <v>-5.3125400000000001E-3</v>
      </c>
      <c r="C2727" s="60">
        <v>2.5999999999999998E-4</v>
      </c>
      <c r="D2727" s="60">
        <v>-2.3622047E-2</v>
      </c>
      <c r="E2727" s="60"/>
      <c r="F2727" s="60">
        <f t="shared" si="84"/>
        <v>-5.4325400000000005E-3</v>
      </c>
      <c r="G2727" s="60">
        <f t="shared" si="85"/>
        <v>-2.3742046999999999E-2</v>
      </c>
    </row>
    <row r="2728" spans="1:7">
      <c r="A2728" s="50">
        <v>26970</v>
      </c>
      <c r="B2728" s="60">
        <v>-4.6495699999999996E-3</v>
      </c>
      <c r="C2728" s="60">
        <v>2.5999999999999998E-4</v>
      </c>
      <c r="D2728" s="60">
        <v>-4.0322580000000004E-3</v>
      </c>
      <c r="E2728" s="60"/>
      <c r="F2728" s="60">
        <f t="shared" si="84"/>
        <v>-4.7695699999999999E-3</v>
      </c>
      <c r="G2728" s="60">
        <f t="shared" si="85"/>
        <v>-4.1522580000000007E-3</v>
      </c>
    </row>
    <row r="2729" spans="1:7">
      <c r="A2729" s="50">
        <v>26973</v>
      </c>
      <c r="B2729" s="60">
        <v>-1.412482E-2</v>
      </c>
      <c r="C2729" s="60">
        <v>2.5999999999999998E-4</v>
      </c>
      <c r="D2729" s="60">
        <v>-8.0971659999999994E-3</v>
      </c>
      <c r="E2729" s="60"/>
      <c r="F2729" s="60">
        <f t="shared" si="84"/>
        <v>-1.424482E-2</v>
      </c>
      <c r="G2729" s="60">
        <f t="shared" si="85"/>
        <v>-8.2171659999999997E-3</v>
      </c>
    </row>
    <row r="2730" spans="1:7">
      <c r="A2730" s="50">
        <v>26974</v>
      </c>
      <c r="B2730" s="60">
        <v>-5.2950100000000002E-3</v>
      </c>
      <c r="C2730" s="60">
        <v>2.5999999999999998E-4</v>
      </c>
      <c r="D2730" s="60">
        <v>1.2244898000000001E-2</v>
      </c>
      <c r="E2730" s="60"/>
      <c r="F2730" s="60">
        <f t="shared" si="84"/>
        <v>-5.4150100000000005E-3</v>
      </c>
      <c r="G2730" s="60">
        <f t="shared" si="85"/>
        <v>1.2124898E-2</v>
      </c>
    </row>
    <row r="2731" spans="1:7">
      <c r="A2731" s="50">
        <v>26975</v>
      </c>
      <c r="B2731" s="60">
        <v>8.1989899999999998E-3</v>
      </c>
      <c r="C2731" s="60">
        <v>2.5999999999999998E-4</v>
      </c>
      <c r="D2731" s="60">
        <v>8.0645160000000007E-3</v>
      </c>
      <c r="E2731" s="60"/>
      <c r="F2731" s="60">
        <f t="shared" si="84"/>
        <v>8.0789899999999994E-3</v>
      </c>
      <c r="G2731" s="60">
        <f t="shared" si="85"/>
        <v>7.9445160000000004E-3</v>
      </c>
    </row>
    <row r="2732" spans="1:7">
      <c r="A2732" s="50">
        <v>26976</v>
      </c>
      <c r="B2732" s="60">
        <v>1.171816E-2</v>
      </c>
      <c r="C2732" s="60">
        <v>2.5999999999999998E-4</v>
      </c>
      <c r="D2732" s="60">
        <v>-2.4E-2</v>
      </c>
      <c r="E2732" s="60"/>
      <c r="F2732" s="60">
        <f t="shared" si="84"/>
        <v>1.159816E-2</v>
      </c>
      <c r="G2732" s="60">
        <f t="shared" si="85"/>
        <v>-2.4119999999999999E-2</v>
      </c>
    </row>
    <row r="2733" spans="1:7">
      <c r="A2733" s="50">
        <v>26977</v>
      </c>
      <c r="B2733" s="60">
        <v>-1.4970860000000001E-2</v>
      </c>
      <c r="C2733" s="60">
        <v>2.5999999999999998E-4</v>
      </c>
      <c r="D2733" s="60">
        <v>-6.1475411000000001E-2</v>
      </c>
      <c r="E2733" s="60"/>
      <c r="F2733" s="60">
        <f t="shared" si="84"/>
        <v>-1.5090860000000001E-2</v>
      </c>
      <c r="G2733" s="60">
        <f t="shared" si="85"/>
        <v>-6.1595411000000003E-2</v>
      </c>
    </row>
    <row r="2734" spans="1:7">
      <c r="A2734" s="50">
        <v>26980</v>
      </c>
      <c r="B2734" s="60">
        <v>-7.8751800000000007E-3</v>
      </c>
      <c r="C2734" s="60">
        <v>2.5999999999999998E-4</v>
      </c>
      <c r="D2734" s="60">
        <v>-2.1834060999999998E-2</v>
      </c>
      <c r="E2734" s="60"/>
      <c r="F2734" s="60">
        <f t="shared" si="84"/>
        <v>-7.995180000000001E-3</v>
      </c>
      <c r="G2734" s="60">
        <f t="shared" si="85"/>
        <v>-2.1954060999999997E-2</v>
      </c>
    </row>
    <row r="2735" spans="1:7">
      <c r="A2735" s="50">
        <v>26981</v>
      </c>
      <c r="B2735" s="60">
        <v>-4.8670000000000001E-4</v>
      </c>
      <c r="C2735" s="60">
        <v>2.5999999999999998E-4</v>
      </c>
      <c r="D2735" s="60">
        <v>-1.3392856999999999E-2</v>
      </c>
      <c r="E2735" s="60"/>
      <c r="F2735" s="60">
        <f t="shared" si="84"/>
        <v>-6.0670000000000006E-4</v>
      </c>
      <c r="G2735" s="60">
        <f t="shared" si="85"/>
        <v>-1.3512857E-2</v>
      </c>
    </row>
    <row r="2736" spans="1:7">
      <c r="A2736" s="50">
        <v>26982</v>
      </c>
      <c r="B2736" s="60">
        <v>-1.8256769999999999E-2</v>
      </c>
      <c r="C2736" s="60">
        <v>2.5999999999999998E-4</v>
      </c>
      <c r="D2736" s="60">
        <v>-6.7873306999999994E-2</v>
      </c>
      <c r="E2736" s="60"/>
      <c r="F2736" s="60">
        <f t="shared" si="84"/>
        <v>-1.8376769999999997E-2</v>
      </c>
      <c r="G2736" s="60">
        <f t="shared" si="85"/>
        <v>-6.7993306999999989E-2</v>
      </c>
    </row>
    <row r="2737" spans="1:7">
      <c r="A2737" s="50">
        <v>26983</v>
      </c>
      <c r="B2737" s="60">
        <v>-1.6433999999999999E-4</v>
      </c>
      <c r="C2737" s="60">
        <v>2.5999999999999998E-4</v>
      </c>
      <c r="D2737" s="60">
        <v>4.8543689999999999E-3</v>
      </c>
      <c r="E2737" s="60"/>
      <c r="F2737" s="60">
        <f t="shared" si="84"/>
        <v>-2.8434000000000001E-4</v>
      </c>
      <c r="G2737" s="60">
        <f t="shared" si="85"/>
        <v>4.7343689999999996E-3</v>
      </c>
    </row>
    <row r="2738" spans="1:7">
      <c r="A2738" s="50">
        <v>26984</v>
      </c>
      <c r="B2738" s="60">
        <v>1.459938E-2</v>
      </c>
      <c r="C2738" s="60">
        <v>2.5999999999999998E-4</v>
      </c>
      <c r="D2738" s="60">
        <v>5.3140095999999998E-2</v>
      </c>
      <c r="E2738" s="60"/>
      <c r="F2738" s="60">
        <f t="shared" si="84"/>
        <v>1.447938E-2</v>
      </c>
      <c r="G2738" s="60">
        <f t="shared" si="85"/>
        <v>5.3020095999999996E-2</v>
      </c>
    </row>
    <row r="2739" spans="1:7">
      <c r="A2739" s="50">
        <v>26987</v>
      </c>
      <c r="B2739" s="60">
        <v>-3.049048E-2</v>
      </c>
      <c r="C2739" s="60">
        <v>2.5999999999999998E-4</v>
      </c>
      <c r="D2739" s="60">
        <v>-4.5871559999999999E-2</v>
      </c>
      <c r="E2739" s="60"/>
      <c r="F2739" s="60">
        <f t="shared" si="84"/>
        <v>-3.0610479999999999E-2</v>
      </c>
      <c r="G2739" s="60">
        <f t="shared" si="85"/>
        <v>-4.5991560000000001E-2</v>
      </c>
    </row>
    <row r="2740" spans="1:7">
      <c r="A2740" s="50">
        <v>26988</v>
      </c>
      <c r="B2740" s="60">
        <v>-2.0179880000000001E-2</v>
      </c>
      <c r="C2740" s="60">
        <v>2.5999999999999998E-4</v>
      </c>
      <c r="D2740" s="60">
        <v>-1.9230770000000001E-2</v>
      </c>
      <c r="E2740" s="60"/>
      <c r="F2740" s="60">
        <f t="shared" si="84"/>
        <v>-2.0299879999999999E-2</v>
      </c>
      <c r="G2740" s="60">
        <f t="shared" si="85"/>
        <v>-1.935077E-2</v>
      </c>
    </row>
    <row r="2741" spans="1:7">
      <c r="A2741" s="50">
        <v>26989</v>
      </c>
      <c r="B2741" s="60">
        <v>1.1527610000000001E-2</v>
      </c>
      <c r="C2741" s="60">
        <v>2.5999999999999998E-4</v>
      </c>
      <c r="D2741" s="60">
        <v>2.4509804E-2</v>
      </c>
      <c r="E2741" s="60"/>
      <c r="F2741" s="60">
        <f t="shared" si="84"/>
        <v>1.140761E-2</v>
      </c>
      <c r="G2741" s="60">
        <f t="shared" si="85"/>
        <v>2.4389804000000001E-2</v>
      </c>
    </row>
    <row r="2742" spans="1:7">
      <c r="A2742" s="50">
        <v>26991</v>
      </c>
      <c r="B2742" s="60">
        <v>-2.16183E-3</v>
      </c>
      <c r="C2742" s="60">
        <v>2.5999999999999998E-4</v>
      </c>
      <c r="D2742" s="60">
        <v>0</v>
      </c>
      <c r="E2742" s="60"/>
      <c r="F2742" s="60">
        <f t="shared" si="84"/>
        <v>-2.2818299999999999E-3</v>
      </c>
      <c r="G2742" s="60">
        <f t="shared" si="85"/>
        <v>-1.2E-4</v>
      </c>
    </row>
    <row r="2743" spans="1:7">
      <c r="A2743" s="50">
        <v>26994</v>
      </c>
      <c r="B2743" s="60">
        <v>-2.8013159999999999E-2</v>
      </c>
      <c r="C2743" s="60">
        <v>2.5999999999999998E-4</v>
      </c>
      <c r="D2743" s="60">
        <v>-5.2631578999999998E-2</v>
      </c>
      <c r="E2743" s="60"/>
      <c r="F2743" s="60">
        <f t="shared" si="84"/>
        <v>-2.8133159999999997E-2</v>
      </c>
      <c r="G2743" s="60">
        <f t="shared" si="85"/>
        <v>-5.2751579E-2</v>
      </c>
    </row>
    <row r="2744" spans="1:7">
      <c r="A2744" s="50">
        <v>26995</v>
      </c>
      <c r="B2744" s="60">
        <v>-8.7360200000000006E-3</v>
      </c>
      <c r="C2744" s="60">
        <v>2.5999999999999998E-4</v>
      </c>
      <c r="D2744" s="60">
        <v>0</v>
      </c>
      <c r="E2744" s="60"/>
      <c r="F2744" s="60">
        <f t="shared" si="84"/>
        <v>-8.8560200000000009E-3</v>
      </c>
      <c r="G2744" s="60">
        <f t="shared" si="85"/>
        <v>-1.2E-4</v>
      </c>
    </row>
    <row r="2745" spans="1:7">
      <c r="A2745" s="50">
        <v>26996</v>
      </c>
      <c r="B2745" s="60">
        <v>2.0332579999999999E-2</v>
      </c>
      <c r="C2745" s="60">
        <v>2.5999999999999998E-4</v>
      </c>
      <c r="D2745" s="60">
        <v>1.5151516E-2</v>
      </c>
      <c r="E2745" s="60"/>
      <c r="F2745" s="60">
        <f t="shared" si="84"/>
        <v>2.0212580000000001E-2</v>
      </c>
      <c r="G2745" s="60">
        <f t="shared" si="85"/>
        <v>1.5031516E-2</v>
      </c>
    </row>
    <row r="2746" spans="1:7">
      <c r="A2746" s="50">
        <v>26997</v>
      </c>
      <c r="B2746" s="60">
        <v>-3.2919899999999998E-3</v>
      </c>
      <c r="C2746" s="60">
        <v>2.5999999999999998E-4</v>
      </c>
      <c r="D2746" s="60">
        <v>-4.975124E-3</v>
      </c>
      <c r="E2746" s="60"/>
      <c r="F2746" s="60">
        <f t="shared" si="84"/>
        <v>-3.4119899999999997E-3</v>
      </c>
      <c r="G2746" s="60">
        <f t="shared" si="85"/>
        <v>-5.0951240000000004E-3</v>
      </c>
    </row>
    <row r="2747" spans="1:7">
      <c r="A2747" s="50">
        <v>26998</v>
      </c>
      <c r="B2747" s="60">
        <v>-1.379877E-2</v>
      </c>
      <c r="C2747" s="60">
        <v>2.5999999999999998E-4</v>
      </c>
      <c r="D2747" s="60">
        <v>-0.01</v>
      </c>
      <c r="E2747" s="60"/>
      <c r="F2747" s="60">
        <f t="shared" si="84"/>
        <v>-1.391877E-2</v>
      </c>
      <c r="G2747" s="60">
        <f t="shared" si="85"/>
        <v>-1.0120000000000001E-2</v>
      </c>
    </row>
    <row r="2748" spans="1:7">
      <c r="A2748" s="50">
        <v>27001</v>
      </c>
      <c r="B2748" s="60">
        <v>-2.1111499999999998E-2</v>
      </c>
      <c r="C2748" s="60">
        <v>3.2000000000000003E-4</v>
      </c>
      <c r="D2748" s="60">
        <v>1.0101010000000001E-2</v>
      </c>
      <c r="E2748" s="60"/>
      <c r="F2748" s="60">
        <f t="shared" si="84"/>
        <v>-2.1231499999999997E-2</v>
      </c>
      <c r="G2748" s="60">
        <f t="shared" si="85"/>
        <v>9.9810100000000002E-3</v>
      </c>
    </row>
    <row r="2749" spans="1:7">
      <c r="A2749" s="50">
        <v>27002</v>
      </c>
      <c r="B2749" s="60">
        <v>-3.30598E-3</v>
      </c>
      <c r="C2749" s="60">
        <v>3.2000000000000003E-4</v>
      </c>
      <c r="D2749" s="60">
        <v>-1.4999999999999999E-2</v>
      </c>
      <c r="E2749" s="60"/>
      <c r="F2749" s="60">
        <f t="shared" si="84"/>
        <v>-3.4259799999999999E-3</v>
      </c>
      <c r="G2749" s="60">
        <f t="shared" si="85"/>
        <v>-1.512E-2</v>
      </c>
    </row>
    <row r="2750" spans="1:7">
      <c r="A2750" s="50">
        <v>27003</v>
      </c>
      <c r="B2750" s="60">
        <v>-1.5357569999999999E-2</v>
      </c>
      <c r="C2750" s="60">
        <v>3.2000000000000003E-4</v>
      </c>
      <c r="D2750" s="60">
        <v>-5.0761420000000002E-2</v>
      </c>
      <c r="E2750" s="60"/>
      <c r="F2750" s="60">
        <f t="shared" si="84"/>
        <v>-1.547757E-2</v>
      </c>
      <c r="G2750" s="60">
        <f t="shared" si="85"/>
        <v>-5.0881420000000004E-2</v>
      </c>
    </row>
    <row r="2751" spans="1:7">
      <c r="A2751" s="50">
        <v>27004</v>
      </c>
      <c r="B2751" s="60">
        <v>2.4698339999999999E-2</v>
      </c>
      <c r="C2751" s="60">
        <v>3.2000000000000003E-4</v>
      </c>
      <c r="D2751" s="60">
        <v>5.3475939999999998E-3</v>
      </c>
      <c r="E2751" s="60"/>
      <c r="F2751" s="60">
        <f t="shared" si="84"/>
        <v>2.4578340000000001E-2</v>
      </c>
      <c r="G2751" s="60">
        <f t="shared" si="85"/>
        <v>5.2275939999999995E-3</v>
      </c>
    </row>
    <row r="2752" spans="1:7">
      <c r="A2752" s="50">
        <v>27005</v>
      </c>
      <c r="B2752" s="60">
        <v>2.234568E-2</v>
      </c>
      <c r="C2752" s="60">
        <v>3.2000000000000003E-4</v>
      </c>
      <c r="D2752" s="60">
        <v>8.5106379999999995E-2</v>
      </c>
      <c r="E2752" s="60"/>
      <c r="F2752" s="60">
        <f t="shared" si="84"/>
        <v>2.2225680000000001E-2</v>
      </c>
      <c r="G2752" s="60">
        <f t="shared" si="85"/>
        <v>8.498638E-2</v>
      </c>
    </row>
    <row r="2753" spans="1:7">
      <c r="A2753" s="50">
        <v>27008</v>
      </c>
      <c r="B2753" s="60">
        <v>1.503678E-2</v>
      </c>
      <c r="C2753" s="60">
        <v>3.2000000000000003E-4</v>
      </c>
      <c r="D2753" s="60">
        <v>7.7450976000000005E-2</v>
      </c>
      <c r="E2753" s="60"/>
      <c r="F2753" s="60">
        <f t="shared" si="84"/>
        <v>1.4916779999999999E-2</v>
      </c>
      <c r="G2753" s="60">
        <f t="shared" si="85"/>
        <v>7.733097600000001E-2</v>
      </c>
    </row>
    <row r="2754" spans="1:7">
      <c r="A2754" s="50">
        <v>27009</v>
      </c>
      <c r="B2754" s="60">
        <v>-1.942601E-2</v>
      </c>
      <c r="C2754" s="60">
        <v>3.2000000000000003E-4</v>
      </c>
      <c r="D2754" s="60">
        <v>-3.7037037000000002E-2</v>
      </c>
      <c r="E2754" s="60"/>
      <c r="F2754" s="60">
        <f t="shared" si="84"/>
        <v>-1.9546009999999999E-2</v>
      </c>
      <c r="G2754" s="60">
        <f t="shared" si="85"/>
        <v>-3.7157037000000004E-2</v>
      </c>
    </row>
    <row r="2755" spans="1:7">
      <c r="A2755" s="50">
        <v>27010</v>
      </c>
      <c r="B2755" s="60">
        <v>-2.586217E-2</v>
      </c>
      <c r="C2755" s="60">
        <v>3.2000000000000003E-4</v>
      </c>
      <c r="D2755" s="60">
        <v>-3.3653848E-2</v>
      </c>
      <c r="E2755" s="60"/>
      <c r="F2755" s="60">
        <f t="shared" si="84"/>
        <v>-2.5982169999999999E-2</v>
      </c>
      <c r="G2755" s="60">
        <f t="shared" si="85"/>
        <v>-3.3773848000000002E-2</v>
      </c>
    </row>
    <row r="2756" spans="1:7">
      <c r="A2756" s="50">
        <v>27011</v>
      </c>
      <c r="B2756" s="60">
        <v>-1.272979E-2</v>
      </c>
      <c r="C2756" s="60">
        <v>3.2000000000000003E-4</v>
      </c>
      <c r="D2756" s="60">
        <v>-2.4875622E-2</v>
      </c>
      <c r="E2756" s="60"/>
      <c r="F2756" s="60">
        <f t="shared" ref="F2756:F2819" si="86">B2756-$C$3</f>
        <v>-1.284979E-2</v>
      </c>
      <c r="G2756" s="60">
        <f t="shared" ref="G2756:G2819" si="87">D2756-$C$3</f>
        <v>-2.4995621999999999E-2</v>
      </c>
    </row>
    <row r="2757" spans="1:7">
      <c r="A2757" s="50">
        <v>27012</v>
      </c>
      <c r="B2757" s="60">
        <v>1.005522E-2</v>
      </c>
      <c r="C2757" s="60">
        <v>3.2000000000000003E-4</v>
      </c>
      <c r="D2757" s="60">
        <v>0</v>
      </c>
      <c r="E2757" s="60"/>
      <c r="F2757" s="60">
        <f t="shared" si="86"/>
        <v>9.9352199999999998E-3</v>
      </c>
      <c r="G2757" s="60">
        <f t="shared" si="87"/>
        <v>-1.2E-4</v>
      </c>
    </row>
    <row r="2758" spans="1:7">
      <c r="A2758" s="50">
        <v>27015</v>
      </c>
      <c r="B2758" s="60">
        <v>-5.8011199999999999E-3</v>
      </c>
      <c r="C2758" s="60">
        <v>3.2000000000000003E-4</v>
      </c>
      <c r="D2758" s="60">
        <v>-4.0816326E-2</v>
      </c>
      <c r="E2758" s="60"/>
      <c r="F2758" s="60">
        <f t="shared" si="86"/>
        <v>-5.9211200000000002E-3</v>
      </c>
      <c r="G2758" s="60">
        <f t="shared" si="87"/>
        <v>-4.0936326000000002E-2</v>
      </c>
    </row>
    <row r="2759" spans="1:7">
      <c r="A2759" s="50">
        <v>27016</v>
      </c>
      <c r="B2759" s="60">
        <v>2.149622E-2</v>
      </c>
      <c r="C2759" s="60">
        <v>3.2000000000000003E-4</v>
      </c>
      <c r="D2759" s="60">
        <v>3.1914893999999999E-2</v>
      </c>
      <c r="E2759" s="60"/>
      <c r="F2759" s="60">
        <f t="shared" si="86"/>
        <v>2.1376220000000001E-2</v>
      </c>
      <c r="G2759" s="60">
        <f t="shared" si="87"/>
        <v>3.1794893999999997E-2</v>
      </c>
    </row>
    <row r="2760" spans="1:7">
      <c r="A2760" s="50">
        <v>27017</v>
      </c>
      <c r="B2760" s="60">
        <v>7.9933000000000001E-4</v>
      </c>
      <c r="C2760" s="60">
        <v>3.2000000000000003E-4</v>
      </c>
      <c r="D2760" s="60">
        <v>0</v>
      </c>
      <c r="E2760" s="60"/>
      <c r="F2760" s="60">
        <f t="shared" si="86"/>
        <v>6.7933000000000002E-4</v>
      </c>
      <c r="G2760" s="60">
        <f t="shared" si="87"/>
        <v>-1.2E-4</v>
      </c>
    </row>
    <row r="2761" spans="1:7">
      <c r="A2761" s="50">
        <v>27018</v>
      </c>
      <c r="B2761" s="60">
        <v>-3.0164499999999999E-3</v>
      </c>
      <c r="C2761" s="60">
        <v>3.2000000000000003E-4</v>
      </c>
      <c r="D2761" s="60">
        <v>2.0618556E-2</v>
      </c>
      <c r="E2761" s="60"/>
      <c r="F2761" s="60">
        <f t="shared" si="86"/>
        <v>-3.1364499999999998E-3</v>
      </c>
      <c r="G2761" s="60">
        <f t="shared" si="87"/>
        <v>2.0498556000000001E-2</v>
      </c>
    </row>
    <row r="2762" spans="1:7">
      <c r="A2762" s="50">
        <v>27019</v>
      </c>
      <c r="B2762" s="60">
        <v>-1.090168E-2</v>
      </c>
      <c r="C2762" s="60">
        <v>3.2000000000000003E-4</v>
      </c>
      <c r="D2762" s="60">
        <v>1.0101010000000001E-2</v>
      </c>
      <c r="E2762" s="60"/>
      <c r="F2762" s="60">
        <f t="shared" si="86"/>
        <v>-1.1021680000000001E-2</v>
      </c>
      <c r="G2762" s="60">
        <f t="shared" si="87"/>
        <v>9.9810100000000002E-3</v>
      </c>
    </row>
    <row r="2763" spans="1:7">
      <c r="A2763" s="50">
        <v>27022</v>
      </c>
      <c r="B2763" s="60">
        <v>-6.7537400000000003E-3</v>
      </c>
      <c r="C2763" s="60">
        <v>3.2000000000000003E-4</v>
      </c>
      <c r="D2763" s="60">
        <v>0</v>
      </c>
      <c r="E2763" s="60"/>
      <c r="F2763" s="60">
        <f t="shared" si="86"/>
        <v>-6.8737400000000006E-3</v>
      </c>
      <c r="G2763" s="60">
        <f t="shared" si="87"/>
        <v>-1.2E-4</v>
      </c>
    </row>
    <row r="2764" spans="1:7">
      <c r="A2764" s="50">
        <v>27024</v>
      </c>
      <c r="B2764" s="60">
        <v>3.1023100000000001E-2</v>
      </c>
      <c r="C2764" s="60">
        <v>3.2000000000000003E-4</v>
      </c>
      <c r="D2764" s="60">
        <v>5.5E-2</v>
      </c>
      <c r="E2764" s="60"/>
      <c r="F2764" s="60">
        <f t="shared" si="86"/>
        <v>3.0903100000000003E-2</v>
      </c>
      <c r="G2764" s="60">
        <f t="shared" si="87"/>
        <v>5.4879999999999998E-2</v>
      </c>
    </row>
    <row r="2765" spans="1:7">
      <c r="A2765" s="50">
        <v>27025</v>
      </c>
      <c r="B2765" s="60">
        <v>2.095837E-2</v>
      </c>
      <c r="C2765" s="60">
        <v>3.2000000000000003E-4</v>
      </c>
      <c r="D2765" s="60">
        <v>-1.8957346999999999E-2</v>
      </c>
      <c r="E2765" s="60"/>
      <c r="F2765" s="60">
        <f t="shared" si="86"/>
        <v>2.0838370000000002E-2</v>
      </c>
      <c r="G2765" s="60">
        <f t="shared" si="87"/>
        <v>-1.9077346999999998E-2</v>
      </c>
    </row>
    <row r="2766" spans="1:7">
      <c r="A2766" s="50">
        <v>27026</v>
      </c>
      <c r="B2766" s="60">
        <v>-1.7106000000000001E-3</v>
      </c>
      <c r="C2766" s="60">
        <v>3.2000000000000003E-4</v>
      </c>
      <c r="D2766" s="60">
        <v>9.661836E-3</v>
      </c>
      <c r="E2766" s="60"/>
      <c r="F2766" s="60">
        <f t="shared" si="86"/>
        <v>-1.8306000000000002E-3</v>
      </c>
      <c r="G2766" s="60">
        <f t="shared" si="87"/>
        <v>9.5418359999999997E-3</v>
      </c>
    </row>
    <row r="2767" spans="1:7">
      <c r="A2767" s="50">
        <v>27029</v>
      </c>
      <c r="B2767" s="60">
        <v>6.6439999999999994E-5</v>
      </c>
      <c r="C2767" s="60">
        <v>3.2000000000000003E-4</v>
      </c>
      <c r="D2767" s="60">
        <v>-1.4354067E-2</v>
      </c>
      <c r="E2767" s="60"/>
      <c r="F2767" s="60">
        <f t="shared" si="86"/>
        <v>-5.3560000000000009E-5</v>
      </c>
      <c r="G2767" s="60">
        <f t="shared" si="87"/>
        <v>-1.4474067E-2</v>
      </c>
    </row>
    <row r="2768" spans="1:7">
      <c r="A2768" s="50">
        <v>27031</v>
      </c>
      <c r="B2768" s="60">
        <v>1.62247E-3</v>
      </c>
      <c r="C2768" s="60">
        <v>2.7999999999999998E-4</v>
      </c>
      <c r="D2768" s="60">
        <v>3.8834951999999999E-2</v>
      </c>
      <c r="E2768" s="60"/>
      <c r="F2768" s="60">
        <f t="shared" si="86"/>
        <v>1.5024699999999999E-3</v>
      </c>
      <c r="G2768" s="60">
        <f t="shared" si="87"/>
        <v>3.8714951999999997E-2</v>
      </c>
    </row>
    <row r="2769" spans="1:7">
      <c r="A2769" s="50">
        <v>27032</v>
      </c>
      <c r="B2769" s="60">
        <v>2.1485669999999998E-2</v>
      </c>
      <c r="C2769" s="60">
        <v>2.7999999999999998E-4</v>
      </c>
      <c r="D2769" s="60">
        <v>2.8037382E-2</v>
      </c>
      <c r="E2769" s="60"/>
      <c r="F2769" s="60">
        <f t="shared" si="86"/>
        <v>2.136567E-2</v>
      </c>
      <c r="G2769" s="60">
        <f t="shared" si="87"/>
        <v>2.7917382000000001E-2</v>
      </c>
    </row>
    <row r="2770" spans="1:7">
      <c r="A2770" s="50">
        <v>27033</v>
      </c>
      <c r="B2770" s="60">
        <v>-8.8963600000000007E-3</v>
      </c>
      <c r="C2770" s="60">
        <v>2.7999999999999998E-4</v>
      </c>
      <c r="D2770" s="60">
        <v>-4.545454E-3</v>
      </c>
      <c r="E2770" s="60"/>
      <c r="F2770" s="60">
        <f t="shared" si="86"/>
        <v>-9.016360000000001E-3</v>
      </c>
      <c r="G2770" s="60">
        <f t="shared" si="87"/>
        <v>-4.6654540000000003E-3</v>
      </c>
    </row>
    <row r="2771" spans="1:7">
      <c r="A2771" s="50">
        <v>27036</v>
      </c>
      <c r="B2771" s="60">
        <v>-8.3021299999999996E-3</v>
      </c>
      <c r="C2771" s="60">
        <v>2.7999999999999998E-4</v>
      </c>
      <c r="D2771" s="60">
        <v>0</v>
      </c>
      <c r="E2771" s="60"/>
      <c r="F2771" s="60">
        <f t="shared" si="86"/>
        <v>-8.4221299999999999E-3</v>
      </c>
      <c r="G2771" s="60">
        <f t="shared" si="87"/>
        <v>-1.2E-4</v>
      </c>
    </row>
    <row r="2772" spans="1:7">
      <c r="A2772" s="50">
        <v>27037</v>
      </c>
      <c r="B2772" s="60">
        <v>-1.9916280000000001E-2</v>
      </c>
      <c r="C2772" s="60">
        <v>2.7999999999999998E-4</v>
      </c>
      <c r="D2772" s="60">
        <v>-5.4794519999999999E-2</v>
      </c>
      <c r="E2772" s="60"/>
      <c r="F2772" s="60">
        <f t="shared" si="86"/>
        <v>-2.003628E-2</v>
      </c>
      <c r="G2772" s="60">
        <f t="shared" si="87"/>
        <v>-5.4914520000000001E-2</v>
      </c>
    </row>
    <row r="2773" spans="1:7">
      <c r="A2773" s="50">
        <v>27038</v>
      </c>
      <c r="B2773" s="60">
        <v>-2.8118850000000001E-2</v>
      </c>
      <c r="C2773" s="60">
        <v>2.7999999999999998E-4</v>
      </c>
      <c r="D2773" s="60">
        <v>-6.7632846999999996E-2</v>
      </c>
      <c r="E2773" s="60"/>
      <c r="F2773" s="60">
        <f t="shared" si="86"/>
        <v>-2.8238849999999999E-2</v>
      </c>
      <c r="G2773" s="60">
        <f t="shared" si="87"/>
        <v>-6.7752846999999991E-2</v>
      </c>
    </row>
    <row r="2774" spans="1:7">
      <c r="A2774" s="50">
        <v>27039</v>
      </c>
      <c r="B2774" s="60">
        <v>-1.105014E-2</v>
      </c>
      <c r="C2774" s="60">
        <v>2.7999999999999998E-4</v>
      </c>
      <c r="D2774" s="60">
        <v>1.0362694E-2</v>
      </c>
      <c r="E2774" s="60"/>
      <c r="F2774" s="60">
        <f t="shared" si="86"/>
        <v>-1.117014E-2</v>
      </c>
      <c r="G2774" s="60">
        <f t="shared" si="87"/>
        <v>1.0242694E-2</v>
      </c>
    </row>
    <row r="2775" spans="1:7">
      <c r="A2775" s="50">
        <v>27040</v>
      </c>
      <c r="B2775" s="60">
        <v>1.395008E-2</v>
      </c>
      <c r="C2775" s="60">
        <v>2.7999999999999998E-4</v>
      </c>
      <c r="D2775" s="60">
        <v>4.6153846999999998E-2</v>
      </c>
      <c r="E2775" s="60"/>
      <c r="F2775" s="60">
        <f t="shared" si="86"/>
        <v>1.383008E-2</v>
      </c>
      <c r="G2775" s="60">
        <f t="shared" si="87"/>
        <v>4.6033846999999996E-2</v>
      </c>
    </row>
    <row r="2776" spans="1:7">
      <c r="A2776" s="50">
        <v>27043</v>
      </c>
      <c r="B2776" s="60">
        <v>-2.4720499999999999E-3</v>
      </c>
      <c r="C2776" s="60">
        <v>2.7999999999999998E-4</v>
      </c>
      <c r="D2776" s="60">
        <v>-9.8039219999999996E-3</v>
      </c>
      <c r="E2776" s="60"/>
      <c r="F2776" s="60">
        <f t="shared" si="86"/>
        <v>-2.5920499999999998E-3</v>
      </c>
      <c r="G2776" s="60">
        <f t="shared" si="87"/>
        <v>-9.923922E-3</v>
      </c>
    </row>
    <row r="2777" spans="1:7">
      <c r="A2777" s="50">
        <v>27044</v>
      </c>
      <c r="B2777" s="60">
        <v>8.8949600000000004E-3</v>
      </c>
      <c r="C2777" s="60">
        <v>2.7999999999999998E-4</v>
      </c>
      <c r="D2777" s="60">
        <v>1.980198E-2</v>
      </c>
      <c r="E2777" s="60"/>
      <c r="F2777" s="60">
        <f t="shared" si="86"/>
        <v>8.7749600000000001E-3</v>
      </c>
      <c r="G2777" s="60">
        <f t="shared" si="87"/>
        <v>1.9681980000000002E-2</v>
      </c>
    </row>
    <row r="2778" spans="1:7">
      <c r="A2778" s="50">
        <v>27045</v>
      </c>
      <c r="B2778" s="60">
        <v>1.54285E-2</v>
      </c>
      <c r="C2778" s="60">
        <v>2.7999999999999998E-4</v>
      </c>
      <c r="D2778" s="60">
        <v>9.7087379999999997E-3</v>
      </c>
      <c r="E2778" s="60"/>
      <c r="F2778" s="60">
        <f t="shared" si="86"/>
        <v>1.5308499999999999E-2</v>
      </c>
      <c r="G2778" s="60">
        <f t="shared" si="87"/>
        <v>9.5887379999999994E-3</v>
      </c>
    </row>
    <row r="2779" spans="1:7">
      <c r="A2779" s="50">
        <v>27046</v>
      </c>
      <c r="B2779" s="60">
        <v>1.7050059999999999E-2</v>
      </c>
      <c r="C2779" s="60">
        <v>2.7999999999999998E-4</v>
      </c>
      <c r="D2779" s="60">
        <v>4.8076919999999997E-3</v>
      </c>
      <c r="E2779" s="60"/>
      <c r="F2779" s="60">
        <f t="shared" si="86"/>
        <v>1.693006E-2</v>
      </c>
      <c r="G2779" s="60">
        <f t="shared" si="87"/>
        <v>4.6876919999999994E-3</v>
      </c>
    </row>
    <row r="2780" spans="1:7">
      <c r="A2780" s="50">
        <v>27047</v>
      </c>
      <c r="B2780" s="60">
        <v>-1.7944100000000001E-2</v>
      </c>
      <c r="C2780" s="60">
        <v>2.7999999999999998E-4</v>
      </c>
      <c r="D2780" s="60">
        <v>-9.5693779999999999E-3</v>
      </c>
      <c r="E2780" s="60"/>
      <c r="F2780" s="60">
        <f t="shared" si="86"/>
        <v>-1.80641E-2</v>
      </c>
      <c r="G2780" s="60">
        <f t="shared" si="87"/>
        <v>-9.6893780000000002E-3</v>
      </c>
    </row>
    <row r="2781" spans="1:7">
      <c r="A2781" s="50">
        <v>27050</v>
      </c>
      <c r="B2781" s="60">
        <v>-1.3863899999999999E-3</v>
      </c>
      <c r="C2781" s="60">
        <v>2.7999999999999998E-4</v>
      </c>
      <c r="D2781" s="60">
        <v>-1.4492754E-2</v>
      </c>
      <c r="E2781" s="60"/>
      <c r="F2781" s="60">
        <f t="shared" si="86"/>
        <v>-1.50639E-3</v>
      </c>
      <c r="G2781" s="60">
        <f t="shared" si="87"/>
        <v>-1.4612754E-2</v>
      </c>
    </row>
    <row r="2782" spans="1:7">
      <c r="A2782" s="50">
        <v>27051</v>
      </c>
      <c r="B2782" s="60">
        <v>1.213738E-2</v>
      </c>
      <c r="C2782" s="60">
        <v>2.7999999999999998E-4</v>
      </c>
      <c r="D2782" s="60">
        <v>3.4313727000000002E-2</v>
      </c>
      <c r="E2782" s="60"/>
      <c r="F2782" s="60">
        <f t="shared" si="86"/>
        <v>1.2017379999999999E-2</v>
      </c>
      <c r="G2782" s="60">
        <f t="shared" si="87"/>
        <v>3.4193727E-2</v>
      </c>
    </row>
    <row r="2783" spans="1:7">
      <c r="A2783" s="50">
        <v>27052</v>
      </c>
      <c r="B2783" s="60">
        <v>5.2182599999999997E-3</v>
      </c>
      <c r="C2783" s="60">
        <v>2.7999999999999998E-4</v>
      </c>
      <c r="D2783" s="60">
        <v>1.8957346999999999E-2</v>
      </c>
      <c r="E2783" s="60"/>
      <c r="F2783" s="60">
        <f t="shared" si="86"/>
        <v>5.0982599999999994E-3</v>
      </c>
      <c r="G2783" s="60">
        <f t="shared" si="87"/>
        <v>1.8837347000000001E-2</v>
      </c>
    </row>
    <row r="2784" spans="1:7">
      <c r="A2784" s="50">
        <v>27053</v>
      </c>
      <c r="B2784" s="60">
        <v>-2.52207E-3</v>
      </c>
      <c r="C2784" s="60">
        <v>2.7999999999999998E-4</v>
      </c>
      <c r="D2784" s="60">
        <v>-1.8604651E-2</v>
      </c>
      <c r="E2784" s="60"/>
      <c r="F2784" s="60">
        <f t="shared" si="86"/>
        <v>-2.6420699999999998E-3</v>
      </c>
      <c r="G2784" s="60">
        <f t="shared" si="87"/>
        <v>-1.8724650999999998E-2</v>
      </c>
    </row>
    <row r="2785" spans="1:7">
      <c r="A2785" s="50">
        <v>27054</v>
      </c>
      <c r="B2785" s="60">
        <v>-2.0156900000000001E-3</v>
      </c>
      <c r="C2785" s="60">
        <v>2.7999999999999998E-4</v>
      </c>
      <c r="D2785" s="60">
        <v>4.7393369999999997E-3</v>
      </c>
      <c r="E2785" s="60"/>
      <c r="F2785" s="60">
        <f t="shared" si="86"/>
        <v>-2.13569E-3</v>
      </c>
      <c r="G2785" s="60">
        <f t="shared" si="87"/>
        <v>4.6193369999999994E-3</v>
      </c>
    </row>
    <row r="2786" spans="1:7">
      <c r="A2786" s="50">
        <v>27057</v>
      </c>
      <c r="B2786" s="60">
        <v>-5.3787599999999998E-3</v>
      </c>
      <c r="C2786" s="60">
        <v>2.7999999999999998E-4</v>
      </c>
      <c r="D2786" s="60">
        <v>0</v>
      </c>
      <c r="E2786" s="60"/>
      <c r="F2786" s="60">
        <f t="shared" si="86"/>
        <v>-5.4987600000000001E-3</v>
      </c>
      <c r="G2786" s="60">
        <f t="shared" si="87"/>
        <v>-1.2E-4</v>
      </c>
    </row>
    <row r="2787" spans="1:7">
      <c r="A2787" s="50">
        <v>27058</v>
      </c>
      <c r="B2787" s="60">
        <v>-4.0646999999999998E-4</v>
      </c>
      <c r="C2787" s="60">
        <v>2.7999999999999998E-4</v>
      </c>
      <c r="D2787" s="60">
        <v>-1.8867925000000001E-2</v>
      </c>
      <c r="E2787" s="60"/>
      <c r="F2787" s="60">
        <f t="shared" si="86"/>
        <v>-5.2647000000000002E-4</v>
      </c>
      <c r="G2787" s="60">
        <f t="shared" si="87"/>
        <v>-1.8987924999999999E-2</v>
      </c>
    </row>
    <row r="2788" spans="1:7">
      <c r="A2788" s="50">
        <v>27059</v>
      </c>
      <c r="B2788" s="60">
        <v>1.1166509999999999E-2</v>
      </c>
      <c r="C2788" s="60">
        <v>2.7999999999999998E-4</v>
      </c>
      <c r="D2788" s="60">
        <v>-1.4423076999999999E-2</v>
      </c>
      <c r="E2788" s="60"/>
      <c r="F2788" s="60">
        <f t="shared" si="86"/>
        <v>1.1046509999999999E-2</v>
      </c>
      <c r="G2788" s="60">
        <f t="shared" si="87"/>
        <v>-1.4543077E-2</v>
      </c>
    </row>
    <row r="2789" spans="1:7">
      <c r="A2789" s="50">
        <v>27060</v>
      </c>
      <c r="B2789" s="60">
        <v>-5.0292100000000001E-3</v>
      </c>
      <c r="C2789" s="60">
        <v>2.7999999999999998E-4</v>
      </c>
      <c r="D2789" s="60">
        <v>0</v>
      </c>
      <c r="E2789" s="60"/>
      <c r="F2789" s="60">
        <f t="shared" si="86"/>
        <v>-5.1492100000000004E-3</v>
      </c>
      <c r="G2789" s="60">
        <f t="shared" si="87"/>
        <v>-1.2E-4</v>
      </c>
    </row>
    <row r="2790" spans="1:7">
      <c r="A2790" s="50">
        <v>27061</v>
      </c>
      <c r="B2790" s="60">
        <v>-1.2941920000000001E-2</v>
      </c>
      <c r="C2790" s="60">
        <v>3.1E-4</v>
      </c>
      <c r="D2790" s="60">
        <v>9.7560979999999995E-3</v>
      </c>
      <c r="E2790" s="60"/>
      <c r="F2790" s="60">
        <f t="shared" si="86"/>
        <v>-1.3061920000000001E-2</v>
      </c>
      <c r="G2790" s="60">
        <f t="shared" si="87"/>
        <v>9.6360979999999992E-3</v>
      </c>
    </row>
    <row r="2791" spans="1:7">
      <c r="A2791" s="50">
        <v>27064</v>
      </c>
      <c r="B2791" s="60">
        <v>-2.0081330000000001E-2</v>
      </c>
      <c r="C2791" s="60">
        <v>3.1E-4</v>
      </c>
      <c r="D2791" s="60">
        <v>-3.3816422999999998E-2</v>
      </c>
      <c r="E2791" s="60"/>
      <c r="F2791" s="60">
        <f t="shared" si="86"/>
        <v>-2.020133E-2</v>
      </c>
      <c r="G2791" s="60">
        <f t="shared" si="87"/>
        <v>-3.3936423E-2</v>
      </c>
    </row>
    <row r="2792" spans="1:7">
      <c r="A2792" s="50">
        <v>27065</v>
      </c>
      <c r="B2792" s="60">
        <v>-3.0961999999999999E-3</v>
      </c>
      <c r="C2792" s="60">
        <v>3.1E-4</v>
      </c>
      <c r="D2792" s="60">
        <v>-0.01</v>
      </c>
      <c r="E2792" s="60"/>
      <c r="F2792" s="60">
        <f t="shared" si="86"/>
        <v>-3.2161999999999998E-3</v>
      </c>
      <c r="G2792" s="60">
        <f t="shared" si="87"/>
        <v>-1.0120000000000001E-2</v>
      </c>
    </row>
    <row r="2793" spans="1:7">
      <c r="A2793" s="50">
        <v>27066</v>
      </c>
      <c r="B2793" s="60">
        <v>3.3927200000000001E-3</v>
      </c>
      <c r="C2793" s="60">
        <v>3.1E-4</v>
      </c>
      <c r="D2793" s="60">
        <v>0</v>
      </c>
      <c r="E2793" s="60"/>
      <c r="F2793" s="60">
        <f t="shared" si="86"/>
        <v>3.2727200000000002E-3</v>
      </c>
      <c r="G2793" s="60">
        <f t="shared" si="87"/>
        <v>-1.2E-4</v>
      </c>
    </row>
    <row r="2794" spans="1:7">
      <c r="A2794" s="50">
        <v>27067</v>
      </c>
      <c r="B2794" s="60">
        <v>1.0048699999999999E-3</v>
      </c>
      <c r="C2794" s="60">
        <v>3.1E-4</v>
      </c>
      <c r="D2794" s="60">
        <v>1.0101010000000001E-2</v>
      </c>
      <c r="E2794" s="60"/>
      <c r="F2794" s="60">
        <f t="shared" si="86"/>
        <v>8.8486999999999995E-4</v>
      </c>
      <c r="G2794" s="60">
        <f t="shared" si="87"/>
        <v>9.9810100000000002E-3</v>
      </c>
    </row>
    <row r="2795" spans="1:7">
      <c r="A2795" s="50">
        <v>27068</v>
      </c>
      <c r="B2795" s="60">
        <v>-1.000667E-2</v>
      </c>
      <c r="C2795" s="60">
        <v>3.1E-4</v>
      </c>
      <c r="D2795" s="60">
        <v>-0.02</v>
      </c>
      <c r="E2795" s="60"/>
      <c r="F2795" s="60">
        <f t="shared" si="86"/>
        <v>-1.0126670000000001E-2</v>
      </c>
      <c r="G2795" s="60">
        <f t="shared" si="87"/>
        <v>-2.0119999999999999E-2</v>
      </c>
    </row>
    <row r="2796" spans="1:7">
      <c r="A2796" s="50">
        <v>27071</v>
      </c>
      <c r="B2796" s="60">
        <v>-1.798696E-2</v>
      </c>
      <c r="C2796" s="60">
        <v>3.1E-4</v>
      </c>
      <c r="D2796" s="60">
        <v>-1.0204081E-2</v>
      </c>
      <c r="E2796" s="60"/>
      <c r="F2796" s="60">
        <f t="shared" si="86"/>
        <v>-1.8106959999999998E-2</v>
      </c>
      <c r="G2796" s="60">
        <f t="shared" si="87"/>
        <v>-1.0324081000000001E-2</v>
      </c>
    </row>
    <row r="2797" spans="1:7">
      <c r="A2797" s="50">
        <v>27072</v>
      </c>
      <c r="B2797" s="60">
        <v>3.0743200000000002E-3</v>
      </c>
      <c r="C2797" s="60">
        <v>3.1E-4</v>
      </c>
      <c r="D2797" s="60">
        <v>-5.1546389999999999E-3</v>
      </c>
      <c r="E2797" s="60"/>
      <c r="F2797" s="60">
        <f t="shared" si="86"/>
        <v>2.9543200000000003E-3</v>
      </c>
      <c r="G2797" s="60">
        <f t="shared" si="87"/>
        <v>-5.2746390000000002E-3</v>
      </c>
    </row>
    <row r="2798" spans="1:7">
      <c r="A2798" s="50">
        <v>27073</v>
      </c>
      <c r="B2798" s="60">
        <v>5.6108000000000004E-4</v>
      </c>
      <c r="C2798" s="60">
        <v>3.1E-4</v>
      </c>
      <c r="D2798" s="60">
        <v>1.0362694E-2</v>
      </c>
      <c r="E2798" s="60"/>
      <c r="F2798" s="60">
        <f t="shared" si="86"/>
        <v>4.4108000000000005E-4</v>
      </c>
      <c r="G2798" s="60">
        <f t="shared" si="87"/>
        <v>1.0242694E-2</v>
      </c>
    </row>
    <row r="2799" spans="1:7">
      <c r="A2799" s="50">
        <v>27074</v>
      </c>
      <c r="B2799" s="60">
        <v>-3.0438999999999998E-4</v>
      </c>
      <c r="C2799" s="60">
        <v>3.1E-4</v>
      </c>
      <c r="D2799" s="60">
        <v>5.1282050000000003E-3</v>
      </c>
      <c r="E2799" s="60"/>
      <c r="F2799" s="60">
        <f t="shared" si="86"/>
        <v>-4.2438999999999997E-4</v>
      </c>
      <c r="G2799" s="60">
        <f t="shared" si="87"/>
        <v>5.0082049999999999E-3</v>
      </c>
    </row>
    <row r="2800" spans="1:7">
      <c r="A2800" s="50">
        <v>27075</v>
      </c>
      <c r="B2800" s="60">
        <v>1.50253E-2</v>
      </c>
      <c r="C2800" s="60">
        <v>3.1E-4</v>
      </c>
      <c r="D2800" s="60">
        <v>2.0408163E-2</v>
      </c>
      <c r="E2800" s="60"/>
      <c r="F2800" s="60">
        <f t="shared" si="86"/>
        <v>1.49053E-2</v>
      </c>
      <c r="G2800" s="60">
        <f t="shared" si="87"/>
        <v>2.0288163000000001E-2</v>
      </c>
    </row>
    <row r="2801" spans="1:7">
      <c r="A2801" s="50">
        <v>27079</v>
      </c>
      <c r="B2801" s="60">
        <v>-1.4656199999999999E-3</v>
      </c>
      <c r="C2801" s="60">
        <v>3.1E-4</v>
      </c>
      <c r="D2801" s="60">
        <v>5.0000000000000001E-3</v>
      </c>
      <c r="E2801" s="60"/>
      <c r="F2801" s="60">
        <f t="shared" si="86"/>
        <v>-1.58562E-3</v>
      </c>
      <c r="G2801" s="60">
        <f t="shared" si="87"/>
        <v>4.8799999999999998E-3</v>
      </c>
    </row>
    <row r="2802" spans="1:7">
      <c r="A2802" s="50">
        <v>27080</v>
      </c>
      <c r="B2802" s="60">
        <v>1.4626190000000001E-2</v>
      </c>
      <c r="C2802" s="60">
        <v>3.1E-4</v>
      </c>
      <c r="D2802" s="60">
        <v>9.9502489999999996E-3</v>
      </c>
      <c r="E2802" s="60"/>
      <c r="F2802" s="60">
        <f t="shared" si="86"/>
        <v>1.450619E-2</v>
      </c>
      <c r="G2802" s="60">
        <f t="shared" si="87"/>
        <v>9.8302489999999992E-3</v>
      </c>
    </row>
    <row r="2803" spans="1:7">
      <c r="A2803" s="50">
        <v>27081</v>
      </c>
      <c r="B2803" s="60">
        <v>1.4555210000000001E-2</v>
      </c>
      <c r="C2803" s="60">
        <v>3.1E-4</v>
      </c>
      <c r="D2803" s="60">
        <v>3.4482758000000002E-2</v>
      </c>
      <c r="E2803" s="60"/>
      <c r="F2803" s="60">
        <f t="shared" si="86"/>
        <v>1.443521E-2</v>
      </c>
      <c r="G2803" s="60">
        <f t="shared" si="87"/>
        <v>3.4362758E-2</v>
      </c>
    </row>
    <row r="2804" spans="1:7">
      <c r="A2804" s="50">
        <v>27082</v>
      </c>
      <c r="B2804" s="60">
        <v>7.2702499999999998E-3</v>
      </c>
      <c r="C2804" s="60">
        <v>3.1E-4</v>
      </c>
      <c r="D2804" s="60">
        <v>9.5238100000000006E-3</v>
      </c>
      <c r="E2804" s="60"/>
      <c r="F2804" s="60">
        <f t="shared" si="86"/>
        <v>7.1502499999999995E-3</v>
      </c>
      <c r="G2804" s="60">
        <f t="shared" si="87"/>
        <v>9.4038100000000003E-3</v>
      </c>
    </row>
    <row r="2805" spans="1:7">
      <c r="A2805" s="50">
        <v>27085</v>
      </c>
      <c r="B2805" s="60">
        <v>-3.4124799999999999E-3</v>
      </c>
      <c r="C2805" s="60">
        <v>3.1E-4</v>
      </c>
      <c r="D2805" s="60">
        <v>-9.4339620000000006E-3</v>
      </c>
      <c r="E2805" s="60"/>
      <c r="F2805" s="60">
        <f t="shared" si="86"/>
        <v>-3.5324799999999997E-3</v>
      </c>
      <c r="G2805" s="60">
        <f t="shared" si="87"/>
        <v>-9.5539620000000009E-3</v>
      </c>
    </row>
    <row r="2806" spans="1:7">
      <c r="A2806" s="50">
        <v>27086</v>
      </c>
      <c r="B2806" s="60">
        <v>1.040814E-2</v>
      </c>
      <c r="C2806" s="60">
        <v>3.1E-4</v>
      </c>
      <c r="D2806" s="60">
        <v>1.4285714E-2</v>
      </c>
      <c r="E2806" s="60"/>
      <c r="F2806" s="60">
        <f t="shared" si="86"/>
        <v>1.0288139999999999E-2</v>
      </c>
      <c r="G2806" s="60">
        <f t="shared" si="87"/>
        <v>1.4165713999999999E-2</v>
      </c>
    </row>
    <row r="2807" spans="1:7">
      <c r="A2807" s="50">
        <v>27087</v>
      </c>
      <c r="B2807" s="60">
        <v>4.4095499999999999E-3</v>
      </c>
      <c r="C2807" s="60">
        <v>3.1E-4</v>
      </c>
      <c r="D2807" s="60">
        <v>1.8779343E-2</v>
      </c>
      <c r="E2807" s="60"/>
      <c r="F2807" s="60">
        <f t="shared" si="86"/>
        <v>4.2895499999999996E-3</v>
      </c>
      <c r="G2807" s="60">
        <f t="shared" si="87"/>
        <v>1.8659343000000002E-2</v>
      </c>
    </row>
    <row r="2808" spans="1:7">
      <c r="A2808" s="50">
        <v>27088</v>
      </c>
      <c r="B2808" s="60">
        <v>-1.9132800000000001E-3</v>
      </c>
      <c r="C2808" s="60">
        <v>3.1E-4</v>
      </c>
      <c r="D2808" s="60">
        <v>-1.843318E-2</v>
      </c>
      <c r="E2808" s="60"/>
      <c r="F2808" s="60">
        <f t="shared" si="86"/>
        <v>-2.0332800000000002E-3</v>
      </c>
      <c r="G2808" s="60">
        <f t="shared" si="87"/>
        <v>-1.8553179999999999E-2</v>
      </c>
    </row>
    <row r="2809" spans="1:7">
      <c r="A2809" s="50">
        <v>27089</v>
      </c>
      <c r="B2809" s="60">
        <v>-7.1122800000000003E-3</v>
      </c>
      <c r="C2809" s="60">
        <v>2.5999999999999998E-4</v>
      </c>
      <c r="D2809" s="60">
        <v>9.3896710000000005E-3</v>
      </c>
      <c r="E2809" s="60"/>
      <c r="F2809" s="60">
        <f t="shared" si="86"/>
        <v>-7.2322800000000007E-3</v>
      </c>
      <c r="G2809" s="60">
        <f t="shared" si="87"/>
        <v>9.2696710000000002E-3</v>
      </c>
    </row>
    <row r="2810" spans="1:7">
      <c r="A2810" s="50">
        <v>27092</v>
      </c>
      <c r="B2810" s="60">
        <v>3.0205999999999999E-4</v>
      </c>
      <c r="C2810" s="60">
        <v>2.5999999999999998E-4</v>
      </c>
      <c r="D2810" s="60">
        <v>1.8604651E-2</v>
      </c>
      <c r="E2810" s="60"/>
      <c r="F2810" s="60">
        <f t="shared" si="86"/>
        <v>1.8206E-4</v>
      </c>
      <c r="G2810" s="60">
        <f t="shared" si="87"/>
        <v>1.8484651000000001E-2</v>
      </c>
    </row>
    <row r="2811" spans="1:7">
      <c r="A2811" s="50">
        <v>27093</v>
      </c>
      <c r="B2811" s="60">
        <v>1.9016870000000002E-2</v>
      </c>
      <c r="C2811" s="60">
        <v>2.5999999999999998E-4</v>
      </c>
      <c r="D2811" s="60">
        <v>3.1963471E-2</v>
      </c>
      <c r="E2811" s="60"/>
      <c r="F2811" s="60">
        <f t="shared" si="86"/>
        <v>1.8896870000000003E-2</v>
      </c>
      <c r="G2811" s="60">
        <f t="shared" si="87"/>
        <v>3.1843470999999998E-2</v>
      </c>
    </row>
    <row r="2812" spans="1:7">
      <c r="A2812" s="50">
        <v>27094</v>
      </c>
      <c r="B2812" s="60">
        <v>6.7748799999999996E-3</v>
      </c>
      <c r="C2812" s="60">
        <v>2.5999999999999998E-4</v>
      </c>
      <c r="D2812" s="60">
        <v>1.3274335999999999E-2</v>
      </c>
      <c r="E2812" s="60"/>
      <c r="F2812" s="60">
        <f t="shared" si="86"/>
        <v>6.6548799999999993E-3</v>
      </c>
      <c r="G2812" s="60">
        <f t="shared" si="87"/>
        <v>1.3154335999999999E-2</v>
      </c>
    </row>
    <row r="2813" spans="1:7">
      <c r="A2813" s="50">
        <v>27095</v>
      </c>
      <c r="B2813" s="60">
        <v>-1.0628530000000001E-2</v>
      </c>
      <c r="C2813" s="60">
        <v>2.5999999999999998E-4</v>
      </c>
      <c r="D2813" s="60">
        <v>-1.3100436999999999E-2</v>
      </c>
      <c r="E2813" s="60"/>
      <c r="F2813" s="60">
        <f t="shared" si="86"/>
        <v>-1.0748530000000001E-2</v>
      </c>
      <c r="G2813" s="60">
        <f t="shared" si="87"/>
        <v>-1.3220437E-2</v>
      </c>
    </row>
    <row r="2814" spans="1:7">
      <c r="A2814" s="50">
        <v>27096</v>
      </c>
      <c r="B2814" s="60">
        <v>8.9250700000000002E-3</v>
      </c>
      <c r="C2814" s="60">
        <v>2.5999999999999998E-4</v>
      </c>
      <c r="D2814" s="60">
        <v>3.5398230000000003E-2</v>
      </c>
      <c r="E2814" s="60"/>
      <c r="F2814" s="60">
        <f t="shared" si="86"/>
        <v>8.8050699999999999E-3</v>
      </c>
      <c r="G2814" s="60">
        <f t="shared" si="87"/>
        <v>3.5278230000000001E-2</v>
      </c>
    </row>
    <row r="2815" spans="1:7">
      <c r="A2815" s="50">
        <v>27099</v>
      </c>
      <c r="B2815" s="60">
        <v>1.142697E-2</v>
      </c>
      <c r="C2815" s="60">
        <v>2.5999999999999998E-4</v>
      </c>
      <c r="D2815" s="60">
        <v>0</v>
      </c>
      <c r="E2815" s="60"/>
      <c r="F2815" s="60">
        <f t="shared" si="86"/>
        <v>1.130697E-2</v>
      </c>
      <c r="G2815" s="60">
        <f t="shared" si="87"/>
        <v>-1.2E-4</v>
      </c>
    </row>
    <row r="2816" spans="1:7">
      <c r="A2816" s="50">
        <v>27100</v>
      </c>
      <c r="B2816" s="60">
        <v>2.8615899999999998E-3</v>
      </c>
      <c r="C2816" s="60">
        <v>2.5999999999999998E-4</v>
      </c>
      <c r="D2816" s="60">
        <v>-2.1645022999999999E-2</v>
      </c>
      <c r="E2816" s="60"/>
      <c r="F2816" s="60">
        <f t="shared" si="86"/>
        <v>2.7415899999999999E-3</v>
      </c>
      <c r="G2816" s="60">
        <f t="shared" si="87"/>
        <v>-2.1765022999999998E-2</v>
      </c>
    </row>
    <row r="2817" spans="1:7">
      <c r="A2817" s="50">
        <v>27101</v>
      </c>
      <c r="B2817" s="60">
        <v>5.90202E-3</v>
      </c>
      <c r="C2817" s="60">
        <v>2.5999999999999998E-4</v>
      </c>
      <c r="D2817" s="60">
        <v>0</v>
      </c>
      <c r="E2817" s="60"/>
      <c r="F2817" s="60">
        <f t="shared" si="86"/>
        <v>5.7820199999999997E-3</v>
      </c>
      <c r="G2817" s="60">
        <f t="shared" si="87"/>
        <v>-1.2E-4</v>
      </c>
    </row>
    <row r="2818" spans="1:7">
      <c r="A2818" s="50">
        <v>27102</v>
      </c>
      <c r="B2818" s="60">
        <v>-7.3578999999999995E-4</v>
      </c>
      <c r="C2818" s="60">
        <v>2.5999999999999998E-4</v>
      </c>
      <c r="D2818" s="60">
        <v>8.8495569999999992E-3</v>
      </c>
      <c r="E2818" s="60"/>
      <c r="F2818" s="60">
        <f t="shared" si="86"/>
        <v>-8.5578999999999994E-4</v>
      </c>
      <c r="G2818" s="60">
        <f t="shared" si="87"/>
        <v>8.7295569999999989E-3</v>
      </c>
    </row>
    <row r="2819" spans="1:7">
      <c r="A2819" s="50">
        <v>27103</v>
      </c>
      <c r="B2819" s="60">
        <v>-3.7213099999999998E-3</v>
      </c>
      <c r="C2819" s="60">
        <v>2.5999999999999998E-4</v>
      </c>
      <c r="D2819" s="60">
        <v>8.7719300000000007E-3</v>
      </c>
      <c r="E2819" s="60"/>
      <c r="F2819" s="60">
        <f t="shared" si="86"/>
        <v>-3.8413099999999997E-3</v>
      </c>
      <c r="G2819" s="60">
        <f t="shared" si="87"/>
        <v>8.6519300000000004E-3</v>
      </c>
    </row>
    <row r="2820" spans="1:7">
      <c r="A2820" s="50">
        <v>27106</v>
      </c>
      <c r="B2820" s="60">
        <v>-1.2910359999999999E-2</v>
      </c>
      <c r="C2820" s="60">
        <v>2.5999999999999998E-4</v>
      </c>
      <c r="D2820" s="60">
        <v>-8.6956519999999999E-3</v>
      </c>
      <c r="E2820" s="60"/>
      <c r="F2820" s="60">
        <f t="shared" ref="F2820:F2883" si="88">B2820-$C$3</f>
        <v>-1.303036E-2</v>
      </c>
      <c r="G2820" s="60">
        <f t="shared" ref="G2820:G2883" si="89">D2820-$C$3</f>
        <v>-8.8156520000000002E-3</v>
      </c>
    </row>
    <row r="2821" spans="1:7">
      <c r="A2821" s="50">
        <v>27107</v>
      </c>
      <c r="B2821" s="60">
        <v>-8.3422500000000007E-3</v>
      </c>
      <c r="C2821" s="60">
        <v>2.5999999999999998E-4</v>
      </c>
      <c r="D2821" s="60">
        <v>-1.3157894999999999E-2</v>
      </c>
      <c r="E2821" s="60"/>
      <c r="F2821" s="60">
        <f t="shared" si="88"/>
        <v>-8.462250000000001E-3</v>
      </c>
      <c r="G2821" s="60">
        <f t="shared" si="89"/>
        <v>-1.3277895E-2</v>
      </c>
    </row>
    <row r="2822" spans="1:7">
      <c r="A2822" s="50">
        <v>27108</v>
      </c>
      <c r="B2822" s="60">
        <v>3.6521800000000001E-3</v>
      </c>
      <c r="C2822" s="60">
        <v>2.5999999999999998E-4</v>
      </c>
      <c r="D2822" s="60">
        <v>1.7777778000000001E-2</v>
      </c>
      <c r="E2822" s="60"/>
      <c r="F2822" s="60">
        <f t="shared" si="88"/>
        <v>3.5321800000000002E-3</v>
      </c>
      <c r="G2822" s="60">
        <f t="shared" si="89"/>
        <v>1.7657778000000002E-2</v>
      </c>
    </row>
    <row r="2823" spans="1:7">
      <c r="A2823" s="50">
        <v>27109</v>
      </c>
      <c r="B2823" s="60">
        <v>-1.96087E-3</v>
      </c>
      <c r="C2823" s="60">
        <v>2.5999999999999998E-4</v>
      </c>
      <c r="D2823" s="60">
        <v>-2.1834060999999998E-2</v>
      </c>
      <c r="E2823" s="60"/>
      <c r="F2823" s="60">
        <f t="shared" si="88"/>
        <v>-2.0808699999999999E-3</v>
      </c>
      <c r="G2823" s="60">
        <f t="shared" si="89"/>
        <v>-2.1954060999999997E-2</v>
      </c>
    </row>
    <row r="2824" spans="1:7">
      <c r="A2824" s="50">
        <v>27110</v>
      </c>
      <c r="B2824" s="60">
        <v>-7.4978999999999996E-4</v>
      </c>
      <c r="C2824" s="60">
        <v>2.5999999999999998E-4</v>
      </c>
      <c r="D2824" s="60">
        <v>8.9285719999999992E-3</v>
      </c>
      <c r="E2824" s="60"/>
      <c r="F2824" s="60">
        <f t="shared" si="88"/>
        <v>-8.6978999999999995E-4</v>
      </c>
      <c r="G2824" s="60">
        <f t="shared" si="89"/>
        <v>8.8085719999999989E-3</v>
      </c>
    </row>
    <row r="2825" spans="1:7">
      <c r="A2825" s="50">
        <v>27113</v>
      </c>
      <c r="B2825" s="60">
        <v>4.0875599999999996E-3</v>
      </c>
      <c r="C2825" s="60">
        <v>2.5999999999999998E-4</v>
      </c>
      <c r="D2825" s="60">
        <v>4.4247790000000002E-3</v>
      </c>
      <c r="E2825" s="60"/>
      <c r="F2825" s="60">
        <f t="shared" si="88"/>
        <v>3.9675599999999993E-3</v>
      </c>
      <c r="G2825" s="60">
        <f t="shared" si="89"/>
        <v>4.3047789999999999E-3</v>
      </c>
    </row>
    <row r="2826" spans="1:7">
      <c r="A2826" s="50">
        <v>27114</v>
      </c>
      <c r="B2826" s="60">
        <v>3.1647300000000001E-3</v>
      </c>
      <c r="C2826" s="60">
        <v>2.5999999999999998E-4</v>
      </c>
      <c r="D2826" s="60">
        <v>8.8105719999999992E-3</v>
      </c>
      <c r="E2826" s="60"/>
      <c r="F2826" s="60">
        <f t="shared" si="88"/>
        <v>3.0447300000000003E-3</v>
      </c>
      <c r="G2826" s="60">
        <f t="shared" si="89"/>
        <v>8.6905719999999988E-3</v>
      </c>
    </row>
    <row r="2827" spans="1:7">
      <c r="A2827" s="50">
        <v>27115</v>
      </c>
      <c r="B2827" s="60">
        <v>-1.406108E-2</v>
      </c>
      <c r="C2827" s="60">
        <v>2.5999999999999998E-4</v>
      </c>
      <c r="D2827" s="60">
        <v>-1.7467249000000001E-2</v>
      </c>
      <c r="E2827" s="60"/>
      <c r="F2827" s="60">
        <f t="shared" si="88"/>
        <v>-1.418108E-2</v>
      </c>
      <c r="G2827" s="60">
        <f t="shared" si="89"/>
        <v>-1.7587248999999999E-2</v>
      </c>
    </row>
    <row r="2828" spans="1:7">
      <c r="A2828" s="50">
        <v>27116</v>
      </c>
      <c r="B2828" s="60">
        <v>-1.8394549999999999E-2</v>
      </c>
      <c r="C2828" s="60">
        <v>2.5999999999999998E-4</v>
      </c>
      <c r="D2828" s="60">
        <v>-2.2222222999999999E-2</v>
      </c>
      <c r="E2828" s="60"/>
      <c r="F2828" s="60">
        <f t="shared" si="88"/>
        <v>-1.8514549999999998E-2</v>
      </c>
      <c r="G2828" s="60">
        <f t="shared" si="89"/>
        <v>-2.2342222999999998E-2</v>
      </c>
    </row>
    <row r="2829" spans="1:7">
      <c r="A2829" s="50">
        <v>27117</v>
      </c>
      <c r="B2829" s="60">
        <v>-8.7391499999999993E-3</v>
      </c>
      <c r="C2829" s="60">
        <v>2.5999999999999998E-4</v>
      </c>
      <c r="D2829" s="60">
        <v>-4.545454E-3</v>
      </c>
      <c r="E2829" s="60"/>
      <c r="F2829" s="60">
        <f t="shared" si="88"/>
        <v>-8.8591499999999997E-3</v>
      </c>
      <c r="G2829" s="60">
        <f t="shared" si="89"/>
        <v>-4.6654540000000003E-3</v>
      </c>
    </row>
    <row r="2830" spans="1:7">
      <c r="A2830" s="50">
        <v>27120</v>
      </c>
      <c r="B2830" s="60">
        <v>-7.5425800000000001E-3</v>
      </c>
      <c r="C2830" s="60">
        <v>3.6000000000000002E-4</v>
      </c>
      <c r="D2830" s="60">
        <v>9.1324200000000005E-3</v>
      </c>
      <c r="E2830" s="60"/>
      <c r="F2830" s="60">
        <f t="shared" si="88"/>
        <v>-7.6625800000000004E-3</v>
      </c>
      <c r="G2830" s="60">
        <f t="shared" si="89"/>
        <v>9.0124200000000002E-3</v>
      </c>
    </row>
    <row r="2831" spans="1:7">
      <c r="A2831" s="50">
        <v>27121</v>
      </c>
      <c r="B2831" s="60">
        <v>9.4441999999999996E-4</v>
      </c>
      <c r="C2831" s="60">
        <v>3.6000000000000002E-4</v>
      </c>
      <c r="D2831" s="60">
        <v>-9.049774E-3</v>
      </c>
      <c r="E2831" s="60"/>
      <c r="F2831" s="60">
        <f t="shared" si="88"/>
        <v>8.2441999999999997E-4</v>
      </c>
      <c r="G2831" s="60">
        <f t="shared" si="89"/>
        <v>-9.1697740000000003E-3</v>
      </c>
    </row>
    <row r="2832" spans="1:7">
      <c r="A2832" s="50">
        <v>27122</v>
      </c>
      <c r="B2832" s="60">
        <v>1.0585249999999999E-2</v>
      </c>
      <c r="C2832" s="60">
        <v>3.6000000000000002E-4</v>
      </c>
      <c r="D2832" s="60">
        <v>9.1324200000000005E-3</v>
      </c>
      <c r="E2832" s="60"/>
      <c r="F2832" s="60">
        <f t="shared" si="88"/>
        <v>1.0465249999999999E-2</v>
      </c>
      <c r="G2832" s="60">
        <f t="shared" si="89"/>
        <v>9.0124200000000002E-3</v>
      </c>
    </row>
    <row r="2833" spans="1:7">
      <c r="A2833" s="50">
        <v>27123</v>
      </c>
      <c r="B2833" s="60">
        <v>6.6959999999999996E-5</v>
      </c>
      <c r="C2833" s="60">
        <v>3.6000000000000002E-4</v>
      </c>
      <c r="D2833" s="60">
        <v>-1.8099548E-2</v>
      </c>
      <c r="E2833" s="60"/>
      <c r="F2833" s="60">
        <f t="shared" si="88"/>
        <v>-5.3040000000000007E-5</v>
      </c>
      <c r="G2833" s="60">
        <f t="shared" si="89"/>
        <v>-1.8219547999999999E-2</v>
      </c>
    </row>
    <row r="2834" spans="1:7">
      <c r="A2834" s="50">
        <v>27124</v>
      </c>
      <c r="B2834" s="60">
        <v>-1.3973299999999999E-2</v>
      </c>
      <c r="C2834" s="60">
        <v>3.6000000000000002E-4</v>
      </c>
      <c r="D2834" s="60">
        <v>-1.3824885E-2</v>
      </c>
      <c r="E2834" s="60"/>
      <c r="F2834" s="60">
        <f t="shared" si="88"/>
        <v>-1.40933E-2</v>
      </c>
      <c r="G2834" s="60">
        <f t="shared" si="89"/>
        <v>-1.3944885000000001E-2</v>
      </c>
    </row>
    <row r="2835" spans="1:7">
      <c r="A2835" s="50">
        <v>27127</v>
      </c>
      <c r="B2835" s="60">
        <v>-1.038826E-2</v>
      </c>
      <c r="C2835" s="60">
        <v>3.6000000000000002E-4</v>
      </c>
      <c r="D2835" s="60">
        <v>-9.3457939999999993E-3</v>
      </c>
      <c r="E2835" s="60"/>
      <c r="F2835" s="60">
        <f t="shared" si="88"/>
        <v>-1.050826E-2</v>
      </c>
      <c r="G2835" s="60">
        <f t="shared" si="89"/>
        <v>-9.4657939999999996E-3</v>
      </c>
    </row>
    <row r="2836" spans="1:7">
      <c r="A2836" s="50">
        <v>27128</v>
      </c>
      <c r="B2836" s="60">
        <v>6.4361100000000001E-3</v>
      </c>
      <c r="C2836" s="60">
        <v>3.6000000000000002E-4</v>
      </c>
      <c r="D2836" s="60">
        <v>0</v>
      </c>
      <c r="E2836" s="60"/>
      <c r="F2836" s="60">
        <f t="shared" si="88"/>
        <v>6.3161099999999998E-3</v>
      </c>
      <c r="G2836" s="60">
        <f t="shared" si="89"/>
        <v>-1.2E-4</v>
      </c>
    </row>
    <row r="2837" spans="1:7">
      <c r="A2837" s="50">
        <v>27129</v>
      </c>
      <c r="B2837" s="60">
        <v>-2.25771E-3</v>
      </c>
      <c r="C2837" s="60">
        <v>3.6000000000000002E-4</v>
      </c>
      <c r="D2837" s="60">
        <v>-4.7169810000000003E-3</v>
      </c>
      <c r="E2837" s="60"/>
      <c r="F2837" s="60">
        <f t="shared" si="88"/>
        <v>-2.3777099999999999E-3</v>
      </c>
      <c r="G2837" s="60">
        <f t="shared" si="89"/>
        <v>-4.8369810000000006E-3</v>
      </c>
    </row>
    <row r="2838" spans="1:7">
      <c r="A2838" s="50">
        <v>27130</v>
      </c>
      <c r="B2838" s="60">
        <v>-3.0288799999999999E-3</v>
      </c>
      <c r="C2838" s="60">
        <v>3.6000000000000002E-4</v>
      </c>
      <c r="D2838" s="60">
        <v>4.7393369999999997E-3</v>
      </c>
      <c r="E2838" s="60"/>
      <c r="F2838" s="60">
        <f t="shared" si="88"/>
        <v>-3.1488799999999997E-3</v>
      </c>
      <c r="G2838" s="60">
        <f t="shared" si="89"/>
        <v>4.6193369999999994E-3</v>
      </c>
    </row>
    <row r="2839" spans="1:7">
      <c r="A2839" s="50">
        <v>27134</v>
      </c>
      <c r="B2839" s="60">
        <v>-6.4017000000000002E-4</v>
      </c>
      <c r="C2839" s="60">
        <v>3.6000000000000002E-4</v>
      </c>
      <c r="D2839" s="60">
        <v>-9.4339620000000006E-3</v>
      </c>
      <c r="E2839" s="60"/>
      <c r="F2839" s="60">
        <f t="shared" si="88"/>
        <v>-7.6017000000000001E-4</v>
      </c>
      <c r="G2839" s="60">
        <f t="shared" si="89"/>
        <v>-9.5539620000000009E-3</v>
      </c>
    </row>
    <row r="2840" spans="1:7">
      <c r="A2840" s="50">
        <v>27135</v>
      </c>
      <c r="B2840" s="60">
        <v>1.76218E-2</v>
      </c>
      <c r="C2840" s="60">
        <v>3.6000000000000002E-4</v>
      </c>
      <c r="D2840" s="60">
        <v>2.8571428999999999E-2</v>
      </c>
      <c r="E2840" s="60"/>
      <c r="F2840" s="60">
        <f t="shared" si="88"/>
        <v>1.7501800000000001E-2</v>
      </c>
      <c r="G2840" s="60">
        <f t="shared" si="89"/>
        <v>2.8451429E-2</v>
      </c>
    </row>
    <row r="2841" spans="1:7">
      <c r="A2841" s="50">
        <v>27136</v>
      </c>
      <c r="B2841" s="60">
        <v>7.2983600000000003E-3</v>
      </c>
      <c r="C2841" s="60">
        <v>3.6000000000000002E-4</v>
      </c>
      <c r="D2841" s="60">
        <v>1.3888889E-2</v>
      </c>
      <c r="E2841" s="60"/>
      <c r="F2841" s="60">
        <f t="shared" si="88"/>
        <v>7.1783599999999999E-3</v>
      </c>
      <c r="G2841" s="60">
        <f t="shared" si="89"/>
        <v>1.3768888999999999E-2</v>
      </c>
    </row>
    <row r="2842" spans="1:7">
      <c r="A2842" s="50">
        <v>27137</v>
      </c>
      <c r="B2842" s="60">
        <v>4.5339100000000004E-3</v>
      </c>
      <c r="C2842" s="60">
        <v>3.6000000000000002E-4</v>
      </c>
      <c r="D2842" s="60">
        <v>-9.1324200000000005E-3</v>
      </c>
      <c r="E2842" s="60"/>
      <c r="F2842" s="60">
        <f t="shared" si="88"/>
        <v>4.4139100000000001E-3</v>
      </c>
      <c r="G2842" s="60">
        <f t="shared" si="89"/>
        <v>-9.2524200000000008E-3</v>
      </c>
    </row>
    <row r="2843" spans="1:7">
      <c r="A2843" s="50">
        <v>27138</v>
      </c>
      <c r="B2843" s="60">
        <v>-1.0962650000000001E-2</v>
      </c>
      <c r="C2843" s="60">
        <v>3.6000000000000002E-4</v>
      </c>
      <c r="D2843" s="60">
        <v>4.6082950000000001E-3</v>
      </c>
      <c r="E2843" s="60"/>
      <c r="F2843" s="60">
        <f t="shared" si="88"/>
        <v>-1.1082650000000001E-2</v>
      </c>
      <c r="G2843" s="60">
        <f t="shared" si="89"/>
        <v>4.4882949999999998E-3</v>
      </c>
    </row>
    <row r="2844" spans="1:7">
      <c r="A2844" s="50">
        <v>27141</v>
      </c>
      <c r="B2844" s="60">
        <v>-3.9517700000000003E-3</v>
      </c>
      <c r="C2844" s="60">
        <v>3.6000000000000002E-4</v>
      </c>
      <c r="D2844" s="60">
        <v>-1.3761468000000001E-2</v>
      </c>
      <c r="E2844" s="60"/>
      <c r="F2844" s="60">
        <f t="shared" si="88"/>
        <v>-4.0717700000000006E-3</v>
      </c>
      <c r="G2844" s="60">
        <f t="shared" si="89"/>
        <v>-1.3881468000000001E-2</v>
      </c>
    </row>
    <row r="2845" spans="1:7">
      <c r="A2845" s="50">
        <v>27142</v>
      </c>
      <c r="B2845" s="60">
        <v>-1.676213E-2</v>
      </c>
      <c r="C2845" s="60">
        <v>3.6000000000000002E-4</v>
      </c>
      <c r="D2845" s="60">
        <v>-1.3953488E-2</v>
      </c>
      <c r="E2845" s="60"/>
      <c r="F2845" s="60">
        <f t="shared" si="88"/>
        <v>-1.6882129999999999E-2</v>
      </c>
      <c r="G2845" s="60">
        <f t="shared" si="89"/>
        <v>-1.4073488E-2</v>
      </c>
    </row>
    <row r="2846" spans="1:7">
      <c r="A2846" s="50">
        <v>27143</v>
      </c>
      <c r="B2846" s="60">
        <v>-1.6379890000000001E-2</v>
      </c>
      <c r="C2846" s="60">
        <v>3.6000000000000002E-4</v>
      </c>
      <c r="D2846" s="60">
        <v>-2.3584905999999999E-2</v>
      </c>
      <c r="E2846" s="60"/>
      <c r="F2846" s="60">
        <f t="shared" si="88"/>
        <v>-1.649989E-2</v>
      </c>
      <c r="G2846" s="60">
        <f t="shared" si="89"/>
        <v>-2.3704905999999998E-2</v>
      </c>
    </row>
    <row r="2847" spans="1:7">
      <c r="A2847" s="50">
        <v>27144</v>
      </c>
      <c r="B2847" s="60">
        <v>-8.11337E-3</v>
      </c>
      <c r="C2847" s="60">
        <v>3.6000000000000002E-4</v>
      </c>
      <c r="D2847" s="60">
        <v>-3.3816422999999998E-2</v>
      </c>
      <c r="E2847" s="60"/>
      <c r="F2847" s="60">
        <f t="shared" si="88"/>
        <v>-8.2333700000000003E-3</v>
      </c>
      <c r="G2847" s="60">
        <f t="shared" si="89"/>
        <v>-3.3936423E-2</v>
      </c>
    </row>
    <row r="2848" spans="1:7">
      <c r="A2848" s="50">
        <v>27145</v>
      </c>
      <c r="B2848" s="60">
        <v>6.8880199999999999E-3</v>
      </c>
      <c r="C2848" s="60">
        <v>3.6000000000000002E-4</v>
      </c>
      <c r="D2848" s="60">
        <v>5.0000000000000001E-3</v>
      </c>
      <c r="E2848" s="60"/>
      <c r="F2848" s="60">
        <f t="shared" si="88"/>
        <v>6.7680199999999996E-3</v>
      </c>
      <c r="G2848" s="60">
        <f t="shared" si="89"/>
        <v>4.8799999999999998E-3</v>
      </c>
    </row>
    <row r="2849" spans="1:7">
      <c r="A2849" s="50">
        <v>27148</v>
      </c>
      <c r="B2849" s="60">
        <v>-1.5797000000000001E-3</v>
      </c>
      <c r="C2849" s="60">
        <v>3.6000000000000002E-4</v>
      </c>
      <c r="D2849" s="60">
        <v>4.975124E-3</v>
      </c>
      <c r="E2849" s="60"/>
      <c r="F2849" s="60">
        <f t="shared" si="88"/>
        <v>-1.6997000000000002E-3</v>
      </c>
      <c r="G2849" s="60">
        <f t="shared" si="89"/>
        <v>4.8551239999999997E-3</v>
      </c>
    </row>
    <row r="2850" spans="1:7">
      <c r="A2850" s="50">
        <v>27149</v>
      </c>
      <c r="B2850" s="60">
        <v>3.8617299999999999E-3</v>
      </c>
      <c r="C2850" s="60">
        <v>3.6000000000000002E-4</v>
      </c>
      <c r="D2850" s="60">
        <v>4.9504950000000001E-3</v>
      </c>
      <c r="E2850" s="60"/>
      <c r="F2850" s="60">
        <f t="shared" si="88"/>
        <v>3.74173E-3</v>
      </c>
      <c r="G2850" s="60">
        <f t="shared" si="89"/>
        <v>4.8304949999999998E-3</v>
      </c>
    </row>
    <row r="2851" spans="1:7">
      <c r="A2851" s="50">
        <v>27150</v>
      </c>
      <c r="B2851" s="60">
        <v>2.1602360000000001E-2</v>
      </c>
      <c r="C2851" s="60">
        <v>3.4000000000000002E-4</v>
      </c>
      <c r="D2851" s="60">
        <v>2.4630540999999999E-2</v>
      </c>
      <c r="E2851" s="60"/>
      <c r="F2851" s="60">
        <f t="shared" si="88"/>
        <v>2.1482360000000002E-2</v>
      </c>
      <c r="G2851" s="60">
        <f t="shared" si="89"/>
        <v>2.4510541E-2</v>
      </c>
    </row>
    <row r="2852" spans="1:7">
      <c r="A2852" s="50">
        <v>27151</v>
      </c>
      <c r="B2852" s="60">
        <v>-9.4795999999999997E-4</v>
      </c>
      <c r="C2852" s="60">
        <v>3.4000000000000002E-4</v>
      </c>
      <c r="D2852" s="60">
        <v>4.8076919999999997E-3</v>
      </c>
      <c r="E2852" s="60"/>
      <c r="F2852" s="60">
        <f t="shared" si="88"/>
        <v>-1.06796E-3</v>
      </c>
      <c r="G2852" s="60">
        <f t="shared" si="89"/>
        <v>4.6876919999999994E-3</v>
      </c>
    </row>
    <row r="2853" spans="1:7">
      <c r="A2853" s="50">
        <v>27152</v>
      </c>
      <c r="B2853" s="60">
        <v>-8.68033E-3</v>
      </c>
      <c r="C2853" s="60">
        <v>3.4000000000000002E-4</v>
      </c>
      <c r="D2853" s="60">
        <v>1.4354067E-2</v>
      </c>
      <c r="E2853" s="60"/>
      <c r="F2853" s="60">
        <f t="shared" si="88"/>
        <v>-8.8003300000000003E-3</v>
      </c>
      <c r="G2853" s="60">
        <f t="shared" si="89"/>
        <v>1.4234067E-2</v>
      </c>
    </row>
    <row r="2854" spans="1:7">
      <c r="A2854" s="50">
        <v>27155</v>
      </c>
      <c r="B2854" s="60">
        <v>-5.2130000000000004E-4</v>
      </c>
      <c r="C2854" s="60">
        <v>3.4000000000000002E-4</v>
      </c>
      <c r="D2854" s="60">
        <v>-1.4150944E-2</v>
      </c>
      <c r="E2854" s="60"/>
      <c r="F2854" s="60">
        <f t="shared" si="88"/>
        <v>-6.4130000000000003E-4</v>
      </c>
      <c r="G2854" s="60">
        <f t="shared" si="89"/>
        <v>-1.4270944000000001E-2</v>
      </c>
    </row>
    <row r="2855" spans="1:7">
      <c r="A2855" s="50">
        <v>27156</v>
      </c>
      <c r="B2855" s="60">
        <v>3.82219E-3</v>
      </c>
      <c r="C2855" s="60">
        <v>3.4000000000000002E-4</v>
      </c>
      <c r="D2855" s="60">
        <v>9.5693779999999999E-3</v>
      </c>
      <c r="E2855" s="60"/>
      <c r="F2855" s="60">
        <f t="shared" si="88"/>
        <v>3.7021900000000002E-3</v>
      </c>
      <c r="G2855" s="60">
        <f t="shared" si="89"/>
        <v>9.4493779999999996E-3</v>
      </c>
    </row>
    <row r="2856" spans="1:7">
      <c r="A2856" s="50">
        <v>27157</v>
      </c>
      <c r="B2856" s="60">
        <v>2.9094699999999999E-3</v>
      </c>
      <c r="C2856" s="60">
        <v>3.4000000000000002E-4</v>
      </c>
      <c r="D2856" s="60">
        <v>0</v>
      </c>
      <c r="E2856" s="60"/>
      <c r="F2856" s="60">
        <f t="shared" si="88"/>
        <v>2.7894700000000001E-3</v>
      </c>
      <c r="G2856" s="60">
        <f t="shared" si="89"/>
        <v>-1.2E-4</v>
      </c>
    </row>
    <row r="2857" spans="1:7">
      <c r="A2857" s="50">
        <v>27158</v>
      </c>
      <c r="B2857" s="60">
        <v>1.4620279999999999E-2</v>
      </c>
      <c r="C2857" s="60">
        <v>3.4000000000000002E-4</v>
      </c>
      <c r="D2857" s="60">
        <v>2.8436018E-2</v>
      </c>
      <c r="E2857" s="60"/>
      <c r="F2857" s="60">
        <f t="shared" si="88"/>
        <v>1.4500279999999999E-2</v>
      </c>
      <c r="G2857" s="60">
        <f t="shared" si="89"/>
        <v>2.8316018000000002E-2</v>
      </c>
    </row>
    <row r="2858" spans="1:7">
      <c r="A2858" s="50">
        <v>27159</v>
      </c>
      <c r="B2858" s="60">
        <v>-1.569595E-2</v>
      </c>
      <c r="C2858" s="60">
        <v>3.4000000000000002E-4</v>
      </c>
      <c r="D2858" s="60">
        <v>-2.3041476000000002E-2</v>
      </c>
      <c r="E2858" s="60"/>
      <c r="F2858" s="60">
        <f t="shared" si="88"/>
        <v>-1.5815949999999999E-2</v>
      </c>
      <c r="G2858" s="60">
        <f t="shared" si="89"/>
        <v>-2.3161476E-2</v>
      </c>
    </row>
    <row r="2859" spans="1:7">
      <c r="A2859" s="50">
        <v>27162</v>
      </c>
      <c r="B2859" s="60">
        <v>-8.54363E-3</v>
      </c>
      <c r="C2859" s="60">
        <v>3.4000000000000002E-4</v>
      </c>
      <c r="D2859" s="60">
        <v>-1.4150944E-2</v>
      </c>
      <c r="E2859" s="60"/>
      <c r="F2859" s="60">
        <f t="shared" si="88"/>
        <v>-8.6636300000000003E-3</v>
      </c>
      <c r="G2859" s="60">
        <f t="shared" si="89"/>
        <v>-1.4270944000000001E-2</v>
      </c>
    </row>
    <row r="2860" spans="1:7">
      <c r="A2860" s="50">
        <v>27163</v>
      </c>
      <c r="B2860" s="60">
        <v>6.1740000000000005E-4</v>
      </c>
      <c r="C2860" s="60">
        <v>3.4000000000000002E-4</v>
      </c>
      <c r="D2860" s="60">
        <v>4.784689E-3</v>
      </c>
      <c r="E2860" s="60"/>
      <c r="F2860" s="60">
        <f t="shared" si="88"/>
        <v>4.9740000000000006E-4</v>
      </c>
      <c r="G2860" s="60">
        <f t="shared" si="89"/>
        <v>4.6646889999999996E-3</v>
      </c>
    </row>
    <row r="2861" spans="1:7">
      <c r="A2861" s="50">
        <v>27164</v>
      </c>
      <c r="B2861" s="60">
        <v>-2.3795800000000001E-3</v>
      </c>
      <c r="C2861" s="60">
        <v>3.4000000000000002E-4</v>
      </c>
      <c r="D2861" s="60">
        <v>-4.7619050000000003E-3</v>
      </c>
      <c r="E2861" s="60"/>
      <c r="F2861" s="60">
        <f t="shared" si="88"/>
        <v>-2.4995799999999999E-3</v>
      </c>
      <c r="G2861" s="60">
        <f t="shared" si="89"/>
        <v>-4.8819050000000006E-3</v>
      </c>
    </row>
    <row r="2862" spans="1:7">
      <c r="A2862" s="50">
        <v>27165</v>
      </c>
      <c r="B2862" s="60">
        <v>-8.0976199999999998E-3</v>
      </c>
      <c r="C2862" s="60">
        <v>3.4000000000000002E-4</v>
      </c>
      <c r="D2862" s="60">
        <v>-1.4354067E-2</v>
      </c>
      <c r="E2862" s="60"/>
      <c r="F2862" s="60">
        <f t="shared" si="88"/>
        <v>-8.2176200000000001E-3</v>
      </c>
      <c r="G2862" s="60">
        <f t="shared" si="89"/>
        <v>-1.4474067E-2</v>
      </c>
    </row>
    <row r="2863" spans="1:7">
      <c r="A2863" s="50">
        <v>27166</v>
      </c>
      <c r="B2863" s="60">
        <v>-1.6787320000000001E-2</v>
      </c>
      <c r="C2863" s="60">
        <v>3.4000000000000002E-4</v>
      </c>
      <c r="D2863" s="60">
        <v>-9.7087379999999997E-3</v>
      </c>
      <c r="E2863" s="60"/>
      <c r="F2863" s="60">
        <f t="shared" si="88"/>
        <v>-1.690732E-2</v>
      </c>
      <c r="G2863" s="60">
        <f t="shared" si="89"/>
        <v>-9.8287380000000001E-3</v>
      </c>
    </row>
    <row r="2864" spans="1:7">
      <c r="A2864" s="50">
        <v>27169</v>
      </c>
      <c r="B2864" s="60">
        <v>-3.7696600000000002E-3</v>
      </c>
      <c r="C2864" s="60">
        <v>3.4000000000000002E-4</v>
      </c>
      <c r="D2864" s="60">
        <v>-9.8039219999999996E-3</v>
      </c>
      <c r="E2864" s="60"/>
      <c r="F2864" s="60">
        <f t="shared" si="88"/>
        <v>-3.8896600000000001E-3</v>
      </c>
      <c r="G2864" s="60">
        <f t="shared" si="89"/>
        <v>-9.923922E-3</v>
      </c>
    </row>
    <row r="2865" spans="1:7">
      <c r="A2865" s="50">
        <v>27170</v>
      </c>
      <c r="B2865" s="60">
        <v>7.6835E-4</v>
      </c>
      <c r="C2865" s="60">
        <v>3.4000000000000002E-4</v>
      </c>
      <c r="D2865" s="60">
        <v>-4.9504950000000001E-3</v>
      </c>
      <c r="E2865" s="60"/>
      <c r="F2865" s="60">
        <f t="shared" si="88"/>
        <v>6.4835000000000001E-4</v>
      </c>
      <c r="G2865" s="60">
        <f t="shared" si="89"/>
        <v>-5.0704950000000004E-3</v>
      </c>
    </row>
    <row r="2866" spans="1:7">
      <c r="A2866" s="50">
        <v>27171</v>
      </c>
      <c r="B2866" s="60">
        <v>-9.1010899999999992E-3</v>
      </c>
      <c r="C2866" s="60">
        <v>3.4000000000000002E-4</v>
      </c>
      <c r="D2866" s="60">
        <v>4.975124E-3</v>
      </c>
      <c r="E2866" s="60"/>
      <c r="F2866" s="60">
        <f t="shared" si="88"/>
        <v>-9.2210899999999995E-3</v>
      </c>
      <c r="G2866" s="60">
        <f t="shared" si="89"/>
        <v>4.8551239999999997E-3</v>
      </c>
    </row>
    <row r="2867" spans="1:7">
      <c r="A2867" s="50">
        <v>27172</v>
      </c>
      <c r="B2867" s="60">
        <v>2.3724000000000002E-3</v>
      </c>
      <c r="C2867" s="60">
        <v>3.4000000000000002E-4</v>
      </c>
      <c r="D2867" s="60">
        <v>-1.980198E-2</v>
      </c>
      <c r="E2867" s="60"/>
      <c r="F2867" s="60">
        <f t="shared" si="88"/>
        <v>2.2524000000000003E-3</v>
      </c>
      <c r="G2867" s="60">
        <f t="shared" si="89"/>
        <v>-1.9921979999999999E-2</v>
      </c>
    </row>
    <row r="2868" spans="1:7">
      <c r="A2868" s="50">
        <v>27173</v>
      </c>
      <c r="B2868" s="60">
        <v>1.6295E-2</v>
      </c>
      <c r="C2868" s="60">
        <v>3.4000000000000002E-4</v>
      </c>
      <c r="D2868" s="60">
        <v>2.0202020000000001E-2</v>
      </c>
      <c r="E2868" s="60"/>
      <c r="F2868" s="60">
        <f t="shared" si="88"/>
        <v>1.6175000000000002E-2</v>
      </c>
      <c r="G2868" s="60">
        <f t="shared" si="89"/>
        <v>2.0082020000000003E-2</v>
      </c>
    </row>
    <row r="2869" spans="1:7">
      <c r="A2869" s="50">
        <v>27177</v>
      </c>
      <c r="B2869" s="60">
        <v>-2.15913E-3</v>
      </c>
      <c r="C2869" s="60">
        <v>3.4000000000000002E-4</v>
      </c>
      <c r="D2869" s="60">
        <v>1.4851484999999999E-2</v>
      </c>
      <c r="E2869" s="60"/>
      <c r="F2869" s="60">
        <f t="shared" si="88"/>
        <v>-2.2791299999999999E-3</v>
      </c>
      <c r="G2869" s="60">
        <f t="shared" si="89"/>
        <v>1.4731484999999999E-2</v>
      </c>
    </row>
    <row r="2870" spans="1:7">
      <c r="A2870" s="50">
        <v>27178</v>
      </c>
      <c r="B2870" s="60">
        <v>-1.6813729999999999E-2</v>
      </c>
      <c r="C2870" s="60">
        <v>3.4000000000000002E-4</v>
      </c>
      <c r="D2870" s="60">
        <v>-4.3902438000000002E-2</v>
      </c>
      <c r="E2870" s="60"/>
      <c r="F2870" s="60">
        <f t="shared" si="88"/>
        <v>-1.6933729999999998E-2</v>
      </c>
      <c r="G2870" s="60">
        <f t="shared" si="89"/>
        <v>-4.4022438000000004E-2</v>
      </c>
    </row>
    <row r="2871" spans="1:7">
      <c r="A2871" s="50">
        <v>27179</v>
      </c>
      <c r="B2871" s="60">
        <v>6.4060999999999996E-3</v>
      </c>
      <c r="C2871" s="60">
        <v>3.4000000000000002E-4</v>
      </c>
      <c r="D2871" s="60">
        <v>3.5714286999999997E-2</v>
      </c>
      <c r="E2871" s="60"/>
      <c r="F2871" s="60">
        <f t="shared" si="88"/>
        <v>6.2860999999999993E-3</v>
      </c>
      <c r="G2871" s="60">
        <f t="shared" si="89"/>
        <v>3.5594286999999995E-2</v>
      </c>
    </row>
    <row r="2872" spans="1:7">
      <c r="A2872" s="50">
        <v>27180</v>
      </c>
      <c r="B2872" s="60">
        <v>-1.7101499999999999E-3</v>
      </c>
      <c r="C2872" s="60">
        <v>3.4000000000000002E-4</v>
      </c>
      <c r="D2872" s="60">
        <v>-9.8522169999999999E-3</v>
      </c>
      <c r="E2872" s="60"/>
      <c r="F2872" s="60">
        <f t="shared" si="88"/>
        <v>-1.83015E-3</v>
      </c>
      <c r="G2872" s="60">
        <f t="shared" si="89"/>
        <v>-9.9722170000000002E-3</v>
      </c>
    </row>
    <row r="2873" spans="1:7">
      <c r="A2873" s="50">
        <v>27183</v>
      </c>
      <c r="B2873" s="60">
        <v>2.1235070000000002E-2</v>
      </c>
      <c r="C2873" s="60">
        <v>2.9999999999999997E-4</v>
      </c>
      <c r="D2873" s="60">
        <v>1.9900497E-2</v>
      </c>
      <c r="E2873" s="60"/>
      <c r="F2873" s="60">
        <f t="shared" si="88"/>
        <v>2.1115070000000003E-2</v>
      </c>
      <c r="G2873" s="60">
        <f t="shared" si="89"/>
        <v>1.9780497000000001E-2</v>
      </c>
    </row>
    <row r="2874" spans="1:7">
      <c r="A2874" s="50">
        <v>27184</v>
      </c>
      <c r="B2874" s="60">
        <v>1.197585E-2</v>
      </c>
      <c r="C2874" s="60">
        <v>2.9999999999999997E-4</v>
      </c>
      <c r="D2874" s="60">
        <v>1.4634146000000001E-2</v>
      </c>
      <c r="E2874" s="60"/>
      <c r="F2874" s="60">
        <f t="shared" si="88"/>
        <v>1.1855849999999999E-2</v>
      </c>
      <c r="G2874" s="60">
        <f t="shared" si="89"/>
        <v>1.4514146E-2</v>
      </c>
    </row>
    <row r="2875" spans="1:7">
      <c r="A2875" s="50">
        <v>27185</v>
      </c>
      <c r="B2875" s="60">
        <v>1.81229E-3</v>
      </c>
      <c r="C2875" s="60">
        <v>2.9999999999999997E-4</v>
      </c>
      <c r="D2875" s="60">
        <v>-4.8076919999999997E-3</v>
      </c>
      <c r="E2875" s="60"/>
      <c r="F2875" s="60">
        <f t="shared" si="88"/>
        <v>1.6922899999999999E-3</v>
      </c>
      <c r="G2875" s="60">
        <f t="shared" si="89"/>
        <v>-4.927692E-3</v>
      </c>
    </row>
    <row r="2876" spans="1:7">
      <c r="A2876" s="50">
        <v>27186</v>
      </c>
      <c r="B2876" s="60">
        <v>1.8493900000000001E-2</v>
      </c>
      <c r="C2876" s="60">
        <v>2.9999999999999997E-4</v>
      </c>
      <c r="D2876" s="60">
        <v>4.8309177000000002E-2</v>
      </c>
      <c r="E2876" s="60"/>
      <c r="F2876" s="60">
        <f t="shared" si="88"/>
        <v>1.8373900000000002E-2</v>
      </c>
      <c r="G2876" s="60">
        <f t="shared" si="89"/>
        <v>4.8189177E-2</v>
      </c>
    </row>
    <row r="2877" spans="1:7">
      <c r="A2877" s="50">
        <v>27187</v>
      </c>
      <c r="B2877" s="60">
        <v>6.3698899999999996E-3</v>
      </c>
      <c r="C2877" s="60">
        <v>2.9999999999999997E-4</v>
      </c>
      <c r="D2877" s="60">
        <v>-4.6082950000000001E-3</v>
      </c>
      <c r="E2877" s="60"/>
      <c r="F2877" s="60">
        <f t="shared" si="88"/>
        <v>6.2498899999999993E-3</v>
      </c>
      <c r="G2877" s="60">
        <f t="shared" si="89"/>
        <v>-4.7282950000000004E-3</v>
      </c>
    </row>
    <row r="2878" spans="1:7">
      <c r="A2878" s="50">
        <v>27190</v>
      </c>
      <c r="B2878" s="60">
        <v>6.3035499999999998E-3</v>
      </c>
      <c r="C2878" s="60">
        <v>2.9999999999999997E-4</v>
      </c>
      <c r="D2878" s="60">
        <v>4.62963E-3</v>
      </c>
      <c r="E2878" s="60"/>
      <c r="F2878" s="60">
        <f t="shared" si="88"/>
        <v>6.1835499999999995E-3</v>
      </c>
      <c r="G2878" s="60">
        <f t="shared" si="89"/>
        <v>4.5096299999999997E-3</v>
      </c>
    </row>
    <row r="2879" spans="1:7">
      <c r="A2879" s="50">
        <v>27191</v>
      </c>
      <c r="B2879" s="60">
        <v>-8.8245400000000005E-3</v>
      </c>
      <c r="C2879" s="60">
        <v>2.9999999999999997E-4</v>
      </c>
      <c r="D2879" s="60">
        <v>-2.3364486E-2</v>
      </c>
      <c r="E2879" s="60"/>
      <c r="F2879" s="60">
        <f t="shared" si="88"/>
        <v>-8.9445400000000008E-3</v>
      </c>
      <c r="G2879" s="60">
        <f t="shared" si="89"/>
        <v>-2.3484485999999999E-2</v>
      </c>
    </row>
    <row r="2880" spans="1:7">
      <c r="A2880" s="50">
        <v>27192</v>
      </c>
      <c r="B2880" s="60">
        <v>-2.3496099999999998E-3</v>
      </c>
      <c r="C2880" s="60">
        <v>2.9999999999999997E-4</v>
      </c>
      <c r="D2880" s="60">
        <v>-1.4354067E-2</v>
      </c>
      <c r="E2880" s="60"/>
      <c r="F2880" s="60">
        <f t="shared" si="88"/>
        <v>-2.4696099999999997E-3</v>
      </c>
      <c r="G2880" s="60">
        <f t="shared" si="89"/>
        <v>-1.4474067E-2</v>
      </c>
    </row>
    <row r="2881" spans="1:7">
      <c r="A2881" s="50">
        <v>27193</v>
      </c>
      <c r="B2881" s="60">
        <v>2.8538700000000001E-3</v>
      </c>
      <c r="C2881" s="60">
        <v>2.9999999999999997E-4</v>
      </c>
      <c r="D2881" s="60">
        <v>-4.8543689999999999E-3</v>
      </c>
      <c r="E2881" s="60"/>
      <c r="F2881" s="60">
        <f t="shared" si="88"/>
        <v>2.7338700000000002E-3</v>
      </c>
      <c r="G2881" s="60">
        <f t="shared" si="89"/>
        <v>-4.9743690000000002E-3</v>
      </c>
    </row>
    <row r="2882" spans="1:7">
      <c r="A2882" s="50">
        <v>27194</v>
      </c>
      <c r="B2882" s="60">
        <v>-1.106598E-2</v>
      </c>
      <c r="C2882" s="60">
        <v>2.9999999999999997E-4</v>
      </c>
      <c r="D2882" s="60">
        <v>1.4634146000000001E-2</v>
      </c>
      <c r="E2882" s="60"/>
      <c r="F2882" s="60">
        <f t="shared" si="88"/>
        <v>-1.118598E-2</v>
      </c>
      <c r="G2882" s="60">
        <f t="shared" si="89"/>
        <v>1.4514146E-2</v>
      </c>
    </row>
    <row r="2883" spans="1:7">
      <c r="A2883" s="50">
        <v>27197</v>
      </c>
      <c r="B2883" s="60">
        <v>-1.3631529999999999E-2</v>
      </c>
      <c r="C2883" s="60">
        <v>2.9999999999999997E-4</v>
      </c>
      <c r="D2883" s="60">
        <v>-4.8076919999999997E-3</v>
      </c>
      <c r="E2883" s="60"/>
      <c r="F2883" s="60">
        <f t="shared" si="88"/>
        <v>-1.375153E-2</v>
      </c>
      <c r="G2883" s="60">
        <f t="shared" si="89"/>
        <v>-4.927692E-3</v>
      </c>
    </row>
    <row r="2884" spans="1:7">
      <c r="A2884" s="50">
        <v>27198</v>
      </c>
      <c r="B2884" s="60">
        <v>-6.6022900000000002E-3</v>
      </c>
      <c r="C2884" s="60">
        <v>2.9999999999999997E-4</v>
      </c>
      <c r="D2884" s="60">
        <v>-9.661836E-3</v>
      </c>
      <c r="E2884" s="60"/>
      <c r="F2884" s="60">
        <f t="shared" ref="F2884:F2947" si="90">B2884-$C$3</f>
        <v>-6.7222900000000006E-3</v>
      </c>
      <c r="G2884" s="60">
        <f t="shared" ref="G2884:G2947" si="91">D2884-$C$3</f>
        <v>-9.7818360000000004E-3</v>
      </c>
    </row>
    <row r="2885" spans="1:7">
      <c r="A2885" s="50">
        <v>27199</v>
      </c>
      <c r="B2885" s="60">
        <v>-6.6700300000000004E-3</v>
      </c>
      <c r="C2885" s="60">
        <v>2.9999999999999997E-4</v>
      </c>
      <c r="D2885" s="60">
        <v>-1.4634146000000001E-2</v>
      </c>
      <c r="E2885" s="60"/>
      <c r="F2885" s="60">
        <f t="shared" si="90"/>
        <v>-6.7900300000000007E-3</v>
      </c>
      <c r="G2885" s="60">
        <f t="shared" si="91"/>
        <v>-1.4754146000000001E-2</v>
      </c>
    </row>
    <row r="2886" spans="1:7">
      <c r="A2886" s="50">
        <v>27200</v>
      </c>
      <c r="B2886" s="60">
        <v>-6.9553499999999999E-3</v>
      </c>
      <c r="C2886" s="60">
        <v>2.9999999999999997E-4</v>
      </c>
      <c r="D2886" s="60">
        <v>-9.9009900000000001E-3</v>
      </c>
      <c r="E2886" s="60"/>
      <c r="F2886" s="60">
        <f t="shared" si="90"/>
        <v>-7.0753500000000002E-3</v>
      </c>
      <c r="G2886" s="60">
        <f t="shared" si="91"/>
        <v>-1.002099E-2</v>
      </c>
    </row>
    <row r="2887" spans="1:7">
      <c r="A2887" s="50">
        <v>27201</v>
      </c>
      <c r="B2887" s="60">
        <v>-8.5498499999999995E-3</v>
      </c>
      <c r="C2887" s="60">
        <v>2.9999999999999997E-4</v>
      </c>
      <c r="D2887" s="60">
        <v>-0.01</v>
      </c>
      <c r="E2887" s="60"/>
      <c r="F2887" s="60">
        <f t="shared" si="90"/>
        <v>-8.6698499999999998E-3</v>
      </c>
      <c r="G2887" s="60">
        <f t="shared" si="91"/>
        <v>-1.0120000000000001E-2</v>
      </c>
    </row>
    <row r="2888" spans="1:7">
      <c r="A2888" s="50">
        <v>27204</v>
      </c>
      <c r="B2888" s="60">
        <v>2.88179E-3</v>
      </c>
      <c r="C2888" s="60">
        <v>2.9999999999999997E-4</v>
      </c>
      <c r="D2888" s="60">
        <v>-1.0101010000000001E-2</v>
      </c>
      <c r="E2888" s="60"/>
      <c r="F2888" s="60">
        <f t="shared" si="90"/>
        <v>2.7617900000000001E-3</v>
      </c>
      <c r="G2888" s="60">
        <f t="shared" si="91"/>
        <v>-1.0221010000000001E-2</v>
      </c>
    </row>
    <row r="2889" spans="1:7">
      <c r="A2889" s="50">
        <v>27205</v>
      </c>
      <c r="B2889" s="60">
        <v>1.4712619999999999E-2</v>
      </c>
      <c r="C2889" s="60">
        <v>2.9999999999999997E-4</v>
      </c>
      <c r="D2889" s="60">
        <v>2.0408163E-2</v>
      </c>
      <c r="E2889" s="60"/>
      <c r="F2889" s="60">
        <f t="shared" si="90"/>
        <v>1.4592619999999999E-2</v>
      </c>
      <c r="G2889" s="60">
        <f t="shared" si="91"/>
        <v>2.0288163000000001E-2</v>
      </c>
    </row>
    <row r="2890" spans="1:7">
      <c r="A2890" s="50">
        <v>27206</v>
      </c>
      <c r="B2890" s="60">
        <v>-1.565422E-2</v>
      </c>
      <c r="C2890" s="60">
        <v>2.9999999999999997E-4</v>
      </c>
      <c r="D2890" s="60">
        <v>-2.9999998999999999E-2</v>
      </c>
      <c r="E2890" s="60"/>
      <c r="F2890" s="60">
        <f t="shared" si="90"/>
        <v>-1.5774219999999999E-2</v>
      </c>
      <c r="G2890" s="60">
        <f t="shared" si="91"/>
        <v>-3.0119998999999998E-2</v>
      </c>
    </row>
    <row r="2891" spans="1:7">
      <c r="A2891" s="50">
        <v>27207</v>
      </c>
      <c r="B2891" s="60">
        <v>-1.454132E-2</v>
      </c>
      <c r="C2891" s="60">
        <v>2.9999999999999997E-4</v>
      </c>
      <c r="D2891" s="60">
        <v>-3.0927835000000001E-2</v>
      </c>
      <c r="E2891" s="60"/>
      <c r="F2891" s="60">
        <f t="shared" si="90"/>
        <v>-1.466132E-2</v>
      </c>
      <c r="G2891" s="60">
        <f t="shared" si="91"/>
        <v>-3.1047834999999999E-2</v>
      </c>
    </row>
    <row r="2892" spans="1:7">
      <c r="A2892" s="50">
        <v>27208</v>
      </c>
      <c r="B2892" s="60">
        <v>-3.6047200000000001E-3</v>
      </c>
      <c r="C2892" s="60">
        <v>2.9999999999999997E-4</v>
      </c>
      <c r="D2892" s="60">
        <v>-2.1276594999999999E-2</v>
      </c>
      <c r="E2892" s="60"/>
      <c r="F2892" s="60">
        <f t="shared" si="90"/>
        <v>-3.7247199999999999E-3</v>
      </c>
      <c r="G2892" s="60">
        <f t="shared" si="91"/>
        <v>-2.1396594999999997E-2</v>
      </c>
    </row>
    <row r="2893" spans="1:7">
      <c r="A2893" s="50">
        <v>27211</v>
      </c>
      <c r="B2893" s="60">
        <v>3.6024000000000001E-4</v>
      </c>
      <c r="C2893" s="60">
        <v>3.2000000000000003E-4</v>
      </c>
      <c r="D2893" s="60">
        <v>1.6304348E-2</v>
      </c>
      <c r="E2893" s="60"/>
      <c r="F2893" s="60">
        <f t="shared" si="90"/>
        <v>2.4024000000000002E-4</v>
      </c>
      <c r="G2893" s="60">
        <f t="shared" si="91"/>
        <v>1.6184348000000001E-2</v>
      </c>
    </row>
    <row r="2894" spans="1:7">
      <c r="A2894" s="50">
        <v>27212</v>
      </c>
      <c r="B2894" s="60">
        <v>-2.014722E-2</v>
      </c>
      <c r="C2894" s="60">
        <v>3.2000000000000003E-4</v>
      </c>
      <c r="D2894" s="60">
        <v>-1.604278E-2</v>
      </c>
      <c r="E2894" s="60"/>
      <c r="F2894" s="60">
        <f t="shared" si="90"/>
        <v>-2.0267219999999999E-2</v>
      </c>
      <c r="G2894" s="60">
        <f t="shared" si="91"/>
        <v>-1.6162779999999998E-2</v>
      </c>
    </row>
    <row r="2895" spans="1:7">
      <c r="A2895" s="50">
        <v>27213</v>
      </c>
      <c r="B2895" s="60">
        <v>-4.9235000000000001E-4</v>
      </c>
      <c r="C2895" s="60">
        <v>3.2000000000000003E-4</v>
      </c>
      <c r="D2895" s="60">
        <v>5.4347830000000003E-3</v>
      </c>
      <c r="E2895" s="60"/>
      <c r="F2895" s="60">
        <f t="shared" si="90"/>
        <v>-6.1235E-4</v>
      </c>
      <c r="G2895" s="60">
        <f t="shared" si="91"/>
        <v>5.314783E-3</v>
      </c>
    </row>
    <row r="2896" spans="1:7">
      <c r="A2896" s="50">
        <v>27215</v>
      </c>
      <c r="B2896" s="60">
        <v>-6.8325399999999998E-3</v>
      </c>
      <c r="C2896" s="60">
        <v>3.2000000000000003E-4</v>
      </c>
      <c r="D2896" s="60">
        <v>-5.4054059999999998E-3</v>
      </c>
      <c r="E2896" s="60"/>
      <c r="F2896" s="60">
        <f t="shared" si="90"/>
        <v>-6.9525400000000001E-3</v>
      </c>
      <c r="G2896" s="60">
        <f t="shared" si="91"/>
        <v>-5.5254060000000001E-3</v>
      </c>
    </row>
    <row r="2897" spans="1:7">
      <c r="A2897" s="50">
        <v>27218</v>
      </c>
      <c r="B2897" s="60">
        <v>-3.075079E-2</v>
      </c>
      <c r="C2897" s="60">
        <v>3.2000000000000003E-4</v>
      </c>
      <c r="D2897" s="60">
        <v>-1.6304348E-2</v>
      </c>
      <c r="E2897" s="60"/>
      <c r="F2897" s="60">
        <f t="shared" si="90"/>
        <v>-3.0870789999999999E-2</v>
      </c>
      <c r="G2897" s="60">
        <f t="shared" si="91"/>
        <v>-1.6424347999999998E-2</v>
      </c>
    </row>
    <row r="2898" spans="1:7">
      <c r="A2898" s="50">
        <v>27219</v>
      </c>
      <c r="B2898" s="60">
        <v>4.8912699999999996E-3</v>
      </c>
      <c r="C2898" s="60">
        <v>3.2000000000000003E-4</v>
      </c>
      <c r="D2898" s="60">
        <v>-1.1049724E-2</v>
      </c>
      <c r="E2898" s="60"/>
      <c r="F2898" s="60">
        <f t="shared" si="90"/>
        <v>4.7712699999999993E-3</v>
      </c>
      <c r="G2898" s="60">
        <f t="shared" si="91"/>
        <v>-1.1169724000000001E-2</v>
      </c>
    </row>
    <row r="2899" spans="1:7">
      <c r="A2899" s="50">
        <v>27220</v>
      </c>
      <c r="B2899" s="60">
        <v>-1.8463500000000001E-2</v>
      </c>
      <c r="C2899" s="60">
        <v>3.2000000000000003E-4</v>
      </c>
      <c r="D2899" s="60">
        <v>-5.5865919999999996E-3</v>
      </c>
      <c r="E2899" s="60"/>
      <c r="F2899" s="60">
        <f t="shared" si="90"/>
        <v>-1.8583499999999999E-2</v>
      </c>
      <c r="G2899" s="60">
        <f t="shared" si="91"/>
        <v>-5.7065919999999999E-3</v>
      </c>
    </row>
    <row r="2900" spans="1:7">
      <c r="A2900" s="50">
        <v>27221</v>
      </c>
      <c r="B2900" s="60">
        <v>-1.4153200000000001E-3</v>
      </c>
      <c r="C2900" s="60">
        <v>3.2000000000000003E-4</v>
      </c>
      <c r="D2900" s="60">
        <v>0</v>
      </c>
      <c r="E2900" s="60"/>
      <c r="F2900" s="60">
        <f t="shared" si="90"/>
        <v>-1.5353200000000002E-3</v>
      </c>
      <c r="G2900" s="60">
        <f t="shared" si="91"/>
        <v>-1.2E-4</v>
      </c>
    </row>
    <row r="2901" spans="1:7">
      <c r="A2901" s="50">
        <v>27222</v>
      </c>
      <c r="B2901" s="60">
        <v>4.0838949999999999E-2</v>
      </c>
      <c r="C2901" s="60">
        <v>3.2000000000000003E-4</v>
      </c>
      <c r="D2901" s="60">
        <v>3.3707864999999997E-2</v>
      </c>
      <c r="E2901" s="60"/>
      <c r="F2901" s="60">
        <f t="shared" si="90"/>
        <v>4.0718949999999997E-2</v>
      </c>
      <c r="G2901" s="60">
        <f t="shared" si="91"/>
        <v>3.3587864999999995E-2</v>
      </c>
    </row>
    <row r="2902" spans="1:7">
      <c r="A2902" s="50">
        <v>27225</v>
      </c>
      <c r="B2902" s="60">
        <v>7.8192699999999997E-3</v>
      </c>
      <c r="C2902" s="60">
        <v>3.2000000000000003E-4</v>
      </c>
      <c r="D2902" s="60">
        <v>1.6304348E-2</v>
      </c>
      <c r="E2902" s="60"/>
      <c r="F2902" s="60">
        <f t="shared" si="90"/>
        <v>7.6992699999999994E-3</v>
      </c>
      <c r="G2902" s="60">
        <f t="shared" si="91"/>
        <v>1.6184348000000001E-2</v>
      </c>
    </row>
    <row r="2903" spans="1:7">
      <c r="A2903" s="50">
        <v>27226</v>
      </c>
      <c r="B2903" s="60">
        <v>-1.165749E-2</v>
      </c>
      <c r="C2903" s="60">
        <v>3.2000000000000003E-4</v>
      </c>
      <c r="D2903" s="60">
        <v>-1.604278E-2</v>
      </c>
      <c r="E2903" s="60"/>
      <c r="F2903" s="60">
        <f t="shared" si="90"/>
        <v>-1.177749E-2</v>
      </c>
      <c r="G2903" s="60">
        <f t="shared" si="91"/>
        <v>-1.6162779999999998E-2</v>
      </c>
    </row>
    <row r="2904" spans="1:7">
      <c r="A2904" s="50">
        <v>27227</v>
      </c>
      <c r="B2904" s="60">
        <v>1.0967879999999999E-2</v>
      </c>
      <c r="C2904" s="60">
        <v>3.2000000000000003E-4</v>
      </c>
      <c r="D2904" s="60">
        <v>-5.4347830000000003E-3</v>
      </c>
      <c r="E2904" s="60"/>
      <c r="F2904" s="60">
        <f t="shared" si="90"/>
        <v>1.0847879999999999E-2</v>
      </c>
      <c r="G2904" s="60">
        <f t="shared" si="91"/>
        <v>-5.5547830000000006E-3</v>
      </c>
    </row>
    <row r="2905" spans="1:7">
      <c r="A2905" s="50">
        <v>27228</v>
      </c>
      <c r="B2905" s="60">
        <v>9.5377999999999999E-4</v>
      </c>
      <c r="C2905" s="60">
        <v>3.2000000000000003E-4</v>
      </c>
      <c r="D2905" s="60">
        <v>1.6393442000000001E-2</v>
      </c>
      <c r="E2905" s="60"/>
      <c r="F2905" s="60">
        <f t="shared" si="90"/>
        <v>8.3378E-4</v>
      </c>
      <c r="G2905" s="60">
        <f t="shared" si="91"/>
        <v>1.6273442000000003E-2</v>
      </c>
    </row>
    <row r="2906" spans="1:7">
      <c r="A2906" s="50">
        <v>27229</v>
      </c>
      <c r="B2906" s="60">
        <v>-2.9260800000000002E-3</v>
      </c>
      <c r="C2906" s="60">
        <v>3.2000000000000003E-4</v>
      </c>
      <c r="D2906" s="60">
        <v>-1.6129032000000001E-2</v>
      </c>
      <c r="E2906" s="60"/>
      <c r="F2906" s="60">
        <f t="shared" si="90"/>
        <v>-3.0460800000000001E-3</v>
      </c>
      <c r="G2906" s="60">
        <f t="shared" si="91"/>
        <v>-1.6249032E-2</v>
      </c>
    </row>
    <row r="2907" spans="1:7">
      <c r="A2907" s="50">
        <v>27232</v>
      </c>
      <c r="B2907" s="60">
        <v>3.39295E-3</v>
      </c>
      <c r="C2907" s="60">
        <v>3.2000000000000003E-4</v>
      </c>
      <c r="D2907" s="60">
        <v>-5.4644810000000002E-3</v>
      </c>
      <c r="E2907" s="60"/>
      <c r="F2907" s="60">
        <f t="shared" si="90"/>
        <v>3.2729500000000002E-3</v>
      </c>
      <c r="G2907" s="60">
        <f t="shared" si="91"/>
        <v>-5.5844810000000005E-3</v>
      </c>
    </row>
    <row r="2908" spans="1:7">
      <c r="A2908" s="50">
        <v>27233</v>
      </c>
      <c r="B2908" s="60">
        <v>1.000037E-2</v>
      </c>
      <c r="C2908" s="60">
        <v>3.2000000000000003E-4</v>
      </c>
      <c r="D2908" s="60">
        <v>2.7472528E-2</v>
      </c>
      <c r="E2908" s="60"/>
      <c r="F2908" s="60">
        <f t="shared" si="90"/>
        <v>9.8803699999999994E-3</v>
      </c>
      <c r="G2908" s="60">
        <f t="shared" si="91"/>
        <v>2.7352528000000001E-2</v>
      </c>
    </row>
    <row r="2909" spans="1:7">
      <c r="A2909" s="50">
        <v>27234</v>
      </c>
      <c r="B2909" s="60">
        <v>3.90713E-3</v>
      </c>
      <c r="C2909" s="60">
        <v>3.2000000000000003E-4</v>
      </c>
      <c r="D2909" s="60">
        <v>5.3475939999999998E-3</v>
      </c>
      <c r="E2909" s="60"/>
      <c r="F2909" s="60">
        <f t="shared" si="90"/>
        <v>3.7871300000000001E-3</v>
      </c>
      <c r="G2909" s="60">
        <f t="shared" si="91"/>
        <v>5.2275939999999995E-3</v>
      </c>
    </row>
    <row r="2910" spans="1:7">
      <c r="A2910" s="50">
        <v>27235</v>
      </c>
      <c r="B2910" s="60">
        <v>-1.1902640000000001E-2</v>
      </c>
      <c r="C2910" s="60">
        <v>3.2000000000000003E-4</v>
      </c>
      <c r="D2910" s="60">
        <v>1.0638297999999999E-2</v>
      </c>
      <c r="E2910" s="60"/>
      <c r="F2910" s="60">
        <f t="shared" si="90"/>
        <v>-1.2022640000000001E-2</v>
      </c>
      <c r="G2910" s="60">
        <f t="shared" si="91"/>
        <v>1.0518297999999999E-2</v>
      </c>
    </row>
    <row r="2911" spans="1:7">
      <c r="A2911" s="50">
        <v>27236</v>
      </c>
      <c r="B2911" s="60">
        <v>-1.8770889999999998E-2</v>
      </c>
      <c r="C2911" s="60">
        <v>3.2000000000000003E-4</v>
      </c>
      <c r="D2911" s="60">
        <v>-1.5789472999999998E-2</v>
      </c>
      <c r="E2911" s="60"/>
      <c r="F2911" s="60">
        <f t="shared" si="90"/>
        <v>-1.8890889999999997E-2</v>
      </c>
      <c r="G2911" s="60">
        <f t="shared" si="91"/>
        <v>-1.5909472999999997E-2</v>
      </c>
    </row>
    <row r="2912" spans="1:7">
      <c r="A2912" s="50">
        <v>27239</v>
      </c>
      <c r="B2912" s="60">
        <v>-1.7418639999999999E-2</v>
      </c>
      <c r="C2912" s="60">
        <v>3.2000000000000003E-4</v>
      </c>
      <c r="D2912" s="60">
        <v>-1.604278E-2</v>
      </c>
      <c r="E2912" s="60"/>
      <c r="F2912" s="60">
        <f t="shared" si="90"/>
        <v>-1.7538639999999998E-2</v>
      </c>
      <c r="G2912" s="60">
        <f t="shared" si="91"/>
        <v>-1.6162779999999998E-2</v>
      </c>
    </row>
    <row r="2913" spans="1:7">
      <c r="A2913" s="50">
        <v>27240</v>
      </c>
      <c r="B2913" s="60">
        <v>-5.15819E-3</v>
      </c>
      <c r="C2913" s="60">
        <v>3.2000000000000003E-4</v>
      </c>
      <c r="D2913" s="60">
        <v>-2.7173912000000001E-2</v>
      </c>
      <c r="E2913" s="60"/>
      <c r="F2913" s="60">
        <f t="shared" si="90"/>
        <v>-5.2781900000000003E-3</v>
      </c>
      <c r="G2913" s="60">
        <f t="shared" si="91"/>
        <v>-2.7293912E-2</v>
      </c>
    </row>
    <row r="2914" spans="1:7">
      <c r="A2914" s="50">
        <v>27241</v>
      </c>
      <c r="B2914" s="60">
        <v>-1.4576469999999999E-2</v>
      </c>
      <c r="C2914" s="60">
        <v>3.2000000000000003E-4</v>
      </c>
      <c r="D2914" s="60">
        <v>-1.1173183999999999E-2</v>
      </c>
      <c r="E2914" s="60"/>
      <c r="F2914" s="60">
        <f t="shared" si="90"/>
        <v>-1.469647E-2</v>
      </c>
      <c r="G2914" s="60">
        <f t="shared" si="91"/>
        <v>-1.1293184E-2</v>
      </c>
    </row>
    <row r="2915" spans="1:7">
      <c r="A2915" s="50">
        <v>27242</v>
      </c>
      <c r="B2915" s="60">
        <v>-6.5758600000000002E-3</v>
      </c>
      <c r="C2915" s="60">
        <v>2.7E-4</v>
      </c>
      <c r="D2915" s="60">
        <v>0</v>
      </c>
      <c r="E2915" s="60"/>
      <c r="F2915" s="60">
        <f t="shared" si="90"/>
        <v>-6.6958600000000005E-3</v>
      </c>
      <c r="G2915" s="60">
        <f t="shared" si="91"/>
        <v>-1.2E-4</v>
      </c>
    </row>
    <row r="2916" spans="1:7">
      <c r="A2916" s="50">
        <v>27243</v>
      </c>
      <c r="B2916" s="60">
        <v>-1.9141099999999999E-3</v>
      </c>
      <c r="C2916" s="60">
        <v>2.7E-4</v>
      </c>
      <c r="D2916" s="60">
        <v>5.6497179999999998E-3</v>
      </c>
      <c r="E2916" s="60"/>
      <c r="F2916" s="60">
        <f t="shared" si="90"/>
        <v>-2.03411E-3</v>
      </c>
      <c r="G2916" s="60">
        <f t="shared" si="91"/>
        <v>5.5297179999999994E-3</v>
      </c>
    </row>
    <row r="2917" spans="1:7">
      <c r="A2917" s="50">
        <v>27246</v>
      </c>
      <c r="B2917" s="60">
        <v>1.004027E-2</v>
      </c>
      <c r="C2917" s="60">
        <v>2.7E-4</v>
      </c>
      <c r="D2917" s="60">
        <v>2.8089888E-2</v>
      </c>
      <c r="E2917" s="60"/>
      <c r="F2917" s="60">
        <f t="shared" si="90"/>
        <v>9.9202700000000001E-3</v>
      </c>
      <c r="G2917" s="60">
        <f t="shared" si="91"/>
        <v>2.7969888000000002E-2</v>
      </c>
    </row>
    <row r="2918" spans="1:7">
      <c r="A2918" s="50">
        <v>27247</v>
      </c>
      <c r="B2918" s="60">
        <v>1.6357690000000001E-2</v>
      </c>
      <c r="C2918" s="60">
        <v>2.7E-4</v>
      </c>
      <c r="D2918" s="60">
        <v>-5.4644810000000002E-3</v>
      </c>
      <c r="E2918" s="60"/>
      <c r="F2918" s="60">
        <f t="shared" si="90"/>
        <v>1.6237690000000003E-2</v>
      </c>
      <c r="G2918" s="60">
        <f t="shared" si="91"/>
        <v>-5.5844810000000005E-3</v>
      </c>
    </row>
    <row r="2919" spans="1:7">
      <c r="A2919" s="50">
        <v>27248</v>
      </c>
      <c r="B2919" s="60">
        <v>2.6723670000000001E-2</v>
      </c>
      <c r="C2919" s="60">
        <v>2.7E-4</v>
      </c>
      <c r="D2919" s="60">
        <v>4.3956044999999999E-2</v>
      </c>
      <c r="E2919" s="60"/>
      <c r="F2919" s="60">
        <f t="shared" si="90"/>
        <v>2.6603670000000003E-2</v>
      </c>
      <c r="G2919" s="60">
        <f t="shared" si="91"/>
        <v>4.3836044999999997E-2</v>
      </c>
    </row>
    <row r="2920" spans="1:7">
      <c r="A2920" s="50">
        <v>27249</v>
      </c>
      <c r="B2920" s="60">
        <v>-1.2573310000000001E-2</v>
      </c>
      <c r="C2920" s="60">
        <v>2.7E-4</v>
      </c>
      <c r="D2920" s="60">
        <v>-2.6315789999999999E-2</v>
      </c>
      <c r="E2920" s="60"/>
      <c r="F2920" s="60">
        <f t="shared" si="90"/>
        <v>-1.2693310000000001E-2</v>
      </c>
      <c r="G2920" s="60">
        <f t="shared" si="91"/>
        <v>-2.6435789999999997E-2</v>
      </c>
    </row>
    <row r="2921" spans="1:7">
      <c r="A2921" s="50">
        <v>27250</v>
      </c>
      <c r="B2921" s="60">
        <v>-8.1932399999999992E-3</v>
      </c>
      <c r="C2921" s="60">
        <v>2.7E-4</v>
      </c>
      <c r="D2921" s="60">
        <v>-5.4054059999999998E-3</v>
      </c>
      <c r="E2921" s="60"/>
      <c r="F2921" s="60">
        <f t="shared" si="90"/>
        <v>-8.3132399999999995E-3</v>
      </c>
      <c r="G2921" s="60">
        <f t="shared" si="91"/>
        <v>-5.5254060000000001E-3</v>
      </c>
    </row>
    <row r="2922" spans="1:7">
      <c r="A2922" s="50">
        <v>27253</v>
      </c>
      <c r="B2922" s="60">
        <v>-1.340379E-2</v>
      </c>
      <c r="C2922" s="60">
        <v>2.7E-4</v>
      </c>
      <c r="D2922" s="60">
        <v>-5.4347830000000003E-3</v>
      </c>
      <c r="E2922" s="60"/>
      <c r="F2922" s="60">
        <f t="shared" si="90"/>
        <v>-1.3523790000000001E-2</v>
      </c>
      <c r="G2922" s="60">
        <f t="shared" si="91"/>
        <v>-5.5547830000000006E-3</v>
      </c>
    </row>
    <row r="2923" spans="1:7">
      <c r="A2923" s="50">
        <v>27254</v>
      </c>
      <c r="B2923" s="60">
        <v>-1.5670389999999999E-2</v>
      </c>
      <c r="C2923" s="60">
        <v>2.7E-4</v>
      </c>
      <c r="D2923" s="60">
        <v>-3.2786883000000003E-2</v>
      </c>
      <c r="E2923" s="60"/>
      <c r="F2923" s="60">
        <f t="shared" si="90"/>
        <v>-1.5790389999999998E-2</v>
      </c>
      <c r="G2923" s="60">
        <f t="shared" si="91"/>
        <v>-3.2906883000000005E-2</v>
      </c>
    </row>
    <row r="2924" spans="1:7">
      <c r="A2924" s="50">
        <v>27255</v>
      </c>
      <c r="B2924" s="60">
        <v>-2.2068810000000001E-2</v>
      </c>
      <c r="C2924" s="60">
        <v>2.7E-4</v>
      </c>
      <c r="D2924" s="60">
        <v>-1.1299435E-2</v>
      </c>
      <c r="E2924" s="60"/>
      <c r="F2924" s="60">
        <f t="shared" si="90"/>
        <v>-2.218881E-2</v>
      </c>
      <c r="G2924" s="60">
        <f t="shared" si="91"/>
        <v>-1.1419435E-2</v>
      </c>
    </row>
    <row r="2925" spans="1:7">
      <c r="A2925" s="50">
        <v>27256</v>
      </c>
      <c r="B2925" s="60">
        <v>-5.3852700000000002E-3</v>
      </c>
      <c r="C2925" s="60">
        <v>2.7E-4</v>
      </c>
      <c r="D2925" s="60">
        <v>-2.8571428999999999E-2</v>
      </c>
      <c r="E2925" s="60"/>
      <c r="F2925" s="60">
        <f t="shared" si="90"/>
        <v>-5.5052700000000005E-3</v>
      </c>
      <c r="G2925" s="60">
        <f t="shared" si="91"/>
        <v>-2.8691428999999997E-2</v>
      </c>
    </row>
    <row r="2926" spans="1:7">
      <c r="A2926" s="50">
        <v>27257</v>
      </c>
      <c r="B2926" s="60">
        <v>-7.8966699999999997E-3</v>
      </c>
      <c r="C2926" s="60">
        <v>2.7E-4</v>
      </c>
      <c r="D2926" s="60">
        <v>0</v>
      </c>
      <c r="E2926" s="60"/>
      <c r="F2926" s="60">
        <f t="shared" si="90"/>
        <v>-8.01667E-3</v>
      </c>
      <c r="G2926" s="60">
        <f t="shared" si="91"/>
        <v>-1.2E-4</v>
      </c>
    </row>
    <row r="2927" spans="1:7">
      <c r="A2927" s="50">
        <v>27260</v>
      </c>
      <c r="B2927" s="60">
        <v>-1.399157E-2</v>
      </c>
      <c r="C2927" s="60">
        <v>2.7E-4</v>
      </c>
      <c r="D2927" s="60">
        <v>-5.8823529999999999E-2</v>
      </c>
      <c r="E2927" s="60"/>
      <c r="F2927" s="60">
        <f t="shared" si="90"/>
        <v>-1.411157E-2</v>
      </c>
      <c r="G2927" s="60">
        <f t="shared" si="91"/>
        <v>-5.8943530000000001E-2</v>
      </c>
    </row>
    <row r="2928" spans="1:7">
      <c r="A2928" s="50">
        <v>27261</v>
      </c>
      <c r="B2928" s="60">
        <v>5.0272299999999997E-3</v>
      </c>
      <c r="C2928" s="60">
        <v>2.7E-4</v>
      </c>
      <c r="D2928" s="60">
        <v>2.5000000000000001E-2</v>
      </c>
      <c r="E2928" s="60"/>
      <c r="F2928" s="60">
        <f t="shared" si="90"/>
        <v>4.9072299999999994E-3</v>
      </c>
      <c r="G2928" s="60">
        <f t="shared" si="91"/>
        <v>2.4880000000000003E-2</v>
      </c>
    </row>
    <row r="2929" spans="1:7">
      <c r="A2929" s="50">
        <v>27262</v>
      </c>
      <c r="B2929" s="60">
        <v>-1.918021E-2</v>
      </c>
      <c r="C2929" s="60">
        <v>2.7E-4</v>
      </c>
      <c r="D2929" s="60">
        <v>6.0975609999999996E-3</v>
      </c>
      <c r="E2929" s="60"/>
      <c r="F2929" s="60">
        <f t="shared" si="90"/>
        <v>-1.9300209999999998E-2</v>
      </c>
      <c r="G2929" s="60">
        <f t="shared" si="91"/>
        <v>5.9775609999999993E-3</v>
      </c>
    </row>
    <row r="2930" spans="1:7">
      <c r="A2930" s="50">
        <v>27263</v>
      </c>
      <c r="B2930" s="60">
        <v>-9.3902699999999992E-3</v>
      </c>
      <c r="C2930" s="60">
        <v>2.7E-4</v>
      </c>
      <c r="D2930" s="60">
        <v>-6.0606059999999996E-3</v>
      </c>
      <c r="E2930" s="60"/>
      <c r="F2930" s="60">
        <f t="shared" si="90"/>
        <v>-9.5102699999999995E-3</v>
      </c>
      <c r="G2930" s="60">
        <f t="shared" si="91"/>
        <v>-6.1806059999999999E-3</v>
      </c>
    </row>
    <row r="2931" spans="1:7">
      <c r="A2931" s="50">
        <v>27264</v>
      </c>
      <c r="B2931" s="60">
        <v>-1.6066069999999998E-2</v>
      </c>
      <c r="C2931" s="60">
        <v>2.7E-4</v>
      </c>
      <c r="D2931" s="60">
        <v>-1.2195121E-2</v>
      </c>
      <c r="E2931" s="60"/>
      <c r="F2931" s="60">
        <f t="shared" si="90"/>
        <v>-1.6186069999999997E-2</v>
      </c>
      <c r="G2931" s="60">
        <f t="shared" si="91"/>
        <v>-1.2315121E-2</v>
      </c>
    </row>
    <row r="2932" spans="1:7">
      <c r="A2932" s="50">
        <v>27267</v>
      </c>
      <c r="B2932" s="60">
        <v>9.0606100000000002E-3</v>
      </c>
      <c r="C2932" s="60">
        <v>2.7E-4</v>
      </c>
      <c r="D2932" s="60">
        <v>1.2345679E-2</v>
      </c>
      <c r="E2932" s="60"/>
      <c r="F2932" s="60">
        <f t="shared" si="90"/>
        <v>8.9406099999999999E-3</v>
      </c>
      <c r="G2932" s="60">
        <f t="shared" si="91"/>
        <v>1.2225679E-2</v>
      </c>
    </row>
    <row r="2933" spans="1:7">
      <c r="A2933" s="50">
        <v>27268</v>
      </c>
      <c r="B2933" s="60">
        <v>-1.6115560000000001E-2</v>
      </c>
      <c r="C2933" s="60">
        <v>2.7E-4</v>
      </c>
      <c r="D2933" s="60">
        <v>-1.2195121E-2</v>
      </c>
      <c r="E2933" s="60"/>
      <c r="F2933" s="60">
        <f t="shared" si="90"/>
        <v>-1.623556E-2</v>
      </c>
      <c r="G2933" s="60">
        <f t="shared" si="91"/>
        <v>-1.2315121E-2</v>
      </c>
    </row>
    <row r="2934" spans="1:7">
      <c r="A2934" s="50">
        <v>27269</v>
      </c>
      <c r="B2934" s="60">
        <v>-2.5906800000000002E-3</v>
      </c>
      <c r="C2934" s="60">
        <v>2.7E-4</v>
      </c>
      <c r="D2934" s="60">
        <v>0</v>
      </c>
      <c r="E2934" s="60"/>
      <c r="F2934" s="60">
        <f t="shared" si="90"/>
        <v>-2.71068E-3</v>
      </c>
      <c r="G2934" s="60">
        <f t="shared" si="91"/>
        <v>-1.2E-4</v>
      </c>
    </row>
    <row r="2935" spans="1:7">
      <c r="A2935" s="50">
        <v>27270</v>
      </c>
      <c r="B2935" s="60">
        <v>-1.0795020000000001E-2</v>
      </c>
      <c r="C2935" s="60">
        <v>2.7E-4</v>
      </c>
      <c r="D2935" s="60">
        <v>0</v>
      </c>
      <c r="E2935" s="60"/>
      <c r="F2935" s="60">
        <f t="shared" si="90"/>
        <v>-1.0915020000000001E-2</v>
      </c>
      <c r="G2935" s="60">
        <f t="shared" si="91"/>
        <v>-1.2E-4</v>
      </c>
    </row>
    <row r="2936" spans="1:7">
      <c r="A2936" s="50">
        <v>27271</v>
      </c>
      <c r="B2936" s="60">
        <v>3.117149E-2</v>
      </c>
      <c r="C2936" s="60">
        <v>2.7E-4</v>
      </c>
      <c r="D2936" s="60">
        <v>1.2345679E-2</v>
      </c>
      <c r="E2936" s="60"/>
      <c r="F2936" s="60">
        <f t="shared" si="90"/>
        <v>3.1051490000000001E-2</v>
      </c>
      <c r="G2936" s="60">
        <f t="shared" si="91"/>
        <v>1.2225679E-2</v>
      </c>
    </row>
    <row r="2937" spans="1:7">
      <c r="A2937" s="50">
        <v>27275</v>
      </c>
      <c r="B2937" s="60">
        <v>-2.2665970000000001E-2</v>
      </c>
      <c r="C2937" s="60">
        <v>4.0000000000000002E-4</v>
      </c>
      <c r="D2937" s="60">
        <v>-1.8292682000000001E-2</v>
      </c>
      <c r="E2937" s="60"/>
      <c r="F2937" s="60">
        <f t="shared" si="90"/>
        <v>-2.2785969999999999E-2</v>
      </c>
      <c r="G2937" s="60">
        <f t="shared" si="91"/>
        <v>-1.8412682E-2</v>
      </c>
    </row>
    <row r="2938" spans="1:7">
      <c r="A2938" s="50">
        <v>27276</v>
      </c>
      <c r="B2938" s="60">
        <v>-2.5676500000000001E-2</v>
      </c>
      <c r="C2938" s="60">
        <v>4.0000000000000002E-4</v>
      </c>
      <c r="D2938" s="60">
        <v>-3.7267081000000001E-2</v>
      </c>
      <c r="E2938" s="60"/>
      <c r="F2938" s="60">
        <f t="shared" si="90"/>
        <v>-2.57965E-2</v>
      </c>
      <c r="G2938" s="60">
        <f t="shared" si="91"/>
        <v>-3.7387081000000003E-2</v>
      </c>
    </row>
    <row r="2939" spans="1:7">
      <c r="A2939" s="50">
        <v>27277</v>
      </c>
      <c r="B2939" s="60">
        <v>3.2148889999999999E-2</v>
      </c>
      <c r="C2939" s="60">
        <v>4.0000000000000002E-4</v>
      </c>
      <c r="D2939" s="60">
        <v>-1.9354838999999999E-2</v>
      </c>
      <c r="E2939" s="60"/>
      <c r="F2939" s="60">
        <f t="shared" si="90"/>
        <v>3.2028889999999997E-2</v>
      </c>
      <c r="G2939" s="60">
        <f t="shared" si="91"/>
        <v>-1.9474838999999997E-2</v>
      </c>
    </row>
    <row r="2940" spans="1:7">
      <c r="A2940" s="50">
        <v>27278</v>
      </c>
      <c r="B2940" s="60">
        <v>7.5914299999999997E-3</v>
      </c>
      <c r="C2940" s="60">
        <v>4.0000000000000002E-4</v>
      </c>
      <c r="D2940" s="60">
        <v>2.6315789999999999E-2</v>
      </c>
      <c r="E2940" s="60"/>
      <c r="F2940" s="60">
        <f t="shared" si="90"/>
        <v>7.4714299999999994E-3</v>
      </c>
      <c r="G2940" s="60">
        <f t="shared" si="91"/>
        <v>2.619579E-2</v>
      </c>
    </row>
    <row r="2941" spans="1:7">
      <c r="A2941" s="50">
        <v>27281</v>
      </c>
      <c r="B2941" s="60">
        <v>-2.367729E-2</v>
      </c>
      <c r="C2941" s="60">
        <v>4.0000000000000002E-4</v>
      </c>
      <c r="D2941" s="60">
        <v>-3.8461540000000002E-2</v>
      </c>
      <c r="E2941" s="60"/>
      <c r="F2941" s="60">
        <f t="shared" si="90"/>
        <v>-2.3797289999999999E-2</v>
      </c>
      <c r="G2941" s="60">
        <f t="shared" si="91"/>
        <v>-3.8581540000000004E-2</v>
      </c>
    </row>
    <row r="2942" spans="1:7">
      <c r="A2942" s="50">
        <v>27282</v>
      </c>
      <c r="B2942" s="60">
        <v>-6.5177100000000003E-3</v>
      </c>
      <c r="C2942" s="60">
        <v>4.0000000000000002E-4</v>
      </c>
      <c r="D2942" s="60">
        <v>1.3333334000000001E-2</v>
      </c>
      <c r="E2942" s="60"/>
      <c r="F2942" s="60">
        <f t="shared" si="90"/>
        <v>-6.6377100000000007E-3</v>
      </c>
      <c r="G2942" s="60">
        <f t="shared" si="91"/>
        <v>1.3213334E-2</v>
      </c>
    </row>
    <row r="2943" spans="1:7">
      <c r="A2943" s="50">
        <v>27283</v>
      </c>
      <c r="B2943" s="60">
        <v>-1.006283E-2</v>
      </c>
      <c r="C2943" s="60">
        <v>4.0000000000000002E-4</v>
      </c>
      <c r="D2943" s="60">
        <v>-3.3557046E-2</v>
      </c>
      <c r="E2943" s="60"/>
      <c r="F2943" s="60">
        <f t="shared" si="90"/>
        <v>-1.018283E-2</v>
      </c>
      <c r="G2943" s="60">
        <f t="shared" si="91"/>
        <v>-3.3677046000000002E-2</v>
      </c>
    </row>
    <row r="2944" spans="1:7">
      <c r="A2944" s="50">
        <v>27284</v>
      </c>
      <c r="B2944" s="60">
        <v>-2.6799130000000001E-2</v>
      </c>
      <c r="C2944" s="60">
        <v>4.0000000000000002E-4</v>
      </c>
      <c r="D2944" s="60">
        <v>-2.0833333999999998E-2</v>
      </c>
      <c r="E2944" s="60"/>
      <c r="F2944" s="60">
        <f t="shared" si="90"/>
        <v>-2.6919129999999999E-2</v>
      </c>
      <c r="G2944" s="60">
        <f t="shared" si="91"/>
        <v>-2.0953333999999997E-2</v>
      </c>
    </row>
    <row r="2945" spans="1:7">
      <c r="A2945" s="50">
        <v>27285</v>
      </c>
      <c r="B2945" s="60">
        <v>-2.2625470000000002E-2</v>
      </c>
      <c r="C2945" s="60">
        <v>4.0000000000000002E-4</v>
      </c>
      <c r="D2945" s="60">
        <v>-3.5460994000000003E-2</v>
      </c>
      <c r="E2945" s="60"/>
      <c r="F2945" s="60">
        <f t="shared" si="90"/>
        <v>-2.274547E-2</v>
      </c>
      <c r="G2945" s="60">
        <f t="shared" si="91"/>
        <v>-3.5580994000000005E-2</v>
      </c>
    </row>
    <row r="2946" spans="1:7">
      <c r="A2946" s="50">
        <v>27288</v>
      </c>
      <c r="B2946" s="60">
        <v>1.6577069999999999E-2</v>
      </c>
      <c r="C2946" s="60">
        <v>4.0000000000000002E-4</v>
      </c>
      <c r="D2946" s="60">
        <v>5.1470588999999997E-2</v>
      </c>
      <c r="E2946" s="60"/>
      <c r="F2946" s="60">
        <f t="shared" si="90"/>
        <v>1.6457070000000001E-2</v>
      </c>
      <c r="G2946" s="60">
        <f t="shared" si="91"/>
        <v>5.1350588999999995E-2</v>
      </c>
    </row>
    <row r="2947" spans="1:7">
      <c r="A2947" s="50">
        <v>27289</v>
      </c>
      <c r="B2947" s="60">
        <v>1.747143E-2</v>
      </c>
      <c r="C2947" s="60">
        <v>4.0000000000000002E-4</v>
      </c>
      <c r="D2947" s="60">
        <v>2.0979021E-2</v>
      </c>
      <c r="E2947" s="60"/>
      <c r="F2947" s="60">
        <f t="shared" si="90"/>
        <v>1.7351430000000001E-2</v>
      </c>
      <c r="G2947" s="60">
        <f t="shared" si="91"/>
        <v>2.0859021000000002E-2</v>
      </c>
    </row>
    <row r="2948" spans="1:7">
      <c r="A2948" s="50">
        <v>27290</v>
      </c>
      <c r="B2948" s="60">
        <v>4.7603300000000001E-3</v>
      </c>
      <c r="C2948" s="60">
        <v>4.0000000000000002E-4</v>
      </c>
      <c r="D2948" s="60">
        <v>4.1095890000000003E-2</v>
      </c>
      <c r="E2948" s="60"/>
      <c r="F2948" s="60">
        <f t="shared" ref="F2948:F3011" si="92">B2948-$C$3</f>
        <v>4.6403299999999998E-3</v>
      </c>
      <c r="G2948" s="60">
        <f t="shared" ref="G2948:G3011" si="93">D2948-$C$3</f>
        <v>4.0975890000000001E-2</v>
      </c>
    </row>
    <row r="2949" spans="1:7">
      <c r="A2949" s="50">
        <v>27291</v>
      </c>
      <c r="B2949" s="60">
        <v>3.5148020000000002E-2</v>
      </c>
      <c r="C2949" s="60">
        <v>4.0000000000000002E-4</v>
      </c>
      <c r="D2949" s="60">
        <v>2.6315789999999999E-2</v>
      </c>
      <c r="E2949" s="60"/>
      <c r="F2949" s="60">
        <f t="shared" si="92"/>
        <v>3.502802E-2</v>
      </c>
      <c r="G2949" s="60">
        <f t="shared" si="93"/>
        <v>2.619579E-2</v>
      </c>
    </row>
    <row r="2950" spans="1:7">
      <c r="A2950" s="50">
        <v>27292</v>
      </c>
      <c r="B2950" s="60">
        <v>7.2404000000000001E-4</v>
      </c>
      <c r="C2950" s="60">
        <v>4.0000000000000002E-4</v>
      </c>
      <c r="D2950" s="60">
        <v>-2.5641026000000001E-2</v>
      </c>
      <c r="E2950" s="60"/>
      <c r="F2950" s="60">
        <f t="shared" si="92"/>
        <v>6.0404000000000002E-4</v>
      </c>
      <c r="G2950" s="60">
        <f t="shared" si="93"/>
        <v>-2.5761025999999999E-2</v>
      </c>
    </row>
    <row r="2951" spans="1:7">
      <c r="A2951" s="50">
        <v>27295</v>
      </c>
      <c r="B2951" s="60">
        <v>-1.0399439999999999E-2</v>
      </c>
      <c r="C2951" s="60">
        <v>4.0000000000000002E-4</v>
      </c>
      <c r="D2951" s="60">
        <v>3.2894738E-2</v>
      </c>
      <c r="E2951" s="60"/>
      <c r="F2951" s="60">
        <f t="shared" si="92"/>
        <v>-1.051944E-2</v>
      </c>
      <c r="G2951" s="60">
        <f t="shared" si="93"/>
        <v>3.2774737999999998E-2</v>
      </c>
    </row>
    <row r="2952" spans="1:7">
      <c r="A2952" s="50">
        <v>27296</v>
      </c>
      <c r="B2952" s="60">
        <v>-2.0099949999999998E-2</v>
      </c>
      <c r="C2952" s="60">
        <v>4.0000000000000002E-4</v>
      </c>
      <c r="D2952" s="60">
        <v>-1.2738854000000001E-2</v>
      </c>
      <c r="E2952" s="60"/>
      <c r="F2952" s="60">
        <f t="shared" si="92"/>
        <v>-2.0219949999999997E-2</v>
      </c>
      <c r="G2952" s="60">
        <f t="shared" si="93"/>
        <v>-1.2858854000000001E-2</v>
      </c>
    </row>
    <row r="2953" spans="1:7">
      <c r="A2953" s="50">
        <v>27297</v>
      </c>
      <c r="B2953" s="60">
        <v>-6.0050600000000004E-3</v>
      </c>
      <c r="C2953" s="60">
        <v>4.0000000000000002E-4</v>
      </c>
      <c r="D2953" s="60">
        <v>3.2258064000000003E-2</v>
      </c>
      <c r="E2953" s="60"/>
      <c r="F2953" s="60">
        <f t="shared" si="92"/>
        <v>-6.1250600000000007E-3</v>
      </c>
      <c r="G2953" s="60">
        <f t="shared" si="93"/>
        <v>3.2138064000000001E-2</v>
      </c>
    </row>
    <row r="2954" spans="1:7">
      <c r="A2954" s="50">
        <v>27298</v>
      </c>
      <c r="B2954" s="60">
        <v>-1.6530199999999998E-2</v>
      </c>
      <c r="C2954" s="60">
        <v>4.0000000000000002E-4</v>
      </c>
      <c r="D2954" s="60">
        <v>6.2500000000000003E-3</v>
      </c>
      <c r="E2954" s="60"/>
      <c r="F2954" s="60">
        <f t="shared" si="92"/>
        <v>-1.6650199999999997E-2</v>
      </c>
      <c r="G2954" s="60">
        <f t="shared" si="93"/>
        <v>6.13E-3</v>
      </c>
    </row>
    <row r="2955" spans="1:7">
      <c r="A2955" s="50">
        <v>27299</v>
      </c>
      <c r="B2955" s="60">
        <v>-2.3107450000000002E-2</v>
      </c>
      <c r="C2955" s="60">
        <v>4.0000000000000002E-4</v>
      </c>
      <c r="D2955" s="60">
        <v>-1.8633541E-2</v>
      </c>
      <c r="E2955" s="60"/>
      <c r="F2955" s="60">
        <f t="shared" si="92"/>
        <v>-2.322745E-2</v>
      </c>
      <c r="G2955" s="60">
        <f t="shared" si="93"/>
        <v>-1.8753540999999999E-2</v>
      </c>
    </row>
    <row r="2956" spans="1:7">
      <c r="A2956" s="50">
        <v>27302</v>
      </c>
      <c r="B2956" s="60">
        <v>-2.147638E-2</v>
      </c>
      <c r="C2956" s="60">
        <v>4.0000000000000002E-4</v>
      </c>
      <c r="D2956" s="60">
        <v>-1.2658228000000001E-2</v>
      </c>
      <c r="E2956" s="60"/>
      <c r="F2956" s="60">
        <f t="shared" si="92"/>
        <v>-2.1596379999999998E-2</v>
      </c>
      <c r="G2956" s="60">
        <f t="shared" si="93"/>
        <v>-1.2778228000000001E-2</v>
      </c>
    </row>
    <row r="2957" spans="1:7">
      <c r="A2957" s="50">
        <v>27303</v>
      </c>
      <c r="B2957" s="60">
        <v>-2.41705E-3</v>
      </c>
      <c r="C2957" s="60">
        <v>2.2000000000000001E-4</v>
      </c>
      <c r="D2957" s="60">
        <v>1.2820513E-2</v>
      </c>
      <c r="E2957" s="60"/>
      <c r="F2957" s="60">
        <f t="shared" si="92"/>
        <v>-2.5370499999999999E-3</v>
      </c>
      <c r="G2957" s="60">
        <f t="shared" si="93"/>
        <v>1.2700513E-2</v>
      </c>
    </row>
    <row r="2958" spans="1:7">
      <c r="A2958" s="50">
        <v>27304</v>
      </c>
      <c r="B2958" s="60">
        <v>-1.1047E-4</v>
      </c>
      <c r="C2958" s="60">
        <v>2.2000000000000001E-4</v>
      </c>
      <c r="D2958" s="60">
        <v>6.3291140000000003E-3</v>
      </c>
      <c r="E2958" s="60"/>
      <c r="F2958" s="60">
        <f t="shared" si="92"/>
        <v>-2.3047000000000001E-4</v>
      </c>
      <c r="G2958" s="60">
        <f t="shared" si="93"/>
        <v>6.209114E-3</v>
      </c>
    </row>
    <row r="2959" spans="1:7">
      <c r="A2959" s="50">
        <v>27305</v>
      </c>
      <c r="B2959" s="60">
        <v>-1.7206340000000001E-2</v>
      </c>
      <c r="C2959" s="60">
        <v>2.2000000000000001E-4</v>
      </c>
      <c r="D2959" s="60">
        <v>-6.2893080000000004E-3</v>
      </c>
      <c r="E2959" s="60"/>
      <c r="F2959" s="60">
        <f t="shared" si="92"/>
        <v>-1.7326339999999999E-2</v>
      </c>
      <c r="G2959" s="60">
        <f t="shared" si="93"/>
        <v>-6.4093080000000007E-3</v>
      </c>
    </row>
    <row r="2960" spans="1:7">
      <c r="A2960" s="50">
        <v>27306</v>
      </c>
      <c r="B2960" s="60">
        <v>1.22624E-3</v>
      </c>
      <c r="C2960" s="60">
        <v>2.2000000000000001E-4</v>
      </c>
      <c r="D2960" s="60">
        <v>-6.3291140000000003E-3</v>
      </c>
      <c r="E2960" s="60"/>
      <c r="F2960" s="60">
        <f t="shared" si="92"/>
        <v>1.1062399999999999E-3</v>
      </c>
      <c r="G2960" s="60">
        <f t="shared" si="93"/>
        <v>-6.4491140000000006E-3</v>
      </c>
    </row>
    <row r="2961" spans="1:7">
      <c r="A2961" s="50">
        <v>27309</v>
      </c>
      <c r="B2961" s="60">
        <v>4.1883490000000002E-2</v>
      </c>
      <c r="C2961" s="60">
        <v>2.2000000000000001E-4</v>
      </c>
      <c r="D2961" s="60">
        <v>3.8216561000000003E-2</v>
      </c>
      <c r="E2961" s="60"/>
      <c r="F2961" s="60">
        <f t="shared" si="92"/>
        <v>4.176349E-2</v>
      </c>
      <c r="G2961" s="60">
        <f t="shared" si="93"/>
        <v>3.8096561000000001E-2</v>
      </c>
    </row>
    <row r="2962" spans="1:7">
      <c r="A2962" s="50">
        <v>27310</v>
      </c>
      <c r="B2962" s="60">
        <v>-1.6009100000000001E-3</v>
      </c>
      <c r="C2962" s="60">
        <v>2.2000000000000001E-4</v>
      </c>
      <c r="D2962" s="60">
        <v>-6.1349689999999997E-3</v>
      </c>
      <c r="E2962" s="60"/>
      <c r="F2962" s="60">
        <f t="shared" si="92"/>
        <v>-1.7209100000000002E-3</v>
      </c>
      <c r="G2962" s="60">
        <f t="shared" si="93"/>
        <v>-6.254969E-3</v>
      </c>
    </row>
    <row r="2963" spans="1:7">
      <c r="A2963" s="50">
        <v>27311</v>
      </c>
      <c r="B2963" s="60">
        <v>4.626533E-2</v>
      </c>
      <c r="C2963" s="60">
        <v>2.2000000000000001E-4</v>
      </c>
      <c r="D2963" s="60">
        <v>5.5555555999999999E-2</v>
      </c>
      <c r="E2963" s="60"/>
      <c r="F2963" s="60">
        <f t="shared" si="92"/>
        <v>4.6145329999999998E-2</v>
      </c>
      <c r="G2963" s="60">
        <f t="shared" si="93"/>
        <v>5.5435555999999997E-2</v>
      </c>
    </row>
    <row r="2964" spans="1:7">
      <c r="A2964" s="50">
        <v>27312</v>
      </c>
      <c r="B2964" s="60">
        <v>2.9046760000000001E-2</v>
      </c>
      <c r="C2964" s="60">
        <v>2.2000000000000001E-4</v>
      </c>
      <c r="D2964" s="60">
        <v>1.7543860000000001E-2</v>
      </c>
      <c r="E2964" s="60"/>
      <c r="F2964" s="60">
        <f t="shared" si="92"/>
        <v>2.8926760000000003E-2</v>
      </c>
      <c r="G2964" s="60">
        <f t="shared" si="93"/>
        <v>1.7423860000000003E-2</v>
      </c>
    </row>
    <row r="2965" spans="1:7">
      <c r="A2965" s="50">
        <v>27313</v>
      </c>
      <c r="B2965" s="60">
        <v>1.9666309999999999E-2</v>
      </c>
      <c r="C2965" s="60">
        <v>2.2000000000000001E-4</v>
      </c>
      <c r="D2965" s="60">
        <v>-3.4482758000000002E-2</v>
      </c>
      <c r="E2965" s="60"/>
      <c r="F2965" s="60">
        <f t="shared" si="92"/>
        <v>1.9546310000000001E-2</v>
      </c>
      <c r="G2965" s="60">
        <f t="shared" si="93"/>
        <v>-3.4602758000000004E-2</v>
      </c>
    </row>
    <row r="2966" spans="1:7">
      <c r="A2966" s="50">
        <v>27316</v>
      </c>
      <c r="B2966" s="60">
        <v>2.2457769999999998E-2</v>
      </c>
      <c r="C2966" s="60">
        <v>2.2000000000000001E-4</v>
      </c>
      <c r="D2966" s="60">
        <v>-2.9761905000000002E-2</v>
      </c>
      <c r="E2966" s="60"/>
      <c r="F2966" s="60">
        <f t="shared" si="92"/>
        <v>2.233777E-2</v>
      </c>
      <c r="G2966" s="60">
        <f t="shared" si="93"/>
        <v>-2.9881905E-2</v>
      </c>
    </row>
    <row r="2967" spans="1:7">
      <c r="A2967" s="50">
        <v>27317</v>
      </c>
      <c r="B2967" s="60">
        <v>-1.78643E-2</v>
      </c>
      <c r="C2967" s="60">
        <v>2.2000000000000001E-4</v>
      </c>
      <c r="D2967" s="60">
        <v>-4.2944784999999999E-2</v>
      </c>
      <c r="E2967" s="60"/>
      <c r="F2967" s="60">
        <f t="shared" si="92"/>
        <v>-1.7984299999999998E-2</v>
      </c>
      <c r="G2967" s="60">
        <f t="shared" si="93"/>
        <v>-4.3064785000000001E-2</v>
      </c>
    </row>
    <row r="2968" spans="1:7">
      <c r="A2968" s="50">
        <v>27318</v>
      </c>
      <c r="B2968" s="60">
        <v>-1.5749829999999999E-2</v>
      </c>
      <c r="C2968" s="60">
        <v>2.2000000000000001E-4</v>
      </c>
      <c r="D2968" s="60">
        <v>1.2820513E-2</v>
      </c>
      <c r="E2968" s="60"/>
      <c r="F2968" s="60">
        <f t="shared" si="92"/>
        <v>-1.5869829999999998E-2</v>
      </c>
      <c r="G2968" s="60">
        <f t="shared" si="93"/>
        <v>1.2700513E-2</v>
      </c>
    </row>
    <row r="2969" spans="1:7">
      <c r="A2969" s="50">
        <v>27319</v>
      </c>
      <c r="B2969" s="60">
        <v>1.2291409999999999E-2</v>
      </c>
      <c r="C2969" s="60">
        <v>2.2000000000000001E-4</v>
      </c>
      <c r="D2969" s="60">
        <v>1.2658228000000001E-2</v>
      </c>
      <c r="E2969" s="60"/>
      <c r="F2969" s="60">
        <f t="shared" si="92"/>
        <v>1.2171409999999999E-2</v>
      </c>
      <c r="G2969" s="60">
        <f t="shared" si="93"/>
        <v>1.2538228E-2</v>
      </c>
    </row>
    <row r="2970" spans="1:7">
      <c r="A2970" s="50">
        <v>27320</v>
      </c>
      <c r="B2970" s="60">
        <v>1.56577E-2</v>
      </c>
      <c r="C2970" s="60">
        <v>2.2000000000000001E-4</v>
      </c>
      <c r="D2970" s="60">
        <v>-6.2500000000000003E-3</v>
      </c>
      <c r="E2970" s="60"/>
      <c r="F2970" s="60">
        <f t="shared" si="92"/>
        <v>1.55377E-2</v>
      </c>
      <c r="G2970" s="60">
        <f t="shared" si="93"/>
        <v>-6.3700000000000007E-3</v>
      </c>
    </row>
    <row r="2971" spans="1:7">
      <c r="A2971" s="50">
        <v>27323</v>
      </c>
      <c r="B2971" s="60">
        <v>1.7255590000000001E-2</v>
      </c>
      <c r="C2971" s="60">
        <v>2.2000000000000001E-4</v>
      </c>
      <c r="D2971" s="60">
        <v>1.8867925000000001E-2</v>
      </c>
      <c r="E2971" s="60"/>
      <c r="F2971" s="60">
        <f t="shared" si="92"/>
        <v>1.7135590000000003E-2</v>
      </c>
      <c r="G2971" s="60">
        <f t="shared" si="93"/>
        <v>1.8747925000000002E-2</v>
      </c>
    </row>
    <row r="2972" spans="1:7">
      <c r="A2972" s="50">
        <v>27324</v>
      </c>
      <c r="B2972" s="60">
        <v>-5.1468499999999997E-3</v>
      </c>
      <c r="C2972" s="60">
        <v>2.2000000000000001E-4</v>
      </c>
      <c r="D2972" s="60">
        <v>-1.2345679E-2</v>
      </c>
      <c r="E2972" s="60"/>
      <c r="F2972" s="60">
        <f t="shared" si="92"/>
        <v>-5.26685E-3</v>
      </c>
      <c r="G2972" s="60">
        <f t="shared" si="93"/>
        <v>-1.2465679E-2</v>
      </c>
    </row>
    <row r="2973" spans="1:7">
      <c r="A2973" s="50">
        <v>27325</v>
      </c>
      <c r="B2973" s="60">
        <v>-2.8915150000000001E-2</v>
      </c>
      <c r="C2973" s="60">
        <v>2.2000000000000001E-4</v>
      </c>
      <c r="D2973" s="60">
        <v>-2.5000000000000001E-2</v>
      </c>
      <c r="E2973" s="60"/>
      <c r="F2973" s="60">
        <f t="shared" si="92"/>
        <v>-2.9035149999999999E-2</v>
      </c>
      <c r="G2973" s="60">
        <f t="shared" si="93"/>
        <v>-2.512E-2</v>
      </c>
    </row>
    <row r="2974" spans="1:7">
      <c r="A2974" s="50">
        <v>27326</v>
      </c>
      <c r="B2974" s="60">
        <v>-1.1362580000000001E-2</v>
      </c>
      <c r="C2974" s="60">
        <v>2.2000000000000001E-4</v>
      </c>
      <c r="D2974" s="60">
        <v>-6.4102559999999996E-3</v>
      </c>
      <c r="E2974" s="60"/>
      <c r="F2974" s="60">
        <f t="shared" si="92"/>
        <v>-1.1482580000000001E-2</v>
      </c>
      <c r="G2974" s="60">
        <f t="shared" si="93"/>
        <v>-6.5302559999999999E-3</v>
      </c>
    </row>
    <row r="2975" spans="1:7">
      <c r="A2975" s="50">
        <v>27327</v>
      </c>
      <c r="B2975" s="60">
        <v>-1.33146E-3</v>
      </c>
      <c r="C2975" s="60">
        <v>2.2000000000000001E-4</v>
      </c>
      <c r="D2975" s="60">
        <v>-1.2903226E-2</v>
      </c>
      <c r="E2975" s="60"/>
      <c r="F2975" s="60">
        <f t="shared" si="92"/>
        <v>-1.4514600000000001E-3</v>
      </c>
      <c r="G2975" s="60">
        <f t="shared" si="93"/>
        <v>-1.3023226000000001E-2</v>
      </c>
    </row>
    <row r="2976" spans="1:7">
      <c r="A2976" s="50">
        <v>27330</v>
      </c>
      <c r="B2976" s="60">
        <v>1.9505E-4</v>
      </c>
      <c r="C2976" s="60">
        <v>2.2000000000000001E-4</v>
      </c>
      <c r="D2976" s="60">
        <v>-1.3071896E-2</v>
      </c>
      <c r="E2976" s="60"/>
      <c r="F2976" s="60">
        <f t="shared" si="92"/>
        <v>7.5049999999999995E-5</v>
      </c>
      <c r="G2976" s="60">
        <f t="shared" si="93"/>
        <v>-1.3191896E-2</v>
      </c>
    </row>
    <row r="2977" spans="1:7">
      <c r="A2977" s="50">
        <v>27331</v>
      </c>
      <c r="B2977" s="60">
        <v>3.9858999999999999E-2</v>
      </c>
      <c r="C2977" s="60">
        <v>2.2000000000000001E-4</v>
      </c>
      <c r="D2977" s="60">
        <v>1.9867551000000001E-2</v>
      </c>
      <c r="E2977" s="60"/>
      <c r="F2977" s="60">
        <f t="shared" si="92"/>
        <v>3.9738999999999997E-2</v>
      </c>
      <c r="G2977" s="60">
        <f t="shared" si="93"/>
        <v>1.9747551000000002E-2</v>
      </c>
    </row>
    <row r="2978" spans="1:7">
      <c r="A2978" s="50">
        <v>27332</v>
      </c>
      <c r="B2978" s="60">
        <v>2.1095039999999999E-2</v>
      </c>
      <c r="C2978" s="60">
        <v>2.2000000000000001E-4</v>
      </c>
      <c r="D2978" s="60">
        <v>3.8961038000000003E-2</v>
      </c>
      <c r="E2978" s="60"/>
      <c r="F2978" s="60">
        <f t="shared" si="92"/>
        <v>2.097504E-2</v>
      </c>
      <c r="G2978" s="60">
        <f t="shared" si="93"/>
        <v>3.8841038000000001E-2</v>
      </c>
    </row>
    <row r="2979" spans="1:7">
      <c r="A2979" s="50">
        <v>27333</v>
      </c>
      <c r="B2979" s="60">
        <v>-5.5262000000000002E-3</v>
      </c>
      <c r="C2979" s="60">
        <v>2.2000000000000001E-4</v>
      </c>
      <c r="D2979" s="60">
        <v>1.8750000999999999E-2</v>
      </c>
      <c r="E2979" s="60"/>
      <c r="F2979" s="60">
        <f t="shared" si="92"/>
        <v>-5.6462000000000005E-3</v>
      </c>
      <c r="G2979" s="60">
        <f t="shared" si="93"/>
        <v>1.8630001E-2</v>
      </c>
    </row>
    <row r="2980" spans="1:7">
      <c r="A2980" s="50">
        <v>27334</v>
      </c>
      <c r="B2980" s="60">
        <v>5.8513E-4</v>
      </c>
      <c r="C2980" s="60">
        <v>2.7E-4</v>
      </c>
      <c r="D2980" s="60">
        <v>-1.2269937999999999E-2</v>
      </c>
      <c r="E2980" s="60"/>
      <c r="F2980" s="60">
        <f t="shared" si="92"/>
        <v>4.6513000000000001E-4</v>
      </c>
      <c r="G2980" s="60">
        <f t="shared" si="93"/>
        <v>-1.2389938E-2</v>
      </c>
    </row>
    <row r="2981" spans="1:7">
      <c r="A2981" s="50">
        <v>27337</v>
      </c>
      <c r="B2981" s="60">
        <v>-9.5619999999999993E-3</v>
      </c>
      <c r="C2981" s="60">
        <v>2.7E-4</v>
      </c>
      <c r="D2981" s="60">
        <v>-6.2111800000000002E-3</v>
      </c>
      <c r="E2981" s="60"/>
      <c r="F2981" s="60">
        <f t="shared" si="92"/>
        <v>-9.6819999999999996E-3</v>
      </c>
      <c r="G2981" s="60">
        <f t="shared" si="93"/>
        <v>-6.3311800000000005E-3</v>
      </c>
    </row>
    <row r="2982" spans="1:7">
      <c r="A2982" s="50">
        <v>27338</v>
      </c>
      <c r="B2982" s="60">
        <v>2.7715159999999999E-2</v>
      </c>
      <c r="C2982" s="60">
        <v>2.7E-4</v>
      </c>
      <c r="D2982" s="60">
        <v>1.8750000999999999E-2</v>
      </c>
      <c r="E2982" s="60"/>
      <c r="F2982" s="60">
        <f t="shared" si="92"/>
        <v>2.7595160000000001E-2</v>
      </c>
      <c r="G2982" s="60">
        <f t="shared" si="93"/>
        <v>1.8630001E-2</v>
      </c>
    </row>
    <row r="2983" spans="1:7">
      <c r="A2983" s="50">
        <v>27339</v>
      </c>
      <c r="B2983" s="60">
        <v>-4.0785800000000001E-3</v>
      </c>
      <c r="C2983" s="60">
        <v>2.7E-4</v>
      </c>
      <c r="D2983" s="60">
        <v>-3.0674847000000002E-2</v>
      </c>
      <c r="E2983" s="60"/>
      <c r="F2983" s="60">
        <f t="shared" si="92"/>
        <v>-4.1985800000000004E-3</v>
      </c>
      <c r="G2983" s="60">
        <f t="shared" si="93"/>
        <v>-3.0794847E-2</v>
      </c>
    </row>
    <row r="2984" spans="1:7">
      <c r="A2984" s="50">
        <v>27340</v>
      </c>
      <c r="B2984" s="60">
        <v>6.6446999999999999E-3</v>
      </c>
      <c r="C2984" s="60">
        <v>2.7E-4</v>
      </c>
      <c r="D2984" s="60">
        <v>6.3291140000000003E-3</v>
      </c>
      <c r="E2984" s="60"/>
      <c r="F2984" s="60">
        <f t="shared" si="92"/>
        <v>6.5246999999999996E-3</v>
      </c>
      <c r="G2984" s="60">
        <f t="shared" si="93"/>
        <v>6.209114E-3</v>
      </c>
    </row>
    <row r="2985" spans="1:7">
      <c r="A2985" s="50">
        <v>27341</v>
      </c>
      <c r="B2985" s="60">
        <v>-3.4876500000000001E-3</v>
      </c>
      <c r="C2985" s="60">
        <v>2.7E-4</v>
      </c>
      <c r="D2985" s="60">
        <v>-6.2893080000000004E-3</v>
      </c>
      <c r="E2985" s="60"/>
      <c r="F2985" s="60">
        <f t="shared" si="92"/>
        <v>-3.60765E-3</v>
      </c>
      <c r="G2985" s="60">
        <f t="shared" si="93"/>
        <v>-6.4093080000000007E-3</v>
      </c>
    </row>
    <row r="2986" spans="1:7">
      <c r="A2986" s="50">
        <v>27344</v>
      </c>
      <c r="B2986" s="60">
        <v>3.2576100000000002E-3</v>
      </c>
      <c r="C2986" s="60">
        <v>2.7E-4</v>
      </c>
      <c r="D2986" s="60">
        <v>1.8987341000000001E-2</v>
      </c>
      <c r="E2986" s="60"/>
      <c r="F2986" s="60">
        <f t="shared" si="92"/>
        <v>3.1376100000000003E-3</v>
      </c>
      <c r="G2986" s="60">
        <f t="shared" si="93"/>
        <v>1.8867341000000003E-2</v>
      </c>
    </row>
    <row r="2987" spans="1:7">
      <c r="A2987" s="50">
        <v>27345</v>
      </c>
      <c r="B2987" s="60">
        <v>-1.9488060000000001E-2</v>
      </c>
      <c r="C2987" s="60">
        <v>2.7E-4</v>
      </c>
      <c r="D2987" s="60">
        <v>0</v>
      </c>
      <c r="E2987" s="60"/>
      <c r="F2987" s="60">
        <f t="shared" si="92"/>
        <v>-1.960806E-2</v>
      </c>
      <c r="G2987" s="60">
        <f t="shared" si="93"/>
        <v>-1.2E-4</v>
      </c>
    </row>
    <row r="2988" spans="1:7">
      <c r="A2988" s="50">
        <v>27346</v>
      </c>
      <c r="B2988" s="60">
        <v>-4.1817800000000004E-3</v>
      </c>
      <c r="C2988" s="60">
        <v>2.7E-4</v>
      </c>
      <c r="D2988" s="60">
        <v>-1.242236E-2</v>
      </c>
      <c r="E2988" s="60"/>
      <c r="F2988" s="60">
        <f t="shared" si="92"/>
        <v>-4.3017800000000007E-3</v>
      </c>
      <c r="G2988" s="60">
        <f t="shared" si="93"/>
        <v>-1.2542360000000001E-2</v>
      </c>
    </row>
    <row r="2989" spans="1:7">
      <c r="A2989" s="50">
        <v>27347</v>
      </c>
      <c r="B2989" s="60">
        <v>-4.0150000000000003E-3</v>
      </c>
      <c r="C2989" s="60">
        <v>2.7E-4</v>
      </c>
      <c r="D2989" s="60">
        <v>0</v>
      </c>
      <c r="E2989" s="60"/>
      <c r="F2989" s="60">
        <f t="shared" si="92"/>
        <v>-4.1350000000000007E-3</v>
      </c>
      <c r="G2989" s="60">
        <f t="shared" si="93"/>
        <v>-1.2E-4</v>
      </c>
    </row>
    <row r="2990" spans="1:7">
      <c r="A2990" s="50">
        <v>27348</v>
      </c>
      <c r="B2990" s="60">
        <v>-1.5988459999999999E-2</v>
      </c>
      <c r="C2990" s="60">
        <v>2.7E-4</v>
      </c>
      <c r="D2990" s="60">
        <v>3.7735850000000001E-2</v>
      </c>
      <c r="E2990" s="60"/>
      <c r="F2990" s="60">
        <f t="shared" si="92"/>
        <v>-1.6108459999999998E-2</v>
      </c>
      <c r="G2990" s="60">
        <f t="shared" si="93"/>
        <v>3.7615849999999999E-2</v>
      </c>
    </row>
    <row r="2991" spans="1:7">
      <c r="A2991" s="50">
        <v>27351</v>
      </c>
      <c r="B2991" s="60">
        <v>-3.6181919999999999E-2</v>
      </c>
      <c r="C2991" s="60">
        <v>2.7E-4</v>
      </c>
      <c r="D2991" s="60">
        <v>-3.0303031000000001E-2</v>
      </c>
      <c r="E2991" s="60"/>
      <c r="F2991" s="60">
        <f t="shared" si="92"/>
        <v>-3.6301920000000001E-2</v>
      </c>
      <c r="G2991" s="60">
        <f t="shared" si="93"/>
        <v>-3.0423031E-2</v>
      </c>
    </row>
    <row r="2992" spans="1:7">
      <c r="A2992" s="50">
        <v>27352</v>
      </c>
      <c r="B2992" s="60">
        <v>-1.52782E-2</v>
      </c>
      <c r="C2992" s="60">
        <v>2.7E-4</v>
      </c>
      <c r="D2992" s="60">
        <v>-2.5000000000000001E-2</v>
      </c>
      <c r="E2992" s="60"/>
      <c r="F2992" s="60">
        <f t="shared" si="92"/>
        <v>-1.5398200000000001E-2</v>
      </c>
      <c r="G2992" s="60">
        <f t="shared" si="93"/>
        <v>-2.512E-2</v>
      </c>
    </row>
    <row r="2993" spans="1:7">
      <c r="A2993" s="50">
        <v>27353</v>
      </c>
      <c r="B2993" s="60">
        <v>-4.0976600000000004E-3</v>
      </c>
      <c r="C2993" s="60">
        <v>2.7E-4</v>
      </c>
      <c r="D2993" s="60">
        <v>1.2820513E-2</v>
      </c>
      <c r="E2993" s="60"/>
      <c r="F2993" s="60">
        <f t="shared" si="92"/>
        <v>-4.2176600000000007E-3</v>
      </c>
      <c r="G2993" s="60">
        <f t="shared" si="93"/>
        <v>1.2700513E-2</v>
      </c>
    </row>
    <row r="2994" spans="1:7">
      <c r="A2994" s="50">
        <v>27354</v>
      </c>
      <c r="B2994" s="60">
        <v>4.2508600000000004E-3</v>
      </c>
      <c r="C2994" s="60">
        <v>2.7E-4</v>
      </c>
      <c r="D2994" s="60">
        <v>2.5316456000000001E-2</v>
      </c>
      <c r="E2994" s="60"/>
      <c r="F2994" s="60">
        <f t="shared" si="92"/>
        <v>4.1308600000000001E-3</v>
      </c>
      <c r="G2994" s="60">
        <f t="shared" si="93"/>
        <v>2.5196456000000002E-2</v>
      </c>
    </row>
    <row r="2995" spans="1:7">
      <c r="A2995" s="50">
        <v>27355</v>
      </c>
      <c r="B2995" s="60">
        <v>1.116997E-2</v>
      </c>
      <c r="C2995" s="60">
        <v>2.7E-4</v>
      </c>
      <c r="D2995" s="60">
        <v>-6.1728399999999998E-3</v>
      </c>
      <c r="E2995" s="60"/>
      <c r="F2995" s="60">
        <f t="shared" si="92"/>
        <v>1.1049969999999999E-2</v>
      </c>
      <c r="G2995" s="60">
        <f t="shared" si="93"/>
        <v>-6.2928400000000001E-3</v>
      </c>
    </row>
    <row r="2996" spans="1:7">
      <c r="A2996" s="50">
        <v>27358</v>
      </c>
      <c r="B2996" s="60">
        <v>7.0062E-4</v>
      </c>
      <c r="C2996" s="60">
        <v>2.7E-4</v>
      </c>
      <c r="D2996" s="60">
        <v>0</v>
      </c>
      <c r="E2996" s="60"/>
      <c r="F2996" s="60">
        <f t="shared" si="92"/>
        <v>5.8062000000000001E-4</v>
      </c>
      <c r="G2996" s="60">
        <f t="shared" si="93"/>
        <v>-1.2E-4</v>
      </c>
    </row>
    <row r="2997" spans="1:7">
      <c r="A2997" s="50">
        <v>27359</v>
      </c>
      <c r="B2997" s="60">
        <v>9.4316000000000001E-3</v>
      </c>
      <c r="C2997" s="60">
        <v>2.7E-4</v>
      </c>
      <c r="D2997" s="60">
        <v>1.8633541E-2</v>
      </c>
      <c r="E2997" s="60"/>
      <c r="F2997" s="60">
        <f t="shared" si="92"/>
        <v>9.3115999999999997E-3</v>
      </c>
      <c r="G2997" s="60">
        <f t="shared" si="93"/>
        <v>1.8513541000000001E-2</v>
      </c>
    </row>
    <row r="2998" spans="1:7">
      <c r="A2998" s="50">
        <v>27360</v>
      </c>
      <c r="B2998" s="60">
        <v>6.7160900000000001E-3</v>
      </c>
      <c r="C2998" s="60">
        <v>2.7E-4</v>
      </c>
      <c r="D2998" s="60">
        <v>6.0975609999999996E-3</v>
      </c>
      <c r="E2998" s="60"/>
      <c r="F2998" s="60">
        <f t="shared" si="92"/>
        <v>6.5960899999999998E-3</v>
      </c>
      <c r="G2998" s="60">
        <f t="shared" si="93"/>
        <v>5.9775609999999993E-3</v>
      </c>
    </row>
    <row r="2999" spans="1:7">
      <c r="A2999" s="50">
        <v>27362</v>
      </c>
      <c r="B2999" s="60">
        <v>6.2920999999999995E-4</v>
      </c>
      <c r="C2999" s="60">
        <v>2.7E-4</v>
      </c>
      <c r="D2999" s="60">
        <v>0</v>
      </c>
      <c r="E2999" s="60"/>
      <c r="F2999" s="60">
        <f t="shared" si="92"/>
        <v>5.0920999999999996E-4</v>
      </c>
      <c r="G2999" s="60">
        <f t="shared" si="93"/>
        <v>-1.2E-4</v>
      </c>
    </row>
    <row r="3000" spans="1:7">
      <c r="A3000" s="50">
        <v>27365</v>
      </c>
      <c r="B3000" s="60">
        <v>-2.655339E-2</v>
      </c>
      <c r="C3000" s="60">
        <v>3.3E-4</v>
      </c>
      <c r="D3000" s="60">
        <v>-1.2121211999999999E-2</v>
      </c>
      <c r="E3000" s="60"/>
      <c r="F3000" s="60">
        <f t="shared" si="92"/>
        <v>-2.6673389999999998E-2</v>
      </c>
      <c r="G3000" s="60">
        <f t="shared" si="93"/>
        <v>-1.2241212E-2</v>
      </c>
    </row>
    <row r="3001" spans="1:7">
      <c r="A3001" s="50">
        <v>27366</v>
      </c>
      <c r="B3001" s="60">
        <v>-1.3810609999999999E-2</v>
      </c>
      <c r="C3001" s="60">
        <v>3.3E-4</v>
      </c>
      <c r="D3001" s="60">
        <v>-1.8404908000000001E-2</v>
      </c>
      <c r="E3001" s="60"/>
      <c r="F3001" s="60">
        <f t="shared" si="92"/>
        <v>-1.393061E-2</v>
      </c>
      <c r="G3001" s="60">
        <f t="shared" si="93"/>
        <v>-1.8524908E-2</v>
      </c>
    </row>
    <row r="3002" spans="1:7">
      <c r="A3002" s="50">
        <v>27367</v>
      </c>
      <c r="B3002" s="60">
        <v>3.5718400000000002E-3</v>
      </c>
      <c r="C3002" s="60">
        <v>3.3E-4</v>
      </c>
      <c r="D3002" s="60">
        <v>-6.2500000000000003E-3</v>
      </c>
      <c r="E3002" s="60"/>
      <c r="F3002" s="60">
        <f t="shared" si="92"/>
        <v>3.4518400000000003E-3</v>
      </c>
      <c r="G3002" s="60">
        <f t="shared" si="93"/>
        <v>-6.3700000000000007E-3</v>
      </c>
    </row>
    <row r="3003" spans="1:7">
      <c r="A3003" s="50">
        <v>27368</v>
      </c>
      <c r="B3003" s="60">
        <v>-1.913405E-2</v>
      </c>
      <c r="C3003" s="60">
        <v>3.3E-4</v>
      </c>
      <c r="D3003" s="60">
        <v>1.2578616000000001E-2</v>
      </c>
      <c r="E3003" s="60"/>
      <c r="F3003" s="60">
        <f t="shared" si="92"/>
        <v>-1.9254049999999998E-2</v>
      </c>
      <c r="G3003" s="60">
        <f t="shared" si="93"/>
        <v>1.2458616E-2</v>
      </c>
    </row>
    <row r="3004" spans="1:7">
      <c r="A3004" s="50">
        <v>27369</v>
      </c>
      <c r="B3004" s="60">
        <v>-1.720928E-2</v>
      </c>
      <c r="C3004" s="60">
        <v>3.3E-4</v>
      </c>
      <c r="D3004" s="60">
        <v>1.242236E-2</v>
      </c>
      <c r="E3004" s="60"/>
      <c r="F3004" s="60">
        <f t="shared" si="92"/>
        <v>-1.7329279999999999E-2</v>
      </c>
      <c r="G3004" s="60">
        <f t="shared" si="93"/>
        <v>1.230236E-2</v>
      </c>
    </row>
    <row r="3005" spans="1:7">
      <c r="A3005" s="50">
        <v>27372</v>
      </c>
      <c r="B3005" s="60">
        <v>9.3941900000000002E-3</v>
      </c>
      <c r="C3005" s="60">
        <v>3.3E-4</v>
      </c>
      <c r="D3005" s="60">
        <v>-6.1349689999999997E-3</v>
      </c>
      <c r="E3005" s="60"/>
      <c r="F3005" s="60">
        <f t="shared" si="92"/>
        <v>9.2741899999999999E-3</v>
      </c>
      <c r="G3005" s="60">
        <f t="shared" si="93"/>
        <v>-6.254969E-3</v>
      </c>
    </row>
    <row r="3006" spans="1:7">
      <c r="A3006" s="50">
        <v>27373</v>
      </c>
      <c r="B3006" s="60">
        <v>2.600359E-2</v>
      </c>
      <c r="C3006" s="60">
        <v>3.3E-4</v>
      </c>
      <c r="D3006" s="60">
        <v>8.6419760000000009E-3</v>
      </c>
      <c r="E3006" s="60"/>
      <c r="F3006" s="60">
        <f t="shared" si="92"/>
        <v>2.5883590000000001E-2</v>
      </c>
      <c r="G3006" s="60">
        <f t="shared" si="93"/>
        <v>8.5219760000000006E-3</v>
      </c>
    </row>
    <row r="3007" spans="1:7">
      <c r="A3007" s="50">
        <v>27374</v>
      </c>
      <c r="B3007" s="60">
        <v>6.2886299999999999E-3</v>
      </c>
      <c r="C3007" s="60">
        <v>3.3E-4</v>
      </c>
      <c r="D3007" s="60">
        <v>0</v>
      </c>
      <c r="E3007" s="60"/>
      <c r="F3007" s="60">
        <f t="shared" si="92"/>
        <v>6.1686299999999996E-3</v>
      </c>
      <c r="G3007" s="60">
        <f t="shared" si="93"/>
        <v>-1.2E-4</v>
      </c>
    </row>
    <row r="3008" spans="1:7">
      <c r="A3008" s="50">
        <v>27375</v>
      </c>
      <c r="B3008" s="60">
        <v>-3.25597E-3</v>
      </c>
      <c r="C3008" s="60">
        <v>3.3E-4</v>
      </c>
      <c r="D3008" s="60">
        <v>-6.2500000000000003E-3</v>
      </c>
      <c r="E3008" s="60"/>
      <c r="F3008" s="60">
        <f t="shared" si="92"/>
        <v>-3.3759699999999998E-3</v>
      </c>
      <c r="G3008" s="60">
        <f t="shared" si="93"/>
        <v>-6.3700000000000007E-3</v>
      </c>
    </row>
    <row r="3009" spans="1:7">
      <c r="A3009" s="50">
        <v>27376</v>
      </c>
      <c r="B3009" s="60">
        <v>-5.40385E-3</v>
      </c>
      <c r="C3009" s="60">
        <v>3.3E-4</v>
      </c>
      <c r="D3009" s="60">
        <v>-6.2893085000000001E-2</v>
      </c>
      <c r="E3009" s="60"/>
      <c r="F3009" s="60">
        <f t="shared" si="92"/>
        <v>-5.5238500000000003E-3</v>
      </c>
      <c r="G3009" s="60">
        <f t="shared" si="93"/>
        <v>-6.3013084999999996E-2</v>
      </c>
    </row>
    <row r="3010" spans="1:7">
      <c r="A3010" s="50">
        <v>27379</v>
      </c>
      <c r="B3010" s="60">
        <v>-8.9293099999999993E-3</v>
      </c>
      <c r="C3010" s="60">
        <v>3.3E-4</v>
      </c>
      <c r="D3010" s="60">
        <v>-6.7114089999999998E-3</v>
      </c>
      <c r="E3010" s="60"/>
      <c r="F3010" s="60">
        <f t="shared" si="92"/>
        <v>-9.0493099999999996E-3</v>
      </c>
      <c r="G3010" s="60">
        <f t="shared" si="93"/>
        <v>-6.8314090000000001E-3</v>
      </c>
    </row>
    <row r="3011" spans="1:7">
      <c r="A3011" s="50">
        <v>27380</v>
      </c>
      <c r="B3011" s="60">
        <v>1.6824470000000001E-2</v>
      </c>
      <c r="C3011" s="60">
        <v>3.3E-4</v>
      </c>
      <c r="D3011" s="60">
        <v>1.3513514000000001E-2</v>
      </c>
      <c r="E3011" s="60"/>
      <c r="F3011" s="60">
        <f t="shared" si="92"/>
        <v>1.6704470000000003E-2</v>
      </c>
      <c r="G3011" s="60">
        <f t="shared" si="93"/>
        <v>1.3393514E-2</v>
      </c>
    </row>
    <row r="3012" spans="1:7">
      <c r="A3012" s="50">
        <v>27381</v>
      </c>
      <c r="B3012" s="60">
        <v>4.6520900000000002E-3</v>
      </c>
      <c r="C3012" s="60">
        <v>3.3E-4</v>
      </c>
      <c r="D3012" s="60">
        <v>3.3333334999999999E-2</v>
      </c>
      <c r="E3012" s="60"/>
      <c r="F3012" s="60">
        <f t="shared" ref="F3012:F3075" si="94">B3012-$C$3</f>
        <v>4.5320899999999999E-3</v>
      </c>
      <c r="G3012" s="60">
        <f t="shared" ref="G3012:G3075" si="95">D3012-$C$3</f>
        <v>3.3213334999999997E-2</v>
      </c>
    </row>
    <row r="3013" spans="1:7">
      <c r="A3013" s="50">
        <v>27382</v>
      </c>
      <c r="B3013" s="60">
        <v>-3.6443000000000001E-3</v>
      </c>
      <c r="C3013" s="60">
        <v>3.3E-4</v>
      </c>
      <c r="D3013" s="60">
        <v>-6.4516130000000001E-3</v>
      </c>
      <c r="E3013" s="60"/>
      <c r="F3013" s="60">
        <f t="shared" si="94"/>
        <v>-3.7642999999999999E-3</v>
      </c>
      <c r="G3013" s="60">
        <f t="shared" si="95"/>
        <v>-6.5716130000000005E-3</v>
      </c>
    </row>
    <row r="3014" spans="1:7">
      <c r="A3014" s="50">
        <v>27383</v>
      </c>
      <c r="B3014" s="60">
        <v>-1.0726319999999999E-2</v>
      </c>
      <c r="C3014" s="60">
        <v>3.3E-4</v>
      </c>
      <c r="D3014" s="60">
        <v>1.2987013E-2</v>
      </c>
      <c r="E3014" s="60"/>
      <c r="F3014" s="60">
        <f t="shared" si="94"/>
        <v>-1.084632E-2</v>
      </c>
      <c r="G3014" s="60">
        <f t="shared" si="95"/>
        <v>1.2867013E-2</v>
      </c>
    </row>
    <row r="3015" spans="1:7">
      <c r="A3015" s="50">
        <v>27386</v>
      </c>
      <c r="B3015" s="60">
        <v>-1.427397E-2</v>
      </c>
      <c r="C3015" s="60">
        <v>3.3E-4</v>
      </c>
      <c r="D3015" s="60">
        <v>-1.2820513E-2</v>
      </c>
      <c r="E3015" s="60"/>
      <c r="F3015" s="60">
        <f t="shared" si="94"/>
        <v>-1.4393970000000001E-2</v>
      </c>
      <c r="G3015" s="60">
        <f t="shared" si="95"/>
        <v>-1.2940513000000001E-2</v>
      </c>
    </row>
    <row r="3016" spans="1:7">
      <c r="A3016" s="50">
        <v>27387</v>
      </c>
      <c r="B3016" s="60">
        <v>1.422409E-2</v>
      </c>
      <c r="C3016" s="60">
        <v>3.3E-4</v>
      </c>
      <c r="D3016" s="60">
        <v>0</v>
      </c>
      <c r="E3016" s="60"/>
      <c r="F3016" s="60">
        <f t="shared" si="94"/>
        <v>1.410409E-2</v>
      </c>
      <c r="G3016" s="60">
        <f t="shared" si="95"/>
        <v>-1.2E-4</v>
      </c>
    </row>
    <row r="3017" spans="1:7">
      <c r="A3017" s="50">
        <v>27389</v>
      </c>
      <c r="B3017" s="60">
        <v>8.6609600000000005E-3</v>
      </c>
      <c r="C3017" s="60">
        <v>3.3E-4</v>
      </c>
      <c r="D3017" s="60">
        <v>-6.4935059999999996E-3</v>
      </c>
      <c r="E3017" s="60"/>
      <c r="F3017" s="60">
        <f t="shared" si="94"/>
        <v>8.5409600000000002E-3</v>
      </c>
      <c r="G3017" s="60">
        <f t="shared" si="95"/>
        <v>-6.6135059999999999E-3</v>
      </c>
    </row>
    <row r="3018" spans="1:7">
      <c r="A3018" s="50">
        <v>27390</v>
      </c>
      <c r="B3018" s="60">
        <v>-4.3456700000000003E-3</v>
      </c>
      <c r="C3018" s="60">
        <v>3.3E-4</v>
      </c>
      <c r="D3018" s="60">
        <v>-2.6143791E-2</v>
      </c>
      <c r="E3018" s="60"/>
      <c r="F3018" s="60">
        <f t="shared" si="94"/>
        <v>-4.4656700000000006E-3</v>
      </c>
      <c r="G3018" s="60">
        <f t="shared" si="95"/>
        <v>-2.6263790999999998E-2</v>
      </c>
    </row>
    <row r="3019" spans="1:7">
      <c r="A3019" s="50">
        <v>27393</v>
      </c>
      <c r="B3019" s="60">
        <v>3.7721E-4</v>
      </c>
      <c r="C3019" s="60">
        <v>3.3E-4</v>
      </c>
      <c r="D3019" s="60">
        <v>6.7114089999999998E-3</v>
      </c>
      <c r="E3019" s="60"/>
      <c r="F3019" s="60">
        <f t="shared" si="94"/>
        <v>2.5721000000000001E-4</v>
      </c>
      <c r="G3019" s="60">
        <f t="shared" si="95"/>
        <v>6.5914089999999995E-3</v>
      </c>
    </row>
    <row r="3020" spans="1:7">
      <c r="A3020" s="50">
        <v>27394</v>
      </c>
      <c r="B3020" s="60">
        <v>2.1129680000000001E-2</v>
      </c>
      <c r="C3020" s="60">
        <v>3.3E-4</v>
      </c>
      <c r="D3020" s="60">
        <v>5.3333335000000003E-2</v>
      </c>
      <c r="E3020" s="60"/>
      <c r="F3020" s="60">
        <f t="shared" si="94"/>
        <v>2.1009680000000003E-2</v>
      </c>
      <c r="G3020" s="60">
        <f t="shared" si="95"/>
        <v>5.3213335E-2</v>
      </c>
    </row>
    <row r="3021" spans="1:7">
      <c r="A3021" s="50">
        <v>27396</v>
      </c>
      <c r="B3021" s="60">
        <v>2.4566370000000001E-2</v>
      </c>
      <c r="C3021" s="60">
        <v>2.5999999999999998E-4</v>
      </c>
      <c r="D3021" s="60">
        <v>2.5316456000000001E-2</v>
      </c>
      <c r="E3021" s="60"/>
      <c r="F3021" s="60">
        <f t="shared" si="94"/>
        <v>2.4446370000000002E-2</v>
      </c>
      <c r="G3021" s="60">
        <f t="shared" si="95"/>
        <v>2.5196456000000002E-2</v>
      </c>
    </row>
    <row r="3022" spans="1:7">
      <c r="A3022" s="50">
        <v>27397</v>
      </c>
      <c r="B3022" s="60">
        <v>6.8380200000000002E-3</v>
      </c>
      <c r="C3022" s="60">
        <v>2.5999999999999998E-4</v>
      </c>
      <c r="D3022" s="60">
        <v>1.8518519000000001E-2</v>
      </c>
      <c r="E3022" s="60"/>
      <c r="F3022" s="60">
        <f t="shared" si="94"/>
        <v>6.7180199999999999E-3</v>
      </c>
      <c r="G3022" s="60">
        <f t="shared" si="95"/>
        <v>1.8398519000000002E-2</v>
      </c>
    </row>
    <row r="3023" spans="1:7">
      <c r="A3023" s="50">
        <v>27400</v>
      </c>
      <c r="B3023" s="60">
        <v>5.1724700000000002E-3</v>
      </c>
      <c r="C3023" s="60">
        <v>2.5999999999999998E-4</v>
      </c>
      <c r="D3023" s="60">
        <v>-6.0606059999999996E-3</v>
      </c>
      <c r="E3023" s="60"/>
      <c r="F3023" s="60">
        <f t="shared" si="94"/>
        <v>5.0524699999999999E-3</v>
      </c>
      <c r="G3023" s="60">
        <f t="shared" si="95"/>
        <v>-6.1806059999999999E-3</v>
      </c>
    </row>
    <row r="3024" spans="1:7">
      <c r="A3024" s="50">
        <v>27401</v>
      </c>
      <c r="B3024" s="60">
        <v>-6.7588999999999995E-4</v>
      </c>
      <c r="C3024" s="60">
        <v>2.5999999999999998E-4</v>
      </c>
      <c r="D3024" s="60">
        <v>0</v>
      </c>
      <c r="E3024" s="60"/>
      <c r="F3024" s="60">
        <f t="shared" si="94"/>
        <v>-7.9588999999999994E-4</v>
      </c>
      <c r="G3024" s="60">
        <f t="shared" si="95"/>
        <v>-1.2E-4</v>
      </c>
    </row>
    <row r="3025" spans="1:7">
      <c r="A3025" s="50">
        <v>27402</v>
      </c>
      <c r="B3025" s="60">
        <v>-1.397136E-2</v>
      </c>
      <c r="C3025" s="60">
        <v>2.5999999999999998E-4</v>
      </c>
      <c r="D3025" s="60">
        <v>-6.0975609999999996E-3</v>
      </c>
      <c r="E3025" s="60"/>
      <c r="F3025" s="60">
        <f t="shared" si="94"/>
        <v>-1.4091360000000001E-2</v>
      </c>
      <c r="G3025" s="60">
        <f t="shared" si="95"/>
        <v>-6.2175609999999999E-3</v>
      </c>
    </row>
    <row r="3026" spans="1:7">
      <c r="A3026" s="50">
        <v>27403</v>
      </c>
      <c r="B3026" s="60">
        <v>1.6439180000000001E-2</v>
      </c>
      <c r="C3026" s="60">
        <v>2.5999999999999998E-4</v>
      </c>
      <c r="D3026" s="60">
        <v>6.1349689999999997E-3</v>
      </c>
      <c r="E3026" s="60"/>
      <c r="F3026" s="60">
        <f t="shared" si="94"/>
        <v>1.6319180000000003E-2</v>
      </c>
      <c r="G3026" s="60">
        <f t="shared" si="95"/>
        <v>6.0149689999999994E-3</v>
      </c>
    </row>
    <row r="3027" spans="1:7">
      <c r="A3027" s="50">
        <v>27404</v>
      </c>
      <c r="B3027" s="60">
        <v>2.0268680000000001E-2</v>
      </c>
      <c r="C3027" s="60">
        <v>2.5999999999999998E-4</v>
      </c>
      <c r="D3027" s="60">
        <v>1.2195121E-2</v>
      </c>
      <c r="E3027" s="60"/>
      <c r="F3027" s="60">
        <f t="shared" si="94"/>
        <v>2.0148680000000002E-2</v>
      </c>
      <c r="G3027" s="60">
        <f t="shared" si="95"/>
        <v>1.2075120999999999E-2</v>
      </c>
    </row>
    <row r="3028" spans="1:7">
      <c r="A3028" s="50">
        <v>27407</v>
      </c>
      <c r="B3028" s="60">
        <v>-4.1708400000000003E-3</v>
      </c>
      <c r="C3028" s="60">
        <v>2.5999999999999998E-4</v>
      </c>
      <c r="D3028" s="60">
        <v>-1.2048191999999999E-2</v>
      </c>
      <c r="E3028" s="60"/>
      <c r="F3028" s="60">
        <f t="shared" si="94"/>
        <v>-4.2908400000000006E-3</v>
      </c>
      <c r="G3028" s="60">
        <f t="shared" si="95"/>
        <v>-1.2168192E-2</v>
      </c>
    </row>
    <row r="3029" spans="1:7">
      <c r="A3029" s="50">
        <v>27408</v>
      </c>
      <c r="B3029" s="60">
        <v>-8.5681899999999998E-3</v>
      </c>
      <c r="C3029" s="60">
        <v>2.5999999999999998E-4</v>
      </c>
      <c r="D3029" s="60">
        <v>-6.0975609999999996E-3</v>
      </c>
      <c r="E3029" s="60"/>
      <c r="F3029" s="60">
        <f t="shared" si="94"/>
        <v>-8.6881900000000001E-3</v>
      </c>
      <c r="G3029" s="60">
        <f t="shared" si="95"/>
        <v>-6.2175609999999999E-3</v>
      </c>
    </row>
    <row r="3030" spans="1:7">
      <c r="A3030" s="50">
        <v>27409</v>
      </c>
      <c r="B3030" s="60">
        <v>6.6746100000000001E-3</v>
      </c>
      <c r="C3030" s="60">
        <v>2.5999999999999998E-4</v>
      </c>
      <c r="D3030" s="60">
        <v>0</v>
      </c>
      <c r="E3030" s="60"/>
      <c r="F3030" s="60">
        <f t="shared" si="94"/>
        <v>6.5546099999999998E-3</v>
      </c>
      <c r="G3030" s="60">
        <f t="shared" si="95"/>
        <v>-1.2E-4</v>
      </c>
    </row>
    <row r="3031" spans="1:7">
      <c r="A3031" s="50">
        <v>27410</v>
      </c>
      <c r="B3031" s="60">
        <v>-1.44911E-3</v>
      </c>
      <c r="C3031" s="60">
        <v>2.5999999999999998E-4</v>
      </c>
      <c r="D3031" s="60">
        <v>6.1349689999999997E-3</v>
      </c>
      <c r="E3031" s="60"/>
      <c r="F3031" s="60">
        <f t="shared" si="94"/>
        <v>-1.5691100000000001E-3</v>
      </c>
      <c r="G3031" s="60">
        <f t="shared" si="95"/>
        <v>6.0149689999999994E-3</v>
      </c>
    </row>
    <row r="3032" spans="1:7">
      <c r="A3032" s="50">
        <v>27411</v>
      </c>
      <c r="B3032" s="60">
        <v>-1.51031E-2</v>
      </c>
      <c r="C3032" s="60">
        <v>2.5999999999999998E-4</v>
      </c>
      <c r="D3032" s="60">
        <v>-6.0975609999999996E-3</v>
      </c>
      <c r="E3032" s="60"/>
      <c r="F3032" s="60">
        <f t="shared" si="94"/>
        <v>-1.52231E-2</v>
      </c>
      <c r="G3032" s="60">
        <f t="shared" si="95"/>
        <v>-6.2175609999999999E-3</v>
      </c>
    </row>
    <row r="3033" spans="1:7">
      <c r="A3033" s="50">
        <v>27414</v>
      </c>
      <c r="B3033" s="60">
        <v>1.73898E-3</v>
      </c>
      <c r="C3033" s="60">
        <v>2.5999999999999998E-4</v>
      </c>
      <c r="D3033" s="60">
        <v>0</v>
      </c>
      <c r="E3033" s="60"/>
      <c r="F3033" s="60">
        <f t="shared" si="94"/>
        <v>1.6189799999999999E-3</v>
      </c>
      <c r="G3033" s="60">
        <f t="shared" si="95"/>
        <v>-1.2E-4</v>
      </c>
    </row>
    <row r="3034" spans="1:7">
      <c r="A3034" s="50">
        <v>27415</v>
      </c>
      <c r="B3034" s="60">
        <v>-5.3741199999999996E-3</v>
      </c>
      <c r="C3034" s="60">
        <v>2.5999999999999998E-4</v>
      </c>
      <c r="D3034" s="60">
        <v>6.1349689999999997E-3</v>
      </c>
      <c r="E3034" s="60"/>
      <c r="F3034" s="60">
        <f t="shared" si="94"/>
        <v>-5.4941199999999999E-3</v>
      </c>
      <c r="G3034" s="60">
        <f t="shared" si="95"/>
        <v>6.0149689999999994E-3</v>
      </c>
    </row>
    <row r="3035" spans="1:7">
      <c r="A3035" s="50">
        <v>27416</v>
      </c>
      <c r="B3035" s="60">
        <v>1.476217E-2</v>
      </c>
      <c r="C3035" s="60">
        <v>2.5999999999999998E-4</v>
      </c>
      <c r="D3035" s="60">
        <v>0</v>
      </c>
      <c r="E3035" s="60"/>
      <c r="F3035" s="60">
        <f t="shared" si="94"/>
        <v>1.4642169999999999E-2</v>
      </c>
      <c r="G3035" s="60">
        <f t="shared" si="95"/>
        <v>-1.2E-4</v>
      </c>
    </row>
    <row r="3036" spans="1:7">
      <c r="A3036" s="50">
        <v>27417</v>
      </c>
      <c r="B3036" s="60">
        <v>4.63912E-3</v>
      </c>
      <c r="C3036" s="60">
        <v>2.5999999999999998E-4</v>
      </c>
      <c r="D3036" s="60">
        <v>-2.4390242999999999E-2</v>
      </c>
      <c r="E3036" s="60"/>
      <c r="F3036" s="60">
        <f t="shared" si="94"/>
        <v>4.5191199999999997E-3</v>
      </c>
      <c r="G3036" s="60">
        <f t="shared" si="95"/>
        <v>-2.4510242999999998E-2</v>
      </c>
    </row>
    <row r="3037" spans="1:7">
      <c r="A3037" s="50">
        <v>27418</v>
      </c>
      <c r="B3037" s="60">
        <v>1.238189E-2</v>
      </c>
      <c r="C3037" s="60">
        <v>2.5999999999999998E-4</v>
      </c>
      <c r="D3037" s="60">
        <v>6.2500000000000003E-3</v>
      </c>
      <c r="E3037" s="60"/>
      <c r="F3037" s="60">
        <f t="shared" si="94"/>
        <v>1.2261889999999999E-2</v>
      </c>
      <c r="G3037" s="60">
        <f t="shared" si="95"/>
        <v>6.13E-3</v>
      </c>
    </row>
    <row r="3038" spans="1:7">
      <c r="A3038" s="50">
        <v>27421</v>
      </c>
      <c r="B3038" s="60">
        <v>3.5144340000000003E-2</v>
      </c>
      <c r="C3038" s="60">
        <v>2.5999999999999998E-4</v>
      </c>
      <c r="D3038" s="60">
        <v>1.242236E-2</v>
      </c>
      <c r="E3038" s="60"/>
      <c r="F3038" s="60">
        <f t="shared" si="94"/>
        <v>3.5024340000000001E-2</v>
      </c>
      <c r="G3038" s="60">
        <f t="shared" si="95"/>
        <v>1.230236E-2</v>
      </c>
    </row>
    <row r="3039" spans="1:7">
      <c r="A3039" s="50">
        <v>27422</v>
      </c>
      <c r="B3039" s="60">
        <v>3.2382999999999999E-3</v>
      </c>
      <c r="C3039" s="60">
        <v>2.5999999999999998E-4</v>
      </c>
      <c r="D3039" s="60">
        <v>1.2269937999999999E-2</v>
      </c>
      <c r="E3039" s="60"/>
      <c r="F3039" s="60">
        <f t="shared" si="94"/>
        <v>3.1183000000000001E-3</v>
      </c>
      <c r="G3039" s="60">
        <f t="shared" si="95"/>
        <v>1.2149937999999999E-2</v>
      </c>
    </row>
    <row r="3040" spans="1:7">
      <c r="A3040" s="50">
        <v>27423</v>
      </c>
      <c r="B3040" s="60">
        <v>1.6023099999999998E-2</v>
      </c>
      <c r="C3040" s="60">
        <v>2.5999999999999998E-4</v>
      </c>
      <c r="D3040" s="60">
        <v>1.2121211999999999E-2</v>
      </c>
      <c r="E3040" s="60"/>
      <c r="F3040" s="60">
        <f t="shared" si="94"/>
        <v>1.59031E-2</v>
      </c>
      <c r="G3040" s="60">
        <f t="shared" si="95"/>
        <v>1.2001211999999999E-2</v>
      </c>
    </row>
    <row r="3041" spans="1:7">
      <c r="A3041" s="50">
        <v>27424</v>
      </c>
      <c r="B3041" s="60">
        <v>-1.3724170000000001E-2</v>
      </c>
      <c r="C3041" s="60">
        <v>2.5999999999999998E-4</v>
      </c>
      <c r="D3041" s="60">
        <v>5.9880239999999998E-3</v>
      </c>
      <c r="E3041" s="60"/>
      <c r="F3041" s="60">
        <f t="shared" si="94"/>
        <v>-1.3844170000000001E-2</v>
      </c>
      <c r="G3041" s="60">
        <f t="shared" si="95"/>
        <v>5.8680239999999995E-3</v>
      </c>
    </row>
    <row r="3042" spans="1:7">
      <c r="A3042" s="50">
        <v>27425</v>
      </c>
      <c r="B3042" s="60">
        <v>1.0151830000000001E-2</v>
      </c>
      <c r="C3042" s="60">
        <v>2.5999999999999998E-4</v>
      </c>
      <c r="D3042" s="60">
        <v>0</v>
      </c>
      <c r="E3042" s="60"/>
      <c r="F3042" s="60">
        <f t="shared" si="94"/>
        <v>1.003183E-2</v>
      </c>
      <c r="G3042" s="60">
        <f t="shared" si="95"/>
        <v>-1.2E-4</v>
      </c>
    </row>
    <row r="3043" spans="1:7">
      <c r="A3043" s="50">
        <v>27428</v>
      </c>
      <c r="B3043" s="60">
        <v>1.236284E-2</v>
      </c>
      <c r="C3043" s="60">
        <v>2.3000000000000001E-4</v>
      </c>
      <c r="D3043" s="60">
        <v>2.3809523999999999E-2</v>
      </c>
      <c r="E3043" s="60"/>
      <c r="F3043" s="60">
        <f t="shared" si="94"/>
        <v>1.224284E-2</v>
      </c>
      <c r="G3043" s="60">
        <f t="shared" si="95"/>
        <v>2.3689524E-2</v>
      </c>
    </row>
    <row r="3044" spans="1:7">
      <c r="A3044" s="50">
        <v>27429</v>
      </c>
      <c r="B3044" s="60">
        <v>-2.1354E-3</v>
      </c>
      <c r="C3044" s="60">
        <v>2.3000000000000001E-4</v>
      </c>
      <c r="D3044" s="60">
        <v>0</v>
      </c>
      <c r="E3044" s="60"/>
      <c r="F3044" s="60">
        <f t="shared" si="94"/>
        <v>-2.2553999999999999E-3</v>
      </c>
      <c r="G3044" s="60">
        <f t="shared" si="95"/>
        <v>-1.2E-4</v>
      </c>
    </row>
    <row r="3045" spans="1:7">
      <c r="A3045" s="50">
        <v>27430</v>
      </c>
      <c r="B3045" s="60">
        <v>1.8138749999999999E-2</v>
      </c>
      <c r="C3045" s="60">
        <v>2.3000000000000001E-4</v>
      </c>
      <c r="D3045" s="60">
        <v>1.1627907E-2</v>
      </c>
      <c r="E3045" s="60"/>
      <c r="F3045" s="60">
        <f t="shared" si="94"/>
        <v>1.801875E-2</v>
      </c>
      <c r="G3045" s="60">
        <f t="shared" si="95"/>
        <v>1.1507907E-2</v>
      </c>
    </row>
    <row r="3046" spans="1:7">
      <c r="A3046" s="50">
        <v>27431</v>
      </c>
      <c r="B3046" s="60">
        <v>-3.7878600000000001E-3</v>
      </c>
      <c r="C3046" s="60">
        <v>2.3000000000000001E-4</v>
      </c>
      <c r="D3046" s="60">
        <v>3.4482758000000002E-2</v>
      </c>
      <c r="E3046" s="60"/>
      <c r="F3046" s="60">
        <f t="shared" si="94"/>
        <v>-3.90786E-3</v>
      </c>
      <c r="G3046" s="60">
        <f t="shared" si="95"/>
        <v>3.4362758E-2</v>
      </c>
    </row>
    <row r="3047" spans="1:7">
      <c r="A3047" s="50">
        <v>27432</v>
      </c>
      <c r="B3047" s="60">
        <v>1.3047200000000001E-3</v>
      </c>
      <c r="C3047" s="60">
        <v>2.3000000000000001E-4</v>
      </c>
      <c r="D3047" s="60">
        <v>1.6666667999999999E-2</v>
      </c>
      <c r="E3047" s="60"/>
      <c r="F3047" s="60">
        <f t="shared" si="94"/>
        <v>1.18472E-3</v>
      </c>
      <c r="G3047" s="60">
        <f t="shared" si="95"/>
        <v>1.6546668E-2</v>
      </c>
    </row>
    <row r="3048" spans="1:7">
      <c r="A3048" s="50">
        <v>27435</v>
      </c>
      <c r="B3048" s="60">
        <v>-3.30474E-3</v>
      </c>
      <c r="C3048" s="60">
        <v>2.3000000000000001E-4</v>
      </c>
      <c r="D3048" s="60">
        <v>5.4644810000000002E-3</v>
      </c>
      <c r="E3048" s="60"/>
      <c r="F3048" s="60">
        <f t="shared" si="94"/>
        <v>-3.4247399999999999E-3</v>
      </c>
      <c r="G3048" s="60">
        <f t="shared" si="95"/>
        <v>5.3444809999999999E-3</v>
      </c>
    </row>
    <row r="3049" spans="1:7">
      <c r="A3049" s="50">
        <v>27436</v>
      </c>
      <c r="B3049" s="60">
        <v>2.8426300000000001E-3</v>
      </c>
      <c r="C3049" s="60">
        <v>2.3000000000000001E-4</v>
      </c>
      <c r="D3049" s="60">
        <v>1.0869564999999999E-2</v>
      </c>
      <c r="E3049" s="60"/>
      <c r="F3049" s="60">
        <f t="shared" si="94"/>
        <v>2.7226300000000002E-3</v>
      </c>
      <c r="G3049" s="60">
        <f t="shared" si="95"/>
        <v>1.0749564999999999E-2</v>
      </c>
    </row>
    <row r="3050" spans="1:7">
      <c r="A3050" s="50">
        <v>27437</v>
      </c>
      <c r="B3050" s="60">
        <v>1.7192530000000001E-2</v>
      </c>
      <c r="C3050" s="60">
        <v>2.3000000000000001E-4</v>
      </c>
      <c r="D3050" s="60">
        <v>2.1505376E-2</v>
      </c>
      <c r="E3050" s="60"/>
      <c r="F3050" s="60">
        <f t="shared" si="94"/>
        <v>1.7072530000000002E-2</v>
      </c>
      <c r="G3050" s="60">
        <f t="shared" si="95"/>
        <v>2.1385376000000001E-2</v>
      </c>
    </row>
    <row r="3051" spans="1:7">
      <c r="A3051" s="50">
        <v>27438</v>
      </c>
      <c r="B3051" s="60">
        <v>1.354415E-2</v>
      </c>
      <c r="C3051" s="60">
        <v>2.3000000000000001E-4</v>
      </c>
      <c r="D3051" s="60">
        <v>1.0526316000000001E-2</v>
      </c>
      <c r="E3051" s="60"/>
      <c r="F3051" s="60">
        <f t="shared" si="94"/>
        <v>1.3424149999999999E-2</v>
      </c>
      <c r="G3051" s="60">
        <f t="shared" si="95"/>
        <v>1.0406316000000001E-2</v>
      </c>
    </row>
    <row r="3052" spans="1:7">
      <c r="A3052" s="50">
        <v>27439</v>
      </c>
      <c r="B3052" s="60">
        <v>6.6988999999999998E-3</v>
      </c>
      <c r="C3052" s="60">
        <v>2.3000000000000001E-4</v>
      </c>
      <c r="D3052" s="60">
        <v>1.0416666999999999E-2</v>
      </c>
      <c r="E3052" s="60"/>
      <c r="F3052" s="60">
        <f t="shared" si="94"/>
        <v>6.5788999999999995E-3</v>
      </c>
      <c r="G3052" s="60">
        <f t="shared" si="95"/>
        <v>1.0296666999999999E-2</v>
      </c>
    </row>
    <row r="3053" spans="1:7">
      <c r="A3053" s="50">
        <v>27443</v>
      </c>
      <c r="B3053" s="60">
        <v>-6.8367200000000001E-3</v>
      </c>
      <c r="C3053" s="60">
        <v>2.3000000000000001E-4</v>
      </c>
      <c r="D3053" s="60">
        <v>3.0927835000000001E-2</v>
      </c>
      <c r="E3053" s="60"/>
      <c r="F3053" s="60">
        <f t="shared" si="94"/>
        <v>-6.9567200000000004E-3</v>
      </c>
      <c r="G3053" s="60">
        <f t="shared" si="95"/>
        <v>3.0807835000000002E-2</v>
      </c>
    </row>
    <row r="3054" spans="1:7">
      <c r="A3054" s="50">
        <v>27444</v>
      </c>
      <c r="B3054" s="60">
        <v>6.43495E-3</v>
      </c>
      <c r="C3054" s="60">
        <v>2.3000000000000001E-4</v>
      </c>
      <c r="D3054" s="60">
        <v>5.9999998999999998E-2</v>
      </c>
      <c r="E3054" s="60"/>
      <c r="F3054" s="60">
        <f t="shared" si="94"/>
        <v>6.3149499999999997E-3</v>
      </c>
      <c r="G3054" s="60">
        <f t="shared" si="95"/>
        <v>5.9879998999999996E-2</v>
      </c>
    </row>
    <row r="3055" spans="1:7">
      <c r="A3055" s="50">
        <v>27445</v>
      </c>
      <c r="B3055" s="60">
        <v>9.7801899999999994E-3</v>
      </c>
      <c r="C3055" s="60">
        <v>2.3000000000000001E-4</v>
      </c>
      <c r="D3055" s="60">
        <v>9.4339620000000006E-3</v>
      </c>
      <c r="E3055" s="60"/>
      <c r="F3055" s="60">
        <f t="shared" si="94"/>
        <v>9.6601899999999991E-3</v>
      </c>
      <c r="G3055" s="60">
        <f t="shared" si="95"/>
        <v>9.3139620000000003E-3</v>
      </c>
    </row>
    <row r="3056" spans="1:7">
      <c r="A3056" s="50">
        <v>27446</v>
      </c>
      <c r="B3056" s="60">
        <v>5.9466500000000004E-3</v>
      </c>
      <c r="C3056" s="60">
        <v>2.3000000000000001E-4</v>
      </c>
      <c r="D3056" s="60">
        <v>0</v>
      </c>
      <c r="E3056" s="60"/>
      <c r="F3056" s="60">
        <f t="shared" si="94"/>
        <v>5.8266500000000001E-3</v>
      </c>
      <c r="G3056" s="60">
        <f t="shared" si="95"/>
        <v>-1.2E-4</v>
      </c>
    </row>
    <row r="3057" spans="1:7">
      <c r="A3057" s="50">
        <v>27449</v>
      </c>
      <c r="B3057" s="60">
        <v>-1.407796E-2</v>
      </c>
      <c r="C3057" s="60">
        <v>2.3000000000000001E-4</v>
      </c>
      <c r="D3057" s="60">
        <v>-4.2056075999999998E-2</v>
      </c>
      <c r="E3057" s="60"/>
      <c r="F3057" s="60">
        <f t="shared" si="94"/>
        <v>-1.4197960000000001E-2</v>
      </c>
      <c r="G3057" s="60">
        <f t="shared" si="95"/>
        <v>-4.2176076E-2</v>
      </c>
    </row>
    <row r="3058" spans="1:7">
      <c r="A3058" s="50">
        <v>27450</v>
      </c>
      <c r="B3058" s="60">
        <v>-2.3115139999999999E-2</v>
      </c>
      <c r="C3058" s="60">
        <v>2.3000000000000001E-4</v>
      </c>
      <c r="D3058" s="60">
        <v>-2.4390242999999999E-2</v>
      </c>
      <c r="E3058" s="60"/>
      <c r="F3058" s="60">
        <f t="shared" si="94"/>
        <v>-2.3235139999999998E-2</v>
      </c>
      <c r="G3058" s="60">
        <f t="shared" si="95"/>
        <v>-2.4510242999999998E-2</v>
      </c>
    </row>
    <row r="3059" spans="1:7">
      <c r="A3059" s="50">
        <v>27451</v>
      </c>
      <c r="B3059" s="60">
        <v>1.038535E-2</v>
      </c>
      <c r="C3059" s="60">
        <v>2.3000000000000001E-4</v>
      </c>
      <c r="D3059" s="60">
        <v>2.9999998999999999E-2</v>
      </c>
      <c r="E3059" s="60"/>
      <c r="F3059" s="60">
        <f t="shared" si="94"/>
        <v>1.0265349999999999E-2</v>
      </c>
      <c r="G3059" s="60">
        <f t="shared" si="95"/>
        <v>2.9879999000000001E-2</v>
      </c>
    </row>
    <row r="3060" spans="1:7">
      <c r="A3060" s="50">
        <v>27452</v>
      </c>
      <c r="B3060" s="60">
        <v>4.9929299999999996E-3</v>
      </c>
      <c r="C3060" s="60">
        <v>2.3000000000000001E-4</v>
      </c>
      <c r="D3060" s="60">
        <v>9.7087379999999997E-3</v>
      </c>
      <c r="E3060" s="60"/>
      <c r="F3060" s="60">
        <f t="shared" si="94"/>
        <v>4.8729299999999993E-3</v>
      </c>
      <c r="G3060" s="60">
        <f t="shared" si="95"/>
        <v>9.5887379999999994E-3</v>
      </c>
    </row>
    <row r="3061" spans="1:7">
      <c r="A3061" s="50">
        <v>27453</v>
      </c>
      <c r="B3061" s="60">
        <v>1.001434E-2</v>
      </c>
      <c r="C3061" s="60">
        <v>2.3000000000000001E-4</v>
      </c>
      <c r="D3061" s="60">
        <v>1.4423076999999999E-2</v>
      </c>
      <c r="E3061" s="60"/>
      <c r="F3061" s="60">
        <f t="shared" si="94"/>
        <v>9.8943399999999997E-3</v>
      </c>
      <c r="G3061" s="60">
        <f t="shared" si="95"/>
        <v>1.4303076999999999E-2</v>
      </c>
    </row>
    <row r="3062" spans="1:7">
      <c r="A3062" s="50">
        <v>27456</v>
      </c>
      <c r="B3062" s="60">
        <v>1.7832089999999998E-2</v>
      </c>
      <c r="C3062" s="60">
        <v>2.1000000000000001E-4</v>
      </c>
      <c r="D3062" s="60">
        <v>4.7393369999999997E-3</v>
      </c>
      <c r="E3062" s="60"/>
      <c r="F3062" s="60">
        <f t="shared" si="94"/>
        <v>1.771209E-2</v>
      </c>
      <c r="G3062" s="60">
        <f t="shared" si="95"/>
        <v>4.6193369999999994E-3</v>
      </c>
    </row>
    <row r="3063" spans="1:7">
      <c r="A3063" s="50">
        <v>27457</v>
      </c>
      <c r="B3063" s="60">
        <v>7.0096200000000003E-3</v>
      </c>
      <c r="C3063" s="60">
        <v>2.1000000000000001E-4</v>
      </c>
      <c r="D3063" s="60">
        <v>-2.3584905999999999E-2</v>
      </c>
      <c r="E3063" s="60"/>
      <c r="F3063" s="60">
        <f t="shared" si="94"/>
        <v>6.8896199999999999E-3</v>
      </c>
      <c r="G3063" s="60">
        <f t="shared" si="95"/>
        <v>-2.3704905999999998E-2</v>
      </c>
    </row>
    <row r="3064" spans="1:7">
      <c r="A3064" s="50">
        <v>27458</v>
      </c>
      <c r="B3064" s="60">
        <v>-7.9035600000000004E-3</v>
      </c>
      <c r="C3064" s="60">
        <v>2.1000000000000001E-4</v>
      </c>
      <c r="D3064" s="60">
        <v>-9.661836E-3</v>
      </c>
      <c r="E3064" s="60"/>
      <c r="F3064" s="60">
        <f t="shared" si="94"/>
        <v>-8.0235600000000008E-3</v>
      </c>
      <c r="G3064" s="60">
        <f t="shared" si="95"/>
        <v>-9.7818360000000004E-3</v>
      </c>
    </row>
    <row r="3065" spans="1:7">
      <c r="A3065" s="50">
        <v>27459</v>
      </c>
      <c r="B3065" s="60">
        <v>9.5377599999999993E-3</v>
      </c>
      <c r="C3065" s="60">
        <v>2.1000000000000001E-4</v>
      </c>
      <c r="D3065" s="60">
        <v>1.4634146000000001E-2</v>
      </c>
      <c r="E3065" s="60"/>
      <c r="F3065" s="60">
        <f t="shared" si="94"/>
        <v>9.417759999999999E-3</v>
      </c>
      <c r="G3065" s="60">
        <f t="shared" si="95"/>
        <v>1.4514146E-2</v>
      </c>
    </row>
    <row r="3066" spans="1:7">
      <c r="A3066" s="50">
        <v>27460</v>
      </c>
      <c r="B3066" s="60">
        <v>7.0541400000000004E-3</v>
      </c>
      <c r="C3066" s="60">
        <v>2.1000000000000001E-4</v>
      </c>
      <c r="D3066" s="60">
        <v>1.4423076999999999E-2</v>
      </c>
      <c r="E3066" s="60"/>
      <c r="F3066" s="60">
        <f t="shared" si="94"/>
        <v>6.9341400000000001E-3</v>
      </c>
      <c r="G3066" s="60">
        <f t="shared" si="95"/>
        <v>1.4303076999999999E-2</v>
      </c>
    </row>
    <row r="3067" spans="1:7">
      <c r="A3067" s="50">
        <v>27463</v>
      </c>
      <c r="B3067" s="60">
        <v>8.0034900000000003E-3</v>
      </c>
      <c r="C3067" s="60">
        <v>2.1000000000000001E-4</v>
      </c>
      <c r="D3067" s="60">
        <v>2.5592417999999999E-2</v>
      </c>
      <c r="E3067" s="60"/>
      <c r="F3067" s="60">
        <f t="shared" si="94"/>
        <v>7.8834899999999999E-3</v>
      </c>
      <c r="G3067" s="60">
        <f t="shared" si="95"/>
        <v>2.5472418E-2</v>
      </c>
    </row>
    <row r="3068" spans="1:7">
      <c r="A3068" s="50">
        <v>27464</v>
      </c>
      <c r="B3068" s="60">
        <v>-6.5711600000000004E-3</v>
      </c>
      <c r="C3068" s="60">
        <v>2.1000000000000001E-4</v>
      </c>
      <c r="D3068" s="60">
        <v>-2.3474179000000001E-2</v>
      </c>
      <c r="E3068" s="60"/>
      <c r="F3068" s="60">
        <f t="shared" si="94"/>
        <v>-6.6911600000000007E-3</v>
      </c>
      <c r="G3068" s="60">
        <f t="shared" si="95"/>
        <v>-2.3594179E-2</v>
      </c>
    </row>
    <row r="3069" spans="1:7">
      <c r="A3069" s="50">
        <v>27465</v>
      </c>
      <c r="B3069" s="60">
        <v>-9.3358199999999999E-3</v>
      </c>
      <c r="C3069" s="60">
        <v>2.1000000000000001E-4</v>
      </c>
      <c r="D3069" s="60">
        <v>-2.8846153999999999E-2</v>
      </c>
      <c r="E3069" s="60"/>
      <c r="F3069" s="60">
        <f t="shared" si="94"/>
        <v>-9.4558200000000002E-3</v>
      </c>
      <c r="G3069" s="60">
        <f t="shared" si="95"/>
        <v>-2.8966153999999997E-2</v>
      </c>
    </row>
    <row r="3070" spans="1:7">
      <c r="A3070" s="50">
        <v>27466</v>
      </c>
      <c r="B3070" s="60">
        <v>1.85181E-3</v>
      </c>
      <c r="C3070" s="60">
        <v>2.1000000000000001E-4</v>
      </c>
      <c r="D3070" s="60">
        <v>0</v>
      </c>
      <c r="E3070" s="60"/>
      <c r="F3070" s="60">
        <f t="shared" si="94"/>
        <v>1.7318099999999999E-3</v>
      </c>
      <c r="G3070" s="60">
        <f t="shared" si="95"/>
        <v>-1.2E-4</v>
      </c>
    </row>
    <row r="3071" spans="1:7">
      <c r="A3071" s="50">
        <v>27467</v>
      </c>
      <c r="B3071" s="60">
        <v>1.2282070000000001E-2</v>
      </c>
      <c r="C3071" s="60">
        <v>2.1000000000000001E-4</v>
      </c>
      <c r="D3071" s="60">
        <v>1.980198E-2</v>
      </c>
      <c r="E3071" s="60"/>
      <c r="F3071" s="60">
        <f t="shared" si="94"/>
        <v>1.2162070000000001E-2</v>
      </c>
      <c r="G3071" s="60">
        <f t="shared" si="95"/>
        <v>1.9681980000000002E-2</v>
      </c>
    </row>
    <row r="3072" spans="1:7">
      <c r="A3072" s="50">
        <v>27470</v>
      </c>
      <c r="B3072" s="60">
        <v>1.534546E-2</v>
      </c>
      <c r="C3072" s="60">
        <v>2.1000000000000001E-4</v>
      </c>
      <c r="D3072" s="60">
        <v>-4.8543689999999999E-3</v>
      </c>
      <c r="E3072" s="60"/>
      <c r="F3072" s="60">
        <f t="shared" si="94"/>
        <v>1.522546E-2</v>
      </c>
      <c r="G3072" s="60">
        <f t="shared" si="95"/>
        <v>-4.9743690000000002E-3</v>
      </c>
    </row>
    <row r="3073" spans="1:7">
      <c r="A3073" s="50">
        <v>27471</v>
      </c>
      <c r="B3073" s="60">
        <v>-1.029447E-2</v>
      </c>
      <c r="C3073" s="60">
        <v>2.1000000000000001E-4</v>
      </c>
      <c r="D3073" s="60">
        <v>-1.4634146000000001E-2</v>
      </c>
      <c r="E3073" s="60"/>
      <c r="F3073" s="60">
        <f t="shared" si="94"/>
        <v>-1.041447E-2</v>
      </c>
      <c r="G3073" s="60">
        <f t="shared" si="95"/>
        <v>-1.4754146000000001E-2</v>
      </c>
    </row>
    <row r="3074" spans="1:7">
      <c r="A3074" s="50">
        <v>27472</v>
      </c>
      <c r="B3074" s="60">
        <v>-9.2478000000000005E-3</v>
      </c>
      <c r="C3074" s="60">
        <v>2.1000000000000001E-4</v>
      </c>
      <c r="D3074" s="60">
        <v>0</v>
      </c>
      <c r="E3074" s="60"/>
      <c r="F3074" s="60">
        <f t="shared" si="94"/>
        <v>-9.3678000000000008E-3</v>
      </c>
      <c r="G3074" s="60">
        <f t="shared" si="95"/>
        <v>-1.2E-4</v>
      </c>
    </row>
    <row r="3075" spans="1:7">
      <c r="A3075" s="50">
        <v>27473</v>
      </c>
      <c r="B3075" s="60">
        <v>-8.8420600000000005E-3</v>
      </c>
      <c r="C3075" s="60">
        <v>2.1000000000000001E-4</v>
      </c>
      <c r="D3075" s="60">
        <v>-1.4851484999999999E-2</v>
      </c>
      <c r="E3075" s="60"/>
      <c r="F3075" s="60">
        <f t="shared" si="94"/>
        <v>-8.9620600000000009E-3</v>
      </c>
      <c r="G3075" s="60">
        <f t="shared" si="95"/>
        <v>-1.4971485E-2</v>
      </c>
    </row>
    <row r="3076" spans="1:7">
      <c r="A3076" s="50">
        <v>27474</v>
      </c>
      <c r="B3076" s="60">
        <v>-2.5578699999999998E-3</v>
      </c>
      <c r="C3076" s="60">
        <v>2.1000000000000001E-4</v>
      </c>
      <c r="D3076" s="60">
        <v>0</v>
      </c>
      <c r="E3076" s="60"/>
      <c r="F3076" s="60">
        <f t="shared" ref="F3076:F3139" si="96">B3076-$C$3</f>
        <v>-2.6778699999999997E-3</v>
      </c>
      <c r="G3076" s="60">
        <f t="shared" ref="G3076:G3139" si="97">D3076-$C$3</f>
        <v>-1.2E-4</v>
      </c>
    </row>
    <row r="3077" spans="1:7">
      <c r="A3077" s="50">
        <v>27477</v>
      </c>
      <c r="B3077" s="60">
        <v>-2.3246090000000001E-2</v>
      </c>
      <c r="C3077" s="60">
        <v>2.1000000000000001E-4</v>
      </c>
      <c r="D3077" s="60">
        <v>-1.0050251E-2</v>
      </c>
      <c r="E3077" s="60"/>
      <c r="F3077" s="60">
        <f t="shared" si="96"/>
        <v>-2.3366089999999999E-2</v>
      </c>
      <c r="G3077" s="60">
        <f t="shared" si="97"/>
        <v>-1.0170251E-2</v>
      </c>
    </row>
    <row r="3078" spans="1:7">
      <c r="A3078" s="50">
        <v>27478</v>
      </c>
      <c r="B3078" s="60">
        <v>7.9587200000000007E-3</v>
      </c>
      <c r="C3078" s="60">
        <v>2.1000000000000001E-4</v>
      </c>
      <c r="D3078" s="60">
        <v>1.0152283999999999E-2</v>
      </c>
      <c r="E3078" s="60"/>
      <c r="F3078" s="60">
        <f t="shared" si="96"/>
        <v>7.8387200000000004E-3</v>
      </c>
      <c r="G3078" s="60">
        <f t="shared" si="97"/>
        <v>1.0032283999999999E-2</v>
      </c>
    </row>
    <row r="3079" spans="1:7">
      <c r="A3079" s="50">
        <v>27479</v>
      </c>
      <c r="B3079" s="60">
        <v>1.861347E-2</v>
      </c>
      <c r="C3079" s="60">
        <v>2.1000000000000001E-4</v>
      </c>
      <c r="D3079" s="60">
        <v>3.0150753999999998E-2</v>
      </c>
      <c r="E3079" s="60"/>
      <c r="F3079" s="60">
        <f t="shared" si="96"/>
        <v>1.8493470000000001E-2</v>
      </c>
      <c r="G3079" s="60">
        <f t="shared" si="97"/>
        <v>3.0030754E-2</v>
      </c>
    </row>
    <row r="3080" spans="1:7">
      <c r="A3080" s="50">
        <v>27480</v>
      </c>
      <c r="B3080" s="60">
        <v>3.10969E-3</v>
      </c>
      <c r="C3080" s="60">
        <v>2.1000000000000001E-4</v>
      </c>
      <c r="D3080" s="60">
        <v>1.9512195E-2</v>
      </c>
      <c r="E3080" s="60"/>
      <c r="F3080" s="60">
        <f t="shared" si="96"/>
        <v>2.9896900000000001E-3</v>
      </c>
      <c r="G3080" s="60">
        <f t="shared" si="97"/>
        <v>1.9392195000000001E-2</v>
      </c>
    </row>
    <row r="3081" spans="1:7">
      <c r="A3081" s="50">
        <v>27484</v>
      </c>
      <c r="B3081" s="60">
        <v>-5.7632400000000002E-3</v>
      </c>
      <c r="C3081" s="60">
        <v>2.1000000000000001E-4</v>
      </c>
      <c r="D3081" s="60">
        <v>-1.4354067E-2</v>
      </c>
      <c r="E3081" s="60"/>
      <c r="F3081" s="60">
        <f t="shared" si="96"/>
        <v>-5.8832400000000005E-3</v>
      </c>
      <c r="G3081" s="60">
        <f t="shared" si="97"/>
        <v>-1.4474067E-2</v>
      </c>
    </row>
    <row r="3082" spans="1:7">
      <c r="A3082" s="50">
        <v>27485</v>
      </c>
      <c r="B3082" s="60">
        <v>-8.7853199999999992E-3</v>
      </c>
      <c r="C3082" s="60">
        <v>2.0000000000000001E-4</v>
      </c>
      <c r="D3082" s="60">
        <v>-9.7087379999999997E-3</v>
      </c>
      <c r="E3082" s="60"/>
      <c r="F3082" s="60">
        <f t="shared" si="96"/>
        <v>-8.9053199999999996E-3</v>
      </c>
      <c r="G3082" s="60">
        <f t="shared" si="97"/>
        <v>-9.8287380000000001E-3</v>
      </c>
    </row>
    <row r="3083" spans="1:7">
      <c r="A3083" s="50">
        <v>27486</v>
      </c>
      <c r="B3083" s="60">
        <v>-2.6185399999999999E-3</v>
      </c>
      <c r="C3083" s="60">
        <v>2.0000000000000001E-4</v>
      </c>
      <c r="D3083" s="60">
        <v>-1.9607843999999999E-2</v>
      </c>
      <c r="E3083" s="60"/>
      <c r="F3083" s="60">
        <f t="shared" si="96"/>
        <v>-2.7385399999999998E-3</v>
      </c>
      <c r="G3083" s="60">
        <f t="shared" si="97"/>
        <v>-1.9727843999999998E-2</v>
      </c>
    </row>
    <row r="3084" spans="1:7">
      <c r="A3084" s="50">
        <v>27487</v>
      </c>
      <c r="B3084" s="60">
        <v>-1.118571E-2</v>
      </c>
      <c r="C3084" s="60">
        <v>2.0000000000000001E-4</v>
      </c>
      <c r="D3084" s="60">
        <v>5.0000000000000001E-3</v>
      </c>
      <c r="E3084" s="60"/>
      <c r="F3084" s="60">
        <f t="shared" si="96"/>
        <v>-1.130571E-2</v>
      </c>
      <c r="G3084" s="60">
        <f t="shared" si="97"/>
        <v>4.8799999999999998E-3</v>
      </c>
    </row>
    <row r="3085" spans="1:7">
      <c r="A3085" s="50">
        <v>27488</v>
      </c>
      <c r="B3085" s="60">
        <v>-7.3651799999999998E-3</v>
      </c>
      <c r="C3085" s="60">
        <v>2.0000000000000001E-4</v>
      </c>
      <c r="D3085" s="60">
        <v>-1.9900497E-2</v>
      </c>
      <c r="E3085" s="60"/>
      <c r="F3085" s="60">
        <f t="shared" si="96"/>
        <v>-7.4851800000000001E-3</v>
      </c>
      <c r="G3085" s="60">
        <f t="shared" si="97"/>
        <v>-2.0020496999999998E-2</v>
      </c>
    </row>
    <row r="3086" spans="1:7">
      <c r="A3086" s="50">
        <v>27491</v>
      </c>
      <c r="B3086" s="60">
        <v>-6.5124400000000004E-3</v>
      </c>
      <c r="C3086" s="60">
        <v>2.0000000000000001E-4</v>
      </c>
      <c r="D3086" s="60">
        <v>-5.0761419999999996E-3</v>
      </c>
      <c r="E3086" s="60"/>
      <c r="F3086" s="60">
        <f t="shared" si="96"/>
        <v>-6.6324400000000007E-3</v>
      </c>
      <c r="G3086" s="60">
        <f t="shared" si="97"/>
        <v>-5.1961419999999999E-3</v>
      </c>
    </row>
    <row r="3087" spans="1:7">
      <c r="A3087" s="50">
        <v>27492</v>
      </c>
      <c r="B3087" s="60">
        <v>7.8978199999999998E-3</v>
      </c>
      <c r="C3087" s="60">
        <v>2.0000000000000001E-4</v>
      </c>
      <c r="D3087" s="60">
        <v>5.1020409999999999E-3</v>
      </c>
      <c r="E3087" s="60"/>
      <c r="F3087" s="60">
        <f t="shared" si="96"/>
        <v>7.7778199999999995E-3</v>
      </c>
      <c r="G3087" s="60">
        <f t="shared" si="97"/>
        <v>4.9820409999999996E-3</v>
      </c>
    </row>
    <row r="3088" spans="1:7">
      <c r="A3088" s="50">
        <v>27493</v>
      </c>
      <c r="B3088" s="60">
        <v>2.3100849999999999E-2</v>
      </c>
      <c r="C3088" s="60">
        <v>2.0000000000000001E-4</v>
      </c>
      <c r="D3088" s="60">
        <v>2.5380710000000001E-2</v>
      </c>
      <c r="E3088" s="60"/>
      <c r="F3088" s="60">
        <f t="shared" si="96"/>
        <v>2.2980850000000001E-2</v>
      </c>
      <c r="G3088" s="60">
        <f t="shared" si="97"/>
        <v>2.5260710000000002E-2</v>
      </c>
    </row>
    <row r="3089" spans="1:7">
      <c r="A3089" s="50">
        <v>27494</v>
      </c>
      <c r="B3089" s="60">
        <v>1.12779E-2</v>
      </c>
      <c r="C3089" s="60">
        <v>2.0000000000000001E-4</v>
      </c>
      <c r="D3089" s="60">
        <v>9.9009900000000001E-3</v>
      </c>
      <c r="E3089" s="60"/>
      <c r="F3089" s="60">
        <f t="shared" si="96"/>
        <v>1.11579E-2</v>
      </c>
      <c r="G3089" s="60">
        <f t="shared" si="97"/>
        <v>9.7809899999999998E-3</v>
      </c>
    </row>
    <row r="3090" spans="1:7">
      <c r="A3090" s="50">
        <v>27495</v>
      </c>
      <c r="B3090" s="60">
        <v>4.8989999999999997E-3</v>
      </c>
      <c r="C3090" s="60">
        <v>2.0000000000000001E-4</v>
      </c>
      <c r="D3090" s="60">
        <v>9.8039219999999996E-3</v>
      </c>
      <c r="E3090" s="60"/>
      <c r="F3090" s="60">
        <f t="shared" si="96"/>
        <v>4.7789999999999994E-3</v>
      </c>
      <c r="G3090" s="60">
        <f t="shared" si="97"/>
        <v>9.6839219999999993E-3</v>
      </c>
    </row>
    <row r="3091" spans="1:7">
      <c r="A3091" s="50">
        <v>27498</v>
      </c>
      <c r="B3091" s="60">
        <v>1.7173440000000002E-2</v>
      </c>
      <c r="C3091" s="60">
        <v>2.0000000000000001E-4</v>
      </c>
      <c r="D3091" s="60">
        <v>4.8543689999999999E-3</v>
      </c>
      <c r="E3091" s="60"/>
      <c r="F3091" s="60">
        <f t="shared" si="96"/>
        <v>1.7053440000000003E-2</v>
      </c>
      <c r="G3091" s="60">
        <f t="shared" si="97"/>
        <v>4.7343689999999996E-3</v>
      </c>
    </row>
    <row r="3092" spans="1:7">
      <c r="A3092" s="50">
        <v>27499</v>
      </c>
      <c r="B3092" s="60">
        <v>8.2834599999999994E-3</v>
      </c>
      <c r="C3092" s="60">
        <v>2.0000000000000001E-4</v>
      </c>
      <c r="D3092" s="60">
        <v>-4.830918E-3</v>
      </c>
      <c r="E3092" s="60"/>
      <c r="F3092" s="60">
        <f t="shared" si="96"/>
        <v>8.1634599999999991E-3</v>
      </c>
      <c r="G3092" s="60">
        <f t="shared" si="97"/>
        <v>-4.9509180000000003E-3</v>
      </c>
    </row>
    <row r="3093" spans="1:7">
      <c r="A3093" s="50">
        <v>27500</v>
      </c>
      <c r="B3093" s="60">
        <v>3.4669599999999998E-3</v>
      </c>
      <c r="C3093" s="60">
        <v>2.0000000000000001E-4</v>
      </c>
      <c r="D3093" s="60">
        <v>-4.8543689999999999E-3</v>
      </c>
      <c r="E3093" s="60"/>
      <c r="F3093" s="60">
        <f t="shared" si="96"/>
        <v>3.34696E-3</v>
      </c>
      <c r="G3093" s="60">
        <f t="shared" si="97"/>
        <v>-4.9743690000000002E-3</v>
      </c>
    </row>
    <row r="3094" spans="1:7">
      <c r="A3094" s="50">
        <v>27501</v>
      </c>
      <c r="B3094" s="60">
        <v>7.36486E-3</v>
      </c>
      <c r="C3094" s="60">
        <v>2.0000000000000001E-4</v>
      </c>
      <c r="D3094" s="60">
        <v>1.4634146000000001E-2</v>
      </c>
      <c r="E3094" s="60"/>
      <c r="F3094" s="60">
        <f t="shared" si="96"/>
        <v>7.2448599999999997E-3</v>
      </c>
      <c r="G3094" s="60">
        <f t="shared" si="97"/>
        <v>1.4514146E-2</v>
      </c>
    </row>
    <row r="3095" spans="1:7">
      <c r="A3095" s="50">
        <v>27502</v>
      </c>
      <c r="B3095" s="60">
        <v>-1.086521E-2</v>
      </c>
      <c r="C3095" s="60">
        <v>2.0000000000000001E-4</v>
      </c>
      <c r="D3095" s="60">
        <v>-1.4423076999999999E-2</v>
      </c>
      <c r="E3095" s="60"/>
      <c r="F3095" s="60">
        <f t="shared" si="96"/>
        <v>-1.098521E-2</v>
      </c>
      <c r="G3095" s="60">
        <f t="shared" si="97"/>
        <v>-1.4543077E-2</v>
      </c>
    </row>
    <row r="3096" spans="1:7">
      <c r="A3096" s="50">
        <v>27505</v>
      </c>
      <c r="B3096" s="60">
        <v>1.0883139999999999E-2</v>
      </c>
      <c r="C3096" s="60">
        <v>2.0000000000000001E-4</v>
      </c>
      <c r="D3096" s="60">
        <v>1.9512195E-2</v>
      </c>
      <c r="E3096" s="60"/>
      <c r="F3096" s="60">
        <f t="shared" si="96"/>
        <v>1.0763139999999999E-2</v>
      </c>
      <c r="G3096" s="60">
        <f t="shared" si="97"/>
        <v>1.9392195000000001E-2</v>
      </c>
    </row>
    <row r="3097" spans="1:7">
      <c r="A3097" s="50">
        <v>27506</v>
      </c>
      <c r="B3097" s="60">
        <v>-1.58489E-3</v>
      </c>
      <c r="C3097" s="60">
        <v>2.0000000000000001E-4</v>
      </c>
      <c r="D3097" s="60">
        <v>2.3923445000000002E-2</v>
      </c>
      <c r="E3097" s="60"/>
      <c r="F3097" s="60">
        <f t="shared" si="96"/>
        <v>-1.7048900000000001E-3</v>
      </c>
      <c r="G3097" s="60">
        <f t="shared" si="97"/>
        <v>2.3803445000000003E-2</v>
      </c>
    </row>
    <row r="3098" spans="1:7">
      <c r="A3098" s="50">
        <v>27507</v>
      </c>
      <c r="B3098" s="60">
        <v>-1.115943E-2</v>
      </c>
      <c r="C3098" s="60">
        <v>2.0000000000000001E-4</v>
      </c>
      <c r="D3098" s="60">
        <v>-1.4018691E-2</v>
      </c>
      <c r="E3098" s="60"/>
      <c r="F3098" s="60">
        <f t="shared" si="96"/>
        <v>-1.127943E-2</v>
      </c>
      <c r="G3098" s="60">
        <f t="shared" si="97"/>
        <v>-1.4138691E-2</v>
      </c>
    </row>
    <row r="3099" spans="1:7">
      <c r="A3099" s="50">
        <v>27508</v>
      </c>
      <c r="B3099" s="60">
        <v>-7.7070000000000003E-4</v>
      </c>
      <c r="C3099" s="60">
        <v>2.0000000000000001E-4</v>
      </c>
      <c r="D3099" s="60">
        <v>0</v>
      </c>
      <c r="E3099" s="60"/>
      <c r="F3099" s="60">
        <f t="shared" si="96"/>
        <v>-8.9070000000000002E-4</v>
      </c>
      <c r="G3099" s="60">
        <f t="shared" si="97"/>
        <v>-1.2E-4</v>
      </c>
    </row>
    <row r="3100" spans="1:7">
      <c r="A3100" s="50">
        <v>27509</v>
      </c>
      <c r="B3100" s="60">
        <v>6.8641500000000003E-3</v>
      </c>
      <c r="C3100" s="60">
        <v>2.0000000000000001E-4</v>
      </c>
      <c r="D3100" s="60">
        <v>-2.3696683E-2</v>
      </c>
      <c r="E3100" s="60"/>
      <c r="F3100" s="60">
        <f t="shared" si="96"/>
        <v>6.74415E-3</v>
      </c>
      <c r="G3100" s="60">
        <f t="shared" si="97"/>
        <v>-2.3816682999999998E-2</v>
      </c>
    </row>
    <row r="3101" spans="1:7">
      <c r="A3101" s="50">
        <v>27512</v>
      </c>
      <c r="B3101" s="60">
        <v>-4.1592799999999996E-3</v>
      </c>
      <c r="C3101" s="60">
        <v>2.0000000000000001E-4</v>
      </c>
      <c r="D3101" s="60">
        <v>-4.8543689999999999E-3</v>
      </c>
      <c r="E3101" s="60"/>
      <c r="F3101" s="60">
        <f t="shared" si="96"/>
        <v>-4.2792799999999999E-3</v>
      </c>
      <c r="G3101" s="60">
        <f t="shared" si="97"/>
        <v>-4.9743690000000002E-3</v>
      </c>
    </row>
    <row r="3102" spans="1:7">
      <c r="A3102" s="50">
        <v>27513</v>
      </c>
      <c r="B3102" s="60">
        <v>-6.5068799999999996E-3</v>
      </c>
      <c r="C3102" s="60">
        <v>2.0000000000000001E-4</v>
      </c>
      <c r="D3102" s="60">
        <v>1.9512195E-2</v>
      </c>
      <c r="E3102" s="60"/>
      <c r="F3102" s="60">
        <f t="shared" si="96"/>
        <v>-6.6268799999999999E-3</v>
      </c>
      <c r="G3102" s="60">
        <f t="shared" si="97"/>
        <v>1.9392195000000001E-2</v>
      </c>
    </row>
    <row r="3103" spans="1:7">
      <c r="A3103" s="50">
        <v>27514</v>
      </c>
      <c r="B3103" s="60">
        <v>1.9834709999999998E-2</v>
      </c>
      <c r="C3103" s="60">
        <v>2.0000000000000001E-4</v>
      </c>
      <c r="D3103" s="60">
        <v>4.784689E-3</v>
      </c>
      <c r="E3103" s="60"/>
      <c r="F3103" s="60">
        <f t="shared" si="96"/>
        <v>1.971471E-2</v>
      </c>
      <c r="G3103" s="60">
        <f t="shared" si="97"/>
        <v>4.6646889999999996E-3</v>
      </c>
    </row>
    <row r="3104" spans="1:7">
      <c r="A3104" s="50">
        <v>27515</v>
      </c>
      <c r="B3104" s="60">
        <v>9.4115499999999994E-3</v>
      </c>
      <c r="C3104" s="60">
        <v>2.1000000000000001E-4</v>
      </c>
      <c r="D3104" s="60">
        <v>2.3809523999999999E-2</v>
      </c>
      <c r="E3104" s="60"/>
      <c r="F3104" s="60">
        <f t="shared" si="96"/>
        <v>9.2915499999999991E-3</v>
      </c>
      <c r="G3104" s="60">
        <f t="shared" si="97"/>
        <v>2.3689524E-2</v>
      </c>
    </row>
    <row r="3105" spans="1:7">
      <c r="A3105" s="50">
        <v>27516</v>
      </c>
      <c r="B3105" s="60">
        <v>1.2837049999999999E-2</v>
      </c>
      <c r="C3105" s="60">
        <v>2.1000000000000001E-4</v>
      </c>
      <c r="D3105" s="60">
        <v>2.3255814E-2</v>
      </c>
      <c r="E3105" s="60"/>
      <c r="F3105" s="60">
        <f t="shared" si="96"/>
        <v>1.2717049999999999E-2</v>
      </c>
      <c r="G3105" s="60">
        <f t="shared" si="97"/>
        <v>2.3135814000000001E-2</v>
      </c>
    </row>
    <row r="3106" spans="1:7">
      <c r="A3106" s="50">
        <v>27519</v>
      </c>
      <c r="B3106" s="60">
        <v>1.037187E-2</v>
      </c>
      <c r="C3106" s="60">
        <v>2.1000000000000001E-4</v>
      </c>
      <c r="D3106" s="60">
        <v>3.6363634999999998E-2</v>
      </c>
      <c r="E3106" s="60"/>
      <c r="F3106" s="60">
        <f t="shared" si="96"/>
        <v>1.025187E-2</v>
      </c>
      <c r="G3106" s="60">
        <f t="shared" si="97"/>
        <v>3.6243634999999996E-2</v>
      </c>
    </row>
    <row r="3107" spans="1:7">
      <c r="A3107" s="50">
        <v>27520</v>
      </c>
      <c r="B3107" s="60">
        <v>-1.516442E-2</v>
      </c>
      <c r="C3107" s="60">
        <v>2.1000000000000001E-4</v>
      </c>
      <c r="D3107" s="60">
        <v>-2.1929825E-2</v>
      </c>
      <c r="E3107" s="60"/>
      <c r="F3107" s="60">
        <f t="shared" si="96"/>
        <v>-1.528442E-2</v>
      </c>
      <c r="G3107" s="60">
        <f t="shared" si="97"/>
        <v>-2.2049824999999999E-2</v>
      </c>
    </row>
    <row r="3108" spans="1:7">
      <c r="A3108" s="50">
        <v>27521</v>
      </c>
      <c r="B3108" s="60">
        <v>5.0247900000000003E-3</v>
      </c>
      <c r="C3108" s="60">
        <v>2.1000000000000001E-4</v>
      </c>
      <c r="D3108" s="60">
        <v>1.3452914999999999E-2</v>
      </c>
      <c r="E3108" s="60"/>
      <c r="F3108" s="60">
        <f t="shared" si="96"/>
        <v>4.90479E-3</v>
      </c>
      <c r="G3108" s="60">
        <f t="shared" si="97"/>
        <v>1.3332914999999999E-2</v>
      </c>
    </row>
    <row r="3109" spans="1:7">
      <c r="A3109" s="50">
        <v>27522</v>
      </c>
      <c r="B3109" s="60">
        <v>5.9681100000000004E-3</v>
      </c>
      <c r="C3109" s="60">
        <v>2.1000000000000001E-4</v>
      </c>
      <c r="D3109" s="60">
        <v>2.2123894000000002E-2</v>
      </c>
      <c r="E3109" s="60"/>
      <c r="F3109" s="60">
        <f t="shared" si="96"/>
        <v>5.8481100000000001E-3</v>
      </c>
      <c r="G3109" s="60">
        <f t="shared" si="97"/>
        <v>2.2003894000000003E-2</v>
      </c>
    </row>
    <row r="3110" spans="1:7">
      <c r="A3110" s="50">
        <v>27523</v>
      </c>
      <c r="B3110" s="60">
        <v>1.1501259999999999E-2</v>
      </c>
      <c r="C3110" s="60">
        <v>2.1000000000000001E-4</v>
      </c>
      <c r="D3110" s="60">
        <v>4.329004E-3</v>
      </c>
      <c r="E3110" s="60"/>
      <c r="F3110" s="60">
        <f t="shared" si="96"/>
        <v>1.1381259999999999E-2</v>
      </c>
      <c r="G3110" s="60">
        <f t="shared" si="97"/>
        <v>4.2090039999999997E-3</v>
      </c>
    </row>
    <row r="3111" spans="1:7">
      <c r="A3111" s="50">
        <v>27526</v>
      </c>
      <c r="B3111" s="60">
        <v>1.206E-3</v>
      </c>
      <c r="C3111" s="60">
        <v>2.1000000000000001E-4</v>
      </c>
      <c r="D3111" s="60">
        <v>0</v>
      </c>
      <c r="E3111" s="60"/>
      <c r="F3111" s="60">
        <f t="shared" si="96"/>
        <v>1.0859999999999999E-3</v>
      </c>
      <c r="G3111" s="60">
        <f t="shared" si="97"/>
        <v>-1.2E-4</v>
      </c>
    </row>
    <row r="3112" spans="1:7">
      <c r="A3112" s="50">
        <v>27527</v>
      </c>
      <c r="B3112" s="60">
        <v>1.083834E-2</v>
      </c>
      <c r="C3112" s="60">
        <v>2.1000000000000001E-4</v>
      </c>
      <c r="D3112" s="60">
        <v>-4.3103450000000001E-3</v>
      </c>
      <c r="E3112" s="60"/>
      <c r="F3112" s="60">
        <f t="shared" si="96"/>
        <v>1.071834E-2</v>
      </c>
      <c r="G3112" s="60">
        <f t="shared" si="97"/>
        <v>-4.4303450000000005E-3</v>
      </c>
    </row>
    <row r="3113" spans="1:7">
      <c r="A3113" s="50">
        <v>27528</v>
      </c>
      <c r="B3113" s="60">
        <v>7.7941499999999997E-3</v>
      </c>
      <c r="C3113" s="60">
        <v>2.1000000000000001E-4</v>
      </c>
      <c r="D3113" s="60">
        <v>-1.2987013E-2</v>
      </c>
      <c r="E3113" s="60"/>
      <c r="F3113" s="60">
        <f t="shared" si="96"/>
        <v>7.6741499999999994E-3</v>
      </c>
      <c r="G3113" s="60">
        <f t="shared" si="97"/>
        <v>-1.3107013000000001E-2</v>
      </c>
    </row>
    <row r="3114" spans="1:7">
      <c r="A3114" s="50">
        <v>27529</v>
      </c>
      <c r="B3114" s="60">
        <v>-9.4004299999999996E-3</v>
      </c>
      <c r="C3114" s="60">
        <v>2.1000000000000001E-4</v>
      </c>
      <c r="D3114" s="60">
        <v>0</v>
      </c>
      <c r="E3114" s="60"/>
      <c r="F3114" s="60">
        <f t="shared" si="96"/>
        <v>-9.5204299999999999E-3</v>
      </c>
      <c r="G3114" s="60">
        <f t="shared" si="97"/>
        <v>-1.2E-4</v>
      </c>
    </row>
    <row r="3115" spans="1:7">
      <c r="A3115" s="50">
        <v>27530</v>
      </c>
      <c r="B3115" s="60">
        <v>-1.0738920000000001E-2</v>
      </c>
      <c r="C3115" s="60">
        <v>2.1000000000000001E-4</v>
      </c>
      <c r="D3115" s="60">
        <v>1.3157894999999999E-2</v>
      </c>
      <c r="E3115" s="60"/>
      <c r="F3115" s="60">
        <f t="shared" si="96"/>
        <v>-1.0858920000000001E-2</v>
      </c>
      <c r="G3115" s="60">
        <f t="shared" si="97"/>
        <v>1.3037894999999999E-2</v>
      </c>
    </row>
    <row r="3116" spans="1:7">
      <c r="A3116" s="50">
        <v>27533</v>
      </c>
      <c r="B3116" s="60">
        <v>1.4149900000000001E-3</v>
      </c>
      <c r="C3116" s="60">
        <v>2.1000000000000001E-4</v>
      </c>
      <c r="D3116" s="60">
        <v>1.7316017E-2</v>
      </c>
      <c r="E3116" s="60"/>
      <c r="F3116" s="60">
        <f t="shared" si="96"/>
        <v>1.29499E-3</v>
      </c>
      <c r="G3116" s="60">
        <f t="shared" si="97"/>
        <v>1.7196017000000001E-2</v>
      </c>
    </row>
    <row r="3117" spans="1:7">
      <c r="A3117" s="50">
        <v>27534</v>
      </c>
      <c r="B3117" s="60">
        <v>-5.0883899999999999E-3</v>
      </c>
      <c r="C3117" s="60">
        <v>2.1000000000000001E-4</v>
      </c>
      <c r="D3117" s="60">
        <v>4.2553189999999996E-3</v>
      </c>
      <c r="E3117" s="60"/>
      <c r="F3117" s="60">
        <f t="shared" si="96"/>
        <v>-5.2083900000000002E-3</v>
      </c>
      <c r="G3117" s="60">
        <f t="shared" si="97"/>
        <v>4.1353189999999993E-3</v>
      </c>
    </row>
    <row r="3118" spans="1:7">
      <c r="A3118" s="50">
        <v>27535</v>
      </c>
      <c r="B3118" s="60">
        <v>-1.112077E-2</v>
      </c>
      <c r="C3118" s="60">
        <v>2.1000000000000001E-4</v>
      </c>
      <c r="D3118" s="60">
        <v>-1.6949153000000002E-2</v>
      </c>
      <c r="E3118" s="60"/>
      <c r="F3118" s="60">
        <f t="shared" si="96"/>
        <v>-1.1240770000000001E-2</v>
      </c>
      <c r="G3118" s="60">
        <f t="shared" si="97"/>
        <v>-1.7069153E-2</v>
      </c>
    </row>
    <row r="3119" spans="1:7">
      <c r="A3119" s="50">
        <v>27536</v>
      </c>
      <c r="B3119" s="60">
        <v>4.2421899999999998E-3</v>
      </c>
      <c r="C3119" s="60">
        <v>2.1000000000000001E-4</v>
      </c>
      <c r="D3119" s="60">
        <v>-4.3103450000000001E-3</v>
      </c>
      <c r="E3119" s="60"/>
      <c r="F3119" s="60">
        <f t="shared" si="96"/>
        <v>4.1221899999999995E-3</v>
      </c>
      <c r="G3119" s="60">
        <f t="shared" si="97"/>
        <v>-4.4303450000000005E-3</v>
      </c>
    </row>
    <row r="3120" spans="1:7">
      <c r="A3120" s="50">
        <v>27537</v>
      </c>
      <c r="B3120" s="60">
        <v>1.3902110000000001E-2</v>
      </c>
      <c r="C3120" s="60">
        <v>2.1000000000000001E-4</v>
      </c>
      <c r="D3120" s="60">
        <v>2.1645022999999999E-2</v>
      </c>
      <c r="E3120" s="60"/>
      <c r="F3120" s="60">
        <f t="shared" si="96"/>
        <v>1.378211E-2</v>
      </c>
      <c r="G3120" s="60">
        <f t="shared" si="97"/>
        <v>2.1525023000000001E-2</v>
      </c>
    </row>
    <row r="3121" spans="1:7">
      <c r="A3121" s="50">
        <v>27541</v>
      </c>
      <c r="B3121" s="60">
        <v>-1.2796400000000001E-3</v>
      </c>
      <c r="C3121" s="60">
        <v>2.1000000000000001E-4</v>
      </c>
      <c r="D3121" s="60">
        <v>1.2711864E-2</v>
      </c>
      <c r="E3121" s="60"/>
      <c r="F3121" s="60">
        <f t="shared" si="96"/>
        <v>-1.3996400000000002E-3</v>
      </c>
      <c r="G3121" s="60">
        <f t="shared" si="97"/>
        <v>1.2591863999999999E-2</v>
      </c>
    </row>
    <row r="3122" spans="1:7">
      <c r="A3122" s="50">
        <v>27542</v>
      </c>
      <c r="B3122" s="60">
        <v>-7.0787000000000003E-3</v>
      </c>
      <c r="C3122" s="60">
        <v>2.1000000000000001E-4</v>
      </c>
      <c r="D3122" s="60">
        <v>4.1840999999999996E-3</v>
      </c>
      <c r="E3122" s="60"/>
      <c r="F3122" s="60">
        <f t="shared" si="96"/>
        <v>-7.1987000000000006E-3</v>
      </c>
      <c r="G3122" s="60">
        <f t="shared" si="97"/>
        <v>4.0640999999999993E-3</v>
      </c>
    </row>
    <row r="3123" spans="1:7">
      <c r="A3123" s="50">
        <v>27543</v>
      </c>
      <c r="B3123" s="60">
        <v>-1.574E-4</v>
      </c>
      <c r="C3123" s="60">
        <v>2.1000000000000001E-4</v>
      </c>
      <c r="D3123" s="60">
        <v>-4.1666669999999998E-3</v>
      </c>
      <c r="E3123" s="60"/>
      <c r="F3123" s="60">
        <f t="shared" si="96"/>
        <v>-2.7740000000000002E-4</v>
      </c>
      <c r="G3123" s="60">
        <f t="shared" si="97"/>
        <v>-4.2866670000000001E-3</v>
      </c>
    </row>
    <row r="3124" spans="1:7">
      <c r="A3124" s="50">
        <v>27544</v>
      </c>
      <c r="B3124" s="60">
        <v>1.6470039999999998E-2</v>
      </c>
      <c r="C3124" s="60">
        <v>2.1000000000000001E-4</v>
      </c>
      <c r="D3124" s="60">
        <v>0</v>
      </c>
      <c r="E3124" s="60"/>
      <c r="F3124" s="60">
        <f t="shared" si="96"/>
        <v>1.635004E-2</v>
      </c>
      <c r="G3124" s="60">
        <f t="shared" si="97"/>
        <v>-1.2E-4</v>
      </c>
    </row>
    <row r="3125" spans="1:7">
      <c r="A3125" s="50">
        <v>27547</v>
      </c>
      <c r="B3125" s="60">
        <v>1.6065320000000001E-2</v>
      </c>
      <c r="C3125" s="60">
        <v>1.9000000000000001E-4</v>
      </c>
      <c r="D3125" s="60">
        <v>1.2552301E-2</v>
      </c>
      <c r="E3125" s="60"/>
      <c r="F3125" s="60">
        <f t="shared" si="96"/>
        <v>1.5945320000000002E-2</v>
      </c>
      <c r="G3125" s="60">
        <f t="shared" si="97"/>
        <v>1.2432301E-2</v>
      </c>
    </row>
    <row r="3126" spans="1:7">
      <c r="A3126" s="50">
        <v>27548</v>
      </c>
      <c r="B3126" s="60">
        <v>3.41056E-3</v>
      </c>
      <c r="C3126" s="60">
        <v>1.9000000000000001E-4</v>
      </c>
      <c r="D3126" s="60">
        <v>-4.1322310000000001E-3</v>
      </c>
      <c r="E3126" s="60"/>
      <c r="F3126" s="60">
        <f t="shared" si="96"/>
        <v>3.2905600000000001E-3</v>
      </c>
      <c r="G3126" s="60">
        <f t="shared" si="97"/>
        <v>-4.2522310000000004E-3</v>
      </c>
    </row>
    <row r="3127" spans="1:7">
      <c r="A3127" s="50">
        <v>27549</v>
      </c>
      <c r="B3127" s="60">
        <v>-2.8629200000000001E-3</v>
      </c>
      <c r="C3127" s="60">
        <v>1.9000000000000001E-4</v>
      </c>
      <c r="D3127" s="60">
        <v>-1.2448133E-2</v>
      </c>
      <c r="E3127" s="60"/>
      <c r="F3127" s="60">
        <f t="shared" si="96"/>
        <v>-2.98292E-3</v>
      </c>
      <c r="G3127" s="60">
        <f t="shared" si="97"/>
        <v>-1.2568133E-2</v>
      </c>
    </row>
    <row r="3128" spans="1:7">
      <c r="A3128" s="50">
        <v>27550</v>
      </c>
      <c r="B3128" s="60">
        <v>9.6834999999999998E-4</v>
      </c>
      <c r="C3128" s="60">
        <v>1.9000000000000001E-4</v>
      </c>
      <c r="D3128" s="60">
        <v>8.4033619999999993E-3</v>
      </c>
      <c r="E3128" s="60"/>
      <c r="F3128" s="60">
        <f t="shared" si="96"/>
        <v>8.4834999999999999E-4</v>
      </c>
      <c r="G3128" s="60">
        <f t="shared" si="97"/>
        <v>8.283361999999999E-3</v>
      </c>
    </row>
    <row r="3129" spans="1:7">
      <c r="A3129" s="50">
        <v>27551</v>
      </c>
      <c r="B3129" s="60">
        <v>-2.3261900000000001E-3</v>
      </c>
      <c r="C3129" s="60">
        <v>1.9000000000000001E-4</v>
      </c>
      <c r="D3129" s="60">
        <v>-1.2500000000000001E-2</v>
      </c>
      <c r="E3129" s="60"/>
      <c r="F3129" s="60">
        <f t="shared" si="96"/>
        <v>-2.44619E-3</v>
      </c>
      <c r="G3129" s="60">
        <f t="shared" si="97"/>
        <v>-1.2620000000000001E-2</v>
      </c>
    </row>
    <row r="3130" spans="1:7">
      <c r="A3130" s="50">
        <v>27554</v>
      </c>
      <c r="B3130" s="60">
        <v>-1.346843E-2</v>
      </c>
      <c r="C3130" s="60">
        <v>1.9000000000000001E-4</v>
      </c>
      <c r="D3130" s="60">
        <v>-1.2658228000000001E-2</v>
      </c>
      <c r="E3130" s="60"/>
      <c r="F3130" s="60">
        <f t="shared" si="96"/>
        <v>-1.358843E-2</v>
      </c>
      <c r="G3130" s="60">
        <f t="shared" si="97"/>
        <v>-1.2778228000000001E-2</v>
      </c>
    </row>
    <row r="3131" spans="1:7">
      <c r="A3131" s="50">
        <v>27555</v>
      </c>
      <c r="B3131" s="60">
        <v>-8.1945500000000001E-3</v>
      </c>
      <c r="C3131" s="60">
        <v>1.9000000000000001E-4</v>
      </c>
      <c r="D3131" s="60">
        <v>-3.6752134999999998E-2</v>
      </c>
      <c r="E3131" s="60"/>
      <c r="F3131" s="60">
        <f t="shared" si="96"/>
        <v>-8.3145500000000004E-3</v>
      </c>
      <c r="G3131" s="60">
        <f t="shared" si="97"/>
        <v>-3.6872135E-2</v>
      </c>
    </row>
    <row r="3132" spans="1:7">
      <c r="A3132" s="50">
        <v>27556</v>
      </c>
      <c r="B3132" s="60">
        <v>1.1986500000000001E-3</v>
      </c>
      <c r="C3132" s="60">
        <v>1.9000000000000001E-4</v>
      </c>
      <c r="D3132" s="60">
        <v>1.8018018E-2</v>
      </c>
      <c r="E3132" s="60"/>
      <c r="F3132" s="60">
        <f t="shared" si="96"/>
        <v>1.07865E-3</v>
      </c>
      <c r="G3132" s="60">
        <f t="shared" si="97"/>
        <v>1.7898018000000002E-2</v>
      </c>
    </row>
    <row r="3133" spans="1:7">
      <c r="A3133" s="50">
        <v>27557</v>
      </c>
      <c r="B3133" s="60">
        <v>-5.2916999999999999E-3</v>
      </c>
      <c r="C3133" s="60">
        <v>1.9000000000000001E-4</v>
      </c>
      <c r="D3133" s="60">
        <v>-8.8495569999999992E-3</v>
      </c>
      <c r="E3133" s="60"/>
      <c r="F3133" s="60">
        <f t="shared" si="96"/>
        <v>-5.4117000000000002E-3</v>
      </c>
      <c r="G3133" s="60">
        <f t="shared" si="97"/>
        <v>-8.9695569999999995E-3</v>
      </c>
    </row>
    <row r="3134" spans="1:7">
      <c r="A3134" s="50">
        <v>27558</v>
      </c>
      <c r="B3134" s="60">
        <v>4.7408299999999997E-3</v>
      </c>
      <c r="C3134" s="60">
        <v>1.9000000000000001E-4</v>
      </c>
      <c r="D3134" s="60">
        <v>-4.4642859999999996E-3</v>
      </c>
      <c r="E3134" s="60"/>
      <c r="F3134" s="60">
        <f t="shared" si="96"/>
        <v>4.6208299999999994E-3</v>
      </c>
      <c r="G3134" s="60">
        <f t="shared" si="97"/>
        <v>-4.5842859999999999E-3</v>
      </c>
    </row>
    <row r="3135" spans="1:7">
      <c r="A3135" s="50">
        <v>27561</v>
      </c>
      <c r="B3135" s="60">
        <v>1.0452899999999999E-2</v>
      </c>
      <c r="C3135" s="60">
        <v>1.9000000000000001E-4</v>
      </c>
      <c r="D3135" s="60">
        <v>4.4843050000000001E-3</v>
      </c>
      <c r="E3135" s="60"/>
      <c r="F3135" s="60">
        <f t="shared" si="96"/>
        <v>1.0332899999999999E-2</v>
      </c>
      <c r="G3135" s="60">
        <f t="shared" si="97"/>
        <v>4.3643049999999997E-3</v>
      </c>
    </row>
    <row r="3136" spans="1:7">
      <c r="A3136" s="50">
        <v>27562</v>
      </c>
      <c r="B3136" s="60">
        <v>-9.3956200000000004E-3</v>
      </c>
      <c r="C3136" s="60">
        <v>1.9000000000000001E-4</v>
      </c>
      <c r="D3136" s="60">
        <v>-2.2321429E-2</v>
      </c>
      <c r="E3136" s="60"/>
      <c r="F3136" s="60">
        <f t="shared" si="96"/>
        <v>-9.5156200000000007E-3</v>
      </c>
      <c r="G3136" s="60">
        <f t="shared" si="97"/>
        <v>-2.2441428999999999E-2</v>
      </c>
    </row>
    <row r="3137" spans="1:7">
      <c r="A3137" s="50">
        <v>27563</v>
      </c>
      <c r="B3137" s="60">
        <v>-2.0390400000000002E-3</v>
      </c>
      <c r="C3137" s="60">
        <v>1.9000000000000001E-4</v>
      </c>
      <c r="D3137" s="60">
        <v>4.5662100000000002E-3</v>
      </c>
      <c r="E3137" s="60"/>
      <c r="F3137" s="60">
        <f t="shared" si="96"/>
        <v>-2.1590400000000001E-3</v>
      </c>
      <c r="G3137" s="60">
        <f t="shared" si="97"/>
        <v>4.4462099999999999E-3</v>
      </c>
    </row>
    <row r="3138" spans="1:7">
      <c r="A3138" s="50">
        <v>27564</v>
      </c>
      <c r="B3138" s="60">
        <v>1.8316720000000002E-2</v>
      </c>
      <c r="C3138" s="60">
        <v>1.9000000000000001E-4</v>
      </c>
      <c r="D3138" s="60">
        <v>9.0909089999999994E-3</v>
      </c>
      <c r="E3138" s="60"/>
      <c r="F3138" s="60">
        <f t="shared" si="96"/>
        <v>1.8196720000000003E-2</v>
      </c>
      <c r="G3138" s="60">
        <f t="shared" si="97"/>
        <v>8.9709089999999991E-3</v>
      </c>
    </row>
    <row r="3139" spans="1:7">
      <c r="A3139" s="50">
        <v>27565</v>
      </c>
      <c r="B3139" s="60">
        <v>6.3707499999999997E-3</v>
      </c>
      <c r="C3139" s="60">
        <v>1.9000000000000001E-4</v>
      </c>
      <c r="D3139" s="60">
        <v>1.3513514000000001E-2</v>
      </c>
      <c r="E3139" s="60"/>
      <c r="F3139" s="60">
        <f t="shared" si="96"/>
        <v>6.2507499999999994E-3</v>
      </c>
      <c r="G3139" s="60">
        <f t="shared" si="97"/>
        <v>1.3393514E-2</v>
      </c>
    </row>
    <row r="3140" spans="1:7">
      <c r="A3140" s="50">
        <v>27568</v>
      </c>
      <c r="B3140" s="60">
        <v>1.1101979999999999E-2</v>
      </c>
      <c r="C3140" s="60">
        <v>1.9000000000000001E-4</v>
      </c>
      <c r="D3140" s="60">
        <v>-4.444445E-3</v>
      </c>
      <c r="E3140" s="60"/>
      <c r="F3140" s="60">
        <f t="shared" ref="F3140:F3203" si="98">B3140-$C$3</f>
        <v>1.0981979999999999E-2</v>
      </c>
      <c r="G3140" s="60">
        <f t="shared" ref="G3140:G3203" si="99">D3140-$C$3</f>
        <v>-4.5644450000000003E-3</v>
      </c>
    </row>
    <row r="3141" spans="1:7">
      <c r="A3141" s="50">
        <v>27569</v>
      </c>
      <c r="B3141" s="60">
        <v>6.2776899999999998E-3</v>
      </c>
      <c r="C3141" s="60">
        <v>1.9000000000000001E-4</v>
      </c>
      <c r="D3141" s="60">
        <v>0</v>
      </c>
      <c r="E3141" s="60"/>
      <c r="F3141" s="60">
        <f t="shared" si="98"/>
        <v>6.1576899999999995E-3</v>
      </c>
      <c r="G3141" s="60">
        <f t="shared" si="99"/>
        <v>-1.2E-4</v>
      </c>
    </row>
    <row r="3142" spans="1:7">
      <c r="A3142" s="50">
        <v>27570</v>
      </c>
      <c r="B3142" s="60">
        <v>4.5607399999999998E-3</v>
      </c>
      <c r="C3142" s="60">
        <v>1.9000000000000001E-4</v>
      </c>
      <c r="D3142" s="60">
        <v>4.4642859999999996E-3</v>
      </c>
      <c r="E3142" s="60"/>
      <c r="F3142" s="60">
        <f t="shared" si="98"/>
        <v>4.4407399999999994E-3</v>
      </c>
      <c r="G3142" s="60">
        <f t="shared" si="99"/>
        <v>4.3442859999999993E-3</v>
      </c>
    </row>
    <row r="3143" spans="1:7">
      <c r="A3143" s="50">
        <v>27571</v>
      </c>
      <c r="B3143" s="60">
        <v>1.8102999999999999E-3</v>
      </c>
      <c r="C3143" s="60">
        <v>1.9000000000000001E-4</v>
      </c>
      <c r="D3143" s="60">
        <v>-8.8888890000000005E-3</v>
      </c>
      <c r="E3143" s="60"/>
      <c r="F3143" s="60">
        <f t="shared" si="98"/>
        <v>1.6902999999999998E-3</v>
      </c>
      <c r="G3143" s="60">
        <f t="shared" si="99"/>
        <v>-9.0088890000000008E-3</v>
      </c>
    </row>
    <row r="3144" spans="1:7">
      <c r="A3144" s="50">
        <v>27572</v>
      </c>
      <c r="B3144" s="60">
        <v>5.5649999999999997E-5</v>
      </c>
      <c r="C3144" s="60">
        <v>1.9000000000000001E-4</v>
      </c>
      <c r="D3144" s="60">
        <v>4.4843050000000001E-3</v>
      </c>
      <c r="E3144" s="60"/>
      <c r="F3144" s="60">
        <f t="shared" si="98"/>
        <v>-6.4350000000000006E-5</v>
      </c>
      <c r="G3144" s="60">
        <f t="shared" si="99"/>
        <v>4.3643049999999997E-3</v>
      </c>
    </row>
    <row r="3145" spans="1:7">
      <c r="A3145" s="50">
        <v>27575</v>
      </c>
      <c r="B3145" s="60">
        <v>4.1887000000000001E-3</v>
      </c>
      <c r="C3145" s="60">
        <v>1.9000000000000001E-4</v>
      </c>
      <c r="D3145" s="60">
        <v>-1.7857143999999998E-2</v>
      </c>
      <c r="E3145" s="60"/>
      <c r="F3145" s="60">
        <f t="shared" si="98"/>
        <v>4.0686999999999997E-3</v>
      </c>
      <c r="G3145" s="60">
        <f t="shared" si="99"/>
        <v>-1.7977143999999997E-2</v>
      </c>
    </row>
    <row r="3146" spans="1:7">
      <c r="A3146" s="50">
        <v>27576</v>
      </c>
      <c r="B3146" s="60">
        <v>-3.59721E-3</v>
      </c>
      <c r="C3146" s="60">
        <v>2.2000000000000001E-4</v>
      </c>
      <c r="D3146" s="60">
        <v>0</v>
      </c>
      <c r="E3146" s="60"/>
      <c r="F3146" s="60">
        <f t="shared" si="98"/>
        <v>-3.7172099999999999E-3</v>
      </c>
      <c r="G3146" s="60">
        <f t="shared" si="99"/>
        <v>-1.2E-4</v>
      </c>
    </row>
    <row r="3147" spans="1:7">
      <c r="A3147" s="50">
        <v>27577</v>
      </c>
      <c r="B3147" s="60">
        <v>-7.0581100000000003E-3</v>
      </c>
      <c r="C3147" s="60">
        <v>2.2000000000000001E-4</v>
      </c>
      <c r="D3147" s="60">
        <v>-4.545454E-3</v>
      </c>
      <c r="E3147" s="60"/>
      <c r="F3147" s="60">
        <f t="shared" si="98"/>
        <v>-7.1781100000000006E-3</v>
      </c>
      <c r="G3147" s="60">
        <f t="shared" si="99"/>
        <v>-4.6654540000000003E-3</v>
      </c>
    </row>
    <row r="3148" spans="1:7">
      <c r="A3148" s="50">
        <v>27578</v>
      </c>
      <c r="B3148" s="60">
        <v>2.09019E-3</v>
      </c>
      <c r="C3148" s="60">
        <v>2.2000000000000001E-4</v>
      </c>
      <c r="D3148" s="60">
        <v>9.1324200000000005E-3</v>
      </c>
      <c r="E3148" s="60"/>
      <c r="F3148" s="60">
        <f t="shared" si="98"/>
        <v>1.9701900000000001E-3</v>
      </c>
      <c r="G3148" s="60">
        <f t="shared" si="99"/>
        <v>9.0124200000000002E-3</v>
      </c>
    </row>
    <row r="3149" spans="1:7">
      <c r="A3149" s="50">
        <v>27582</v>
      </c>
      <c r="B3149" s="60">
        <v>-8.5462400000000001E-3</v>
      </c>
      <c r="C3149" s="60">
        <v>2.2000000000000001E-4</v>
      </c>
      <c r="D3149" s="60">
        <v>0</v>
      </c>
      <c r="E3149" s="60"/>
      <c r="F3149" s="60">
        <f t="shared" si="98"/>
        <v>-8.6662400000000004E-3</v>
      </c>
      <c r="G3149" s="60">
        <f t="shared" si="99"/>
        <v>-1.2E-4</v>
      </c>
    </row>
    <row r="3150" spans="1:7">
      <c r="A3150" s="50">
        <v>27583</v>
      </c>
      <c r="B3150" s="60">
        <v>-1.55028E-3</v>
      </c>
      <c r="C3150" s="60">
        <v>2.2000000000000001E-4</v>
      </c>
      <c r="D3150" s="60">
        <v>-1.3574661E-2</v>
      </c>
      <c r="E3150" s="60"/>
      <c r="F3150" s="60">
        <f t="shared" si="98"/>
        <v>-1.6702800000000001E-3</v>
      </c>
      <c r="G3150" s="60">
        <f t="shared" si="99"/>
        <v>-1.3694661E-2</v>
      </c>
    </row>
    <row r="3151" spans="1:7">
      <c r="A3151" s="50">
        <v>27584</v>
      </c>
      <c r="B3151" s="60">
        <v>1.5023109999999999E-2</v>
      </c>
      <c r="C3151" s="60">
        <v>2.2000000000000001E-4</v>
      </c>
      <c r="D3151" s="60">
        <v>1.8348623000000001E-2</v>
      </c>
      <c r="E3151" s="60"/>
      <c r="F3151" s="60">
        <f t="shared" si="98"/>
        <v>1.4903109999999999E-2</v>
      </c>
      <c r="G3151" s="60">
        <f t="shared" si="99"/>
        <v>1.8228623000000003E-2</v>
      </c>
    </row>
    <row r="3152" spans="1:7">
      <c r="A3152" s="50">
        <v>27585</v>
      </c>
      <c r="B3152" s="60">
        <v>-2.743E-5</v>
      </c>
      <c r="C3152" s="60">
        <v>2.2000000000000001E-4</v>
      </c>
      <c r="D3152" s="60">
        <v>-9.0090090000000001E-3</v>
      </c>
      <c r="E3152" s="60"/>
      <c r="F3152" s="60">
        <f t="shared" si="98"/>
        <v>-1.4742999999999999E-4</v>
      </c>
      <c r="G3152" s="60">
        <f t="shared" si="99"/>
        <v>-9.1290090000000004E-3</v>
      </c>
    </row>
    <row r="3153" spans="1:7">
      <c r="A3153" s="50">
        <v>27586</v>
      </c>
      <c r="B3153" s="60">
        <v>-1.56548E-3</v>
      </c>
      <c r="C3153" s="60">
        <v>2.2000000000000001E-4</v>
      </c>
      <c r="D3153" s="60">
        <v>1.3636364E-2</v>
      </c>
      <c r="E3153" s="60"/>
      <c r="F3153" s="60">
        <f t="shared" si="98"/>
        <v>-1.6854800000000001E-3</v>
      </c>
      <c r="G3153" s="60">
        <f t="shared" si="99"/>
        <v>1.3516363999999999E-2</v>
      </c>
    </row>
    <row r="3154" spans="1:7">
      <c r="A3154" s="50">
        <v>27589</v>
      </c>
      <c r="B3154" s="60">
        <v>5.86712E-3</v>
      </c>
      <c r="C3154" s="60">
        <v>2.2000000000000001E-4</v>
      </c>
      <c r="D3154" s="60">
        <v>-4.4843050000000001E-3</v>
      </c>
      <c r="E3154" s="60"/>
      <c r="F3154" s="60">
        <f t="shared" si="98"/>
        <v>5.7471199999999997E-3</v>
      </c>
      <c r="G3154" s="60">
        <f t="shared" si="99"/>
        <v>-4.6043050000000004E-3</v>
      </c>
    </row>
    <row r="3155" spans="1:7">
      <c r="A3155" s="50">
        <v>27590</v>
      </c>
      <c r="B3155" s="60">
        <v>4.5602999999999998E-3</v>
      </c>
      <c r="C3155" s="60">
        <v>2.2000000000000001E-4</v>
      </c>
      <c r="D3155" s="60">
        <v>9.0090090000000001E-3</v>
      </c>
      <c r="E3155" s="60"/>
      <c r="F3155" s="60">
        <f t="shared" si="98"/>
        <v>4.4402999999999995E-3</v>
      </c>
      <c r="G3155" s="60">
        <f t="shared" si="99"/>
        <v>8.8890089999999998E-3</v>
      </c>
    </row>
    <row r="3156" spans="1:7">
      <c r="A3156" s="50">
        <v>27591</v>
      </c>
      <c r="B3156" s="60">
        <v>-1.0385230000000001E-2</v>
      </c>
      <c r="C3156" s="60">
        <v>2.2000000000000001E-4</v>
      </c>
      <c r="D3156" s="60">
        <v>-8.9285719999999992E-3</v>
      </c>
      <c r="E3156" s="60"/>
      <c r="F3156" s="60">
        <f t="shared" si="98"/>
        <v>-1.0505230000000001E-2</v>
      </c>
      <c r="G3156" s="60">
        <f t="shared" si="99"/>
        <v>-9.0485719999999995E-3</v>
      </c>
    </row>
    <row r="3157" spans="1:7">
      <c r="A3157" s="50">
        <v>27592</v>
      </c>
      <c r="B3157" s="60">
        <v>-1.031143E-2</v>
      </c>
      <c r="C3157" s="60">
        <v>2.2000000000000001E-4</v>
      </c>
      <c r="D3157" s="60">
        <v>-4.5045049999999998E-3</v>
      </c>
      <c r="E3157" s="60"/>
      <c r="F3157" s="60">
        <f t="shared" si="98"/>
        <v>-1.043143E-2</v>
      </c>
      <c r="G3157" s="60">
        <f t="shared" si="99"/>
        <v>-4.6245050000000001E-3</v>
      </c>
    </row>
    <row r="3158" spans="1:7">
      <c r="A3158" s="50">
        <v>27593</v>
      </c>
      <c r="B3158" s="60">
        <v>-4.6732099999999997E-3</v>
      </c>
      <c r="C3158" s="60">
        <v>2.2000000000000001E-4</v>
      </c>
      <c r="D3158" s="60">
        <v>-4.5248869999999997E-2</v>
      </c>
      <c r="E3158" s="60"/>
      <c r="F3158" s="60">
        <f t="shared" si="98"/>
        <v>-4.79321E-3</v>
      </c>
      <c r="G3158" s="60">
        <f t="shared" si="99"/>
        <v>-4.5368869999999999E-2</v>
      </c>
    </row>
    <row r="3159" spans="1:7">
      <c r="A3159" s="50">
        <v>27596</v>
      </c>
      <c r="B3159" s="60">
        <v>-8.0184499999999999E-3</v>
      </c>
      <c r="C3159" s="60">
        <v>2.2000000000000001E-4</v>
      </c>
      <c r="D3159" s="60">
        <v>-2.3696683E-2</v>
      </c>
      <c r="E3159" s="60"/>
      <c r="F3159" s="60">
        <f t="shared" si="98"/>
        <v>-8.1384500000000002E-3</v>
      </c>
      <c r="G3159" s="60">
        <f t="shared" si="99"/>
        <v>-2.3816682999999998E-2</v>
      </c>
    </row>
    <row r="3160" spans="1:7">
      <c r="A3160" s="50">
        <v>27597</v>
      </c>
      <c r="B3160" s="60">
        <v>-1.074322E-2</v>
      </c>
      <c r="C3160" s="60">
        <v>2.2000000000000001E-4</v>
      </c>
      <c r="D3160" s="60">
        <v>-1.9417475999999999E-2</v>
      </c>
      <c r="E3160" s="60"/>
      <c r="F3160" s="60">
        <f t="shared" si="98"/>
        <v>-1.086322E-2</v>
      </c>
      <c r="G3160" s="60">
        <f t="shared" si="99"/>
        <v>-1.9537475999999998E-2</v>
      </c>
    </row>
    <row r="3161" spans="1:7">
      <c r="A3161" s="50">
        <v>27598</v>
      </c>
      <c r="B3161" s="60">
        <v>-1.3837810000000001E-2</v>
      </c>
      <c r="C3161" s="60">
        <v>2.2000000000000001E-4</v>
      </c>
      <c r="D3161" s="60">
        <v>-2.4752474999999999E-2</v>
      </c>
      <c r="E3161" s="60"/>
      <c r="F3161" s="60">
        <f t="shared" si="98"/>
        <v>-1.3957810000000001E-2</v>
      </c>
      <c r="G3161" s="60">
        <f t="shared" si="99"/>
        <v>-2.4872474999999998E-2</v>
      </c>
    </row>
    <row r="3162" spans="1:7">
      <c r="A3162" s="50">
        <v>27599</v>
      </c>
      <c r="B3162" s="60">
        <v>-1.1462899999999999E-3</v>
      </c>
      <c r="C3162" s="60">
        <v>2.2000000000000001E-4</v>
      </c>
      <c r="D3162" s="60">
        <v>-1.5228426E-2</v>
      </c>
      <c r="E3162" s="60"/>
      <c r="F3162" s="60">
        <f t="shared" si="98"/>
        <v>-1.26629E-3</v>
      </c>
      <c r="G3162" s="60">
        <f t="shared" si="99"/>
        <v>-1.5348426E-2</v>
      </c>
    </row>
    <row r="3163" spans="1:7">
      <c r="A3163" s="50">
        <v>27600</v>
      </c>
      <c r="B3163" s="60">
        <v>-8.6002500000000003E-3</v>
      </c>
      <c r="C3163" s="60">
        <v>2.2000000000000001E-4</v>
      </c>
      <c r="D3163" s="60">
        <v>0</v>
      </c>
      <c r="E3163" s="60"/>
      <c r="F3163" s="60">
        <f t="shared" si="98"/>
        <v>-8.7202500000000006E-3</v>
      </c>
      <c r="G3163" s="60">
        <f t="shared" si="99"/>
        <v>-1.2E-4</v>
      </c>
    </row>
    <row r="3164" spans="1:7">
      <c r="A3164" s="50">
        <v>27603</v>
      </c>
      <c r="B3164" s="60">
        <v>-6.3306400000000002E-3</v>
      </c>
      <c r="C3164" s="60">
        <v>2.2000000000000001E-4</v>
      </c>
      <c r="D3164" s="60">
        <v>-1.0309278E-2</v>
      </c>
      <c r="E3164" s="60"/>
      <c r="F3164" s="60">
        <f t="shared" si="98"/>
        <v>-6.4506400000000005E-3</v>
      </c>
      <c r="G3164" s="60">
        <f t="shared" si="99"/>
        <v>-1.0429278E-2</v>
      </c>
    </row>
    <row r="3165" spans="1:7">
      <c r="A3165" s="50">
        <v>27604</v>
      </c>
      <c r="B3165" s="60">
        <v>-5.3537000000000003E-3</v>
      </c>
      <c r="C3165" s="60">
        <v>2.2000000000000001E-4</v>
      </c>
      <c r="D3165" s="60">
        <v>0</v>
      </c>
      <c r="E3165" s="60"/>
      <c r="F3165" s="60">
        <f t="shared" si="98"/>
        <v>-5.4737000000000006E-3</v>
      </c>
      <c r="G3165" s="60">
        <f t="shared" si="99"/>
        <v>-1.2E-4</v>
      </c>
    </row>
    <row r="3166" spans="1:7">
      <c r="A3166" s="50">
        <v>27605</v>
      </c>
      <c r="B3166" s="60">
        <v>7.7451300000000002E-3</v>
      </c>
      <c r="C3166" s="60">
        <v>2.2000000000000001E-4</v>
      </c>
      <c r="D3166" s="60">
        <v>3.6458332000000003E-2</v>
      </c>
      <c r="E3166" s="60"/>
      <c r="F3166" s="60">
        <f t="shared" si="98"/>
        <v>7.6251299999999999E-3</v>
      </c>
      <c r="G3166" s="60">
        <f t="shared" si="99"/>
        <v>3.6338332000000001E-2</v>
      </c>
    </row>
    <row r="3167" spans="1:7">
      <c r="A3167" s="50">
        <v>27606</v>
      </c>
      <c r="B3167" s="60">
        <v>-6.9516999999999995E-4</v>
      </c>
      <c r="C3167" s="60">
        <v>2.2000000000000001E-4</v>
      </c>
      <c r="D3167" s="60">
        <v>-1.0050251E-2</v>
      </c>
      <c r="E3167" s="60"/>
      <c r="F3167" s="60">
        <f t="shared" si="98"/>
        <v>-8.1516999999999994E-4</v>
      </c>
      <c r="G3167" s="60">
        <f t="shared" si="99"/>
        <v>-1.0170251E-2</v>
      </c>
    </row>
    <row r="3168" spans="1:7">
      <c r="A3168" s="50">
        <v>27607</v>
      </c>
      <c r="B3168" s="60">
        <v>-8.5090200000000008E-3</v>
      </c>
      <c r="C3168" s="60">
        <v>2.3000000000000001E-4</v>
      </c>
      <c r="D3168" s="60">
        <v>5.0761419999999996E-3</v>
      </c>
      <c r="E3168" s="60"/>
      <c r="F3168" s="60">
        <f t="shared" si="98"/>
        <v>-8.6290200000000011E-3</v>
      </c>
      <c r="G3168" s="60">
        <f t="shared" si="99"/>
        <v>4.9561419999999993E-3</v>
      </c>
    </row>
    <row r="3169" spans="1:7">
      <c r="A3169" s="50">
        <v>27610</v>
      </c>
      <c r="B3169" s="60">
        <v>-8.9507300000000005E-3</v>
      </c>
      <c r="C3169" s="60">
        <v>2.3000000000000001E-4</v>
      </c>
      <c r="D3169" s="60">
        <v>-1.5151516E-2</v>
      </c>
      <c r="E3169" s="60"/>
      <c r="F3169" s="60">
        <f t="shared" si="98"/>
        <v>-9.0707300000000008E-3</v>
      </c>
      <c r="G3169" s="60">
        <f t="shared" si="99"/>
        <v>-1.5271516000000001E-2</v>
      </c>
    </row>
    <row r="3170" spans="1:7">
      <c r="A3170" s="50">
        <v>27611</v>
      </c>
      <c r="B3170" s="60">
        <v>-1.0405559999999999E-2</v>
      </c>
      <c r="C3170" s="60">
        <v>2.3000000000000001E-4</v>
      </c>
      <c r="D3170" s="60">
        <v>-1.5384615000000001E-2</v>
      </c>
      <c r="E3170" s="60"/>
      <c r="F3170" s="60">
        <f t="shared" si="98"/>
        <v>-1.052556E-2</v>
      </c>
      <c r="G3170" s="60">
        <f t="shared" si="99"/>
        <v>-1.5504615000000001E-2</v>
      </c>
    </row>
    <row r="3171" spans="1:7">
      <c r="A3171" s="50">
        <v>27612</v>
      </c>
      <c r="B3171" s="60">
        <v>8.9773000000000001E-4</v>
      </c>
      <c r="C3171" s="60">
        <v>2.3000000000000001E-4</v>
      </c>
      <c r="D3171" s="60">
        <v>1.0416666999999999E-2</v>
      </c>
      <c r="E3171" s="60"/>
      <c r="F3171" s="60">
        <f t="shared" si="98"/>
        <v>7.7773000000000002E-4</v>
      </c>
      <c r="G3171" s="60">
        <f t="shared" si="99"/>
        <v>1.0296666999999999E-2</v>
      </c>
    </row>
    <row r="3172" spans="1:7">
      <c r="A3172" s="50">
        <v>27613</v>
      </c>
      <c r="B3172" s="60">
        <v>1.0900899999999999E-3</v>
      </c>
      <c r="C3172" s="60">
        <v>2.3000000000000001E-4</v>
      </c>
      <c r="D3172" s="60">
        <v>0</v>
      </c>
      <c r="E3172" s="60"/>
      <c r="F3172" s="60">
        <f t="shared" si="98"/>
        <v>9.7008999999999995E-4</v>
      </c>
      <c r="G3172" s="60">
        <f t="shared" si="99"/>
        <v>-1.2E-4</v>
      </c>
    </row>
    <row r="3173" spans="1:7">
      <c r="A3173" s="50">
        <v>27614</v>
      </c>
      <c r="B3173" s="60">
        <v>-2.9763900000000002E-3</v>
      </c>
      <c r="C3173" s="60">
        <v>2.3000000000000001E-4</v>
      </c>
      <c r="D3173" s="60">
        <v>1.0309278E-2</v>
      </c>
      <c r="E3173" s="60"/>
      <c r="F3173" s="60">
        <f t="shared" si="98"/>
        <v>-3.0963900000000001E-3</v>
      </c>
      <c r="G3173" s="60">
        <f t="shared" si="99"/>
        <v>1.0189278E-2</v>
      </c>
    </row>
    <row r="3174" spans="1:7">
      <c r="A3174" s="50">
        <v>27617</v>
      </c>
      <c r="B3174" s="60">
        <v>6.9038800000000003E-3</v>
      </c>
      <c r="C3174" s="60">
        <v>2.3000000000000001E-4</v>
      </c>
      <c r="D3174" s="60">
        <v>3.0612245E-2</v>
      </c>
      <c r="E3174" s="60"/>
      <c r="F3174" s="60">
        <f t="shared" si="98"/>
        <v>6.7838799999999999E-3</v>
      </c>
      <c r="G3174" s="60">
        <f t="shared" si="99"/>
        <v>3.0492245000000001E-2</v>
      </c>
    </row>
    <row r="3175" spans="1:7">
      <c r="A3175" s="50">
        <v>27618</v>
      </c>
      <c r="B3175" s="60">
        <v>6.6447199999999998E-3</v>
      </c>
      <c r="C3175" s="60">
        <v>2.3000000000000001E-4</v>
      </c>
      <c r="D3175" s="60">
        <v>9.9009900000000001E-3</v>
      </c>
      <c r="E3175" s="60"/>
      <c r="F3175" s="60">
        <f t="shared" si="98"/>
        <v>6.5247199999999995E-3</v>
      </c>
      <c r="G3175" s="60">
        <f t="shared" si="99"/>
        <v>9.7809899999999998E-3</v>
      </c>
    </row>
    <row r="3176" spans="1:7">
      <c r="A3176" s="50">
        <v>27619</v>
      </c>
      <c r="B3176" s="60">
        <v>-1.3353840000000001E-2</v>
      </c>
      <c r="C3176" s="60">
        <v>2.3000000000000001E-4</v>
      </c>
      <c r="D3176" s="60">
        <v>-1.4705882E-2</v>
      </c>
      <c r="E3176" s="60"/>
      <c r="F3176" s="60">
        <f t="shared" si="98"/>
        <v>-1.3473840000000001E-2</v>
      </c>
      <c r="G3176" s="60">
        <f t="shared" si="99"/>
        <v>-1.4825882E-2</v>
      </c>
    </row>
    <row r="3177" spans="1:7">
      <c r="A3177" s="50">
        <v>27620</v>
      </c>
      <c r="B3177" s="60">
        <v>-4.3262400000000003E-3</v>
      </c>
      <c r="C3177" s="60">
        <v>2.3000000000000001E-4</v>
      </c>
      <c r="D3177" s="60">
        <v>-1.4925373E-2</v>
      </c>
      <c r="E3177" s="60"/>
      <c r="F3177" s="60">
        <f t="shared" si="98"/>
        <v>-4.4462400000000006E-3</v>
      </c>
      <c r="G3177" s="60">
        <f t="shared" si="99"/>
        <v>-1.5045373000000001E-2</v>
      </c>
    </row>
    <row r="3178" spans="1:7">
      <c r="A3178" s="50">
        <v>27621</v>
      </c>
      <c r="B3178" s="60">
        <v>8.9533800000000004E-3</v>
      </c>
      <c r="C3178" s="60">
        <v>2.3000000000000001E-4</v>
      </c>
      <c r="D3178" s="60">
        <v>1.5151516E-2</v>
      </c>
      <c r="E3178" s="60"/>
      <c r="F3178" s="60">
        <f t="shared" si="98"/>
        <v>8.8333800000000001E-3</v>
      </c>
      <c r="G3178" s="60">
        <f t="shared" si="99"/>
        <v>1.5031516E-2</v>
      </c>
    </row>
    <row r="3179" spans="1:7">
      <c r="A3179" s="50">
        <v>27624</v>
      </c>
      <c r="B3179" s="60">
        <v>-1.5423500000000001E-3</v>
      </c>
      <c r="C3179" s="60">
        <v>2.3000000000000001E-4</v>
      </c>
      <c r="D3179" s="60">
        <v>9.9502489999999996E-3</v>
      </c>
      <c r="E3179" s="60"/>
      <c r="F3179" s="60">
        <f t="shared" si="98"/>
        <v>-1.6623500000000002E-3</v>
      </c>
      <c r="G3179" s="60">
        <f t="shared" si="99"/>
        <v>9.8302489999999992E-3</v>
      </c>
    </row>
    <row r="3180" spans="1:7">
      <c r="A3180" s="50">
        <v>27625</v>
      </c>
      <c r="B3180" s="60">
        <v>-1.4631E-2</v>
      </c>
      <c r="C3180" s="60">
        <v>2.3000000000000001E-4</v>
      </c>
      <c r="D3180" s="60">
        <v>-1.4778325E-2</v>
      </c>
      <c r="E3180" s="60"/>
      <c r="F3180" s="60">
        <f t="shared" si="98"/>
        <v>-1.4751E-2</v>
      </c>
      <c r="G3180" s="60">
        <f t="shared" si="99"/>
        <v>-1.4898325E-2</v>
      </c>
    </row>
    <row r="3181" spans="1:7">
      <c r="A3181" s="50">
        <v>27626</v>
      </c>
      <c r="B3181" s="60">
        <v>-2.0339389999999999E-2</v>
      </c>
      <c r="C3181" s="60">
        <v>2.3000000000000001E-4</v>
      </c>
      <c r="D3181" s="60">
        <v>-2.5000000000000001E-2</v>
      </c>
      <c r="E3181" s="60"/>
      <c r="F3181" s="60">
        <f t="shared" si="98"/>
        <v>-2.0459389999999997E-2</v>
      </c>
      <c r="G3181" s="60">
        <f t="shared" si="99"/>
        <v>-2.512E-2</v>
      </c>
    </row>
    <row r="3182" spans="1:7">
      <c r="A3182" s="50">
        <v>27627</v>
      </c>
      <c r="B3182" s="60">
        <v>-1.58563E-3</v>
      </c>
      <c r="C3182" s="60">
        <v>2.3000000000000001E-4</v>
      </c>
      <c r="D3182" s="60">
        <v>-1.5384615000000001E-2</v>
      </c>
      <c r="E3182" s="60"/>
      <c r="F3182" s="60">
        <f t="shared" si="98"/>
        <v>-1.7056300000000001E-3</v>
      </c>
      <c r="G3182" s="60">
        <f t="shared" si="99"/>
        <v>-1.5504615000000001E-2</v>
      </c>
    </row>
    <row r="3183" spans="1:7">
      <c r="A3183" s="50">
        <v>27628</v>
      </c>
      <c r="B3183" s="60">
        <v>1.564962E-2</v>
      </c>
      <c r="C3183" s="60">
        <v>2.3000000000000001E-4</v>
      </c>
      <c r="D3183" s="60">
        <v>1.0416666999999999E-2</v>
      </c>
      <c r="E3183" s="60"/>
      <c r="F3183" s="60">
        <f t="shared" si="98"/>
        <v>1.5529619999999999E-2</v>
      </c>
      <c r="G3183" s="60">
        <f t="shared" si="99"/>
        <v>1.0296666999999999E-2</v>
      </c>
    </row>
    <row r="3184" spans="1:7">
      <c r="A3184" s="50">
        <v>27631</v>
      </c>
      <c r="B3184" s="60">
        <v>9.7187599999999999E-3</v>
      </c>
      <c r="C3184" s="60">
        <v>2.3000000000000001E-4</v>
      </c>
      <c r="D3184" s="60">
        <v>1.5463918E-2</v>
      </c>
      <c r="E3184" s="60"/>
      <c r="F3184" s="60">
        <f t="shared" si="98"/>
        <v>9.5987599999999996E-3</v>
      </c>
      <c r="G3184" s="60">
        <f t="shared" si="99"/>
        <v>1.5343918E-2</v>
      </c>
    </row>
    <row r="3185" spans="1:7">
      <c r="A3185" s="50">
        <v>27632</v>
      </c>
      <c r="B3185" s="60">
        <v>-1.266755E-2</v>
      </c>
      <c r="C3185" s="60">
        <v>2.3000000000000001E-4</v>
      </c>
      <c r="D3185" s="60">
        <v>-1.0152283999999999E-2</v>
      </c>
      <c r="E3185" s="60"/>
      <c r="F3185" s="60">
        <f t="shared" si="98"/>
        <v>-1.278755E-2</v>
      </c>
      <c r="G3185" s="60">
        <f t="shared" si="99"/>
        <v>-1.0272284E-2</v>
      </c>
    </row>
    <row r="3186" spans="1:7">
      <c r="A3186" s="50">
        <v>27633</v>
      </c>
      <c r="B3186" s="60">
        <v>5.7648300000000003E-3</v>
      </c>
      <c r="C3186" s="60">
        <v>2.3000000000000001E-4</v>
      </c>
      <c r="D3186" s="60">
        <v>-5.1282050000000003E-3</v>
      </c>
      <c r="E3186" s="60"/>
      <c r="F3186" s="60">
        <f t="shared" si="98"/>
        <v>5.64483E-3</v>
      </c>
      <c r="G3186" s="60">
        <f t="shared" si="99"/>
        <v>-5.2482050000000006E-3</v>
      </c>
    </row>
    <row r="3187" spans="1:7">
      <c r="A3187" s="50">
        <v>27634</v>
      </c>
      <c r="B3187" s="60">
        <v>2.3526689999999999E-2</v>
      </c>
      <c r="C3187" s="60">
        <v>2.3000000000000001E-4</v>
      </c>
      <c r="D3187" s="60">
        <v>1.5463918E-2</v>
      </c>
      <c r="E3187" s="60"/>
      <c r="F3187" s="60">
        <f t="shared" si="98"/>
        <v>2.3406690000000001E-2</v>
      </c>
      <c r="G3187" s="60">
        <f t="shared" si="99"/>
        <v>1.5343918E-2</v>
      </c>
    </row>
    <row r="3188" spans="1:7">
      <c r="A3188" s="50">
        <v>27635</v>
      </c>
      <c r="B3188" s="60">
        <v>5.7505899999999999E-3</v>
      </c>
      <c r="C3188" s="60">
        <v>2.3000000000000001E-4</v>
      </c>
      <c r="D3188" s="60">
        <v>2.0304567999999999E-2</v>
      </c>
      <c r="E3188" s="60"/>
      <c r="F3188" s="60">
        <f t="shared" si="98"/>
        <v>5.6305899999999996E-3</v>
      </c>
      <c r="G3188" s="60">
        <f t="shared" si="99"/>
        <v>2.0184568E-2</v>
      </c>
    </row>
    <row r="3189" spans="1:7">
      <c r="A3189" s="50">
        <v>27639</v>
      </c>
      <c r="B3189" s="60">
        <v>-1.608913E-2</v>
      </c>
      <c r="C3189" s="60">
        <v>2.5000000000000001E-4</v>
      </c>
      <c r="D3189" s="60">
        <v>4.975124E-3</v>
      </c>
      <c r="E3189" s="60"/>
      <c r="F3189" s="60">
        <f t="shared" si="98"/>
        <v>-1.6209129999999999E-2</v>
      </c>
      <c r="G3189" s="60">
        <f t="shared" si="99"/>
        <v>4.8551239999999997E-3</v>
      </c>
    </row>
    <row r="3190" spans="1:7">
      <c r="A3190" s="50">
        <v>27640</v>
      </c>
      <c r="B3190" s="60">
        <v>6.5349900000000001E-3</v>
      </c>
      <c r="C3190" s="60">
        <v>2.5000000000000001E-4</v>
      </c>
      <c r="D3190" s="60">
        <v>-9.9009900000000001E-3</v>
      </c>
      <c r="E3190" s="60"/>
      <c r="F3190" s="60">
        <f t="shared" si="98"/>
        <v>6.4149899999999998E-3</v>
      </c>
      <c r="G3190" s="60">
        <f t="shared" si="99"/>
        <v>-1.002099E-2</v>
      </c>
    </row>
    <row r="3191" spans="1:7">
      <c r="A3191" s="50">
        <v>27641</v>
      </c>
      <c r="B3191" s="60">
        <v>2.1983300000000001E-3</v>
      </c>
      <c r="C3191" s="60">
        <v>2.5000000000000001E-4</v>
      </c>
      <c r="D3191" s="60">
        <v>0.01</v>
      </c>
      <c r="E3191" s="60"/>
      <c r="F3191" s="60">
        <f t="shared" si="98"/>
        <v>2.0783300000000002E-3</v>
      </c>
      <c r="G3191" s="60">
        <f t="shared" si="99"/>
        <v>9.8799999999999999E-3</v>
      </c>
    </row>
    <row r="3192" spans="1:7">
      <c r="A3192" s="50">
        <v>27642</v>
      </c>
      <c r="B3192" s="60">
        <v>-6.7655099999999998E-3</v>
      </c>
      <c r="C3192" s="60">
        <v>2.5000000000000001E-4</v>
      </c>
      <c r="D3192" s="60">
        <v>-1.4851484999999999E-2</v>
      </c>
      <c r="E3192" s="60"/>
      <c r="F3192" s="60">
        <f t="shared" si="98"/>
        <v>-6.8855100000000001E-3</v>
      </c>
      <c r="G3192" s="60">
        <f t="shared" si="99"/>
        <v>-1.4971485E-2</v>
      </c>
    </row>
    <row r="3193" spans="1:7">
      <c r="A3193" s="50">
        <v>27645</v>
      </c>
      <c r="B3193" s="60">
        <v>3.47759E-3</v>
      </c>
      <c r="C3193" s="60">
        <v>2.5000000000000001E-4</v>
      </c>
      <c r="D3193" s="60">
        <v>2.5125628000000001E-2</v>
      </c>
      <c r="E3193" s="60"/>
      <c r="F3193" s="60">
        <f t="shared" si="98"/>
        <v>3.3575900000000001E-3</v>
      </c>
      <c r="G3193" s="60">
        <f t="shared" si="99"/>
        <v>2.5005628000000002E-2</v>
      </c>
    </row>
    <row r="3194" spans="1:7">
      <c r="A3194" s="50">
        <v>27646</v>
      </c>
      <c r="B3194" s="60">
        <v>-1.495965E-2</v>
      </c>
      <c r="C3194" s="60">
        <v>2.5000000000000001E-4</v>
      </c>
      <c r="D3194" s="60">
        <v>-2.9411760000000002E-3</v>
      </c>
      <c r="E3194" s="60"/>
      <c r="F3194" s="60">
        <f t="shared" si="98"/>
        <v>-1.507965E-2</v>
      </c>
      <c r="G3194" s="60">
        <f t="shared" si="99"/>
        <v>-3.0611760000000001E-3</v>
      </c>
    </row>
    <row r="3195" spans="1:7">
      <c r="A3195" s="50">
        <v>27647</v>
      </c>
      <c r="B3195" s="60">
        <v>-9.4508000000000005E-3</v>
      </c>
      <c r="C3195" s="60">
        <v>2.5000000000000001E-4</v>
      </c>
      <c r="D3195" s="60">
        <v>-1.4999999999999999E-2</v>
      </c>
      <c r="E3195" s="60"/>
      <c r="F3195" s="60">
        <f t="shared" si="98"/>
        <v>-9.5708000000000008E-3</v>
      </c>
      <c r="G3195" s="60">
        <f t="shared" si="99"/>
        <v>-1.512E-2</v>
      </c>
    </row>
    <row r="3196" spans="1:7">
      <c r="A3196" s="50">
        <v>27648</v>
      </c>
      <c r="B3196" s="60">
        <v>-4.0597000000000003E-3</v>
      </c>
      <c r="C3196" s="60">
        <v>2.5000000000000001E-4</v>
      </c>
      <c r="D3196" s="60">
        <v>0</v>
      </c>
      <c r="E3196" s="60"/>
      <c r="F3196" s="60">
        <f t="shared" si="98"/>
        <v>-4.1797000000000006E-3</v>
      </c>
      <c r="G3196" s="60">
        <f t="shared" si="99"/>
        <v>-1.2E-4</v>
      </c>
    </row>
    <row r="3197" spans="1:7">
      <c r="A3197" s="50">
        <v>27649</v>
      </c>
      <c r="B3197" s="60">
        <v>-1.9027200000000001E-3</v>
      </c>
      <c r="C3197" s="60">
        <v>2.5000000000000001E-4</v>
      </c>
      <c r="D3197" s="60">
        <v>-2.0304567999999999E-2</v>
      </c>
      <c r="E3197" s="60"/>
      <c r="F3197" s="60">
        <f t="shared" si="98"/>
        <v>-2.02272E-3</v>
      </c>
      <c r="G3197" s="60">
        <f t="shared" si="99"/>
        <v>-2.0424567999999997E-2</v>
      </c>
    </row>
    <row r="3198" spans="1:7">
      <c r="A3198" s="50">
        <v>27652</v>
      </c>
      <c r="B3198" s="60">
        <v>-4.6709999999999998E-3</v>
      </c>
      <c r="C3198" s="60">
        <v>2.5000000000000001E-4</v>
      </c>
      <c r="D3198" s="60">
        <v>-5.1813470000000002E-3</v>
      </c>
      <c r="E3198" s="60"/>
      <c r="F3198" s="60">
        <f t="shared" si="98"/>
        <v>-4.7910000000000001E-3</v>
      </c>
      <c r="G3198" s="60">
        <f t="shared" si="99"/>
        <v>-5.3013470000000005E-3</v>
      </c>
    </row>
    <row r="3199" spans="1:7">
      <c r="A3199" s="50">
        <v>27653</v>
      </c>
      <c r="B3199" s="60">
        <v>-9.41409E-3</v>
      </c>
      <c r="C3199" s="60">
        <v>2.5000000000000001E-4</v>
      </c>
      <c r="D3199" s="60">
        <v>-1.5625E-2</v>
      </c>
      <c r="E3199" s="60"/>
      <c r="F3199" s="60">
        <f t="shared" si="98"/>
        <v>-9.5340900000000003E-3</v>
      </c>
      <c r="G3199" s="60">
        <f t="shared" si="99"/>
        <v>-1.5744999999999999E-2</v>
      </c>
    </row>
    <row r="3200" spans="1:7">
      <c r="A3200" s="50">
        <v>27654</v>
      </c>
      <c r="B3200" s="60">
        <v>3.5729799999999999E-3</v>
      </c>
      <c r="C3200" s="60">
        <v>2.5000000000000001E-4</v>
      </c>
      <c r="D3200" s="60">
        <v>0</v>
      </c>
      <c r="E3200" s="60"/>
      <c r="F3200" s="60">
        <f t="shared" si="98"/>
        <v>3.45298E-3</v>
      </c>
      <c r="G3200" s="60">
        <f t="shared" si="99"/>
        <v>-1.2E-4</v>
      </c>
    </row>
    <row r="3201" spans="1:7">
      <c r="A3201" s="50">
        <v>27655</v>
      </c>
      <c r="B3201" s="60">
        <v>2.0564780000000001E-2</v>
      </c>
      <c r="C3201" s="60">
        <v>2.5000000000000001E-4</v>
      </c>
      <c r="D3201" s="60">
        <v>2.1164021000000002E-2</v>
      </c>
      <c r="E3201" s="60"/>
      <c r="F3201" s="60">
        <f t="shared" si="98"/>
        <v>2.0444780000000003E-2</v>
      </c>
      <c r="G3201" s="60">
        <f t="shared" si="99"/>
        <v>2.1044021000000003E-2</v>
      </c>
    </row>
    <row r="3202" spans="1:7">
      <c r="A3202" s="50">
        <v>27656</v>
      </c>
      <c r="B3202" s="60">
        <v>2.1833100000000001E-2</v>
      </c>
      <c r="C3202" s="60">
        <v>2.5000000000000001E-4</v>
      </c>
      <c r="D3202" s="60">
        <v>4.6632126000000003E-2</v>
      </c>
      <c r="E3202" s="60"/>
      <c r="F3202" s="60">
        <f t="shared" si="98"/>
        <v>2.1713100000000003E-2</v>
      </c>
      <c r="G3202" s="60">
        <f t="shared" si="99"/>
        <v>4.6512126000000001E-2</v>
      </c>
    </row>
    <row r="3203" spans="1:7">
      <c r="A3203" s="50">
        <v>27659</v>
      </c>
      <c r="B3203" s="60">
        <v>-9.4753800000000003E-3</v>
      </c>
      <c r="C3203" s="60">
        <v>2.5000000000000001E-4</v>
      </c>
      <c r="D3203" s="60">
        <v>-9.9009900000000001E-3</v>
      </c>
      <c r="E3203" s="60"/>
      <c r="F3203" s="60">
        <f t="shared" si="98"/>
        <v>-9.5953800000000006E-3</v>
      </c>
      <c r="G3203" s="60">
        <f t="shared" si="99"/>
        <v>-1.002099E-2</v>
      </c>
    </row>
    <row r="3204" spans="1:7">
      <c r="A3204" s="50">
        <v>27660</v>
      </c>
      <c r="B3204" s="60">
        <v>-1.20495E-3</v>
      </c>
      <c r="C3204" s="60">
        <v>2.5000000000000001E-4</v>
      </c>
      <c r="D3204" s="60">
        <v>0</v>
      </c>
      <c r="E3204" s="60"/>
      <c r="F3204" s="60">
        <f t="shared" ref="F3204:F3267" si="100">B3204-$C$3</f>
        <v>-1.3249500000000001E-3</v>
      </c>
      <c r="G3204" s="60">
        <f t="shared" ref="G3204:G3267" si="101">D3204-$C$3</f>
        <v>-1.2E-4</v>
      </c>
    </row>
    <row r="3205" spans="1:7">
      <c r="A3205" s="50">
        <v>27661</v>
      </c>
      <c r="B3205" s="60">
        <v>9.7194800000000008E-3</v>
      </c>
      <c r="C3205" s="60">
        <v>2.5000000000000001E-4</v>
      </c>
      <c r="D3205" s="60">
        <v>0</v>
      </c>
      <c r="E3205" s="60"/>
      <c r="F3205" s="60">
        <f t="shared" si="100"/>
        <v>9.5994800000000005E-3</v>
      </c>
      <c r="G3205" s="60">
        <f t="shared" si="101"/>
        <v>-1.2E-4</v>
      </c>
    </row>
    <row r="3206" spans="1:7">
      <c r="A3206" s="50">
        <v>27662</v>
      </c>
      <c r="B3206" s="60">
        <v>-1.0972600000000001E-3</v>
      </c>
      <c r="C3206" s="60">
        <v>2.5000000000000001E-4</v>
      </c>
      <c r="D3206" s="60">
        <v>0</v>
      </c>
      <c r="E3206" s="60"/>
      <c r="F3206" s="60">
        <f t="shared" si="100"/>
        <v>-1.2172600000000002E-3</v>
      </c>
      <c r="G3206" s="60">
        <f t="shared" si="101"/>
        <v>-1.2E-4</v>
      </c>
    </row>
    <row r="3207" spans="1:7">
      <c r="A3207" s="50">
        <v>27663</v>
      </c>
      <c r="B3207" s="60">
        <v>6.5026700000000003E-3</v>
      </c>
      <c r="C3207" s="60">
        <v>2.5000000000000001E-4</v>
      </c>
      <c r="D3207" s="60">
        <v>-2.9999998999999999E-2</v>
      </c>
      <c r="E3207" s="60"/>
      <c r="F3207" s="60">
        <f t="shared" si="100"/>
        <v>6.38267E-3</v>
      </c>
      <c r="G3207" s="60">
        <f t="shared" si="101"/>
        <v>-3.0119998999999998E-2</v>
      </c>
    </row>
    <row r="3208" spans="1:7">
      <c r="A3208" s="50">
        <v>27666</v>
      </c>
      <c r="B3208" s="60">
        <v>-1.339487E-2</v>
      </c>
      <c r="C3208" s="60">
        <v>2.5000000000000001E-4</v>
      </c>
      <c r="D3208" s="60">
        <v>-2.5773196000000002E-2</v>
      </c>
      <c r="E3208" s="60"/>
      <c r="F3208" s="60">
        <f t="shared" si="100"/>
        <v>-1.351487E-2</v>
      </c>
      <c r="G3208" s="60">
        <f t="shared" si="101"/>
        <v>-2.5893196E-2</v>
      </c>
    </row>
    <row r="3209" spans="1:7">
      <c r="A3209" s="50">
        <v>27667</v>
      </c>
      <c r="B3209" s="60">
        <v>-1.362119E-2</v>
      </c>
      <c r="C3209" s="60">
        <v>2.5000000000000001E-4</v>
      </c>
      <c r="D3209" s="60">
        <v>-1.5873017E-2</v>
      </c>
      <c r="E3209" s="60"/>
      <c r="F3209" s="60">
        <f t="shared" si="100"/>
        <v>-1.374119E-2</v>
      </c>
      <c r="G3209" s="60">
        <f t="shared" si="101"/>
        <v>-1.5993016999999998E-2</v>
      </c>
    </row>
    <row r="3210" spans="1:7">
      <c r="A3210" s="50">
        <v>27668</v>
      </c>
      <c r="B3210" s="60">
        <v>-1.126195E-2</v>
      </c>
      <c r="C3210" s="60">
        <v>2.4000000000000001E-4</v>
      </c>
      <c r="D3210" s="60">
        <v>-3.2258064000000003E-2</v>
      </c>
      <c r="E3210" s="60"/>
      <c r="F3210" s="60">
        <f t="shared" si="100"/>
        <v>-1.138195E-2</v>
      </c>
      <c r="G3210" s="60">
        <f t="shared" si="101"/>
        <v>-3.2378064000000005E-2</v>
      </c>
    </row>
    <row r="3211" spans="1:7">
      <c r="A3211" s="50">
        <v>27669</v>
      </c>
      <c r="B3211" s="60">
        <v>1.0872379999999999E-2</v>
      </c>
      <c r="C3211" s="60">
        <v>2.4000000000000001E-4</v>
      </c>
      <c r="D3211" s="60">
        <v>0</v>
      </c>
      <c r="E3211" s="60"/>
      <c r="F3211" s="60">
        <f t="shared" si="100"/>
        <v>1.0752379999999999E-2</v>
      </c>
      <c r="G3211" s="60">
        <f t="shared" si="101"/>
        <v>-1.2E-4</v>
      </c>
    </row>
    <row r="3212" spans="1:7">
      <c r="A3212" s="50">
        <v>27670</v>
      </c>
      <c r="B3212" s="60">
        <v>2.5645749999999998E-2</v>
      </c>
      <c r="C3212" s="60">
        <v>2.4000000000000001E-4</v>
      </c>
      <c r="D3212" s="60">
        <v>3.3333334999999999E-2</v>
      </c>
      <c r="E3212" s="60"/>
      <c r="F3212" s="60">
        <f t="shared" si="100"/>
        <v>2.552575E-2</v>
      </c>
      <c r="G3212" s="60">
        <f t="shared" si="101"/>
        <v>3.3213334999999997E-2</v>
      </c>
    </row>
    <row r="3213" spans="1:7">
      <c r="A3213" s="50">
        <v>27673</v>
      </c>
      <c r="B3213" s="60">
        <v>1.1073039999999999E-2</v>
      </c>
      <c r="C3213" s="60">
        <v>2.4000000000000001E-4</v>
      </c>
      <c r="D3213" s="60">
        <v>-1.0752688E-2</v>
      </c>
      <c r="E3213" s="60"/>
      <c r="F3213" s="60">
        <f t="shared" si="100"/>
        <v>1.0953039999999999E-2</v>
      </c>
      <c r="G3213" s="60">
        <f t="shared" si="101"/>
        <v>-1.0872688E-2</v>
      </c>
    </row>
    <row r="3214" spans="1:7">
      <c r="A3214" s="50">
        <v>27674</v>
      </c>
      <c r="B3214" s="60">
        <v>-1.24847E-3</v>
      </c>
      <c r="C3214" s="60">
        <v>2.4000000000000001E-4</v>
      </c>
      <c r="D3214" s="60">
        <v>-5.4347830000000003E-3</v>
      </c>
      <c r="E3214" s="60"/>
      <c r="F3214" s="60">
        <f t="shared" si="100"/>
        <v>-1.3684700000000001E-3</v>
      </c>
      <c r="G3214" s="60">
        <f t="shared" si="101"/>
        <v>-5.5547830000000006E-3</v>
      </c>
    </row>
    <row r="3215" spans="1:7">
      <c r="A3215" s="50">
        <v>27675</v>
      </c>
      <c r="B3215" s="60">
        <v>1.3631590000000001E-2</v>
      </c>
      <c r="C3215" s="60">
        <v>2.4000000000000001E-4</v>
      </c>
      <c r="D3215" s="60">
        <v>5.4644810000000002E-3</v>
      </c>
      <c r="E3215" s="60"/>
      <c r="F3215" s="60">
        <f t="shared" si="100"/>
        <v>1.351159E-2</v>
      </c>
      <c r="G3215" s="60">
        <f t="shared" si="101"/>
        <v>5.3444809999999999E-3</v>
      </c>
    </row>
    <row r="3216" spans="1:7">
      <c r="A3216" s="50">
        <v>27676</v>
      </c>
      <c r="B3216" s="60">
        <v>4.8434899999999998E-3</v>
      </c>
      <c r="C3216" s="60">
        <v>2.4000000000000001E-4</v>
      </c>
      <c r="D3216" s="60">
        <v>0</v>
      </c>
      <c r="E3216" s="60"/>
      <c r="F3216" s="60">
        <f t="shared" si="100"/>
        <v>4.7234899999999995E-3</v>
      </c>
      <c r="G3216" s="60">
        <f t="shared" si="101"/>
        <v>-1.2E-4</v>
      </c>
    </row>
    <row r="3217" spans="1:7">
      <c r="A3217" s="50">
        <v>27677</v>
      </c>
      <c r="B3217" s="60">
        <v>-1.76614E-3</v>
      </c>
      <c r="C3217" s="60">
        <v>2.4000000000000001E-4</v>
      </c>
      <c r="D3217" s="60">
        <v>0</v>
      </c>
      <c r="E3217" s="60"/>
      <c r="F3217" s="60">
        <f t="shared" si="100"/>
        <v>-1.8861400000000001E-3</v>
      </c>
      <c r="G3217" s="60">
        <f t="shared" si="101"/>
        <v>-1.2E-4</v>
      </c>
    </row>
    <row r="3218" spans="1:7">
      <c r="A3218" s="50">
        <v>27680</v>
      </c>
      <c r="B3218" s="60">
        <v>1.434646E-2</v>
      </c>
      <c r="C3218" s="60">
        <v>2.4000000000000001E-4</v>
      </c>
      <c r="D3218" s="60">
        <v>2.1739130999999998E-2</v>
      </c>
      <c r="E3218" s="60"/>
      <c r="F3218" s="60">
        <f t="shared" si="100"/>
        <v>1.422646E-2</v>
      </c>
      <c r="G3218" s="60">
        <f t="shared" si="101"/>
        <v>2.1619131E-2</v>
      </c>
    </row>
    <row r="3219" spans="1:7">
      <c r="A3219" s="50">
        <v>27681</v>
      </c>
      <c r="B3219" s="60">
        <v>-1.9783100000000001E-3</v>
      </c>
      <c r="C3219" s="60">
        <v>2.4000000000000001E-4</v>
      </c>
      <c r="D3219" s="60">
        <v>-2.6595745E-2</v>
      </c>
      <c r="E3219" s="60"/>
      <c r="F3219" s="60">
        <f t="shared" si="100"/>
        <v>-2.0983099999999999E-3</v>
      </c>
      <c r="G3219" s="60">
        <f t="shared" si="101"/>
        <v>-2.6715744999999999E-2</v>
      </c>
    </row>
    <row r="3220" spans="1:7">
      <c r="A3220" s="50">
        <v>27682</v>
      </c>
      <c r="B3220" s="60">
        <v>-6.4139999999999998E-4</v>
      </c>
      <c r="C3220" s="60">
        <v>2.4000000000000001E-4</v>
      </c>
      <c r="D3220" s="60">
        <v>0</v>
      </c>
      <c r="E3220" s="60"/>
      <c r="F3220" s="60">
        <f t="shared" si="100"/>
        <v>-7.6139999999999997E-4</v>
      </c>
      <c r="G3220" s="60">
        <f t="shared" si="101"/>
        <v>-1.2E-4</v>
      </c>
    </row>
    <row r="3221" spans="1:7">
      <c r="A3221" s="50">
        <v>27683</v>
      </c>
      <c r="B3221" s="60">
        <v>1.5284700000000001E-3</v>
      </c>
      <c r="C3221" s="60">
        <v>2.4000000000000001E-4</v>
      </c>
      <c r="D3221" s="60">
        <v>0</v>
      </c>
      <c r="E3221" s="60"/>
      <c r="F3221" s="60">
        <f t="shared" si="100"/>
        <v>1.40847E-3</v>
      </c>
      <c r="G3221" s="60">
        <f t="shared" si="101"/>
        <v>-1.2E-4</v>
      </c>
    </row>
    <row r="3222" spans="1:7">
      <c r="A3222" s="50">
        <v>27684</v>
      </c>
      <c r="B3222" s="60">
        <v>-5.6210000000000001E-3</v>
      </c>
      <c r="C3222" s="60">
        <v>2.4000000000000001E-4</v>
      </c>
      <c r="D3222" s="60">
        <v>-2.1857923000000001E-2</v>
      </c>
      <c r="E3222" s="60"/>
      <c r="F3222" s="60">
        <f t="shared" si="100"/>
        <v>-5.7410000000000004E-3</v>
      </c>
      <c r="G3222" s="60">
        <f t="shared" si="101"/>
        <v>-2.1977923E-2</v>
      </c>
    </row>
    <row r="3223" spans="1:7">
      <c r="A3223" s="50">
        <v>27687</v>
      </c>
      <c r="B3223" s="60">
        <v>1.109686E-2</v>
      </c>
      <c r="C3223" s="60">
        <v>2.4000000000000001E-4</v>
      </c>
      <c r="D3223" s="60">
        <v>2.7932960999999999E-2</v>
      </c>
      <c r="E3223" s="60"/>
      <c r="F3223" s="60">
        <f t="shared" si="100"/>
        <v>1.097686E-2</v>
      </c>
      <c r="G3223" s="60">
        <f t="shared" si="101"/>
        <v>2.7812961000000001E-2</v>
      </c>
    </row>
    <row r="3224" spans="1:7">
      <c r="A3224" s="50">
        <v>27688</v>
      </c>
      <c r="B3224" s="60">
        <v>8.2960699999999991E-3</v>
      </c>
      <c r="C3224" s="60">
        <v>2.4000000000000001E-4</v>
      </c>
      <c r="D3224" s="60">
        <v>2.7173912000000001E-2</v>
      </c>
      <c r="E3224" s="60"/>
      <c r="F3224" s="60">
        <f t="shared" si="100"/>
        <v>8.1760699999999988E-3</v>
      </c>
      <c r="G3224" s="60">
        <f t="shared" si="101"/>
        <v>2.7053912000000003E-2</v>
      </c>
    </row>
    <row r="3225" spans="1:7">
      <c r="A3225" s="50">
        <v>27689</v>
      </c>
      <c r="B3225" s="60">
        <v>1.6871500000000001E-3</v>
      </c>
      <c r="C3225" s="60">
        <v>2.4000000000000001E-4</v>
      </c>
      <c r="D3225" s="60">
        <v>5.2910049999999997E-3</v>
      </c>
      <c r="E3225" s="60"/>
      <c r="F3225" s="60">
        <f t="shared" si="100"/>
        <v>1.56715E-3</v>
      </c>
      <c r="G3225" s="60">
        <f t="shared" si="101"/>
        <v>5.1710049999999994E-3</v>
      </c>
    </row>
    <row r="3226" spans="1:7">
      <c r="A3226" s="50">
        <v>27690</v>
      </c>
      <c r="B3226" s="60">
        <v>5.83571E-3</v>
      </c>
      <c r="C3226" s="60">
        <v>2.4000000000000001E-4</v>
      </c>
      <c r="D3226" s="60">
        <v>1.5789472999999998E-2</v>
      </c>
      <c r="E3226" s="60"/>
      <c r="F3226" s="60">
        <f t="shared" si="100"/>
        <v>5.7157099999999997E-3</v>
      </c>
      <c r="G3226" s="60">
        <f t="shared" si="101"/>
        <v>1.5669473E-2</v>
      </c>
    </row>
    <row r="3227" spans="1:7">
      <c r="A3227" s="50">
        <v>27691</v>
      </c>
      <c r="B3227" s="60">
        <v>-1.5548050000000001E-2</v>
      </c>
      <c r="C3227" s="60">
        <v>2.4000000000000001E-4</v>
      </c>
      <c r="D3227" s="60">
        <v>-5.1813470000000002E-3</v>
      </c>
      <c r="E3227" s="60"/>
      <c r="F3227" s="60">
        <f t="shared" si="100"/>
        <v>-1.5668049999999999E-2</v>
      </c>
      <c r="G3227" s="60">
        <f t="shared" si="101"/>
        <v>-5.3013470000000005E-3</v>
      </c>
    </row>
    <row r="3228" spans="1:7">
      <c r="A3228" s="50">
        <v>27694</v>
      </c>
      <c r="B3228" s="60">
        <v>-7.4958000000000002E-4</v>
      </c>
      <c r="C3228" s="60">
        <v>2.4000000000000001E-4</v>
      </c>
      <c r="D3228" s="60">
        <v>1.0416666999999999E-2</v>
      </c>
      <c r="E3228" s="60"/>
      <c r="F3228" s="60">
        <f t="shared" si="100"/>
        <v>-8.6958000000000001E-4</v>
      </c>
      <c r="G3228" s="60">
        <f t="shared" si="101"/>
        <v>1.0296666999999999E-2</v>
      </c>
    </row>
    <row r="3229" spans="1:7">
      <c r="A3229" s="50">
        <v>27695</v>
      </c>
      <c r="B3229" s="60">
        <v>9.0996299999999992E-3</v>
      </c>
      <c r="C3229" s="60">
        <v>2.4000000000000001E-4</v>
      </c>
      <c r="D3229" s="60">
        <v>2.0618556E-2</v>
      </c>
      <c r="E3229" s="60"/>
      <c r="F3229" s="60">
        <f t="shared" si="100"/>
        <v>8.9796299999999989E-3</v>
      </c>
      <c r="G3229" s="60">
        <f t="shared" si="101"/>
        <v>2.0498556000000001E-2</v>
      </c>
    </row>
    <row r="3230" spans="1:7">
      <c r="A3230" s="50">
        <v>27696</v>
      </c>
      <c r="B3230" s="60">
        <v>-1.226198E-2</v>
      </c>
      <c r="C3230" s="60">
        <v>2.4000000000000001E-4</v>
      </c>
      <c r="D3230" s="60">
        <v>-1.0101010000000001E-2</v>
      </c>
      <c r="E3230" s="60"/>
      <c r="F3230" s="60">
        <f t="shared" si="100"/>
        <v>-1.2381980000000001E-2</v>
      </c>
      <c r="G3230" s="60">
        <f t="shared" si="101"/>
        <v>-1.0221010000000001E-2</v>
      </c>
    </row>
    <row r="3231" spans="1:7">
      <c r="A3231" s="50">
        <v>27697</v>
      </c>
      <c r="B3231" s="60">
        <v>-8.6304999999999997E-4</v>
      </c>
      <c r="C3231" s="60">
        <v>2.4000000000000001E-4</v>
      </c>
      <c r="D3231" s="60">
        <v>0</v>
      </c>
      <c r="E3231" s="60"/>
      <c r="F3231" s="60">
        <f t="shared" si="100"/>
        <v>-9.8305000000000007E-4</v>
      </c>
      <c r="G3231" s="60">
        <f t="shared" si="101"/>
        <v>-1.2E-4</v>
      </c>
    </row>
    <row r="3232" spans="1:7">
      <c r="A3232" s="50">
        <v>27698</v>
      </c>
      <c r="B3232" s="60">
        <v>-2.2499299999999998E-3</v>
      </c>
      <c r="C3232" s="60">
        <v>2.4000000000000001E-4</v>
      </c>
      <c r="D3232" s="60">
        <v>-1.0204081E-2</v>
      </c>
      <c r="E3232" s="60"/>
      <c r="F3232" s="60">
        <f t="shared" si="100"/>
        <v>-2.3699299999999997E-3</v>
      </c>
      <c r="G3232" s="60">
        <f t="shared" si="101"/>
        <v>-1.0324081000000001E-2</v>
      </c>
    </row>
    <row r="3233" spans="1:7">
      <c r="A3233" s="50">
        <v>27701</v>
      </c>
      <c r="B3233" s="60">
        <v>-1.019282E-2</v>
      </c>
      <c r="C3233" s="60">
        <v>2.2000000000000001E-4</v>
      </c>
      <c r="D3233" s="60">
        <v>-5.1546389999999999E-3</v>
      </c>
      <c r="E3233" s="60"/>
      <c r="F3233" s="60">
        <f t="shared" si="100"/>
        <v>-1.031282E-2</v>
      </c>
      <c r="G3233" s="60">
        <f t="shared" si="101"/>
        <v>-5.2746390000000002E-3</v>
      </c>
    </row>
    <row r="3234" spans="1:7">
      <c r="A3234" s="50">
        <v>27702</v>
      </c>
      <c r="B3234" s="60">
        <v>4.8233399999999997E-3</v>
      </c>
      <c r="C3234" s="60">
        <v>2.2000000000000001E-4</v>
      </c>
      <c r="D3234" s="60">
        <v>1.0362694E-2</v>
      </c>
      <c r="E3234" s="60"/>
      <c r="F3234" s="60">
        <f t="shared" si="100"/>
        <v>4.7033399999999994E-3</v>
      </c>
      <c r="G3234" s="60">
        <f t="shared" si="101"/>
        <v>1.0242694E-2</v>
      </c>
    </row>
    <row r="3235" spans="1:7">
      <c r="A3235" s="50">
        <v>27703</v>
      </c>
      <c r="B3235" s="60">
        <v>8.3967299999999998E-3</v>
      </c>
      <c r="C3235" s="60">
        <v>2.2000000000000001E-4</v>
      </c>
      <c r="D3235" s="60">
        <v>1.5384615000000001E-2</v>
      </c>
      <c r="E3235" s="60"/>
      <c r="F3235" s="60">
        <f t="shared" si="100"/>
        <v>8.2767299999999995E-3</v>
      </c>
      <c r="G3235" s="60">
        <f t="shared" si="101"/>
        <v>1.5264615E-2</v>
      </c>
    </row>
    <row r="3236" spans="1:7">
      <c r="A3236" s="50">
        <v>27704</v>
      </c>
      <c r="B3236" s="60">
        <v>5.0496899999999999E-3</v>
      </c>
      <c r="C3236" s="60">
        <v>2.2000000000000001E-4</v>
      </c>
      <c r="D3236" s="60">
        <v>-5.0505050000000003E-3</v>
      </c>
      <c r="E3236" s="60"/>
      <c r="F3236" s="60">
        <f t="shared" si="100"/>
        <v>4.9296899999999996E-3</v>
      </c>
      <c r="G3236" s="60">
        <f t="shared" si="101"/>
        <v>-5.1705050000000006E-3</v>
      </c>
    </row>
    <row r="3237" spans="1:7">
      <c r="A3237" s="50">
        <v>27705</v>
      </c>
      <c r="B3237" s="60">
        <v>-1.9880200000000001E-3</v>
      </c>
      <c r="C3237" s="60">
        <v>2.2000000000000001E-4</v>
      </c>
      <c r="D3237" s="60">
        <v>-2.0304567999999999E-2</v>
      </c>
      <c r="E3237" s="60"/>
      <c r="F3237" s="60">
        <f t="shared" si="100"/>
        <v>-2.1080199999999999E-3</v>
      </c>
      <c r="G3237" s="60">
        <f t="shared" si="101"/>
        <v>-2.0424567999999997E-2</v>
      </c>
    </row>
    <row r="3238" spans="1:7">
      <c r="A3238" s="50">
        <v>27708</v>
      </c>
      <c r="B3238" s="60">
        <v>2.2787999999999999E-4</v>
      </c>
      <c r="C3238" s="60">
        <v>2.2000000000000001E-4</v>
      </c>
      <c r="D3238" s="60">
        <v>1.0362694E-2</v>
      </c>
      <c r="E3238" s="60"/>
      <c r="F3238" s="60">
        <f t="shared" si="100"/>
        <v>1.0787999999999999E-4</v>
      </c>
      <c r="G3238" s="60">
        <f t="shared" si="101"/>
        <v>1.0242694E-2</v>
      </c>
    </row>
    <row r="3239" spans="1:7">
      <c r="A3239" s="50">
        <v>27709</v>
      </c>
      <c r="B3239" s="60">
        <v>6.0138099999999996E-3</v>
      </c>
      <c r="C3239" s="60">
        <v>2.2000000000000001E-4</v>
      </c>
      <c r="D3239" s="60">
        <v>-5.1282050000000003E-3</v>
      </c>
      <c r="E3239" s="60"/>
      <c r="F3239" s="60">
        <f t="shared" si="100"/>
        <v>5.8938099999999993E-3</v>
      </c>
      <c r="G3239" s="60">
        <f t="shared" si="101"/>
        <v>-5.2482050000000006E-3</v>
      </c>
    </row>
    <row r="3240" spans="1:7">
      <c r="A3240" s="50">
        <v>27710</v>
      </c>
      <c r="B3240" s="60">
        <v>1.482442E-2</v>
      </c>
      <c r="C3240" s="60">
        <v>2.2000000000000001E-4</v>
      </c>
      <c r="D3240" s="60">
        <v>1.0309278E-2</v>
      </c>
      <c r="E3240" s="60"/>
      <c r="F3240" s="60">
        <f t="shared" si="100"/>
        <v>1.4704419999999999E-2</v>
      </c>
      <c r="G3240" s="60">
        <f t="shared" si="101"/>
        <v>1.0189278E-2</v>
      </c>
    </row>
    <row r="3241" spans="1:7">
      <c r="A3241" s="50">
        <v>27711</v>
      </c>
      <c r="B3241" s="60">
        <v>-1.66435E-3</v>
      </c>
      <c r="C3241" s="60">
        <v>2.2000000000000001E-4</v>
      </c>
      <c r="D3241" s="60">
        <v>-1.0204081E-2</v>
      </c>
      <c r="E3241" s="60"/>
      <c r="F3241" s="60">
        <f t="shared" si="100"/>
        <v>-1.7843500000000001E-3</v>
      </c>
      <c r="G3241" s="60">
        <f t="shared" si="101"/>
        <v>-1.0324081000000001E-2</v>
      </c>
    </row>
    <row r="3242" spans="1:7">
      <c r="A3242" s="50">
        <v>27712</v>
      </c>
      <c r="B3242" s="60">
        <v>-7.7271999999999996E-4</v>
      </c>
      <c r="C3242" s="60">
        <v>2.2000000000000001E-4</v>
      </c>
      <c r="D3242" s="60">
        <v>1.5463918E-2</v>
      </c>
      <c r="E3242" s="60"/>
      <c r="F3242" s="60">
        <f t="shared" si="100"/>
        <v>-8.9271999999999995E-4</v>
      </c>
      <c r="G3242" s="60">
        <f t="shared" si="101"/>
        <v>1.5343918E-2</v>
      </c>
    </row>
    <row r="3243" spans="1:7">
      <c r="A3243" s="50">
        <v>27715</v>
      </c>
      <c r="B3243" s="60">
        <v>6.1177899999999997E-3</v>
      </c>
      <c r="C3243" s="60">
        <v>2.2000000000000001E-4</v>
      </c>
      <c r="D3243" s="60">
        <v>2.5380710000000001E-2</v>
      </c>
      <c r="E3243" s="60"/>
      <c r="F3243" s="60">
        <f t="shared" si="100"/>
        <v>5.9977899999999994E-3</v>
      </c>
      <c r="G3243" s="60">
        <f t="shared" si="101"/>
        <v>2.5260710000000002E-2</v>
      </c>
    </row>
    <row r="3244" spans="1:7">
      <c r="A3244" s="50">
        <v>27716</v>
      </c>
      <c r="B3244" s="60">
        <v>-4.9279900000000001E-3</v>
      </c>
      <c r="C3244" s="60">
        <v>2.2000000000000001E-4</v>
      </c>
      <c r="D3244" s="60">
        <v>0</v>
      </c>
      <c r="E3244" s="60"/>
      <c r="F3244" s="60">
        <f t="shared" si="100"/>
        <v>-5.0479900000000005E-3</v>
      </c>
      <c r="G3244" s="60">
        <f t="shared" si="101"/>
        <v>-1.2E-4</v>
      </c>
    </row>
    <row r="3245" spans="1:7">
      <c r="A3245" s="50">
        <v>27717</v>
      </c>
      <c r="B3245" s="60">
        <v>-1.1071940000000001E-2</v>
      </c>
      <c r="C3245" s="60">
        <v>2.2000000000000001E-4</v>
      </c>
      <c r="D3245" s="60">
        <v>-4.9504950000000001E-3</v>
      </c>
      <c r="E3245" s="60"/>
      <c r="F3245" s="60">
        <f t="shared" si="100"/>
        <v>-1.1191940000000001E-2</v>
      </c>
      <c r="G3245" s="60">
        <f t="shared" si="101"/>
        <v>-5.0704950000000004E-3</v>
      </c>
    </row>
    <row r="3246" spans="1:7">
      <c r="A3246" s="50">
        <v>27718</v>
      </c>
      <c r="B3246" s="60">
        <v>-3.9040099999999999E-3</v>
      </c>
      <c r="C3246" s="60">
        <v>2.2000000000000001E-4</v>
      </c>
      <c r="D3246" s="60">
        <v>0</v>
      </c>
      <c r="E3246" s="60"/>
      <c r="F3246" s="60">
        <f t="shared" si="100"/>
        <v>-4.0240099999999997E-3</v>
      </c>
      <c r="G3246" s="60">
        <f t="shared" si="101"/>
        <v>-1.2E-4</v>
      </c>
    </row>
    <row r="3247" spans="1:7">
      <c r="A3247" s="50">
        <v>27719</v>
      </c>
      <c r="B3247" s="60">
        <v>-1.04269E-3</v>
      </c>
      <c r="C3247" s="60">
        <v>2.2000000000000001E-4</v>
      </c>
      <c r="D3247" s="60">
        <v>0</v>
      </c>
      <c r="E3247" s="60"/>
      <c r="F3247" s="60">
        <f t="shared" si="100"/>
        <v>-1.1626900000000001E-3</v>
      </c>
      <c r="G3247" s="60">
        <f t="shared" si="101"/>
        <v>-1.2E-4</v>
      </c>
    </row>
    <row r="3248" spans="1:7">
      <c r="A3248" s="50">
        <v>27722</v>
      </c>
      <c r="B3248" s="60">
        <v>3.5463700000000001E-3</v>
      </c>
      <c r="C3248" s="60">
        <v>2.2000000000000001E-4</v>
      </c>
      <c r="D3248" s="60">
        <v>1.4925373E-2</v>
      </c>
      <c r="E3248" s="60"/>
      <c r="F3248" s="60">
        <f t="shared" si="100"/>
        <v>3.4263700000000002E-3</v>
      </c>
      <c r="G3248" s="60">
        <f t="shared" si="101"/>
        <v>1.4805373E-2</v>
      </c>
    </row>
    <row r="3249" spans="1:7">
      <c r="A3249" s="50">
        <v>27723</v>
      </c>
      <c r="B3249" s="60">
        <v>1.121725E-2</v>
      </c>
      <c r="C3249" s="60">
        <v>2.2000000000000001E-4</v>
      </c>
      <c r="D3249" s="60">
        <v>2.9411764999999999E-2</v>
      </c>
      <c r="E3249" s="60"/>
      <c r="F3249" s="60">
        <f t="shared" si="100"/>
        <v>1.1097249999999999E-2</v>
      </c>
      <c r="G3249" s="60">
        <f t="shared" si="101"/>
        <v>2.9291765000000001E-2</v>
      </c>
    </row>
    <row r="3250" spans="1:7">
      <c r="A3250" s="50">
        <v>27724</v>
      </c>
      <c r="B3250" s="60">
        <v>2.5819300000000001E-3</v>
      </c>
      <c r="C3250" s="60">
        <v>2.2000000000000001E-4</v>
      </c>
      <c r="D3250" s="60">
        <v>-1.4285714E-2</v>
      </c>
      <c r="E3250" s="60"/>
      <c r="F3250" s="60">
        <f t="shared" si="100"/>
        <v>2.4619300000000002E-3</v>
      </c>
      <c r="G3250" s="60">
        <f t="shared" si="101"/>
        <v>-1.4405714E-2</v>
      </c>
    </row>
    <row r="3251" spans="1:7">
      <c r="A3251" s="50">
        <v>27726</v>
      </c>
      <c r="B3251" s="60">
        <v>3.1232399999999998E-3</v>
      </c>
      <c r="C3251" s="60">
        <v>2.2000000000000001E-4</v>
      </c>
      <c r="D3251" s="60">
        <v>0</v>
      </c>
      <c r="E3251" s="60"/>
      <c r="F3251" s="60">
        <f t="shared" si="100"/>
        <v>3.0032399999999999E-3</v>
      </c>
      <c r="G3251" s="60">
        <f t="shared" si="101"/>
        <v>-1.2E-4</v>
      </c>
    </row>
    <row r="3252" spans="1:7">
      <c r="A3252" s="50">
        <v>27729</v>
      </c>
      <c r="B3252" s="60">
        <v>-6.1090299999999997E-3</v>
      </c>
      <c r="C3252" s="60">
        <v>2.2000000000000001E-4</v>
      </c>
      <c r="D3252" s="60">
        <v>0</v>
      </c>
      <c r="E3252" s="60"/>
      <c r="F3252" s="60">
        <f t="shared" si="100"/>
        <v>-6.22903E-3</v>
      </c>
      <c r="G3252" s="60">
        <f t="shared" si="101"/>
        <v>-1.2E-4</v>
      </c>
    </row>
    <row r="3253" spans="1:7">
      <c r="A3253" s="50">
        <v>27730</v>
      </c>
      <c r="B3253" s="60">
        <v>-1.477152E-2</v>
      </c>
      <c r="C3253" s="60">
        <v>2.2000000000000001E-4</v>
      </c>
      <c r="D3253" s="60">
        <v>-0.10144927400000001</v>
      </c>
      <c r="E3253" s="60"/>
      <c r="F3253" s="60">
        <f t="shared" si="100"/>
        <v>-1.489152E-2</v>
      </c>
      <c r="G3253" s="60">
        <f t="shared" si="101"/>
        <v>-0.101569274</v>
      </c>
    </row>
    <row r="3254" spans="1:7">
      <c r="A3254" s="50">
        <v>27731</v>
      </c>
      <c r="B3254" s="60">
        <v>-1.9415979999999999E-2</v>
      </c>
      <c r="C3254" s="60">
        <v>2.2000000000000001E-4</v>
      </c>
      <c r="D3254" s="60">
        <v>-3.763441E-2</v>
      </c>
      <c r="E3254" s="60"/>
      <c r="F3254" s="60">
        <f t="shared" si="100"/>
        <v>-1.9535979999999998E-2</v>
      </c>
      <c r="G3254" s="60">
        <f t="shared" si="101"/>
        <v>-3.7754410000000002E-2</v>
      </c>
    </row>
    <row r="3255" spans="1:7">
      <c r="A3255" s="50">
        <v>27732</v>
      </c>
      <c r="B3255" s="60">
        <v>2.9062599999999999E-3</v>
      </c>
      <c r="C3255" s="60">
        <v>2.2000000000000001E-4</v>
      </c>
      <c r="D3255" s="60">
        <v>1.6759777E-2</v>
      </c>
      <c r="E3255" s="60"/>
      <c r="F3255" s="60">
        <f t="shared" si="100"/>
        <v>2.78626E-3</v>
      </c>
      <c r="G3255" s="60">
        <f t="shared" si="101"/>
        <v>1.6639777000000001E-2</v>
      </c>
    </row>
    <row r="3256" spans="1:7">
      <c r="A3256" s="50">
        <v>27733</v>
      </c>
      <c r="B3256" s="60">
        <v>-1.174324E-2</v>
      </c>
      <c r="C3256" s="60">
        <v>2.2000000000000001E-4</v>
      </c>
      <c r="D3256" s="60">
        <v>-5.4945059999999997E-3</v>
      </c>
      <c r="E3256" s="60"/>
      <c r="F3256" s="60">
        <f t="shared" si="100"/>
        <v>-1.1863240000000001E-2</v>
      </c>
      <c r="G3256" s="60">
        <f t="shared" si="101"/>
        <v>-5.614506E-3</v>
      </c>
    </row>
    <row r="3257" spans="1:7">
      <c r="A3257" s="50">
        <v>27736</v>
      </c>
      <c r="B3257" s="60">
        <v>2.9067400000000001E-3</v>
      </c>
      <c r="C3257" s="60">
        <v>2.2000000000000001E-4</v>
      </c>
      <c r="D3257" s="60">
        <v>1.6574585999999999E-2</v>
      </c>
      <c r="E3257" s="60"/>
      <c r="F3257" s="60">
        <f t="shared" si="100"/>
        <v>2.7867400000000002E-3</v>
      </c>
      <c r="G3257" s="60">
        <f t="shared" si="101"/>
        <v>1.6454586E-2</v>
      </c>
    </row>
    <row r="3258" spans="1:7">
      <c r="A3258" s="50">
        <v>27737</v>
      </c>
      <c r="B3258" s="60">
        <v>2.9406499999999999E-3</v>
      </c>
      <c r="C3258" s="60">
        <v>2.2000000000000001E-4</v>
      </c>
      <c r="D3258" s="60">
        <v>2.1739139999999999E-3</v>
      </c>
      <c r="E3258" s="60"/>
      <c r="F3258" s="60">
        <f t="shared" si="100"/>
        <v>2.8206500000000001E-3</v>
      </c>
      <c r="G3258" s="60">
        <f t="shared" si="101"/>
        <v>2.053914E-3</v>
      </c>
    </row>
    <row r="3259" spans="1:7">
      <c r="A3259" s="50">
        <v>27738</v>
      </c>
      <c r="B3259" s="60">
        <v>9.2139400000000003E-3</v>
      </c>
      <c r="C3259" s="60">
        <v>2.2000000000000001E-4</v>
      </c>
      <c r="D3259" s="60">
        <v>0</v>
      </c>
      <c r="E3259" s="60"/>
      <c r="F3259" s="60">
        <f t="shared" si="100"/>
        <v>9.09394E-3</v>
      </c>
      <c r="G3259" s="60">
        <f t="shared" si="101"/>
        <v>-1.2E-4</v>
      </c>
    </row>
    <row r="3260" spans="1:7">
      <c r="A3260" s="50">
        <v>27739</v>
      </c>
      <c r="B3260" s="60">
        <v>-2.95109E-3</v>
      </c>
      <c r="C3260" s="60">
        <v>2.2000000000000001E-4</v>
      </c>
      <c r="D3260" s="60">
        <v>-1.1049724E-2</v>
      </c>
      <c r="E3260" s="60"/>
      <c r="F3260" s="60">
        <f t="shared" si="100"/>
        <v>-3.0710899999999998E-3</v>
      </c>
      <c r="G3260" s="60">
        <f t="shared" si="101"/>
        <v>-1.1169724000000001E-2</v>
      </c>
    </row>
    <row r="3261" spans="1:7">
      <c r="A3261" s="50">
        <v>27740</v>
      </c>
      <c r="B3261" s="60">
        <v>1.6872999999999999E-4</v>
      </c>
      <c r="C3261" s="60">
        <v>2.2000000000000001E-4</v>
      </c>
      <c r="D3261" s="60">
        <v>-5.5865919999999996E-3</v>
      </c>
      <c r="E3261" s="60"/>
      <c r="F3261" s="60">
        <f t="shared" si="100"/>
        <v>4.8729999999999989E-5</v>
      </c>
      <c r="G3261" s="60">
        <f t="shared" si="101"/>
        <v>-5.7065919999999999E-3</v>
      </c>
    </row>
    <row r="3262" spans="1:7">
      <c r="A3262" s="50">
        <v>27743</v>
      </c>
      <c r="B3262" s="60">
        <v>3.2251200000000002E-3</v>
      </c>
      <c r="C3262" s="60">
        <v>2.2000000000000001E-4</v>
      </c>
      <c r="D3262" s="60">
        <v>-5.617978E-3</v>
      </c>
      <c r="E3262" s="60"/>
      <c r="F3262" s="60">
        <f t="shared" si="100"/>
        <v>3.1051200000000003E-3</v>
      </c>
      <c r="G3262" s="60">
        <f t="shared" si="101"/>
        <v>-5.7379780000000003E-3</v>
      </c>
    </row>
    <row r="3263" spans="1:7">
      <c r="A3263" s="50">
        <v>27744</v>
      </c>
      <c r="B3263" s="60">
        <v>9.71669E-3</v>
      </c>
      <c r="C3263" s="60">
        <v>2.2000000000000001E-4</v>
      </c>
      <c r="D3263" s="60">
        <v>1.1299435E-2</v>
      </c>
      <c r="E3263" s="60"/>
      <c r="F3263" s="60">
        <f t="shared" si="100"/>
        <v>9.5966899999999997E-3</v>
      </c>
      <c r="G3263" s="60">
        <f t="shared" si="101"/>
        <v>1.1179435E-2</v>
      </c>
    </row>
    <row r="3264" spans="1:7">
      <c r="A3264" s="50">
        <v>27745</v>
      </c>
      <c r="B3264" s="60">
        <v>2.4029099999999999E-3</v>
      </c>
      <c r="C3264" s="60">
        <v>2.2000000000000001E-4</v>
      </c>
      <c r="D3264" s="60">
        <v>-1.6759777E-2</v>
      </c>
      <c r="E3264" s="60"/>
      <c r="F3264" s="60">
        <f t="shared" si="100"/>
        <v>2.28291E-3</v>
      </c>
      <c r="G3264" s="60">
        <f t="shared" si="101"/>
        <v>-1.6879776999999999E-2</v>
      </c>
    </row>
    <row r="3265" spans="1:7">
      <c r="A3265" s="50">
        <v>27746</v>
      </c>
      <c r="B3265" s="60">
        <v>2.98642E-3</v>
      </c>
      <c r="C3265" s="60">
        <v>2.2000000000000001E-4</v>
      </c>
      <c r="D3265" s="60">
        <v>1.7045455000000001E-2</v>
      </c>
      <c r="E3265" s="60"/>
      <c r="F3265" s="60">
        <f t="shared" si="100"/>
        <v>2.8664200000000002E-3</v>
      </c>
      <c r="G3265" s="60">
        <f t="shared" si="101"/>
        <v>1.6925455000000002E-2</v>
      </c>
    </row>
    <row r="3266" spans="1:7">
      <c r="A3266" s="50">
        <v>27747</v>
      </c>
      <c r="B3266" s="60">
        <v>-7.1191199999999996E-3</v>
      </c>
      <c r="C3266" s="60">
        <v>2.2000000000000001E-4</v>
      </c>
      <c r="D3266" s="60">
        <v>-5.5865919999999996E-3</v>
      </c>
      <c r="E3266" s="60"/>
      <c r="F3266" s="60">
        <f t="shared" si="100"/>
        <v>-7.2391199999999999E-3</v>
      </c>
      <c r="G3266" s="60">
        <f t="shared" si="101"/>
        <v>-5.7065919999999999E-3</v>
      </c>
    </row>
    <row r="3267" spans="1:7">
      <c r="A3267" s="50">
        <v>27750</v>
      </c>
      <c r="B3267" s="60">
        <v>-7.4957000000000001E-3</v>
      </c>
      <c r="C3267" s="60">
        <v>2.2000000000000001E-4</v>
      </c>
      <c r="D3267" s="60">
        <v>-2.8089888E-2</v>
      </c>
      <c r="E3267" s="60"/>
      <c r="F3267" s="60">
        <f t="shared" si="100"/>
        <v>-7.6157000000000004E-3</v>
      </c>
      <c r="G3267" s="60">
        <f t="shared" si="101"/>
        <v>-2.8209887999999999E-2</v>
      </c>
    </row>
    <row r="3268" spans="1:7">
      <c r="A3268" s="50">
        <v>27751</v>
      </c>
      <c r="B3268" s="60">
        <v>6.7221900000000003E-3</v>
      </c>
      <c r="C3268" s="60">
        <v>2.2000000000000001E-4</v>
      </c>
      <c r="D3268" s="60">
        <v>0</v>
      </c>
      <c r="E3268" s="60"/>
      <c r="F3268" s="60">
        <f t="shared" ref="F3268:F3331" si="102">B3268-$C$3</f>
        <v>6.60219E-3</v>
      </c>
      <c r="G3268" s="60">
        <f t="shared" ref="G3268:G3331" si="103">D3268-$C$3</f>
        <v>-1.2E-4</v>
      </c>
    </row>
    <row r="3269" spans="1:7">
      <c r="A3269" s="50">
        <v>27752</v>
      </c>
      <c r="B3269" s="60">
        <v>8.2372899999999995E-3</v>
      </c>
      <c r="C3269" s="60">
        <v>2.2000000000000001E-4</v>
      </c>
      <c r="D3269" s="60">
        <v>2.8901732999999999E-2</v>
      </c>
      <c r="E3269" s="60"/>
      <c r="F3269" s="60">
        <f t="shared" si="102"/>
        <v>8.1172899999999992E-3</v>
      </c>
      <c r="G3269" s="60">
        <f t="shared" si="103"/>
        <v>2.8781733E-2</v>
      </c>
    </row>
    <row r="3270" spans="1:7">
      <c r="A3270" s="50">
        <v>27754</v>
      </c>
      <c r="B3270" s="60">
        <v>9.0375300000000002E-3</v>
      </c>
      <c r="C3270" s="60">
        <v>2.2000000000000001E-4</v>
      </c>
      <c r="D3270" s="60">
        <v>5.617978E-3</v>
      </c>
      <c r="E3270" s="60"/>
      <c r="F3270" s="60">
        <f t="shared" si="102"/>
        <v>8.9175299999999999E-3</v>
      </c>
      <c r="G3270" s="60">
        <f t="shared" si="103"/>
        <v>5.4979779999999997E-3</v>
      </c>
    </row>
    <row r="3271" spans="1:7">
      <c r="A3271" s="50">
        <v>27757</v>
      </c>
      <c r="B3271" s="60">
        <v>-1.47613E-3</v>
      </c>
      <c r="C3271" s="60">
        <v>2.2000000000000001E-4</v>
      </c>
      <c r="D3271" s="60">
        <v>0</v>
      </c>
      <c r="E3271" s="60"/>
      <c r="F3271" s="60">
        <f t="shared" si="102"/>
        <v>-1.5961300000000001E-3</v>
      </c>
      <c r="G3271" s="60">
        <f t="shared" si="103"/>
        <v>-1.2E-4</v>
      </c>
    </row>
    <row r="3272" spans="1:7">
      <c r="A3272" s="50">
        <v>27758</v>
      </c>
      <c r="B3272" s="60">
        <v>-3.9610699999999997E-3</v>
      </c>
      <c r="C3272" s="60">
        <v>2.2000000000000001E-4</v>
      </c>
      <c r="D3272" s="60">
        <v>5.5865919999999996E-3</v>
      </c>
      <c r="E3272" s="60"/>
      <c r="F3272" s="60">
        <f t="shared" si="102"/>
        <v>-4.08107E-3</v>
      </c>
      <c r="G3272" s="60">
        <f t="shared" si="103"/>
        <v>5.4665919999999993E-3</v>
      </c>
    </row>
    <row r="3273" spans="1:7">
      <c r="A3273" s="50">
        <v>27759</v>
      </c>
      <c r="B3273" s="60">
        <v>4.6881500000000003E-3</v>
      </c>
      <c r="C3273" s="60">
        <v>2.2000000000000001E-4</v>
      </c>
      <c r="D3273" s="60">
        <v>-5.5555559999999997E-3</v>
      </c>
      <c r="E3273" s="60"/>
      <c r="F3273" s="60">
        <f t="shared" si="102"/>
        <v>4.56815E-3</v>
      </c>
      <c r="G3273" s="60">
        <f t="shared" si="103"/>
        <v>-5.675556E-3</v>
      </c>
    </row>
    <row r="3274" spans="1:7">
      <c r="A3274" s="50">
        <v>27761</v>
      </c>
      <c r="B3274" s="60">
        <v>7.7836199999999998E-3</v>
      </c>
      <c r="C3274" s="60">
        <v>2.2000000000000001E-4</v>
      </c>
      <c r="D3274" s="60">
        <v>3.3519554999999999E-2</v>
      </c>
      <c r="E3274" s="60"/>
      <c r="F3274" s="60">
        <f t="shared" si="102"/>
        <v>7.6636199999999995E-3</v>
      </c>
      <c r="G3274" s="60">
        <f t="shared" si="103"/>
        <v>3.3399554999999997E-2</v>
      </c>
    </row>
    <row r="3275" spans="1:7">
      <c r="A3275" s="50">
        <v>27764</v>
      </c>
      <c r="B3275" s="60">
        <v>1.8646670000000001E-2</v>
      </c>
      <c r="C3275" s="60">
        <v>2.2000000000000001E-4</v>
      </c>
      <c r="D3275" s="60">
        <v>4.8648648000000003E-2</v>
      </c>
      <c r="E3275" s="60"/>
      <c r="F3275" s="60">
        <f t="shared" si="102"/>
        <v>1.8526670000000002E-2</v>
      </c>
      <c r="G3275" s="60">
        <f t="shared" si="103"/>
        <v>4.8528648000000001E-2</v>
      </c>
    </row>
    <row r="3276" spans="1:7">
      <c r="A3276" s="50">
        <v>27765</v>
      </c>
      <c r="B3276" s="60">
        <v>1.0391310000000001E-2</v>
      </c>
      <c r="C3276" s="60">
        <v>2.2000000000000001E-4</v>
      </c>
      <c r="D3276" s="60">
        <v>1.5463918E-2</v>
      </c>
      <c r="E3276" s="60"/>
      <c r="F3276" s="60">
        <f t="shared" si="102"/>
        <v>1.0271310000000001E-2</v>
      </c>
      <c r="G3276" s="60">
        <f t="shared" si="103"/>
        <v>1.5343918E-2</v>
      </c>
    </row>
    <row r="3277" spans="1:7">
      <c r="A3277" s="50">
        <v>27766</v>
      </c>
      <c r="B3277" s="60">
        <v>4.7676999999999997E-3</v>
      </c>
      <c r="C3277" s="60">
        <v>2.2000000000000001E-4</v>
      </c>
      <c r="D3277" s="60">
        <v>0</v>
      </c>
      <c r="E3277" s="60"/>
      <c r="F3277" s="60">
        <f t="shared" si="102"/>
        <v>4.6476999999999994E-3</v>
      </c>
      <c r="G3277" s="60">
        <f t="shared" si="103"/>
        <v>-1.2E-4</v>
      </c>
    </row>
    <row r="3278" spans="1:7">
      <c r="A3278" s="50">
        <v>27767</v>
      </c>
      <c r="B3278" s="60">
        <v>6.8720700000000001E-3</v>
      </c>
      <c r="C3278" s="60">
        <v>2.2000000000000001E-4</v>
      </c>
      <c r="D3278" s="60">
        <v>0</v>
      </c>
      <c r="E3278" s="60"/>
      <c r="F3278" s="60">
        <f t="shared" si="102"/>
        <v>6.7520699999999998E-3</v>
      </c>
      <c r="G3278" s="60">
        <f t="shared" si="103"/>
        <v>-1.2E-4</v>
      </c>
    </row>
    <row r="3279" spans="1:7">
      <c r="A3279" s="50">
        <v>27768</v>
      </c>
      <c r="B3279" s="60">
        <v>3.9441299999999997E-3</v>
      </c>
      <c r="C3279" s="60">
        <v>2.2000000000000001E-4</v>
      </c>
      <c r="D3279" s="60">
        <v>-5.0761419999999996E-3</v>
      </c>
      <c r="E3279" s="60"/>
      <c r="F3279" s="60">
        <f t="shared" si="102"/>
        <v>3.8241299999999998E-3</v>
      </c>
      <c r="G3279" s="60">
        <f t="shared" si="103"/>
        <v>-5.1961419999999999E-3</v>
      </c>
    </row>
    <row r="3280" spans="1:7">
      <c r="A3280" s="50">
        <v>27771</v>
      </c>
      <c r="B3280" s="60">
        <v>1.4484E-2</v>
      </c>
      <c r="C3280" s="60">
        <v>2.2000000000000001E-4</v>
      </c>
      <c r="D3280" s="60">
        <v>1.5306123E-2</v>
      </c>
      <c r="E3280" s="60"/>
      <c r="F3280" s="60">
        <f t="shared" si="102"/>
        <v>1.4364E-2</v>
      </c>
      <c r="G3280" s="60">
        <f t="shared" si="103"/>
        <v>1.5186122999999999E-2</v>
      </c>
    </row>
    <row r="3281" spans="1:7">
      <c r="A3281" s="50">
        <v>27772</v>
      </c>
      <c r="B3281" s="60">
        <v>-7.8622999999999992E-3</v>
      </c>
      <c r="C3281" s="60">
        <v>2.2000000000000001E-4</v>
      </c>
      <c r="D3281" s="60">
        <v>-5.0251260000000004E-3</v>
      </c>
      <c r="E3281" s="60"/>
      <c r="F3281" s="60">
        <f t="shared" si="102"/>
        <v>-7.9822999999999995E-3</v>
      </c>
      <c r="G3281" s="60">
        <f t="shared" si="103"/>
        <v>-5.1451260000000007E-3</v>
      </c>
    </row>
    <row r="3282" spans="1:7">
      <c r="A3282" s="50">
        <v>27773</v>
      </c>
      <c r="B3282" s="60">
        <v>1.6537280000000001E-2</v>
      </c>
      <c r="C3282" s="60">
        <v>2.2000000000000001E-4</v>
      </c>
      <c r="D3282" s="60">
        <v>1.5151516E-2</v>
      </c>
      <c r="E3282" s="60"/>
      <c r="F3282" s="60">
        <f t="shared" si="102"/>
        <v>1.6417280000000003E-2</v>
      </c>
      <c r="G3282" s="60">
        <f t="shared" si="103"/>
        <v>1.5031516E-2</v>
      </c>
    </row>
    <row r="3283" spans="1:7">
      <c r="A3283" s="50">
        <v>27774</v>
      </c>
      <c r="B3283" s="60">
        <v>-5.3139499999999996E-3</v>
      </c>
      <c r="C3283" s="60">
        <v>2.2000000000000001E-4</v>
      </c>
      <c r="D3283" s="60">
        <v>-1.4925373E-2</v>
      </c>
      <c r="E3283" s="60"/>
      <c r="F3283" s="60">
        <f t="shared" si="102"/>
        <v>-5.4339499999999999E-3</v>
      </c>
      <c r="G3283" s="60">
        <f t="shared" si="103"/>
        <v>-1.5045373000000001E-2</v>
      </c>
    </row>
    <row r="3284" spans="1:7">
      <c r="A3284" s="50">
        <v>27775</v>
      </c>
      <c r="B3284" s="60">
        <v>4.0029100000000001E-3</v>
      </c>
      <c r="C3284" s="60">
        <v>2.2000000000000001E-4</v>
      </c>
      <c r="D3284" s="60">
        <v>0</v>
      </c>
      <c r="E3284" s="60"/>
      <c r="F3284" s="60">
        <f t="shared" si="102"/>
        <v>3.8829100000000003E-3</v>
      </c>
      <c r="G3284" s="60">
        <f t="shared" si="103"/>
        <v>-1.2E-4</v>
      </c>
    </row>
    <row r="3285" spans="1:7">
      <c r="A3285" s="50">
        <v>27778</v>
      </c>
      <c r="B3285" s="60">
        <v>1.3960159999999999E-2</v>
      </c>
      <c r="C3285" s="60">
        <v>2.2000000000000001E-4</v>
      </c>
      <c r="D3285" s="60">
        <v>5.0505050000000003E-3</v>
      </c>
      <c r="E3285" s="60"/>
      <c r="F3285" s="60">
        <f t="shared" si="102"/>
        <v>1.3840159999999999E-2</v>
      </c>
      <c r="G3285" s="60">
        <f t="shared" si="103"/>
        <v>4.930505E-3</v>
      </c>
    </row>
    <row r="3286" spans="1:7">
      <c r="A3286" s="50">
        <v>27779</v>
      </c>
      <c r="B3286" s="60">
        <v>5.6937999999999997E-3</v>
      </c>
      <c r="C3286" s="60">
        <v>2.2000000000000001E-4</v>
      </c>
      <c r="D3286" s="60">
        <v>5.0251260000000004E-3</v>
      </c>
      <c r="E3286" s="60"/>
      <c r="F3286" s="60">
        <f t="shared" si="102"/>
        <v>5.5737999999999994E-3</v>
      </c>
      <c r="G3286" s="60">
        <f t="shared" si="103"/>
        <v>4.9051260000000001E-3</v>
      </c>
    </row>
    <row r="3287" spans="1:7">
      <c r="A3287" s="50">
        <v>27780</v>
      </c>
      <c r="B3287" s="60">
        <v>-6.2831299999999996E-3</v>
      </c>
      <c r="C3287" s="60">
        <v>2.2000000000000001E-4</v>
      </c>
      <c r="D3287" s="60">
        <v>-0.01</v>
      </c>
      <c r="E3287" s="60"/>
      <c r="F3287" s="60">
        <f t="shared" si="102"/>
        <v>-6.4031299999999999E-3</v>
      </c>
      <c r="G3287" s="60">
        <f t="shared" si="103"/>
        <v>-1.0120000000000001E-2</v>
      </c>
    </row>
    <row r="3288" spans="1:7">
      <c r="A3288" s="50">
        <v>27781</v>
      </c>
      <c r="B3288" s="60">
        <v>-2.0166099999999998E-3</v>
      </c>
      <c r="C3288" s="60">
        <v>2.2000000000000001E-4</v>
      </c>
      <c r="D3288" s="60">
        <v>-5.0505050000000003E-3</v>
      </c>
      <c r="E3288" s="60"/>
      <c r="F3288" s="60">
        <f t="shared" si="102"/>
        <v>-2.1366099999999997E-3</v>
      </c>
      <c r="G3288" s="60">
        <f t="shared" si="103"/>
        <v>-5.1705050000000006E-3</v>
      </c>
    </row>
    <row r="3289" spans="1:7">
      <c r="A3289" s="50">
        <v>27782</v>
      </c>
      <c r="B3289" s="60">
        <v>1.206813E-2</v>
      </c>
      <c r="C3289" s="60">
        <v>2.2000000000000001E-4</v>
      </c>
      <c r="D3289" s="60">
        <v>1.0152283999999999E-2</v>
      </c>
      <c r="E3289" s="60"/>
      <c r="F3289" s="60">
        <f t="shared" si="102"/>
        <v>1.194813E-2</v>
      </c>
      <c r="G3289" s="60">
        <f t="shared" si="103"/>
        <v>1.0032283999999999E-2</v>
      </c>
    </row>
    <row r="3290" spans="1:7">
      <c r="A3290" s="50">
        <v>27785</v>
      </c>
      <c r="B3290" s="60">
        <v>4.9875400000000004E-3</v>
      </c>
      <c r="C3290" s="60">
        <v>2.2000000000000001E-4</v>
      </c>
      <c r="D3290" s="60">
        <v>2.5125628000000001E-2</v>
      </c>
      <c r="E3290" s="60"/>
      <c r="F3290" s="60">
        <f t="shared" si="102"/>
        <v>4.8675400000000001E-3</v>
      </c>
      <c r="G3290" s="60">
        <f t="shared" si="103"/>
        <v>2.5005628000000002E-2</v>
      </c>
    </row>
    <row r="3291" spans="1:7">
      <c r="A3291" s="50">
        <v>27786</v>
      </c>
      <c r="B3291" s="60">
        <v>-6.0075299999999996E-3</v>
      </c>
      <c r="C3291" s="60">
        <v>2.2000000000000001E-4</v>
      </c>
      <c r="D3291" s="60">
        <v>-4.9019609999999998E-3</v>
      </c>
      <c r="E3291" s="60"/>
      <c r="F3291" s="60">
        <f t="shared" si="102"/>
        <v>-6.12753E-3</v>
      </c>
      <c r="G3291" s="60">
        <f t="shared" si="103"/>
        <v>-5.0219610000000001E-3</v>
      </c>
    </row>
    <row r="3292" spans="1:7">
      <c r="A3292" s="50">
        <v>27787</v>
      </c>
      <c r="B3292" s="60">
        <v>-5.2942900000000001E-3</v>
      </c>
      <c r="C3292" s="60">
        <v>2.2000000000000001E-4</v>
      </c>
      <c r="D3292" s="60">
        <v>1.4778325E-2</v>
      </c>
      <c r="E3292" s="60"/>
      <c r="F3292" s="60">
        <f t="shared" si="102"/>
        <v>-5.4142900000000004E-3</v>
      </c>
      <c r="G3292" s="60">
        <f t="shared" si="103"/>
        <v>1.4658325E-2</v>
      </c>
    </row>
    <row r="3293" spans="1:7">
      <c r="A3293" s="50">
        <v>27788</v>
      </c>
      <c r="B3293" s="60">
        <v>1.638858E-2</v>
      </c>
      <c r="C3293" s="60">
        <v>2.2000000000000001E-4</v>
      </c>
      <c r="D3293" s="60">
        <v>4.3689322000000003E-2</v>
      </c>
      <c r="E3293" s="60"/>
      <c r="F3293" s="60">
        <f t="shared" si="102"/>
        <v>1.6268580000000001E-2</v>
      </c>
      <c r="G3293" s="60">
        <f t="shared" si="103"/>
        <v>4.3569322000000001E-2</v>
      </c>
    </row>
    <row r="3294" spans="1:7">
      <c r="A3294" s="50">
        <v>27789</v>
      </c>
      <c r="B3294" s="60">
        <v>6.6880799999999999E-3</v>
      </c>
      <c r="C3294" s="60">
        <v>2.2000000000000001E-4</v>
      </c>
      <c r="D3294" s="60">
        <v>9.3023259999999997E-3</v>
      </c>
      <c r="E3294" s="60"/>
      <c r="F3294" s="60">
        <f t="shared" si="102"/>
        <v>6.5680799999999996E-3</v>
      </c>
      <c r="G3294" s="60">
        <f t="shared" si="103"/>
        <v>9.1823259999999993E-3</v>
      </c>
    </row>
    <row r="3295" spans="1:7">
      <c r="A3295" s="50">
        <v>27792</v>
      </c>
      <c r="B3295" s="60">
        <v>8.8909999999999998E-4</v>
      </c>
      <c r="C3295" s="60">
        <v>1.8000000000000001E-4</v>
      </c>
      <c r="D3295" s="60">
        <v>-4.6082950000000001E-3</v>
      </c>
      <c r="E3295" s="60"/>
      <c r="F3295" s="60">
        <f t="shared" si="102"/>
        <v>7.6909999999999999E-4</v>
      </c>
      <c r="G3295" s="60">
        <f t="shared" si="103"/>
        <v>-4.7282950000000004E-3</v>
      </c>
    </row>
    <row r="3296" spans="1:7">
      <c r="A3296" s="50">
        <v>27793</v>
      </c>
      <c r="B3296" s="60">
        <v>3.91501E-3</v>
      </c>
      <c r="C3296" s="60">
        <v>1.8000000000000001E-4</v>
      </c>
      <c r="D3296" s="60">
        <v>0</v>
      </c>
      <c r="E3296" s="60"/>
      <c r="F3296" s="60">
        <f t="shared" si="102"/>
        <v>3.7950100000000001E-3</v>
      </c>
      <c r="G3296" s="60">
        <f t="shared" si="103"/>
        <v>-1.2E-4</v>
      </c>
    </row>
    <row r="3297" spans="1:7">
      <c r="A3297" s="50">
        <v>27794</v>
      </c>
      <c r="B3297" s="60">
        <v>7.33638E-3</v>
      </c>
      <c r="C3297" s="60">
        <v>1.8000000000000001E-4</v>
      </c>
      <c r="D3297" s="60">
        <v>0</v>
      </c>
      <c r="E3297" s="60"/>
      <c r="F3297" s="60">
        <f t="shared" si="102"/>
        <v>7.2163799999999997E-3</v>
      </c>
      <c r="G3297" s="60">
        <f t="shared" si="103"/>
        <v>-1.2E-4</v>
      </c>
    </row>
    <row r="3298" spans="1:7">
      <c r="A3298" s="50">
        <v>27795</v>
      </c>
      <c r="B3298" s="60">
        <v>-1.381161E-2</v>
      </c>
      <c r="C3298" s="60">
        <v>1.8000000000000001E-4</v>
      </c>
      <c r="D3298" s="60">
        <v>-2.3148147000000001E-2</v>
      </c>
      <c r="E3298" s="60"/>
      <c r="F3298" s="60">
        <f t="shared" si="102"/>
        <v>-1.3931610000000001E-2</v>
      </c>
      <c r="G3298" s="60">
        <f t="shared" si="103"/>
        <v>-2.3268146999999999E-2</v>
      </c>
    </row>
    <row r="3299" spans="1:7">
      <c r="A3299" s="50">
        <v>27796</v>
      </c>
      <c r="B3299" s="60">
        <v>-8.7249200000000006E-3</v>
      </c>
      <c r="C3299" s="60">
        <v>1.8000000000000001E-4</v>
      </c>
      <c r="D3299" s="60">
        <v>-2.3696683E-2</v>
      </c>
      <c r="E3299" s="60"/>
      <c r="F3299" s="60">
        <f t="shared" si="102"/>
        <v>-8.8449200000000009E-3</v>
      </c>
      <c r="G3299" s="60">
        <f t="shared" si="103"/>
        <v>-2.3816682999999998E-2</v>
      </c>
    </row>
    <row r="3300" spans="1:7">
      <c r="A3300" s="50">
        <v>27799</v>
      </c>
      <c r="B3300" s="60">
        <v>1.60888E-3</v>
      </c>
      <c r="C3300" s="60">
        <v>1.8000000000000001E-4</v>
      </c>
      <c r="D3300" s="60">
        <v>1.9417475999999999E-2</v>
      </c>
      <c r="E3300" s="60"/>
      <c r="F3300" s="60">
        <f t="shared" si="102"/>
        <v>1.4888799999999999E-3</v>
      </c>
      <c r="G3300" s="60">
        <f t="shared" si="103"/>
        <v>1.9297476000000001E-2</v>
      </c>
    </row>
    <row r="3301" spans="1:7">
      <c r="A3301" s="50">
        <v>27800</v>
      </c>
      <c r="B3301" s="60">
        <v>8.2976999999999999E-3</v>
      </c>
      <c r="C3301" s="60">
        <v>1.8000000000000001E-4</v>
      </c>
      <c r="D3301" s="60">
        <v>1.4285714E-2</v>
      </c>
      <c r="E3301" s="60"/>
      <c r="F3301" s="60">
        <f t="shared" si="102"/>
        <v>8.1776999999999996E-3</v>
      </c>
      <c r="G3301" s="60">
        <f t="shared" si="103"/>
        <v>1.4165713999999999E-2</v>
      </c>
    </row>
    <row r="3302" spans="1:7">
      <c r="A3302" s="50">
        <v>27801</v>
      </c>
      <c r="B3302" s="60">
        <v>3.42158E-3</v>
      </c>
      <c r="C3302" s="60">
        <v>1.8000000000000001E-4</v>
      </c>
      <c r="D3302" s="60">
        <v>-4.694836E-3</v>
      </c>
      <c r="E3302" s="60"/>
      <c r="F3302" s="60">
        <f t="shared" si="102"/>
        <v>3.3015800000000001E-3</v>
      </c>
      <c r="G3302" s="60">
        <f t="shared" si="103"/>
        <v>-4.8148360000000003E-3</v>
      </c>
    </row>
    <row r="3303" spans="1:7">
      <c r="A3303" s="50">
        <v>27802</v>
      </c>
      <c r="B3303" s="60">
        <v>-5.33987E-3</v>
      </c>
      <c r="C3303" s="60">
        <v>1.8000000000000001E-4</v>
      </c>
      <c r="D3303" s="60">
        <v>-3.3018868E-2</v>
      </c>
      <c r="E3303" s="60"/>
      <c r="F3303" s="60">
        <f t="shared" si="102"/>
        <v>-5.4598700000000003E-3</v>
      </c>
      <c r="G3303" s="60">
        <f t="shared" si="103"/>
        <v>-3.3138868000000002E-2</v>
      </c>
    </row>
    <row r="3304" spans="1:7">
      <c r="A3304" s="50">
        <v>27803</v>
      </c>
      <c r="B3304" s="60">
        <v>-5.1523999999999997E-3</v>
      </c>
      <c r="C3304" s="60">
        <v>1.8000000000000001E-4</v>
      </c>
      <c r="D3304" s="60">
        <v>3.4146342000000003E-2</v>
      </c>
      <c r="E3304" s="60"/>
      <c r="F3304" s="60">
        <f t="shared" si="102"/>
        <v>-5.2724E-3</v>
      </c>
      <c r="G3304" s="60">
        <f t="shared" si="103"/>
        <v>3.4026342000000001E-2</v>
      </c>
    </row>
    <row r="3305" spans="1:7">
      <c r="A3305" s="50">
        <v>27807</v>
      </c>
      <c r="B3305" s="60">
        <v>-6.1137199999999996E-3</v>
      </c>
      <c r="C3305" s="60">
        <v>1.8000000000000001E-4</v>
      </c>
      <c r="D3305" s="60">
        <v>0</v>
      </c>
      <c r="E3305" s="60"/>
      <c r="F3305" s="60">
        <f t="shared" si="102"/>
        <v>-6.2337199999999999E-3</v>
      </c>
      <c r="G3305" s="60">
        <f t="shared" si="103"/>
        <v>-1.2E-4</v>
      </c>
    </row>
    <row r="3306" spans="1:7">
      <c r="A3306" s="50">
        <v>27808</v>
      </c>
      <c r="B3306" s="60">
        <v>7.8467099999999998E-3</v>
      </c>
      <c r="C3306" s="60">
        <v>1.8000000000000001E-4</v>
      </c>
      <c r="D3306" s="60">
        <v>1.8867925000000001E-2</v>
      </c>
      <c r="E3306" s="60"/>
      <c r="F3306" s="60">
        <f t="shared" si="102"/>
        <v>7.7267099999999995E-3</v>
      </c>
      <c r="G3306" s="60">
        <f t="shared" si="103"/>
        <v>1.8747925000000002E-2</v>
      </c>
    </row>
    <row r="3307" spans="1:7">
      <c r="A3307" s="50">
        <v>27809</v>
      </c>
      <c r="B3307" s="60">
        <v>1.5986719999999999E-2</v>
      </c>
      <c r="C3307" s="60">
        <v>1.8000000000000001E-4</v>
      </c>
      <c r="D3307" s="60">
        <v>4.1666667999999997E-2</v>
      </c>
      <c r="E3307" s="60"/>
      <c r="F3307" s="60">
        <f t="shared" si="102"/>
        <v>1.5866720000000001E-2</v>
      </c>
      <c r="G3307" s="60">
        <f t="shared" si="103"/>
        <v>4.1546667999999995E-2</v>
      </c>
    </row>
    <row r="3308" spans="1:7">
      <c r="A3308" s="50">
        <v>27810</v>
      </c>
      <c r="B3308" s="60">
        <v>7.0151500000000004E-3</v>
      </c>
      <c r="C3308" s="60">
        <v>1.8000000000000001E-4</v>
      </c>
      <c r="D3308" s="60">
        <v>-8.8888890000000005E-3</v>
      </c>
      <c r="E3308" s="60"/>
      <c r="F3308" s="60">
        <f t="shared" si="102"/>
        <v>6.8951500000000001E-3</v>
      </c>
      <c r="G3308" s="60">
        <f t="shared" si="103"/>
        <v>-9.0088890000000008E-3</v>
      </c>
    </row>
    <row r="3309" spans="1:7">
      <c r="A3309" s="50">
        <v>27813</v>
      </c>
      <c r="B3309" s="60">
        <v>-4.3008300000000003E-3</v>
      </c>
      <c r="C3309" s="60">
        <v>1.8000000000000001E-4</v>
      </c>
      <c r="D3309" s="60">
        <v>-1.7937221E-2</v>
      </c>
      <c r="E3309" s="60"/>
      <c r="F3309" s="60">
        <f t="shared" si="102"/>
        <v>-4.4208300000000006E-3</v>
      </c>
      <c r="G3309" s="60">
        <f t="shared" si="103"/>
        <v>-1.8057220999999998E-2</v>
      </c>
    </row>
    <row r="3310" spans="1:7">
      <c r="A3310" s="50">
        <v>27814</v>
      </c>
      <c r="B3310" s="60">
        <v>4.7010400000000001E-3</v>
      </c>
      <c r="C3310" s="60">
        <v>1.8000000000000001E-4</v>
      </c>
      <c r="D3310" s="60">
        <v>0</v>
      </c>
      <c r="E3310" s="60"/>
      <c r="F3310" s="60">
        <f t="shared" si="102"/>
        <v>4.5810399999999998E-3</v>
      </c>
      <c r="G3310" s="60">
        <f t="shared" si="103"/>
        <v>-1.2E-4</v>
      </c>
    </row>
    <row r="3311" spans="1:7">
      <c r="A3311" s="50">
        <v>27815</v>
      </c>
      <c r="B3311" s="60">
        <v>-2.5942000000000001E-3</v>
      </c>
      <c r="C3311" s="60">
        <v>1.8000000000000001E-4</v>
      </c>
      <c r="D3311" s="60">
        <v>1.8264839000000001E-2</v>
      </c>
      <c r="E3311" s="60"/>
      <c r="F3311" s="60">
        <f t="shared" si="102"/>
        <v>-2.7141999999999999E-3</v>
      </c>
      <c r="G3311" s="60">
        <f t="shared" si="103"/>
        <v>1.8144839000000003E-2</v>
      </c>
    </row>
    <row r="3312" spans="1:7">
      <c r="A3312" s="50">
        <v>27816</v>
      </c>
      <c r="B3312" s="60">
        <v>-1.5484700000000001E-2</v>
      </c>
      <c r="C3312" s="60">
        <v>1.8000000000000001E-4</v>
      </c>
      <c r="D3312" s="60">
        <v>-1.3452914999999999E-2</v>
      </c>
      <c r="E3312" s="60"/>
      <c r="F3312" s="60">
        <f t="shared" si="102"/>
        <v>-1.5604700000000001E-2</v>
      </c>
      <c r="G3312" s="60">
        <f t="shared" si="103"/>
        <v>-1.3572915E-2</v>
      </c>
    </row>
    <row r="3313" spans="1:7">
      <c r="A3313" s="50">
        <v>27817</v>
      </c>
      <c r="B3313" s="60">
        <v>-4.7736200000000001E-3</v>
      </c>
      <c r="C3313" s="60">
        <v>1.8000000000000001E-4</v>
      </c>
      <c r="D3313" s="60">
        <v>-1.3636364E-2</v>
      </c>
      <c r="E3313" s="60"/>
      <c r="F3313" s="60">
        <f t="shared" si="102"/>
        <v>-4.8936200000000004E-3</v>
      </c>
      <c r="G3313" s="60">
        <f t="shared" si="103"/>
        <v>-1.3756364E-2</v>
      </c>
    </row>
    <row r="3314" spans="1:7">
      <c r="A3314" s="50">
        <v>27820</v>
      </c>
      <c r="B3314" s="60">
        <v>4.0518100000000003E-3</v>
      </c>
      <c r="C3314" s="60">
        <v>1.7000000000000001E-4</v>
      </c>
      <c r="D3314" s="60">
        <v>4.6082950000000001E-3</v>
      </c>
      <c r="E3314" s="60"/>
      <c r="F3314" s="60">
        <f t="shared" si="102"/>
        <v>3.93181E-3</v>
      </c>
      <c r="G3314" s="60">
        <f t="shared" si="103"/>
        <v>4.4882949999999998E-3</v>
      </c>
    </row>
    <row r="3315" spans="1:7">
      <c r="A3315" s="50">
        <v>27821</v>
      </c>
      <c r="B3315" s="60">
        <v>5.3027300000000003E-3</v>
      </c>
      <c r="C3315" s="60">
        <v>1.7000000000000001E-4</v>
      </c>
      <c r="D3315" s="60">
        <v>2.7522936000000001E-2</v>
      </c>
      <c r="E3315" s="60"/>
      <c r="F3315" s="60">
        <f t="shared" si="102"/>
        <v>5.18273E-3</v>
      </c>
      <c r="G3315" s="60">
        <f t="shared" si="103"/>
        <v>2.7402936000000003E-2</v>
      </c>
    </row>
    <row r="3316" spans="1:7">
      <c r="A3316" s="50">
        <v>27822</v>
      </c>
      <c r="B3316" s="60">
        <v>-5.9648699999999997E-3</v>
      </c>
      <c r="C3316" s="60">
        <v>1.7000000000000001E-4</v>
      </c>
      <c r="D3316" s="60">
        <v>-2.2321429E-2</v>
      </c>
      <c r="E3316" s="60"/>
      <c r="F3316" s="60">
        <f t="shared" si="102"/>
        <v>-6.08487E-3</v>
      </c>
      <c r="G3316" s="60">
        <f t="shared" si="103"/>
        <v>-2.2441428999999999E-2</v>
      </c>
    </row>
    <row r="3317" spans="1:7">
      <c r="A3317" s="50">
        <v>27823</v>
      </c>
      <c r="B3317" s="60">
        <v>-9.9175300000000008E-3</v>
      </c>
      <c r="C3317" s="60">
        <v>1.7000000000000001E-4</v>
      </c>
      <c r="D3317" s="60">
        <v>4.5662100000000002E-3</v>
      </c>
      <c r="E3317" s="60"/>
      <c r="F3317" s="60">
        <f t="shared" si="102"/>
        <v>-1.0037530000000001E-2</v>
      </c>
      <c r="G3317" s="60">
        <f t="shared" si="103"/>
        <v>4.4462099999999999E-3</v>
      </c>
    </row>
    <row r="3318" spans="1:7">
      <c r="A3318" s="50">
        <v>27824</v>
      </c>
      <c r="B3318" s="60">
        <v>1.7231499999999999E-3</v>
      </c>
      <c r="C3318" s="60">
        <v>1.7000000000000001E-4</v>
      </c>
      <c r="D3318" s="60">
        <v>9.0909089999999994E-3</v>
      </c>
      <c r="E3318" s="60"/>
      <c r="F3318" s="60">
        <f t="shared" si="102"/>
        <v>1.6031499999999998E-3</v>
      </c>
      <c r="G3318" s="60">
        <f t="shared" si="103"/>
        <v>8.9709089999999991E-3</v>
      </c>
    </row>
    <row r="3319" spans="1:7">
      <c r="A3319" s="50">
        <v>27827</v>
      </c>
      <c r="B3319" s="60">
        <v>1.0892789999999999E-2</v>
      </c>
      <c r="C3319" s="60">
        <v>1.7000000000000001E-4</v>
      </c>
      <c r="D3319" s="60">
        <v>3.1531531000000002E-2</v>
      </c>
      <c r="E3319" s="60"/>
      <c r="F3319" s="60">
        <f t="shared" si="102"/>
        <v>1.0772789999999999E-2</v>
      </c>
      <c r="G3319" s="60">
        <f t="shared" si="103"/>
        <v>3.1411530999999999E-2</v>
      </c>
    </row>
    <row r="3320" spans="1:7">
      <c r="A3320" s="50">
        <v>27828</v>
      </c>
      <c r="B3320" s="60">
        <v>3.6955400000000002E-3</v>
      </c>
      <c r="C3320" s="60">
        <v>1.7000000000000001E-4</v>
      </c>
      <c r="D3320" s="60">
        <v>-1.5720524E-2</v>
      </c>
      <c r="E3320" s="60"/>
      <c r="F3320" s="60">
        <f t="shared" si="102"/>
        <v>3.5755400000000003E-3</v>
      </c>
      <c r="G3320" s="60">
        <f t="shared" si="103"/>
        <v>-1.5840523999999998E-2</v>
      </c>
    </row>
    <row r="3321" spans="1:7">
      <c r="A3321" s="50">
        <v>27829</v>
      </c>
      <c r="B3321" s="60">
        <v>4.0946300000000001E-3</v>
      </c>
      <c r="C3321" s="60">
        <v>1.7000000000000001E-4</v>
      </c>
      <c r="D3321" s="60">
        <v>-9.0090090000000001E-3</v>
      </c>
      <c r="E3321" s="60"/>
      <c r="F3321" s="60">
        <f t="shared" si="102"/>
        <v>3.9746299999999998E-3</v>
      </c>
      <c r="G3321" s="60">
        <f t="shared" si="103"/>
        <v>-9.1290090000000004E-3</v>
      </c>
    </row>
    <row r="3322" spans="1:7">
      <c r="A3322" s="50">
        <v>27830</v>
      </c>
      <c r="B3322" s="60">
        <v>9.3616600000000008E-3</v>
      </c>
      <c r="C3322" s="60">
        <v>1.7000000000000001E-4</v>
      </c>
      <c r="D3322" s="60">
        <v>9.0909089999999994E-3</v>
      </c>
      <c r="E3322" s="60"/>
      <c r="F3322" s="60">
        <f t="shared" si="102"/>
        <v>9.2416600000000005E-3</v>
      </c>
      <c r="G3322" s="60">
        <f t="shared" si="103"/>
        <v>8.9709089999999991E-3</v>
      </c>
    </row>
    <row r="3323" spans="1:7">
      <c r="A3323" s="50">
        <v>27831</v>
      </c>
      <c r="B3323" s="60">
        <v>-9.8907999999999999E-3</v>
      </c>
      <c r="C3323" s="60">
        <v>1.7000000000000001E-4</v>
      </c>
      <c r="D3323" s="60">
        <v>-2.2522522E-2</v>
      </c>
      <c r="E3323" s="60"/>
      <c r="F3323" s="60">
        <f t="shared" si="102"/>
        <v>-1.00108E-2</v>
      </c>
      <c r="G3323" s="60">
        <f t="shared" si="103"/>
        <v>-2.2642521999999998E-2</v>
      </c>
    </row>
    <row r="3324" spans="1:7">
      <c r="A3324" s="50">
        <v>27834</v>
      </c>
      <c r="B3324" s="60">
        <v>-1.05086E-2</v>
      </c>
      <c r="C3324" s="60">
        <v>1.7000000000000001E-4</v>
      </c>
      <c r="D3324" s="60">
        <v>-2.7649770000000001E-2</v>
      </c>
      <c r="E3324" s="60"/>
      <c r="F3324" s="60">
        <f t="shared" si="102"/>
        <v>-1.06286E-2</v>
      </c>
      <c r="G3324" s="60">
        <f t="shared" si="103"/>
        <v>-2.7769769999999999E-2</v>
      </c>
    </row>
    <row r="3325" spans="1:7">
      <c r="A3325" s="50">
        <v>27835</v>
      </c>
      <c r="B3325" s="60">
        <v>1.165539E-2</v>
      </c>
      <c r="C3325" s="60">
        <v>1.7000000000000001E-4</v>
      </c>
      <c r="D3325" s="60">
        <v>-4.7393369999999997E-3</v>
      </c>
      <c r="E3325" s="60"/>
      <c r="F3325" s="60">
        <f t="shared" si="102"/>
        <v>1.153539E-2</v>
      </c>
      <c r="G3325" s="60">
        <f t="shared" si="103"/>
        <v>-4.859337E-3</v>
      </c>
    </row>
    <row r="3326" spans="1:7">
      <c r="A3326" s="50">
        <v>27836</v>
      </c>
      <c r="B3326" s="60">
        <v>-1.3030100000000001E-3</v>
      </c>
      <c r="C3326" s="60">
        <v>1.7000000000000001E-4</v>
      </c>
      <c r="D3326" s="60">
        <v>2.8571428999999999E-2</v>
      </c>
      <c r="E3326" s="60"/>
      <c r="F3326" s="60">
        <f t="shared" si="102"/>
        <v>-1.4230100000000002E-3</v>
      </c>
      <c r="G3326" s="60">
        <f t="shared" si="103"/>
        <v>2.8451429E-2</v>
      </c>
    </row>
    <row r="3327" spans="1:7">
      <c r="A3327" s="50">
        <v>27837</v>
      </c>
      <c r="B3327" s="60">
        <v>-3.6402399999999999E-3</v>
      </c>
      <c r="C3327" s="60">
        <v>1.7000000000000001E-4</v>
      </c>
      <c r="D3327" s="60">
        <v>-1.3888889E-2</v>
      </c>
      <c r="E3327" s="60"/>
      <c r="F3327" s="60">
        <f t="shared" si="102"/>
        <v>-3.7602399999999998E-3</v>
      </c>
      <c r="G3327" s="60">
        <f t="shared" si="103"/>
        <v>-1.4008889E-2</v>
      </c>
    </row>
    <row r="3328" spans="1:7">
      <c r="A3328" s="50">
        <v>27838</v>
      </c>
      <c r="B3328" s="60">
        <v>1.4404800000000001E-3</v>
      </c>
      <c r="C3328" s="60">
        <v>1.7000000000000001E-4</v>
      </c>
      <c r="D3328" s="60">
        <v>4.694836E-3</v>
      </c>
      <c r="E3328" s="60"/>
      <c r="F3328" s="60">
        <f t="shared" si="102"/>
        <v>1.32048E-3</v>
      </c>
      <c r="G3328" s="60">
        <f t="shared" si="103"/>
        <v>4.5748359999999997E-3</v>
      </c>
    </row>
    <row r="3329" spans="1:7">
      <c r="A3329" s="50">
        <v>27841</v>
      </c>
      <c r="B3329" s="60">
        <v>9.4698000000000004E-4</v>
      </c>
      <c r="C3329" s="60">
        <v>1.7000000000000001E-4</v>
      </c>
      <c r="D3329" s="60">
        <v>-4.6728969999999996E-3</v>
      </c>
      <c r="E3329" s="60"/>
      <c r="F3329" s="60">
        <f t="shared" si="102"/>
        <v>8.2698000000000005E-4</v>
      </c>
      <c r="G3329" s="60">
        <f t="shared" si="103"/>
        <v>-4.792897E-3</v>
      </c>
    </row>
    <row r="3330" spans="1:7">
      <c r="A3330" s="50">
        <v>27842</v>
      </c>
      <c r="B3330" s="60">
        <v>1.537258E-2</v>
      </c>
      <c r="C3330" s="60">
        <v>1.7000000000000001E-4</v>
      </c>
      <c r="D3330" s="60">
        <v>9.3896710000000005E-3</v>
      </c>
      <c r="E3330" s="60"/>
      <c r="F3330" s="60">
        <f t="shared" si="102"/>
        <v>1.525258E-2</v>
      </c>
      <c r="G3330" s="60">
        <f t="shared" si="103"/>
        <v>9.2696710000000002E-3</v>
      </c>
    </row>
    <row r="3331" spans="1:7">
      <c r="A3331" s="50">
        <v>27843</v>
      </c>
      <c r="B3331" s="60">
        <v>1.172262E-2</v>
      </c>
      <c r="C3331" s="60">
        <v>1.7000000000000001E-4</v>
      </c>
      <c r="D3331" s="60">
        <v>-9.3023259999999997E-3</v>
      </c>
      <c r="E3331" s="60"/>
      <c r="F3331" s="60">
        <f t="shared" si="102"/>
        <v>1.1602619999999999E-2</v>
      </c>
      <c r="G3331" s="60">
        <f t="shared" si="103"/>
        <v>-9.422326E-3</v>
      </c>
    </row>
    <row r="3332" spans="1:7">
      <c r="A3332" s="50">
        <v>27844</v>
      </c>
      <c r="B3332" s="60">
        <v>-5.99272E-3</v>
      </c>
      <c r="C3332" s="60">
        <v>1.7000000000000001E-4</v>
      </c>
      <c r="D3332" s="60">
        <v>0</v>
      </c>
      <c r="E3332" s="60"/>
      <c r="F3332" s="60">
        <f t="shared" ref="F3332:F3395" si="104">B3332-$C$3</f>
        <v>-6.1127200000000003E-3</v>
      </c>
      <c r="G3332" s="60">
        <f t="shared" ref="G3332:G3395" si="105">D3332-$C$3</f>
        <v>-1.2E-4</v>
      </c>
    </row>
    <row r="3333" spans="1:7">
      <c r="A3333" s="50">
        <v>27845</v>
      </c>
      <c r="B3333" s="60">
        <v>5.9069999999999999E-4</v>
      </c>
      <c r="C3333" s="60">
        <v>1.7000000000000001E-4</v>
      </c>
      <c r="D3333" s="60">
        <v>0</v>
      </c>
      <c r="E3333" s="60"/>
      <c r="F3333" s="60">
        <f t="shared" si="104"/>
        <v>4.707E-4</v>
      </c>
      <c r="G3333" s="60">
        <f t="shared" si="105"/>
        <v>-1.2E-4</v>
      </c>
    </row>
    <row r="3334" spans="1:7">
      <c r="A3334" s="50">
        <v>27848</v>
      </c>
      <c r="B3334" s="60">
        <v>-4.2638800000000003E-3</v>
      </c>
      <c r="C3334" s="60">
        <v>1.7000000000000001E-4</v>
      </c>
      <c r="D3334" s="60">
        <v>-4.694836E-3</v>
      </c>
      <c r="E3334" s="60"/>
      <c r="F3334" s="60">
        <f t="shared" si="104"/>
        <v>-4.3838800000000006E-3</v>
      </c>
      <c r="G3334" s="60">
        <f t="shared" si="105"/>
        <v>-4.8148360000000003E-3</v>
      </c>
    </row>
    <row r="3335" spans="1:7">
      <c r="A3335" s="50">
        <v>27849</v>
      </c>
      <c r="B3335" s="60">
        <v>-4.27502E-3</v>
      </c>
      <c r="C3335" s="60">
        <v>1.7000000000000001E-4</v>
      </c>
      <c r="D3335" s="60">
        <v>-1.8867925000000001E-2</v>
      </c>
      <c r="E3335" s="60"/>
      <c r="F3335" s="60">
        <f t="shared" si="104"/>
        <v>-4.3950200000000004E-3</v>
      </c>
      <c r="G3335" s="60">
        <f t="shared" si="105"/>
        <v>-1.8987924999999999E-2</v>
      </c>
    </row>
    <row r="3336" spans="1:7">
      <c r="A3336" s="50">
        <v>27850</v>
      </c>
      <c r="B3336" s="60">
        <v>7.6188499999999999E-3</v>
      </c>
      <c r="C3336" s="60">
        <v>1.7000000000000001E-4</v>
      </c>
      <c r="D3336" s="60">
        <v>1.4423076999999999E-2</v>
      </c>
      <c r="E3336" s="60"/>
      <c r="F3336" s="60">
        <f t="shared" si="104"/>
        <v>7.4988499999999996E-3</v>
      </c>
      <c r="G3336" s="60">
        <f t="shared" si="105"/>
        <v>1.4303076999999999E-2</v>
      </c>
    </row>
    <row r="3337" spans="1:7">
      <c r="A3337" s="50">
        <v>27851</v>
      </c>
      <c r="B3337" s="60">
        <v>-4.6585200000000002E-3</v>
      </c>
      <c r="C3337" s="60">
        <v>2.0000000000000001E-4</v>
      </c>
      <c r="D3337" s="60">
        <v>-9.478673E-3</v>
      </c>
      <c r="E3337" s="60"/>
      <c r="F3337" s="60">
        <f t="shared" si="104"/>
        <v>-4.7785200000000005E-3</v>
      </c>
      <c r="G3337" s="60">
        <f t="shared" si="105"/>
        <v>-9.5986730000000003E-3</v>
      </c>
    </row>
    <row r="3338" spans="1:7">
      <c r="A3338" s="50">
        <v>27852</v>
      </c>
      <c r="B3338" s="60">
        <v>1.5579999999999999E-4</v>
      </c>
      <c r="C3338" s="60">
        <v>2.0000000000000001E-4</v>
      </c>
      <c r="D3338" s="60">
        <v>4.784689E-3</v>
      </c>
      <c r="E3338" s="60"/>
      <c r="F3338" s="60">
        <f t="shared" si="104"/>
        <v>3.5799999999999989E-5</v>
      </c>
      <c r="G3338" s="60">
        <f t="shared" si="105"/>
        <v>4.6646889999999996E-3</v>
      </c>
    </row>
    <row r="3339" spans="1:7">
      <c r="A3339" s="50">
        <v>27855</v>
      </c>
      <c r="B3339" s="60">
        <v>1.246529E-2</v>
      </c>
      <c r="C3339" s="60">
        <v>2.0000000000000001E-4</v>
      </c>
      <c r="D3339" s="60">
        <v>0</v>
      </c>
      <c r="E3339" s="60"/>
      <c r="F3339" s="60">
        <f t="shared" si="104"/>
        <v>1.234529E-2</v>
      </c>
      <c r="G3339" s="60">
        <f t="shared" si="105"/>
        <v>-1.2E-4</v>
      </c>
    </row>
    <row r="3340" spans="1:7">
      <c r="A3340" s="50">
        <v>27856</v>
      </c>
      <c r="B3340" s="60">
        <v>-9.9912999999999998E-4</v>
      </c>
      <c r="C3340" s="60">
        <v>2.0000000000000001E-4</v>
      </c>
      <c r="D3340" s="60">
        <v>0</v>
      </c>
      <c r="E3340" s="60"/>
      <c r="F3340" s="60">
        <f t="shared" si="104"/>
        <v>-1.1191300000000001E-3</v>
      </c>
      <c r="G3340" s="60">
        <f t="shared" si="105"/>
        <v>-1.2E-4</v>
      </c>
    </row>
    <row r="3341" spans="1:7">
      <c r="A3341" s="50">
        <v>27857</v>
      </c>
      <c r="B3341" s="60">
        <v>-1.174499E-2</v>
      </c>
      <c r="C3341" s="60">
        <v>2.0000000000000001E-4</v>
      </c>
      <c r="D3341" s="60">
        <v>-1.9047620000000001E-2</v>
      </c>
      <c r="E3341" s="60"/>
      <c r="F3341" s="60">
        <f t="shared" si="104"/>
        <v>-1.1864990000000001E-2</v>
      </c>
      <c r="G3341" s="60">
        <f t="shared" si="105"/>
        <v>-1.916762E-2</v>
      </c>
    </row>
    <row r="3342" spans="1:7">
      <c r="A3342" s="50">
        <v>27858</v>
      </c>
      <c r="B3342" s="60">
        <v>-9.1713599999999999E-3</v>
      </c>
      <c r="C3342" s="60">
        <v>2.0000000000000001E-4</v>
      </c>
      <c r="D3342" s="60">
        <v>-1.9417475999999999E-2</v>
      </c>
      <c r="E3342" s="60"/>
      <c r="F3342" s="60">
        <f t="shared" si="104"/>
        <v>-9.2913600000000002E-3</v>
      </c>
      <c r="G3342" s="60">
        <f t="shared" si="105"/>
        <v>-1.9537475999999998E-2</v>
      </c>
    </row>
    <row r="3343" spans="1:7">
      <c r="A3343" s="50">
        <v>27859</v>
      </c>
      <c r="B3343" s="60">
        <v>-8.8971399999999996E-3</v>
      </c>
      <c r="C3343" s="60">
        <v>2.0000000000000001E-4</v>
      </c>
      <c r="D3343" s="60">
        <v>0</v>
      </c>
      <c r="E3343" s="60"/>
      <c r="F3343" s="60">
        <f t="shared" si="104"/>
        <v>-9.0171399999999999E-3</v>
      </c>
      <c r="G3343" s="60">
        <f t="shared" si="105"/>
        <v>-1.2E-4</v>
      </c>
    </row>
    <row r="3344" spans="1:7">
      <c r="A3344" s="50">
        <v>27862</v>
      </c>
      <c r="B3344" s="60">
        <v>-1.7816100000000001E-3</v>
      </c>
      <c r="C3344" s="60">
        <v>2.0000000000000001E-4</v>
      </c>
      <c r="D3344" s="60">
        <v>-4.9504950000000001E-3</v>
      </c>
      <c r="E3344" s="60"/>
      <c r="F3344" s="60">
        <f t="shared" si="104"/>
        <v>-1.9016100000000002E-3</v>
      </c>
      <c r="G3344" s="60">
        <f t="shared" si="105"/>
        <v>-5.0704950000000004E-3</v>
      </c>
    </row>
    <row r="3345" spans="1:7">
      <c r="A3345" s="50">
        <v>27863</v>
      </c>
      <c r="B3345" s="60">
        <v>8.5238299999999996E-3</v>
      </c>
      <c r="C3345" s="60">
        <v>2.0000000000000001E-4</v>
      </c>
      <c r="D3345" s="60">
        <v>4.975124E-3</v>
      </c>
      <c r="E3345" s="60"/>
      <c r="F3345" s="60">
        <f t="shared" si="104"/>
        <v>8.4038299999999993E-3</v>
      </c>
      <c r="G3345" s="60">
        <f t="shared" si="105"/>
        <v>4.8551239999999997E-3</v>
      </c>
    </row>
    <row r="3346" spans="1:7">
      <c r="A3346" s="50">
        <v>27864</v>
      </c>
      <c r="B3346" s="60">
        <v>-7.2653500000000003E-3</v>
      </c>
      <c r="C3346" s="60">
        <v>2.0000000000000001E-4</v>
      </c>
      <c r="D3346" s="60">
        <v>-9.9009900000000001E-3</v>
      </c>
      <c r="E3346" s="60"/>
      <c r="F3346" s="60">
        <f t="shared" si="104"/>
        <v>-7.3853500000000006E-3</v>
      </c>
      <c r="G3346" s="60">
        <f t="shared" si="105"/>
        <v>-1.002099E-2</v>
      </c>
    </row>
    <row r="3347" spans="1:7">
      <c r="A3347" s="50">
        <v>27865</v>
      </c>
      <c r="B3347" s="60">
        <v>3.48949E-3</v>
      </c>
      <c r="C3347" s="60">
        <v>2.0000000000000001E-4</v>
      </c>
      <c r="D3347" s="60">
        <v>0</v>
      </c>
      <c r="E3347" s="60"/>
      <c r="F3347" s="60">
        <f t="shared" si="104"/>
        <v>3.3694900000000002E-3</v>
      </c>
      <c r="G3347" s="60">
        <f t="shared" si="105"/>
        <v>-1.2E-4</v>
      </c>
    </row>
    <row r="3348" spans="1:7">
      <c r="A3348" s="50">
        <v>27869</v>
      </c>
      <c r="B3348" s="60">
        <v>7.2682700000000003E-3</v>
      </c>
      <c r="C3348" s="60">
        <v>2.0000000000000001E-4</v>
      </c>
      <c r="D3348" s="60">
        <v>0</v>
      </c>
      <c r="E3348" s="60"/>
      <c r="F3348" s="60">
        <f t="shared" si="104"/>
        <v>7.14827E-3</v>
      </c>
      <c r="G3348" s="60">
        <f t="shared" si="105"/>
        <v>-1.2E-4</v>
      </c>
    </row>
    <row r="3349" spans="1:7">
      <c r="A3349" s="50">
        <v>27870</v>
      </c>
      <c r="B3349" s="60">
        <v>1.49026E-2</v>
      </c>
      <c r="C3349" s="60">
        <v>2.0000000000000001E-4</v>
      </c>
      <c r="D3349" s="60">
        <v>1.4999999999999999E-2</v>
      </c>
      <c r="E3349" s="60"/>
      <c r="F3349" s="60">
        <f t="shared" si="104"/>
        <v>1.47826E-2</v>
      </c>
      <c r="G3349" s="60">
        <f t="shared" si="105"/>
        <v>1.4879999999999999E-2</v>
      </c>
    </row>
    <row r="3350" spans="1:7">
      <c r="A3350" s="50">
        <v>27871</v>
      </c>
      <c r="B3350" s="60">
        <v>3.9625600000000004E-3</v>
      </c>
      <c r="C3350" s="60">
        <v>2.0000000000000001E-4</v>
      </c>
      <c r="D3350" s="60">
        <v>1.4778325E-2</v>
      </c>
      <c r="E3350" s="60"/>
      <c r="F3350" s="60">
        <f t="shared" si="104"/>
        <v>3.8425600000000005E-3</v>
      </c>
      <c r="G3350" s="60">
        <f t="shared" si="105"/>
        <v>1.4658325E-2</v>
      </c>
    </row>
    <row r="3351" spans="1:7">
      <c r="A3351" s="50">
        <v>27872</v>
      </c>
      <c r="B3351" s="60">
        <v>-2.87894E-3</v>
      </c>
      <c r="C3351" s="60">
        <v>2.0000000000000001E-4</v>
      </c>
      <c r="D3351" s="60">
        <v>9.7087379999999997E-3</v>
      </c>
      <c r="E3351" s="60"/>
      <c r="F3351" s="60">
        <f t="shared" si="104"/>
        <v>-2.9989399999999999E-3</v>
      </c>
      <c r="G3351" s="60">
        <f t="shared" si="105"/>
        <v>9.5887379999999994E-3</v>
      </c>
    </row>
    <row r="3352" spans="1:7">
      <c r="A3352" s="50">
        <v>27873</v>
      </c>
      <c r="B3352" s="60">
        <v>-6.6226200000000001E-3</v>
      </c>
      <c r="C3352" s="60">
        <v>2.0000000000000001E-4</v>
      </c>
      <c r="D3352" s="60">
        <v>4.8076919999999997E-3</v>
      </c>
      <c r="E3352" s="60"/>
      <c r="F3352" s="60">
        <f t="shared" si="104"/>
        <v>-6.7426200000000004E-3</v>
      </c>
      <c r="G3352" s="60">
        <f t="shared" si="105"/>
        <v>4.6876919999999994E-3</v>
      </c>
    </row>
    <row r="3353" spans="1:7">
      <c r="A3353" s="50">
        <v>27876</v>
      </c>
      <c r="B3353" s="60">
        <v>1.2212799999999999E-3</v>
      </c>
      <c r="C3353" s="60">
        <v>2.0000000000000001E-4</v>
      </c>
      <c r="D3353" s="60">
        <v>-4.784689E-3</v>
      </c>
      <c r="E3353" s="60"/>
      <c r="F3353" s="60">
        <f t="shared" si="104"/>
        <v>1.1012799999999998E-3</v>
      </c>
      <c r="G3353" s="60">
        <f t="shared" si="105"/>
        <v>-4.9046890000000003E-3</v>
      </c>
    </row>
    <row r="3354" spans="1:7">
      <c r="A3354" s="50">
        <v>27877</v>
      </c>
      <c r="B3354" s="60">
        <v>-5.1120100000000002E-3</v>
      </c>
      <c r="C3354" s="60">
        <v>2.0000000000000001E-4</v>
      </c>
      <c r="D3354" s="60">
        <v>-9.6153850000000006E-3</v>
      </c>
      <c r="E3354" s="60"/>
      <c r="F3354" s="60">
        <f t="shared" si="104"/>
        <v>-5.2320100000000005E-3</v>
      </c>
      <c r="G3354" s="60">
        <f t="shared" si="105"/>
        <v>-9.7353850000000009E-3</v>
      </c>
    </row>
    <row r="3355" spans="1:7">
      <c r="A3355" s="50">
        <v>27878</v>
      </c>
      <c r="B3355" s="60">
        <v>2.63649E-3</v>
      </c>
      <c r="C3355" s="60">
        <v>2.0000000000000001E-4</v>
      </c>
      <c r="D3355" s="60">
        <v>0</v>
      </c>
      <c r="E3355" s="60"/>
      <c r="F3355" s="60">
        <f t="shared" si="104"/>
        <v>2.5164900000000001E-3</v>
      </c>
      <c r="G3355" s="60">
        <f t="shared" si="105"/>
        <v>-1.2E-4</v>
      </c>
    </row>
    <row r="3356" spans="1:7">
      <c r="A3356" s="50">
        <v>27879</v>
      </c>
      <c r="B3356" s="60">
        <v>-3.1949000000000002E-4</v>
      </c>
      <c r="C3356" s="60">
        <v>2.0000000000000001E-4</v>
      </c>
      <c r="D3356" s="60">
        <v>4.8543689999999999E-3</v>
      </c>
      <c r="E3356" s="60"/>
      <c r="F3356" s="60">
        <f t="shared" si="104"/>
        <v>-4.3949000000000001E-4</v>
      </c>
      <c r="G3356" s="60">
        <f t="shared" si="105"/>
        <v>4.7343689999999996E-3</v>
      </c>
    </row>
    <row r="3357" spans="1:7">
      <c r="A3357" s="50">
        <v>27880</v>
      </c>
      <c r="B3357" s="60">
        <v>-4.3137000000000002E-3</v>
      </c>
      <c r="C3357" s="60">
        <v>2.0000000000000001E-4</v>
      </c>
      <c r="D3357" s="60">
        <v>-4.830918E-3</v>
      </c>
      <c r="E3357" s="60"/>
      <c r="F3357" s="60">
        <f t="shared" si="104"/>
        <v>-4.4337000000000005E-3</v>
      </c>
      <c r="G3357" s="60">
        <f t="shared" si="105"/>
        <v>-4.9509180000000003E-3</v>
      </c>
    </row>
    <row r="3358" spans="1:7">
      <c r="A3358" s="50">
        <v>27883</v>
      </c>
      <c r="B3358" s="60">
        <v>-7.0407100000000004E-3</v>
      </c>
      <c r="C3358" s="60">
        <v>1.9000000000000001E-4</v>
      </c>
      <c r="D3358" s="60">
        <v>-4.8543689999999999E-3</v>
      </c>
      <c r="E3358" s="60"/>
      <c r="F3358" s="60">
        <f t="shared" si="104"/>
        <v>-7.1607100000000007E-3</v>
      </c>
      <c r="G3358" s="60">
        <f t="shared" si="105"/>
        <v>-4.9743690000000002E-3</v>
      </c>
    </row>
    <row r="3359" spans="1:7">
      <c r="A3359" s="50">
        <v>27884</v>
      </c>
      <c r="B3359" s="60">
        <v>6.5606500000000003E-3</v>
      </c>
      <c r="C3359" s="60">
        <v>1.9000000000000001E-4</v>
      </c>
      <c r="D3359" s="60">
        <v>0</v>
      </c>
      <c r="E3359" s="60"/>
      <c r="F3359" s="60">
        <f t="shared" si="104"/>
        <v>6.44065E-3</v>
      </c>
      <c r="G3359" s="60">
        <f t="shared" si="105"/>
        <v>-1.2E-4</v>
      </c>
    </row>
    <row r="3360" spans="1:7">
      <c r="A3360" s="50">
        <v>27885</v>
      </c>
      <c r="B3360" s="60">
        <v>-5.4030900000000001E-3</v>
      </c>
      <c r="C3360" s="60">
        <v>1.9000000000000001E-4</v>
      </c>
      <c r="D3360" s="60">
        <v>9.7560979999999995E-3</v>
      </c>
      <c r="E3360" s="60"/>
      <c r="F3360" s="60">
        <f t="shared" si="104"/>
        <v>-5.5230900000000005E-3</v>
      </c>
      <c r="G3360" s="60">
        <f t="shared" si="105"/>
        <v>9.6360979999999992E-3</v>
      </c>
    </row>
    <row r="3361" spans="1:7">
      <c r="A3361" s="50">
        <v>27886</v>
      </c>
      <c r="B3361" s="60">
        <v>3.2619900000000002E-3</v>
      </c>
      <c r="C3361" s="60">
        <v>1.9000000000000001E-4</v>
      </c>
      <c r="D3361" s="60">
        <v>4.830918E-3</v>
      </c>
      <c r="E3361" s="60"/>
      <c r="F3361" s="60">
        <f t="shared" si="104"/>
        <v>3.1419900000000003E-3</v>
      </c>
      <c r="G3361" s="60">
        <f t="shared" si="105"/>
        <v>4.7109179999999997E-3</v>
      </c>
    </row>
    <row r="3362" spans="1:7">
      <c r="A3362" s="50">
        <v>27887</v>
      </c>
      <c r="B3362" s="60">
        <v>7.79556E-3</v>
      </c>
      <c r="C3362" s="60">
        <v>1.9000000000000001E-4</v>
      </c>
      <c r="D3362" s="60">
        <v>9.6153850000000006E-3</v>
      </c>
      <c r="E3362" s="60"/>
      <c r="F3362" s="60">
        <f t="shared" si="104"/>
        <v>7.6755599999999997E-3</v>
      </c>
      <c r="G3362" s="60">
        <f t="shared" si="105"/>
        <v>9.4953850000000003E-3</v>
      </c>
    </row>
    <row r="3363" spans="1:7">
      <c r="A3363" s="50">
        <v>27890</v>
      </c>
      <c r="B3363" s="60">
        <v>1.3059970000000001E-2</v>
      </c>
      <c r="C3363" s="60">
        <v>1.9000000000000001E-4</v>
      </c>
      <c r="D3363" s="60">
        <v>1.4285714E-2</v>
      </c>
      <c r="E3363" s="60"/>
      <c r="F3363" s="60">
        <f t="shared" si="104"/>
        <v>1.293997E-2</v>
      </c>
      <c r="G3363" s="60">
        <f t="shared" si="105"/>
        <v>1.4165713999999999E-2</v>
      </c>
    </row>
    <row r="3364" spans="1:7">
      <c r="A3364" s="50">
        <v>27891</v>
      </c>
      <c r="B3364" s="60">
        <v>-1.2691099999999999E-3</v>
      </c>
      <c r="C3364" s="60">
        <v>1.9000000000000001E-4</v>
      </c>
      <c r="D3364" s="60">
        <v>2.3474179000000001E-2</v>
      </c>
      <c r="E3364" s="60"/>
      <c r="F3364" s="60">
        <f t="shared" si="104"/>
        <v>-1.38911E-3</v>
      </c>
      <c r="G3364" s="60">
        <f t="shared" si="105"/>
        <v>2.3354179000000003E-2</v>
      </c>
    </row>
    <row r="3365" spans="1:7">
      <c r="A3365" s="50">
        <v>27892</v>
      </c>
      <c r="B3365" s="60">
        <v>-1.69363E-3</v>
      </c>
      <c r="C3365" s="60">
        <v>1.9000000000000001E-4</v>
      </c>
      <c r="D3365" s="60">
        <v>-4.5871560000000002E-3</v>
      </c>
      <c r="E3365" s="60"/>
      <c r="F3365" s="60">
        <f t="shared" si="104"/>
        <v>-1.8136300000000001E-3</v>
      </c>
      <c r="G3365" s="60">
        <f t="shared" si="105"/>
        <v>-4.7071560000000005E-3</v>
      </c>
    </row>
    <row r="3366" spans="1:7">
      <c r="A3366" s="50">
        <v>27893</v>
      </c>
      <c r="B3366" s="60">
        <v>-5.7286100000000003E-3</v>
      </c>
      <c r="C3366" s="60">
        <v>1.9000000000000001E-4</v>
      </c>
      <c r="D3366" s="60">
        <v>-2.7649770000000001E-2</v>
      </c>
      <c r="E3366" s="60"/>
      <c r="F3366" s="60">
        <f t="shared" si="104"/>
        <v>-5.8486100000000006E-3</v>
      </c>
      <c r="G3366" s="60">
        <f t="shared" si="105"/>
        <v>-2.7769769999999999E-2</v>
      </c>
    </row>
    <row r="3367" spans="1:7">
      <c r="A3367" s="50">
        <v>27894</v>
      </c>
      <c r="B3367" s="60">
        <v>-8.3333699999999997E-3</v>
      </c>
      <c r="C3367" s="60">
        <v>1.9000000000000001E-4</v>
      </c>
      <c r="D3367" s="60">
        <v>-3.3175357000000003E-2</v>
      </c>
      <c r="E3367" s="60"/>
      <c r="F3367" s="60">
        <f t="shared" si="104"/>
        <v>-8.45337E-3</v>
      </c>
      <c r="G3367" s="60">
        <f t="shared" si="105"/>
        <v>-3.3295357000000005E-2</v>
      </c>
    </row>
    <row r="3368" spans="1:7">
      <c r="A3368" s="50">
        <v>27897</v>
      </c>
      <c r="B3368" s="60">
        <v>-2.0837E-3</v>
      </c>
      <c r="C3368" s="60">
        <v>1.9000000000000001E-4</v>
      </c>
      <c r="D3368" s="60">
        <v>-9.8039219999999996E-3</v>
      </c>
      <c r="E3368" s="60"/>
      <c r="F3368" s="60">
        <f t="shared" si="104"/>
        <v>-2.2036999999999998E-3</v>
      </c>
      <c r="G3368" s="60">
        <f t="shared" si="105"/>
        <v>-9.923922E-3</v>
      </c>
    </row>
    <row r="3369" spans="1:7">
      <c r="A3369" s="50">
        <v>27898</v>
      </c>
      <c r="B3369" s="60">
        <v>1.58018E-3</v>
      </c>
      <c r="C3369" s="60">
        <v>1.9000000000000001E-4</v>
      </c>
      <c r="D3369" s="60">
        <v>2.9702971000000002E-2</v>
      </c>
      <c r="E3369" s="60"/>
      <c r="F3369" s="60">
        <f t="shared" si="104"/>
        <v>1.4601799999999999E-3</v>
      </c>
      <c r="G3369" s="60">
        <f t="shared" si="105"/>
        <v>2.9582971000000003E-2</v>
      </c>
    </row>
    <row r="3370" spans="1:7">
      <c r="A3370" s="50">
        <v>27899</v>
      </c>
      <c r="B3370" s="60">
        <v>-6.8620000000000004E-5</v>
      </c>
      <c r="C3370" s="60">
        <v>1.9000000000000001E-4</v>
      </c>
      <c r="D3370" s="60">
        <v>2.4038462E-2</v>
      </c>
      <c r="E3370" s="60"/>
      <c r="F3370" s="60">
        <f t="shared" si="104"/>
        <v>-1.8862000000000002E-4</v>
      </c>
      <c r="G3370" s="60">
        <f t="shared" si="105"/>
        <v>2.3918462000000001E-2</v>
      </c>
    </row>
    <row r="3371" spans="1:7">
      <c r="A3371" s="50">
        <v>27900</v>
      </c>
      <c r="B3371" s="60">
        <v>7.3480799999999999E-3</v>
      </c>
      <c r="C3371" s="60">
        <v>1.9000000000000001E-4</v>
      </c>
      <c r="D3371" s="60">
        <v>0</v>
      </c>
      <c r="E3371" s="60"/>
      <c r="F3371" s="60">
        <f t="shared" si="104"/>
        <v>7.2280799999999996E-3</v>
      </c>
      <c r="G3371" s="60">
        <f t="shared" si="105"/>
        <v>-1.2E-4</v>
      </c>
    </row>
    <row r="3372" spans="1:7">
      <c r="A3372" s="50">
        <v>27901</v>
      </c>
      <c r="B3372" s="60">
        <v>-6.5246699999999998E-3</v>
      </c>
      <c r="C3372" s="60">
        <v>1.9000000000000001E-4</v>
      </c>
      <c r="D3372" s="60">
        <v>-2.3474179000000001E-2</v>
      </c>
      <c r="E3372" s="60"/>
      <c r="F3372" s="60">
        <f t="shared" si="104"/>
        <v>-6.6446700000000001E-3</v>
      </c>
      <c r="G3372" s="60">
        <f t="shared" si="105"/>
        <v>-2.3594179E-2</v>
      </c>
    </row>
    <row r="3373" spans="1:7">
      <c r="A3373" s="50">
        <v>27904</v>
      </c>
      <c r="B3373" s="60">
        <v>-1.7068159999999999E-2</v>
      </c>
      <c r="C3373" s="60">
        <v>1.9000000000000001E-4</v>
      </c>
      <c r="D3373" s="60">
        <v>-3.3653848E-2</v>
      </c>
      <c r="E3373" s="60"/>
      <c r="F3373" s="60">
        <f t="shared" si="104"/>
        <v>-1.7188159999999997E-2</v>
      </c>
      <c r="G3373" s="60">
        <f t="shared" si="105"/>
        <v>-3.3773848000000002E-2</v>
      </c>
    </row>
    <row r="3374" spans="1:7">
      <c r="A3374" s="50">
        <v>27905</v>
      </c>
      <c r="B3374" s="60">
        <v>7.9073000000000001E-4</v>
      </c>
      <c r="C3374" s="60">
        <v>1.9000000000000001E-4</v>
      </c>
      <c r="D3374" s="60">
        <v>1.4925373E-2</v>
      </c>
      <c r="E3374" s="60"/>
      <c r="F3374" s="60">
        <f t="shared" si="104"/>
        <v>6.7073000000000002E-4</v>
      </c>
      <c r="G3374" s="60">
        <f t="shared" si="105"/>
        <v>1.4805373E-2</v>
      </c>
    </row>
    <row r="3375" spans="1:7">
      <c r="A3375" s="50">
        <v>27906</v>
      </c>
      <c r="B3375" s="60">
        <v>-1.1213799999999999E-3</v>
      </c>
      <c r="C3375" s="60">
        <v>1.9000000000000001E-4</v>
      </c>
      <c r="D3375" s="60">
        <v>9.8039219999999996E-3</v>
      </c>
      <c r="E3375" s="60"/>
      <c r="F3375" s="60">
        <f t="shared" si="104"/>
        <v>-1.24138E-3</v>
      </c>
      <c r="G3375" s="60">
        <f t="shared" si="105"/>
        <v>9.6839219999999993E-3</v>
      </c>
    </row>
    <row r="3376" spans="1:7">
      <c r="A3376" s="50">
        <v>27907</v>
      </c>
      <c r="B3376" s="60">
        <v>3.4738E-4</v>
      </c>
      <c r="C3376" s="60">
        <v>1.9000000000000001E-4</v>
      </c>
      <c r="D3376" s="60">
        <v>9.7087379999999997E-3</v>
      </c>
      <c r="E3376" s="60"/>
      <c r="F3376" s="60">
        <f t="shared" si="104"/>
        <v>2.2738000000000001E-4</v>
      </c>
      <c r="G3376" s="60">
        <f t="shared" si="105"/>
        <v>9.5887379999999994E-3</v>
      </c>
    </row>
    <row r="3377" spans="1:7">
      <c r="A3377" s="50">
        <v>27908</v>
      </c>
      <c r="B3377" s="60">
        <v>7.9076500000000004E-3</v>
      </c>
      <c r="C3377" s="60">
        <v>1.9000000000000001E-4</v>
      </c>
      <c r="D3377" s="60">
        <v>4.8076919999999997E-3</v>
      </c>
      <c r="E3377" s="60"/>
      <c r="F3377" s="60">
        <f t="shared" si="104"/>
        <v>7.7876500000000001E-3</v>
      </c>
      <c r="G3377" s="60">
        <f t="shared" si="105"/>
        <v>4.6876919999999994E-3</v>
      </c>
    </row>
    <row r="3378" spans="1:7">
      <c r="A3378" s="50">
        <v>27912</v>
      </c>
      <c r="B3378" s="60">
        <v>-2.6230699999999999E-3</v>
      </c>
      <c r="C3378" s="60">
        <v>2.0000000000000001E-4</v>
      </c>
      <c r="D3378" s="60">
        <v>9.5693779999999999E-3</v>
      </c>
      <c r="E3378" s="60"/>
      <c r="F3378" s="60">
        <f t="shared" si="104"/>
        <v>-2.7430699999999998E-3</v>
      </c>
      <c r="G3378" s="60">
        <f t="shared" si="105"/>
        <v>9.4493779999999996E-3</v>
      </c>
    </row>
    <row r="3379" spans="1:7">
      <c r="A3379" s="50">
        <v>27913</v>
      </c>
      <c r="B3379" s="60">
        <v>3.4405E-3</v>
      </c>
      <c r="C3379" s="60">
        <v>2.0000000000000001E-4</v>
      </c>
      <c r="D3379" s="60">
        <v>2.3696683E-2</v>
      </c>
      <c r="E3379" s="60"/>
      <c r="F3379" s="60">
        <f t="shared" si="104"/>
        <v>3.3205000000000001E-3</v>
      </c>
      <c r="G3379" s="60">
        <f t="shared" si="105"/>
        <v>2.3576683000000001E-2</v>
      </c>
    </row>
    <row r="3380" spans="1:7">
      <c r="A3380" s="50">
        <v>27914</v>
      </c>
      <c r="B3380" s="60">
        <v>-7.8596999999999998E-4</v>
      </c>
      <c r="C3380" s="60">
        <v>2.0000000000000001E-4</v>
      </c>
      <c r="D3380" s="60">
        <v>0</v>
      </c>
      <c r="E3380" s="60"/>
      <c r="F3380" s="60">
        <f t="shared" si="104"/>
        <v>-9.0596999999999997E-4</v>
      </c>
      <c r="G3380" s="60">
        <f t="shared" si="105"/>
        <v>-1.2E-4</v>
      </c>
    </row>
    <row r="3381" spans="1:7">
      <c r="A3381" s="50">
        <v>27915</v>
      </c>
      <c r="B3381" s="60">
        <v>-9.5250100000000004E-3</v>
      </c>
      <c r="C3381" s="60">
        <v>2.0000000000000001E-4</v>
      </c>
      <c r="D3381" s="60">
        <v>4.62963E-3</v>
      </c>
      <c r="E3381" s="60"/>
      <c r="F3381" s="60">
        <f t="shared" si="104"/>
        <v>-9.6450100000000007E-3</v>
      </c>
      <c r="G3381" s="60">
        <f t="shared" si="105"/>
        <v>4.5096299999999997E-3</v>
      </c>
    </row>
    <row r="3382" spans="1:7">
      <c r="A3382" s="50">
        <v>27918</v>
      </c>
      <c r="B3382" s="60">
        <v>-4.9625199999999998E-3</v>
      </c>
      <c r="C3382" s="60">
        <v>2.0000000000000001E-4</v>
      </c>
      <c r="D3382" s="60">
        <v>9.2165900000000002E-3</v>
      </c>
      <c r="E3382" s="60"/>
      <c r="F3382" s="60">
        <f t="shared" si="104"/>
        <v>-5.0825200000000001E-3</v>
      </c>
      <c r="G3382" s="60">
        <f t="shared" si="105"/>
        <v>9.0965899999999999E-3</v>
      </c>
    </row>
    <row r="3383" spans="1:7">
      <c r="A3383" s="50">
        <v>27919</v>
      </c>
      <c r="B3383" s="60">
        <v>1.9601200000000001E-3</v>
      </c>
      <c r="C3383" s="60">
        <v>2.0000000000000001E-4</v>
      </c>
      <c r="D3383" s="60">
        <v>0</v>
      </c>
      <c r="E3383" s="60"/>
      <c r="F3383" s="60">
        <f t="shared" si="104"/>
        <v>1.84012E-3</v>
      </c>
      <c r="G3383" s="60">
        <f t="shared" si="105"/>
        <v>-1.2E-4</v>
      </c>
    </row>
    <row r="3384" spans="1:7">
      <c r="A3384" s="50">
        <v>27920</v>
      </c>
      <c r="B3384" s="60">
        <v>-4.1000999999999999E-4</v>
      </c>
      <c r="C3384" s="60">
        <v>2.0000000000000001E-4</v>
      </c>
      <c r="D3384" s="60">
        <v>-2.7397260000000001E-3</v>
      </c>
      <c r="E3384" s="60"/>
      <c r="F3384" s="60">
        <f t="shared" si="104"/>
        <v>-5.3001000000000003E-4</v>
      </c>
      <c r="G3384" s="60">
        <f t="shared" si="105"/>
        <v>-2.8597259999999999E-3</v>
      </c>
    </row>
    <row r="3385" spans="1:7">
      <c r="A3385" s="50">
        <v>27921</v>
      </c>
      <c r="B3385" s="60">
        <v>8.7191300000000003E-3</v>
      </c>
      <c r="C3385" s="60">
        <v>2.0000000000000001E-4</v>
      </c>
      <c r="D3385" s="60">
        <v>0</v>
      </c>
      <c r="E3385" s="60"/>
      <c r="F3385" s="60">
        <f t="shared" si="104"/>
        <v>8.59913E-3</v>
      </c>
      <c r="G3385" s="60">
        <f t="shared" si="105"/>
        <v>-1.2E-4</v>
      </c>
    </row>
    <row r="3386" spans="1:7">
      <c r="A3386" s="50">
        <v>27922</v>
      </c>
      <c r="B3386" s="60">
        <v>1.3231359999999999E-2</v>
      </c>
      <c r="C3386" s="60">
        <v>2.0000000000000001E-4</v>
      </c>
      <c r="D3386" s="60">
        <v>1.3953488E-2</v>
      </c>
      <c r="E3386" s="60"/>
      <c r="F3386" s="60">
        <f t="shared" si="104"/>
        <v>1.3111359999999999E-2</v>
      </c>
      <c r="G3386" s="60">
        <f t="shared" si="105"/>
        <v>1.3833488E-2</v>
      </c>
    </row>
    <row r="3387" spans="1:7">
      <c r="A3387" s="50">
        <v>27925</v>
      </c>
      <c r="B3387" s="60">
        <v>1.067661E-2</v>
      </c>
      <c r="C3387" s="60">
        <v>2.0000000000000001E-4</v>
      </c>
      <c r="D3387" s="60">
        <v>1.8348623000000001E-2</v>
      </c>
      <c r="E3387" s="60"/>
      <c r="F3387" s="60">
        <f t="shared" si="104"/>
        <v>1.0556609999999999E-2</v>
      </c>
      <c r="G3387" s="60">
        <f t="shared" si="105"/>
        <v>1.8228623000000003E-2</v>
      </c>
    </row>
    <row r="3388" spans="1:7">
      <c r="A3388" s="50">
        <v>27926</v>
      </c>
      <c r="B3388" s="60">
        <v>-4.9897400000000003E-3</v>
      </c>
      <c r="C3388" s="60">
        <v>2.0000000000000001E-4</v>
      </c>
      <c r="D3388" s="60">
        <v>-9.0090090000000001E-3</v>
      </c>
      <c r="E3388" s="60"/>
      <c r="F3388" s="60">
        <f t="shared" si="104"/>
        <v>-5.1097400000000006E-3</v>
      </c>
      <c r="G3388" s="60">
        <f t="shared" si="105"/>
        <v>-9.1290090000000004E-3</v>
      </c>
    </row>
    <row r="3389" spans="1:7">
      <c r="A3389" s="50">
        <v>27927</v>
      </c>
      <c r="B3389" s="60">
        <v>5.4090400000000004E-3</v>
      </c>
      <c r="C3389" s="60">
        <v>2.0000000000000001E-4</v>
      </c>
      <c r="D3389" s="60">
        <v>-4.545454E-3</v>
      </c>
      <c r="E3389" s="60"/>
      <c r="F3389" s="60">
        <f t="shared" si="104"/>
        <v>5.2890400000000001E-3</v>
      </c>
      <c r="G3389" s="60">
        <f t="shared" si="105"/>
        <v>-4.6654540000000003E-3</v>
      </c>
    </row>
    <row r="3390" spans="1:7">
      <c r="A3390" s="50">
        <v>27928</v>
      </c>
      <c r="B3390" s="60">
        <v>1.600157E-2</v>
      </c>
      <c r="C3390" s="60">
        <v>2.0000000000000001E-4</v>
      </c>
      <c r="D3390" s="60">
        <v>3.1963471E-2</v>
      </c>
      <c r="E3390" s="60"/>
      <c r="F3390" s="60">
        <f t="shared" si="104"/>
        <v>1.5881570000000001E-2</v>
      </c>
      <c r="G3390" s="60">
        <f t="shared" si="105"/>
        <v>3.1843470999999998E-2</v>
      </c>
    </row>
    <row r="3391" spans="1:7">
      <c r="A3391" s="50">
        <v>27929</v>
      </c>
      <c r="B3391" s="60">
        <v>1.25672E-3</v>
      </c>
      <c r="C3391" s="60">
        <v>2.0000000000000001E-4</v>
      </c>
      <c r="D3391" s="60">
        <v>8.8495569999999992E-3</v>
      </c>
      <c r="E3391" s="60"/>
      <c r="F3391" s="60">
        <f t="shared" si="104"/>
        <v>1.1367199999999999E-3</v>
      </c>
      <c r="G3391" s="60">
        <f t="shared" si="105"/>
        <v>8.7295569999999989E-3</v>
      </c>
    </row>
    <row r="3392" spans="1:7">
      <c r="A3392" s="50">
        <v>27932</v>
      </c>
      <c r="B3392" s="60">
        <v>4.9170000000000004E-3</v>
      </c>
      <c r="C3392" s="60">
        <v>2.0000000000000001E-4</v>
      </c>
      <c r="D3392" s="60">
        <v>1.7543860000000001E-2</v>
      </c>
      <c r="E3392" s="60"/>
      <c r="F3392" s="60">
        <f t="shared" si="104"/>
        <v>4.797E-3</v>
      </c>
      <c r="G3392" s="60">
        <f t="shared" si="105"/>
        <v>1.7423860000000003E-2</v>
      </c>
    </row>
    <row r="3393" spans="1:7">
      <c r="A3393" s="50">
        <v>27933</v>
      </c>
      <c r="B3393" s="60">
        <v>-7.2763599999999999E-3</v>
      </c>
      <c r="C3393" s="60">
        <v>2.0000000000000001E-4</v>
      </c>
      <c r="D3393" s="60">
        <v>-8.6206900000000003E-3</v>
      </c>
      <c r="E3393" s="60"/>
      <c r="F3393" s="60">
        <f t="shared" si="104"/>
        <v>-7.3963600000000003E-3</v>
      </c>
      <c r="G3393" s="60">
        <f t="shared" si="105"/>
        <v>-8.7406900000000006E-3</v>
      </c>
    </row>
    <row r="3394" spans="1:7">
      <c r="A3394" s="50">
        <v>27934</v>
      </c>
      <c r="B3394" s="60">
        <v>-1.94859E-3</v>
      </c>
      <c r="C3394" s="60">
        <v>2.0000000000000001E-4</v>
      </c>
      <c r="D3394" s="60">
        <v>0</v>
      </c>
      <c r="E3394" s="60"/>
      <c r="F3394" s="60">
        <f t="shared" si="104"/>
        <v>-2.0685899999999999E-3</v>
      </c>
      <c r="G3394" s="60">
        <f t="shared" si="105"/>
        <v>-1.2E-4</v>
      </c>
    </row>
    <row r="3395" spans="1:7">
      <c r="A3395" s="50">
        <v>27935</v>
      </c>
      <c r="B3395" s="60">
        <v>5.5435800000000002E-3</v>
      </c>
      <c r="C3395" s="60">
        <v>2.0000000000000001E-4</v>
      </c>
      <c r="D3395" s="60">
        <v>3.9130433999999999E-2</v>
      </c>
      <c r="E3395" s="60"/>
      <c r="F3395" s="60">
        <f t="shared" si="104"/>
        <v>5.4235799999999999E-3</v>
      </c>
      <c r="G3395" s="60">
        <f t="shared" si="105"/>
        <v>3.9010433999999997E-2</v>
      </c>
    </row>
    <row r="3396" spans="1:7">
      <c r="A3396" s="50">
        <v>27936</v>
      </c>
      <c r="B3396" s="60">
        <v>-9.1323999999999995E-4</v>
      </c>
      <c r="C3396" s="60">
        <v>2.0000000000000001E-4</v>
      </c>
      <c r="D3396" s="60">
        <v>8.3682010000000005E-3</v>
      </c>
      <c r="E3396" s="60"/>
      <c r="F3396" s="60">
        <f t="shared" ref="F3396:F3459" si="106">B3396-$C$3</f>
        <v>-1.0332399999999999E-3</v>
      </c>
      <c r="G3396" s="60">
        <f t="shared" ref="G3396:G3459" si="107">D3396-$C$3</f>
        <v>8.2482010000000001E-3</v>
      </c>
    </row>
    <row r="3397" spans="1:7">
      <c r="A3397" s="50">
        <v>27939</v>
      </c>
      <c r="B3397" s="60">
        <v>-2.6331100000000001E-3</v>
      </c>
      <c r="C3397" s="60">
        <v>2.0000000000000001E-4</v>
      </c>
      <c r="D3397" s="60">
        <v>-1.6597510999999999E-2</v>
      </c>
      <c r="E3397" s="60"/>
      <c r="F3397" s="60">
        <f t="shared" si="106"/>
        <v>-2.75311E-3</v>
      </c>
      <c r="G3397" s="60">
        <f t="shared" si="107"/>
        <v>-1.6717510999999997E-2</v>
      </c>
    </row>
    <row r="3398" spans="1:7">
      <c r="A3398" s="50">
        <v>27940</v>
      </c>
      <c r="B3398" s="60">
        <v>3.8770300000000001E-3</v>
      </c>
      <c r="C3398" s="60">
        <v>2.0000000000000001E-4</v>
      </c>
      <c r="D3398" s="60">
        <v>1.2658228000000001E-2</v>
      </c>
      <c r="E3398" s="60"/>
      <c r="F3398" s="60">
        <f t="shared" si="106"/>
        <v>3.7570300000000002E-3</v>
      </c>
      <c r="G3398" s="60">
        <f t="shared" si="107"/>
        <v>1.2538228E-2</v>
      </c>
    </row>
    <row r="3399" spans="1:7">
      <c r="A3399" s="50">
        <v>27941</v>
      </c>
      <c r="B3399" s="60">
        <v>4.6574199999999998E-3</v>
      </c>
      <c r="C3399" s="60">
        <v>2.0000000000000001E-4</v>
      </c>
      <c r="D3399" s="60">
        <v>3.7500000999999998E-2</v>
      </c>
      <c r="E3399" s="60"/>
      <c r="F3399" s="60">
        <f t="shared" si="106"/>
        <v>4.5374199999999995E-3</v>
      </c>
      <c r="G3399" s="60">
        <f t="shared" si="107"/>
        <v>3.7380000999999996E-2</v>
      </c>
    </row>
    <row r="3400" spans="1:7">
      <c r="A3400" s="50">
        <v>27942</v>
      </c>
      <c r="B3400" s="60">
        <v>-6.6485800000000003E-3</v>
      </c>
      <c r="C3400" s="60">
        <v>2.2000000000000001E-4</v>
      </c>
      <c r="D3400" s="60">
        <v>8.0321279999999995E-3</v>
      </c>
      <c r="E3400" s="60"/>
      <c r="F3400" s="60">
        <f t="shared" si="106"/>
        <v>-6.7685800000000006E-3</v>
      </c>
      <c r="G3400" s="60">
        <f t="shared" si="107"/>
        <v>7.9121279999999992E-3</v>
      </c>
    </row>
    <row r="3401" spans="1:7">
      <c r="A3401" s="50">
        <v>27943</v>
      </c>
      <c r="B3401" s="60">
        <v>4.9269400000000003E-3</v>
      </c>
      <c r="C3401" s="60">
        <v>2.2000000000000001E-4</v>
      </c>
      <c r="D3401" s="60">
        <v>0</v>
      </c>
      <c r="E3401" s="60"/>
      <c r="F3401" s="60">
        <f t="shared" si="106"/>
        <v>4.80694E-3</v>
      </c>
      <c r="G3401" s="60">
        <f t="shared" si="107"/>
        <v>-1.2E-4</v>
      </c>
    </row>
    <row r="3402" spans="1:7">
      <c r="A3402" s="50">
        <v>27947</v>
      </c>
      <c r="B3402" s="60">
        <v>-5.65871E-3</v>
      </c>
      <c r="C3402" s="60">
        <v>2.2000000000000001E-4</v>
      </c>
      <c r="D3402" s="60">
        <v>-3.9840639999999998E-3</v>
      </c>
      <c r="E3402" s="60"/>
      <c r="F3402" s="60">
        <f t="shared" si="106"/>
        <v>-5.7787100000000003E-3</v>
      </c>
      <c r="G3402" s="60">
        <f t="shared" si="107"/>
        <v>-4.1040640000000001E-3</v>
      </c>
    </row>
    <row r="3403" spans="1:7">
      <c r="A3403" s="50">
        <v>27948</v>
      </c>
      <c r="B3403" s="60">
        <v>2.6612200000000002E-3</v>
      </c>
      <c r="C3403" s="60">
        <v>2.2000000000000001E-4</v>
      </c>
      <c r="D3403" s="60">
        <v>-4.0000000000000001E-3</v>
      </c>
      <c r="E3403" s="60"/>
      <c r="F3403" s="60">
        <f t="shared" si="106"/>
        <v>2.5412200000000003E-3</v>
      </c>
      <c r="G3403" s="60">
        <f t="shared" si="107"/>
        <v>-4.1200000000000004E-3</v>
      </c>
    </row>
    <row r="3404" spans="1:7">
      <c r="A3404" s="50">
        <v>27949</v>
      </c>
      <c r="B3404" s="60">
        <v>1.8228299999999999E-3</v>
      </c>
      <c r="C3404" s="60">
        <v>2.2000000000000001E-4</v>
      </c>
      <c r="D3404" s="60">
        <v>4.0160639999999997E-3</v>
      </c>
      <c r="E3404" s="60"/>
      <c r="F3404" s="60">
        <f t="shared" si="106"/>
        <v>1.7028299999999998E-3</v>
      </c>
      <c r="G3404" s="60">
        <f t="shared" si="107"/>
        <v>3.8960639999999999E-3</v>
      </c>
    </row>
    <row r="3405" spans="1:7">
      <c r="A3405" s="50">
        <v>27950</v>
      </c>
      <c r="B3405" s="60">
        <v>9.63404E-3</v>
      </c>
      <c r="C3405" s="60">
        <v>2.2000000000000001E-4</v>
      </c>
      <c r="D3405" s="60">
        <v>8.0000000000000002E-3</v>
      </c>
      <c r="E3405" s="60"/>
      <c r="F3405" s="60">
        <f t="shared" si="106"/>
        <v>9.5140399999999996E-3</v>
      </c>
      <c r="G3405" s="60">
        <f t="shared" si="107"/>
        <v>7.8799999999999999E-3</v>
      </c>
    </row>
    <row r="3406" spans="1:7">
      <c r="A3406" s="50">
        <v>27953</v>
      </c>
      <c r="B3406" s="60">
        <v>8.4944400000000007E-3</v>
      </c>
      <c r="C3406" s="60">
        <v>2.2000000000000001E-4</v>
      </c>
      <c r="D3406" s="60">
        <v>1.5873017E-2</v>
      </c>
      <c r="E3406" s="60"/>
      <c r="F3406" s="60">
        <f t="shared" si="106"/>
        <v>8.3744400000000004E-3</v>
      </c>
      <c r="G3406" s="60">
        <f t="shared" si="107"/>
        <v>1.5753017000000001E-2</v>
      </c>
    </row>
    <row r="3407" spans="1:7">
      <c r="A3407" s="50">
        <v>27954</v>
      </c>
      <c r="B3407" s="60">
        <v>-2.0860399999999999E-3</v>
      </c>
      <c r="C3407" s="60">
        <v>2.2000000000000001E-4</v>
      </c>
      <c r="D3407" s="60">
        <v>-1.171875E-2</v>
      </c>
      <c r="E3407" s="60"/>
      <c r="F3407" s="60">
        <f t="shared" si="106"/>
        <v>-2.2060399999999998E-3</v>
      </c>
      <c r="G3407" s="60">
        <f t="shared" si="107"/>
        <v>-1.183875E-2</v>
      </c>
    </row>
    <row r="3408" spans="1:7">
      <c r="A3408" s="50">
        <v>27955</v>
      </c>
      <c r="B3408" s="60">
        <v>2.1606400000000001E-3</v>
      </c>
      <c r="C3408" s="60">
        <v>2.2000000000000001E-4</v>
      </c>
      <c r="D3408" s="60">
        <v>-3.9525690000000004E-3</v>
      </c>
      <c r="E3408" s="60"/>
      <c r="F3408" s="60">
        <f t="shared" si="106"/>
        <v>2.0406400000000002E-3</v>
      </c>
      <c r="G3408" s="60">
        <f t="shared" si="107"/>
        <v>-4.0725690000000007E-3</v>
      </c>
    </row>
    <row r="3409" spans="1:7">
      <c r="A3409" s="50">
        <v>27956</v>
      </c>
      <c r="B3409" s="60">
        <v>-6.8006500000000001E-3</v>
      </c>
      <c r="C3409" s="60">
        <v>2.2000000000000001E-4</v>
      </c>
      <c r="D3409" s="60">
        <v>-3.9682540000000001E-3</v>
      </c>
      <c r="E3409" s="60"/>
      <c r="F3409" s="60">
        <f t="shared" si="106"/>
        <v>-6.9206500000000004E-3</v>
      </c>
      <c r="G3409" s="60">
        <f t="shared" si="107"/>
        <v>-4.0882540000000004E-3</v>
      </c>
    </row>
    <row r="3410" spans="1:7">
      <c r="A3410" s="50">
        <v>27957</v>
      </c>
      <c r="B3410" s="60">
        <v>-4.7913299999999999E-3</v>
      </c>
      <c r="C3410" s="60">
        <v>2.2000000000000001E-4</v>
      </c>
      <c r="D3410" s="60">
        <v>-1.5936255E-2</v>
      </c>
      <c r="E3410" s="60"/>
      <c r="F3410" s="60">
        <f t="shared" si="106"/>
        <v>-4.9113300000000002E-3</v>
      </c>
      <c r="G3410" s="60">
        <f t="shared" si="107"/>
        <v>-1.6056254999999998E-2</v>
      </c>
    </row>
    <row r="3411" spans="1:7">
      <c r="A3411" s="50">
        <v>27960</v>
      </c>
      <c r="B3411" s="60">
        <v>-2.911E-3</v>
      </c>
      <c r="C3411" s="60">
        <v>2.2000000000000001E-4</v>
      </c>
      <c r="D3411" s="60">
        <v>1.2145749000000001E-2</v>
      </c>
      <c r="E3411" s="60"/>
      <c r="F3411" s="60">
        <f t="shared" si="106"/>
        <v>-3.0309999999999998E-3</v>
      </c>
      <c r="G3411" s="60">
        <f t="shared" si="107"/>
        <v>1.2025749000000001E-2</v>
      </c>
    </row>
    <row r="3412" spans="1:7">
      <c r="A3412" s="50">
        <v>27961</v>
      </c>
      <c r="B3412" s="60">
        <v>-5.85163E-3</v>
      </c>
      <c r="C3412" s="60">
        <v>2.2000000000000001E-4</v>
      </c>
      <c r="D3412" s="60">
        <v>-1.2E-2</v>
      </c>
      <c r="E3412" s="60"/>
      <c r="F3412" s="60">
        <f t="shared" si="106"/>
        <v>-5.9716300000000003E-3</v>
      </c>
      <c r="G3412" s="60">
        <f t="shared" si="107"/>
        <v>-1.2120000000000001E-2</v>
      </c>
    </row>
    <row r="3413" spans="1:7">
      <c r="A3413" s="50">
        <v>27962</v>
      </c>
      <c r="B3413" s="60">
        <v>5.6607000000000001E-4</v>
      </c>
      <c r="C3413" s="60">
        <v>2.2000000000000001E-4</v>
      </c>
      <c r="D3413" s="60">
        <v>-8.0971659999999994E-3</v>
      </c>
      <c r="E3413" s="60"/>
      <c r="F3413" s="60">
        <f t="shared" si="106"/>
        <v>4.4607000000000002E-4</v>
      </c>
      <c r="G3413" s="60">
        <f t="shared" si="107"/>
        <v>-8.2171659999999997E-3</v>
      </c>
    </row>
    <row r="3414" spans="1:7">
      <c r="A3414" s="50">
        <v>27963</v>
      </c>
      <c r="B3414" s="60">
        <v>1.46612E-3</v>
      </c>
      <c r="C3414" s="60">
        <v>2.2000000000000001E-4</v>
      </c>
      <c r="D3414" s="60">
        <v>0</v>
      </c>
      <c r="E3414" s="60"/>
      <c r="F3414" s="60">
        <f t="shared" si="106"/>
        <v>1.3461199999999999E-3</v>
      </c>
      <c r="G3414" s="60">
        <f t="shared" si="107"/>
        <v>-1.2E-4</v>
      </c>
    </row>
    <row r="3415" spans="1:7">
      <c r="A3415" s="50">
        <v>27964</v>
      </c>
      <c r="B3415" s="60">
        <v>1.2787499999999999E-3</v>
      </c>
      <c r="C3415" s="60">
        <v>2.2000000000000001E-4</v>
      </c>
      <c r="D3415" s="60">
        <v>4.081632E-3</v>
      </c>
      <c r="E3415" s="60"/>
      <c r="F3415" s="60">
        <f t="shared" si="106"/>
        <v>1.1587499999999998E-3</v>
      </c>
      <c r="G3415" s="60">
        <f t="shared" si="107"/>
        <v>3.9616319999999997E-3</v>
      </c>
    </row>
    <row r="3416" spans="1:7">
      <c r="A3416" s="50">
        <v>27967</v>
      </c>
      <c r="B3416" s="60">
        <v>1.8519999999999999E-5</v>
      </c>
      <c r="C3416" s="60">
        <v>2.2000000000000001E-4</v>
      </c>
      <c r="D3416" s="60">
        <v>-2.8455285E-2</v>
      </c>
      <c r="E3416" s="60"/>
      <c r="F3416" s="60">
        <f t="shared" si="106"/>
        <v>-1.0148000000000001E-4</v>
      </c>
      <c r="G3416" s="60">
        <f t="shared" si="107"/>
        <v>-2.8575284999999999E-2</v>
      </c>
    </row>
    <row r="3417" spans="1:7">
      <c r="A3417" s="50">
        <v>27968</v>
      </c>
      <c r="B3417" s="60">
        <v>-5.2485800000000001E-3</v>
      </c>
      <c r="C3417" s="60">
        <v>2.2000000000000001E-4</v>
      </c>
      <c r="D3417" s="60">
        <v>0</v>
      </c>
      <c r="E3417" s="60"/>
      <c r="F3417" s="60">
        <f t="shared" si="106"/>
        <v>-5.3685800000000004E-3</v>
      </c>
      <c r="G3417" s="60">
        <f t="shared" si="107"/>
        <v>-1.2E-4</v>
      </c>
    </row>
    <row r="3418" spans="1:7">
      <c r="A3418" s="50">
        <v>27969</v>
      </c>
      <c r="B3418" s="60">
        <v>-3.5456200000000002E-3</v>
      </c>
      <c r="C3418" s="60">
        <v>2.2000000000000001E-4</v>
      </c>
      <c r="D3418" s="60">
        <v>0</v>
      </c>
      <c r="E3418" s="60"/>
      <c r="F3418" s="60">
        <f t="shared" si="106"/>
        <v>-3.6656200000000001E-3</v>
      </c>
      <c r="G3418" s="60">
        <f t="shared" si="107"/>
        <v>-1.2E-4</v>
      </c>
    </row>
    <row r="3419" spans="1:7">
      <c r="A3419" s="50">
        <v>27970</v>
      </c>
      <c r="B3419" s="60">
        <v>-1.37612E-3</v>
      </c>
      <c r="C3419" s="60">
        <v>2.2000000000000001E-4</v>
      </c>
      <c r="D3419" s="60">
        <v>-1.2552301E-2</v>
      </c>
      <c r="E3419" s="60"/>
      <c r="F3419" s="60">
        <f t="shared" si="106"/>
        <v>-1.4961200000000001E-3</v>
      </c>
      <c r="G3419" s="60">
        <f t="shared" si="107"/>
        <v>-1.2672301E-2</v>
      </c>
    </row>
    <row r="3420" spans="1:7">
      <c r="A3420" s="50">
        <v>27971</v>
      </c>
      <c r="B3420" s="60">
        <v>4.8978800000000003E-3</v>
      </c>
      <c r="C3420" s="60">
        <v>2.2000000000000001E-4</v>
      </c>
      <c r="D3420" s="60">
        <v>8.4745759999999993E-3</v>
      </c>
      <c r="E3420" s="60"/>
      <c r="F3420" s="60">
        <f t="shared" si="106"/>
        <v>4.77788E-3</v>
      </c>
      <c r="G3420" s="60">
        <f t="shared" si="107"/>
        <v>8.354575999999999E-3</v>
      </c>
    </row>
    <row r="3421" spans="1:7">
      <c r="A3421" s="50">
        <v>27974</v>
      </c>
      <c r="B3421" s="60">
        <v>-1.5265000000000001E-3</v>
      </c>
      <c r="C3421" s="60">
        <v>1.9000000000000001E-4</v>
      </c>
      <c r="D3421" s="60">
        <v>-8.4033619999999993E-3</v>
      </c>
      <c r="E3421" s="60"/>
      <c r="F3421" s="60">
        <f t="shared" si="106"/>
        <v>-1.6465000000000002E-3</v>
      </c>
      <c r="G3421" s="60">
        <f t="shared" si="107"/>
        <v>-8.5233619999999996E-3</v>
      </c>
    </row>
    <row r="3422" spans="1:7">
      <c r="A3422" s="50">
        <v>27975</v>
      </c>
      <c r="B3422" s="60">
        <v>9.9932600000000003E-3</v>
      </c>
      <c r="C3422" s="60">
        <v>1.9000000000000001E-4</v>
      </c>
      <c r="D3422" s="60">
        <v>8.4745759999999993E-3</v>
      </c>
      <c r="E3422" s="60"/>
      <c r="F3422" s="60">
        <f t="shared" si="106"/>
        <v>9.87326E-3</v>
      </c>
      <c r="G3422" s="60">
        <f t="shared" si="107"/>
        <v>8.354575999999999E-3</v>
      </c>
    </row>
    <row r="3423" spans="1:7">
      <c r="A3423" s="50">
        <v>27976</v>
      </c>
      <c r="B3423" s="60">
        <v>2.25385E-3</v>
      </c>
      <c r="C3423" s="60">
        <v>1.9000000000000001E-4</v>
      </c>
      <c r="D3423" s="60">
        <v>1.2605042E-2</v>
      </c>
      <c r="E3423" s="60"/>
      <c r="F3423" s="60">
        <f t="shared" si="106"/>
        <v>2.1338500000000001E-3</v>
      </c>
      <c r="G3423" s="60">
        <f t="shared" si="107"/>
        <v>1.2485042E-2</v>
      </c>
    </row>
    <row r="3424" spans="1:7">
      <c r="A3424" s="50">
        <v>27977</v>
      </c>
      <c r="B3424" s="60">
        <v>-4.7715700000000002E-3</v>
      </c>
      <c r="C3424" s="60">
        <v>1.9000000000000001E-4</v>
      </c>
      <c r="D3424" s="60">
        <v>0</v>
      </c>
      <c r="E3424" s="60"/>
      <c r="F3424" s="60">
        <f t="shared" si="106"/>
        <v>-4.8915700000000005E-3</v>
      </c>
      <c r="G3424" s="60">
        <f t="shared" si="107"/>
        <v>-1.2E-4</v>
      </c>
    </row>
    <row r="3425" spans="1:7">
      <c r="A3425" s="50">
        <v>27978</v>
      </c>
      <c r="B3425" s="60">
        <v>1.1048E-4</v>
      </c>
      <c r="C3425" s="60">
        <v>1.9000000000000001E-4</v>
      </c>
      <c r="D3425" s="60">
        <v>-4.1493779999999996E-3</v>
      </c>
      <c r="E3425" s="60"/>
      <c r="F3425" s="60">
        <f t="shared" si="106"/>
        <v>-9.5200000000000037E-6</v>
      </c>
      <c r="G3425" s="60">
        <f t="shared" si="107"/>
        <v>-4.2693779999999999E-3</v>
      </c>
    </row>
    <row r="3426" spans="1:7">
      <c r="A3426" s="50">
        <v>27981</v>
      </c>
      <c r="B3426" s="60">
        <v>-1.77663E-3</v>
      </c>
      <c r="C3426" s="60">
        <v>1.9000000000000001E-4</v>
      </c>
      <c r="D3426" s="60">
        <v>-4.1666669999999998E-3</v>
      </c>
      <c r="E3426" s="60"/>
      <c r="F3426" s="60">
        <f t="shared" si="106"/>
        <v>-1.8966300000000001E-3</v>
      </c>
      <c r="G3426" s="60">
        <f t="shared" si="107"/>
        <v>-4.2866670000000001E-3</v>
      </c>
    </row>
    <row r="3427" spans="1:7">
      <c r="A3427" s="50">
        <v>27982</v>
      </c>
      <c r="B3427" s="60">
        <v>8.8882700000000002E-3</v>
      </c>
      <c r="C3427" s="60">
        <v>1.9000000000000001E-4</v>
      </c>
      <c r="D3427" s="60">
        <v>2.0920502000000001E-2</v>
      </c>
      <c r="E3427" s="60"/>
      <c r="F3427" s="60">
        <f t="shared" si="106"/>
        <v>8.7682699999999999E-3</v>
      </c>
      <c r="G3427" s="60">
        <f t="shared" si="107"/>
        <v>2.0800502000000002E-2</v>
      </c>
    </row>
    <row r="3428" spans="1:7">
      <c r="A3428" s="50">
        <v>27983</v>
      </c>
      <c r="B3428" s="60">
        <v>-2.80562E-3</v>
      </c>
      <c r="C3428" s="60">
        <v>1.9000000000000001E-4</v>
      </c>
      <c r="D3428" s="60">
        <v>4.0983599999999997E-3</v>
      </c>
      <c r="E3428" s="60"/>
      <c r="F3428" s="60">
        <f t="shared" si="106"/>
        <v>-2.9256199999999999E-3</v>
      </c>
      <c r="G3428" s="60">
        <f t="shared" si="107"/>
        <v>3.9783599999999994E-3</v>
      </c>
    </row>
    <row r="3429" spans="1:7">
      <c r="A3429" s="50">
        <v>27984</v>
      </c>
      <c r="B3429" s="60">
        <v>1.19815E-3</v>
      </c>
      <c r="C3429" s="60">
        <v>1.9000000000000001E-4</v>
      </c>
      <c r="D3429" s="60">
        <v>4.081632E-3</v>
      </c>
      <c r="E3429" s="60"/>
      <c r="F3429" s="60">
        <f t="shared" si="106"/>
        <v>1.0781499999999999E-3</v>
      </c>
      <c r="G3429" s="60">
        <f t="shared" si="107"/>
        <v>3.9616319999999997E-3</v>
      </c>
    </row>
    <row r="3430" spans="1:7">
      <c r="A3430" s="50">
        <v>27985</v>
      </c>
      <c r="B3430" s="60">
        <v>6.8252000000000005E-4</v>
      </c>
      <c r="C3430" s="60">
        <v>1.9000000000000001E-4</v>
      </c>
      <c r="D3430" s="60">
        <v>1.2195121E-2</v>
      </c>
      <c r="E3430" s="60"/>
      <c r="F3430" s="60">
        <f t="shared" si="106"/>
        <v>5.6252000000000006E-4</v>
      </c>
      <c r="G3430" s="60">
        <f t="shared" si="107"/>
        <v>1.2075120999999999E-2</v>
      </c>
    </row>
    <row r="3431" spans="1:7">
      <c r="A3431" s="50">
        <v>27988</v>
      </c>
      <c r="B3431" s="60">
        <v>1.9113800000000001E-3</v>
      </c>
      <c r="C3431" s="60">
        <v>1.9000000000000001E-4</v>
      </c>
      <c r="D3431" s="60">
        <v>8.0321279999999995E-3</v>
      </c>
      <c r="E3431" s="60"/>
      <c r="F3431" s="60">
        <f t="shared" si="106"/>
        <v>1.79138E-3</v>
      </c>
      <c r="G3431" s="60">
        <f t="shared" si="107"/>
        <v>7.9121279999999992E-3</v>
      </c>
    </row>
    <row r="3432" spans="1:7">
      <c r="A3432" s="50">
        <v>27989</v>
      </c>
      <c r="B3432" s="60">
        <v>3.66015E-3</v>
      </c>
      <c r="C3432" s="60">
        <v>1.9000000000000001E-4</v>
      </c>
      <c r="D3432" s="60">
        <v>3.9840639999999998E-3</v>
      </c>
      <c r="E3432" s="60"/>
      <c r="F3432" s="60">
        <f t="shared" si="106"/>
        <v>3.5401500000000002E-3</v>
      </c>
      <c r="G3432" s="60">
        <f t="shared" si="107"/>
        <v>3.864064E-3</v>
      </c>
    </row>
    <row r="3433" spans="1:7">
      <c r="A3433" s="50">
        <v>27990</v>
      </c>
      <c r="B3433" s="60">
        <v>-1.91613E-3</v>
      </c>
      <c r="C3433" s="60">
        <v>1.9000000000000001E-4</v>
      </c>
      <c r="D3433" s="60">
        <v>-7.9365080000000001E-3</v>
      </c>
      <c r="E3433" s="60"/>
      <c r="F3433" s="60">
        <f t="shared" si="106"/>
        <v>-2.0361300000000001E-3</v>
      </c>
      <c r="G3433" s="60">
        <f t="shared" si="107"/>
        <v>-8.0565080000000004E-3</v>
      </c>
    </row>
    <row r="3434" spans="1:7">
      <c r="A3434" s="50">
        <v>27991</v>
      </c>
      <c r="B3434" s="60">
        <v>-1.123563E-2</v>
      </c>
      <c r="C3434" s="60">
        <v>1.9000000000000001E-4</v>
      </c>
      <c r="D3434" s="60">
        <v>-2.4E-2</v>
      </c>
      <c r="E3434" s="60"/>
      <c r="F3434" s="60">
        <f t="shared" si="106"/>
        <v>-1.135563E-2</v>
      </c>
      <c r="G3434" s="60">
        <f t="shared" si="107"/>
        <v>-2.4119999999999999E-2</v>
      </c>
    </row>
    <row r="3435" spans="1:7">
      <c r="A3435" s="50">
        <v>27992</v>
      </c>
      <c r="B3435" s="60">
        <v>-9.6448599999999999E-3</v>
      </c>
      <c r="C3435" s="60">
        <v>1.9000000000000001E-4</v>
      </c>
      <c r="D3435" s="60">
        <v>-2.8688524E-2</v>
      </c>
      <c r="E3435" s="60"/>
      <c r="F3435" s="60">
        <f t="shared" si="106"/>
        <v>-9.7648600000000002E-3</v>
      </c>
      <c r="G3435" s="60">
        <f t="shared" si="107"/>
        <v>-2.8808523999999999E-2</v>
      </c>
    </row>
    <row r="3436" spans="1:7">
      <c r="A3436" s="50">
        <v>27995</v>
      </c>
      <c r="B3436" s="60">
        <v>-3.4888499999999999E-3</v>
      </c>
      <c r="C3436" s="60">
        <v>1.9000000000000001E-4</v>
      </c>
      <c r="D3436" s="60">
        <v>1.2658228000000001E-2</v>
      </c>
      <c r="E3436" s="60"/>
      <c r="F3436" s="60">
        <f t="shared" si="106"/>
        <v>-3.6088499999999998E-3</v>
      </c>
      <c r="G3436" s="60">
        <f t="shared" si="107"/>
        <v>1.2538228E-2</v>
      </c>
    </row>
    <row r="3437" spans="1:7">
      <c r="A3437" s="50">
        <v>27996</v>
      </c>
      <c r="B3437" s="60">
        <v>-6.9962000000000002E-3</v>
      </c>
      <c r="C3437" s="60">
        <v>1.9000000000000001E-4</v>
      </c>
      <c r="D3437" s="60">
        <v>-1.6666667999999999E-2</v>
      </c>
      <c r="E3437" s="60"/>
      <c r="F3437" s="60">
        <f t="shared" si="106"/>
        <v>-7.1162000000000005E-3</v>
      </c>
      <c r="G3437" s="60">
        <f t="shared" si="107"/>
        <v>-1.6786667999999998E-2</v>
      </c>
    </row>
    <row r="3438" spans="1:7">
      <c r="A3438" s="50">
        <v>27997</v>
      </c>
      <c r="B3438" s="60">
        <v>9.0473299999999993E-3</v>
      </c>
      <c r="C3438" s="60">
        <v>1.9000000000000001E-4</v>
      </c>
      <c r="D3438" s="60">
        <v>1.2711864E-2</v>
      </c>
      <c r="E3438" s="60"/>
      <c r="F3438" s="60">
        <f t="shared" si="106"/>
        <v>8.9273299999999989E-3</v>
      </c>
      <c r="G3438" s="60">
        <f t="shared" si="107"/>
        <v>1.2591863999999999E-2</v>
      </c>
    </row>
    <row r="3439" spans="1:7">
      <c r="A3439" s="50">
        <v>27998</v>
      </c>
      <c r="B3439" s="60">
        <v>-7.0825699999999998E-3</v>
      </c>
      <c r="C3439" s="60">
        <v>1.9000000000000001E-4</v>
      </c>
      <c r="D3439" s="60">
        <v>-4.1840999999999996E-3</v>
      </c>
      <c r="E3439" s="60"/>
      <c r="F3439" s="60">
        <f t="shared" si="106"/>
        <v>-7.2025700000000002E-3</v>
      </c>
      <c r="G3439" s="60">
        <f t="shared" si="107"/>
        <v>-4.3040999999999999E-3</v>
      </c>
    </row>
    <row r="3440" spans="1:7">
      <c r="A3440" s="50">
        <v>27999</v>
      </c>
      <c r="B3440" s="60">
        <v>1.6283999999999999E-3</v>
      </c>
      <c r="C3440" s="60">
        <v>1.9000000000000001E-4</v>
      </c>
      <c r="D3440" s="60">
        <v>8.4033619999999993E-3</v>
      </c>
      <c r="E3440" s="60"/>
      <c r="F3440" s="60">
        <f t="shared" si="106"/>
        <v>1.5083999999999998E-3</v>
      </c>
      <c r="G3440" s="60">
        <f t="shared" si="107"/>
        <v>8.283361999999999E-3</v>
      </c>
    </row>
    <row r="3441" spans="1:7">
      <c r="A3441" s="50">
        <v>28002</v>
      </c>
      <c r="B3441" s="60">
        <v>6.0652199999999996E-3</v>
      </c>
      <c r="C3441" s="60">
        <v>1.9000000000000001E-4</v>
      </c>
      <c r="D3441" s="60">
        <v>8.3333339999999995E-3</v>
      </c>
      <c r="E3441" s="60"/>
      <c r="F3441" s="60">
        <f t="shared" si="106"/>
        <v>5.9452199999999993E-3</v>
      </c>
      <c r="G3441" s="60">
        <f t="shared" si="107"/>
        <v>8.2133339999999992E-3</v>
      </c>
    </row>
    <row r="3442" spans="1:7">
      <c r="A3442" s="50">
        <v>28003</v>
      </c>
      <c r="B3442" s="60">
        <v>7.8979400000000009E-3</v>
      </c>
      <c r="C3442" s="60">
        <v>1.9000000000000001E-4</v>
      </c>
      <c r="D3442" s="60">
        <v>1.6528925E-2</v>
      </c>
      <c r="E3442" s="60"/>
      <c r="F3442" s="60">
        <f t="shared" si="106"/>
        <v>7.7779400000000005E-3</v>
      </c>
      <c r="G3442" s="60">
        <f t="shared" si="107"/>
        <v>1.6408925000000001E-2</v>
      </c>
    </row>
    <row r="3443" spans="1:7">
      <c r="A3443" s="50">
        <v>28004</v>
      </c>
      <c r="B3443" s="60">
        <v>1.094915E-2</v>
      </c>
      <c r="C3443" s="60">
        <v>2.1000000000000001E-4</v>
      </c>
      <c r="D3443" s="60">
        <v>2.0325202000000001E-2</v>
      </c>
      <c r="E3443" s="60"/>
      <c r="F3443" s="60">
        <f t="shared" si="106"/>
        <v>1.0829149999999999E-2</v>
      </c>
      <c r="G3443" s="60">
        <f t="shared" si="107"/>
        <v>2.0205202000000002E-2</v>
      </c>
    </row>
    <row r="3444" spans="1:7">
      <c r="A3444" s="50">
        <v>28005</v>
      </c>
      <c r="B3444" s="60">
        <v>-8.1567E-4</v>
      </c>
      <c r="C3444" s="60">
        <v>2.1000000000000001E-4</v>
      </c>
      <c r="D3444" s="60">
        <v>-3.9840639999999998E-3</v>
      </c>
      <c r="E3444" s="60"/>
      <c r="F3444" s="60">
        <f t="shared" si="106"/>
        <v>-9.3566999999999999E-4</v>
      </c>
      <c r="G3444" s="60">
        <f t="shared" si="107"/>
        <v>-4.1040640000000001E-3</v>
      </c>
    </row>
    <row r="3445" spans="1:7">
      <c r="A3445" s="50">
        <v>28006</v>
      </c>
      <c r="B3445" s="60">
        <v>4.0033500000000001E-3</v>
      </c>
      <c r="C3445" s="60">
        <v>2.1000000000000001E-4</v>
      </c>
      <c r="D3445" s="60">
        <v>-8.0000000000000002E-3</v>
      </c>
      <c r="E3445" s="60"/>
      <c r="F3445" s="60">
        <f t="shared" si="106"/>
        <v>3.8833500000000003E-3</v>
      </c>
      <c r="G3445" s="60">
        <f t="shared" si="107"/>
        <v>-8.1200000000000005E-3</v>
      </c>
    </row>
    <row r="3446" spans="1:7">
      <c r="A3446" s="50">
        <v>28010</v>
      </c>
      <c r="B3446" s="60">
        <v>6.8845299999999998E-3</v>
      </c>
      <c r="C3446" s="60">
        <v>2.1000000000000001E-4</v>
      </c>
      <c r="D3446" s="60">
        <v>0</v>
      </c>
      <c r="E3446" s="60"/>
      <c r="F3446" s="60">
        <f t="shared" si="106"/>
        <v>6.7645299999999995E-3</v>
      </c>
      <c r="G3446" s="60">
        <f t="shared" si="107"/>
        <v>-1.2E-4</v>
      </c>
    </row>
    <row r="3447" spans="1:7">
      <c r="A3447" s="50">
        <v>28011</v>
      </c>
      <c r="B3447" s="60">
        <v>-1.27955E-3</v>
      </c>
      <c r="C3447" s="60">
        <v>2.1000000000000001E-4</v>
      </c>
      <c r="D3447" s="60">
        <v>8.0645160000000007E-3</v>
      </c>
      <c r="E3447" s="60"/>
      <c r="F3447" s="60">
        <f t="shared" si="106"/>
        <v>-1.3995500000000001E-3</v>
      </c>
      <c r="G3447" s="60">
        <f t="shared" si="107"/>
        <v>7.9445160000000004E-3</v>
      </c>
    </row>
    <row r="3448" spans="1:7">
      <c r="A3448" s="50">
        <v>28012</v>
      </c>
      <c r="B3448" s="60">
        <v>-4.4774999999999997E-3</v>
      </c>
      <c r="C3448" s="60">
        <v>2.1000000000000001E-4</v>
      </c>
      <c r="D3448" s="60">
        <v>-1.84E-2</v>
      </c>
      <c r="E3448" s="60"/>
      <c r="F3448" s="60">
        <f t="shared" si="106"/>
        <v>-4.5975E-3</v>
      </c>
      <c r="G3448" s="60">
        <f t="shared" si="107"/>
        <v>-1.8519999999999998E-2</v>
      </c>
    </row>
    <row r="3449" spans="1:7">
      <c r="A3449" s="50">
        <v>28013</v>
      </c>
      <c r="B3449" s="60">
        <v>2.3118499999999998E-3</v>
      </c>
      <c r="C3449" s="60">
        <v>2.1000000000000001E-4</v>
      </c>
      <c r="D3449" s="60">
        <v>1.2396694E-2</v>
      </c>
      <c r="E3449" s="60"/>
      <c r="F3449" s="60">
        <f t="shared" si="106"/>
        <v>2.19185E-3</v>
      </c>
      <c r="G3449" s="60">
        <f t="shared" si="107"/>
        <v>1.2276693999999999E-2</v>
      </c>
    </row>
    <row r="3450" spans="1:7">
      <c r="A3450" s="50">
        <v>28016</v>
      </c>
      <c r="B3450" s="60">
        <v>-3.2131400000000002E-3</v>
      </c>
      <c r="C3450" s="60">
        <v>2.1000000000000001E-4</v>
      </c>
      <c r="D3450" s="60">
        <v>-8.1632649999999994E-3</v>
      </c>
      <c r="E3450" s="60"/>
      <c r="F3450" s="60">
        <f t="shared" si="106"/>
        <v>-3.3331400000000001E-3</v>
      </c>
      <c r="G3450" s="60">
        <f t="shared" si="107"/>
        <v>-8.2832649999999997E-3</v>
      </c>
    </row>
    <row r="3451" spans="1:7">
      <c r="A3451" s="50">
        <v>28017</v>
      </c>
      <c r="B3451" s="60">
        <v>-2.8702699999999999E-3</v>
      </c>
      <c r="C3451" s="60">
        <v>2.1000000000000001E-4</v>
      </c>
      <c r="D3451" s="60">
        <v>0</v>
      </c>
      <c r="E3451" s="60"/>
      <c r="F3451" s="60">
        <f t="shared" si="106"/>
        <v>-2.9902699999999997E-3</v>
      </c>
      <c r="G3451" s="60">
        <f t="shared" si="107"/>
        <v>-1.2E-4</v>
      </c>
    </row>
    <row r="3452" spans="1:7">
      <c r="A3452" s="50">
        <v>28018</v>
      </c>
      <c r="B3452" s="60">
        <v>2.5999500000000002E-3</v>
      </c>
      <c r="C3452" s="60">
        <v>2.1000000000000001E-4</v>
      </c>
      <c r="D3452" s="60">
        <v>4.1152259999999996E-3</v>
      </c>
      <c r="E3452" s="60"/>
      <c r="F3452" s="60">
        <f t="shared" si="106"/>
        <v>2.4799500000000003E-3</v>
      </c>
      <c r="G3452" s="60">
        <f t="shared" si="107"/>
        <v>3.9952259999999993E-3</v>
      </c>
    </row>
    <row r="3453" spans="1:7">
      <c r="A3453" s="50">
        <v>28019</v>
      </c>
      <c r="B3453" s="60">
        <v>9.9467800000000006E-3</v>
      </c>
      <c r="C3453" s="60">
        <v>2.1000000000000001E-4</v>
      </c>
      <c r="D3453" s="60">
        <v>1.2295082000000001E-2</v>
      </c>
      <c r="E3453" s="60"/>
      <c r="F3453" s="60">
        <f t="shared" si="106"/>
        <v>9.8267800000000002E-3</v>
      </c>
      <c r="G3453" s="60">
        <f t="shared" si="107"/>
        <v>1.2175082E-2</v>
      </c>
    </row>
    <row r="3454" spans="1:7">
      <c r="A3454" s="50">
        <v>28020</v>
      </c>
      <c r="B3454" s="60">
        <v>9.6713700000000003E-3</v>
      </c>
      <c r="C3454" s="60">
        <v>2.1000000000000001E-4</v>
      </c>
      <c r="D3454" s="60">
        <v>8.0971659999999994E-3</v>
      </c>
      <c r="E3454" s="60"/>
      <c r="F3454" s="60">
        <f t="shared" si="106"/>
        <v>9.55137E-3</v>
      </c>
      <c r="G3454" s="60">
        <f t="shared" si="107"/>
        <v>7.9771659999999991E-3</v>
      </c>
    </row>
    <row r="3455" spans="1:7">
      <c r="A3455" s="50">
        <v>28023</v>
      </c>
      <c r="B3455" s="60">
        <v>5.5749E-4</v>
      </c>
      <c r="C3455" s="60">
        <v>2.1000000000000001E-4</v>
      </c>
      <c r="D3455" s="60">
        <v>-8.0321279999999995E-3</v>
      </c>
      <c r="E3455" s="60"/>
      <c r="F3455" s="60">
        <f t="shared" si="106"/>
        <v>4.3749000000000001E-4</v>
      </c>
      <c r="G3455" s="60">
        <f t="shared" si="107"/>
        <v>-8.1521279999999998E-3</v>
      </c>
    </row>
    <row r="3456" spans="1:7">
      <c r="A3456" s="50">
        <v>28024</v>
      </c>
      <c r="B3456" s="60">
        <v>1.387935E-2</v>
      </c>
      <c r="C3456" s="60">
        <v>2.1000000000000001E-4</v>
      </c>
      <c r="D3456" s="60">
        <v>4.0485829999999997E-3</v>
      </c>
      <c r="E3456" s="60"/>
      <c r="F3456" s="60">
        <f t="shared" si="106"/>
        <v>1.375935E-2</v>
      </c>
      <c r="G3456" s="60">
        <f t="shared" si="107"/>
        <v>3.9285829999999994E-3</v>
      </c>
    </row>
    <row r="3457" spans="1:7">
      <c r="A3457" s="50">
        <v>28025</v>
      </c>
      <c r="B3457" s="60">
        <v>-3.3798000000000001E-3</v>
      </c>
      <c r="C3457" s="60">
        <v>2.1000000000000001E-4</v>
      </c>
      <c r="D3457" s="60">
        <v>-1.2096773999999999E-2</v>
      </c>
      <c r="E3457" s="60"/>
      <c r="F3457" s="60">
        <f t="shared" si="106"/>
        <v>-3.4998E-3</v>
      </c>
      <c r="G3457" s="60">
        <f t="shared" si="107"/>
        <v>-1.2216774E-2</v>
      </c>
    </row>
    <row r="3458" spans="1:7">
      <c r="A3458" s="50">
        <v>28026</v>
      </c>
      <c r="B3458" s="60">
        <v>-4.8246399999999998E-3</v>
      </c>
      <c r="C3458" s="60">
        <v>2.1000000000000001E-4</v>
      </c>
      <c r="D3458" s="60">
        <v>-2.8571428999999999E-2</v>
      </c>
      <c r="E3458" s="60"/>
      <c r="F3458" s="60">
        <f t="shared" si="106"/>
        <v>-4.9446400000000001E-3</v>
      </c>
      <c r="G3458" s="60">
        <f t="shared" si="107"/>
        <v>-2.8691428999999997E-2</v>
      </c>
    </row>
    <row r="3459" spans="1:7">
      <c r="A3459" s="50">
        <v>28027</v>
      </c>
      <c r="B3459" s="60">
        <v>-1.0865200000000001E-3</v>
      </c>
      <c r="C3459" s="60">
        <v>2.1000000000000001E-4</v>
      </c>
      <c r="D3459" s="60">
        <v>-4.2016809999999996E-3</v>
      </c>
      <c r="E3459" s="60"/>
      <c r="F3459" s="60">
        <f t="shared" si="106"/>
        <v>-1.2065200000000002E-3</v>
      </c>
      <c r="G3459" s="60">
        <f t="shared" si="107"/>
        <v>-4.321681E-3</v>
      </c>
    </row>
    <row r="3460" spans="1:7">
      <c r="A3460" s="50">
        <v>28030</v>
      </c>
      <c r="B3460" s="60">
        <v>4.1935499999999999E-3</v>
      </c>
      <c r="C3460" s="60">
        <v>2.1000000000000001E-4</v>
      </c>
      <c r="D3460" s="60">
        <v>2.1097047000000001E-2</v>
      </c>
      <c r="E3460" s="60"/>
      <c r="F3460" s="60">
        <f t="shared" ref="F3460:F3523" si="108">B3460-$C$3</f>
        <v>4.0735499999999996E-3</v>
      </c>
      <c r="G3460" s="60">
        <f t="shared" ref="G3460:G3523" si="109">D3460-$C$3</f>
        <v>2.0977047000000002E-2</v>
      </c>
    </row>
    <row r="3461" spans="1:7">
      <c r="A3461" s="50">
        <v>28031</v>
      </c>
      <c r="B3461" s="60">
        <v>-1.1752830000000001E-2</v>
      </c>
      <c r="C3461" s="60">
        <v>2.1000000000000001E-4</v>
      </c>
      <c r="D3461" s="60">
        <v>-2.4793388E-2</v>
      </c>
      <c r="E3461" s="60"/>
      <c r="F3461" s="60">
        <f t="shared" si="108"/>
        <v>-1.1872830000000001E-2</v>
      </c>
      <c r="G3461" s="60">
        <f t="shared" si="109"/>
        <v>-2.4913387999999998E-2</v>
      </c>
    </row>
    <row r="3462" spans="1:7">
      <c r="A3462" s="50">
        <v>28032</v>
      </c>
      <c r="B3462" s="60">
        <v>-5.5054500000000003E-3</v>
      </c>
      <c r="C3462" s="60">
        <v>2.1000000000000001E-4</v>
      </c>
      <c r="D3462" s="60">
        <v>-4.2372879999999996E-3</v>
      </c>
      <c r="E3462" s="60"/>
      <c r="F3462" s="60">
        <f t="shared" si="108"/>
        <v>-5.6254500000000006E-3</v>
      </c>
      <c r="G3462" s="60">
        <f t="shared" si="109"/>
        <v>-4.357288E-3</v>
      </c>
    </row>
    <row r="3463" spans="1:7">
      <c r="A3463" s="50">
        <v>28033</v>
      </c>
      <c r="B3463" s="60">
        <v>-1.2491799999999999E-3</v>
      </c>
      <c r="C3463" s="60">
        <v>2.1000000000000001E-4</v>
      </c>
      <c r="D3463" s="60">
        <v>4.2553189999999996E-3</v>
      </c>
      <c r="E3463" s="60"/>
      <c r="F3463" s="60">
        <f t="shared" si="108"/>
        <v>-1.36918E-3</v>
      </c>
      <c r="G3463" s="60">
        <f t="shared" si="109"/>
        <v>4.1353189999999993E-3</v>
      </c>
    </row>
    <row r="3464" spans="1:7">
      <c r="A3464" s="50">
        <v>28034</v>
      </c>
      <c r="B3464" s="60">
        <v>-9.8133400000000003E-3</v>
      </c>
      <c r="C3464" s="60">
        <v>1.9000000000000001E-4</v>
      </c>
      <c r="D3464" s="60">
        <v>0</v>
      </c>
      <c r="E3464" s="60"/>
      <c r="F3464" s="60">
        <f t="shared" si="108"/>
        <v>-9.9333400000000006E-3</v>
      </c>
      <c r="G3464" s="60">
        <f t="shared" si="109"/>
        <v>-1.2E-4</v>
      </c>
    </row>
    <row r="3465" spans="1:7">
      <c r="A3465" s="50">
        <v>28037</v>
      </c>
      <c r="B3465" s="60">
        <v>-1.5646499999999999E-3</v>
      </c>
      <c r="C3465" s="60">
        <v>1.9000000000000001E-4</v>
      </c>
      <c r="D3465" s="60">
        <v>0</v>
      </c>
      <c r="E3465" s="60"/>
      <c r="F3465" s="60">
        <f t="shared" si="108"/>
        <v>-1.68465E-3</v>
      </c>
      <c r="G3465" s="60">
        <f t="shared" si="109"/>
        <v>-1.2E-4</v>
      </c>
    </row>
    <row r="3466" spans="1:7">
      <c r="A3466" s="50">
        <v>28038</v>
      </c>
      <c r="B3466" s="60">
        <v>-7.2867799999999996E-3</v>
      </c>
      <c r="C3466" s="60">
        <v>1.9000000000000001E-4</v>
      </c>
      <c r="D3466" s="60">
        <v>-8.4745759999999993E-3</v>
      </c>
      <c r="E3466" s="60"/>
      <c r="F3466" s="60">
        <f t="shared" si="108"/>
        <v>-7.40678E-3</v>
      </c>
      <c r="G3466" s="60">
        <f t="shared" si="109"/>
        <v>-8.5945759999999996E-3</v>
      </c>
    </row>
    <row r="3467" spans="1:7">
      <c r="A3467" s="50">
        <v>28039</v>
      </c>
      <c r="B3467" s="60">
        <v>-3.31986E-3</v>
      </c>
      <c r="C3467" s="60">
        <v>1.9000000000000001E-4</v>
      </c>
      <c r="D3467" s="60">
        <v>-2.1367522E-2</v>
      </c>
      <c r="E3467" s="60"/>
      <c r="F3467" s="60">
        <f t="shared" si="108"/>
        <v>-3.4398599999999999E-3</v>
      </c>
      <c r="G3467" s="60">
        <f t="shared" si="109"/>
        <v>-2.1487521999999998E-2</v>
      </c>
    </row>
    <row r="3468" spans="1:7">
      <c r="A3468" s="50">
        <v>28040</v>
      </c>
      <c r="B3468" s="60">
        <v>6.3521000000000003E-3</v>
      </c>
      <c r="C3468" s="60">
        <v>1.9000000000000001E-4</v>
      </c>
      <c r="D3468" s="60">
        <v>2.1834060999999998E-2</v>
      </c>
      <c r="E3468" s="60"/>
      <c r="F3468" s="60">
        <f t="shared" si="108"/>
        <v>6.2321E-3</v>
      </c>
      <c r="G3468" s="60">
        <f t="shared" si="109"/>
        <v>2.1714061E-2</v>
      </c>
    </row>
    <row r="3469" spans="1:7">
      <c r="A3469" s="50">
        <v>28041</v>
      </c>
      <c r="B3469" s="60">
        <v>-9.5038599999999994E-3</v>
      </c>
      <c r="C3469" s="60">
        <v>1.9000000000000001E-4</v>
      </c>
      <c r="D3469" s="60">
        <v>-1.7094017999999999E-2</v>
      </c>
      <c r="E3469" s="60"/>
      <c r="F3469" s="60">
        <f t="shared" si="108"/>
        <v>-9.6238599999999997E-3</v>
      </c>
      <c r="G3469" s="60">
        <f t="shared" si="109"/>
        <v>-1.7214017999999998E-2</v>
      </c>
    </row>
    <row r="3470" spans="1:7">
      <c r="A3470" s="50">
        <v>28044</v>
      </c>
      <c r="B3470" s="60">
        <v>-8.7632200000000004E-3</v>
      </c>
      <c r="C3470" s="60">
        <v>1.9000000000000001E-4</v>
      </c>
      <c r="D3470" s="60">
        <v>-1.7391304E-2</v>
      </c>
      <c r="E3470" s="60"/>
      <c r="F3470" s="60">
        <f t="shared" si="108"/>
        <v>-8.8832200000000007E-3</v>
      </c>
      <c r="G3470" s="60">
        <f t="shared" si="109"/>
        <v>-1.7511303999999998E-2</v>
      </c>
    </row>
    <row r="3471" spans="1:7">
      <c r="A3471" s="50">
        <v>28045</v>
      </c>
      <c r="B3471" s="60">
        <v>-8.1044099999999994E-3</v>
      </c>
      <c r="C3471" s="60">
        <v>1.9000000000000001E-4</v>
      </c>
      <c r="D3471" s="60">
        <v>-5.7522126E-2</v>
      </c>
      <c r="E3471" s="60"/>
      <c r="F3471" s="60">
        <f t="shared" si="108"/>
        <v>-8.2244099999999997E-3</v>
      </c>
      <c r="G3471" s="60">
        <f t="shared" si="109"/>
        <v>-5.7642126000000002E-2</v>
      </c>
    </row>
    <row r="3472" spans="1:7">
      <c r="A3472" s="50">
        <v>28046</v>
      </c>
      <c r="B3472" s="60">
        <v>1.280215E-2</v>
      </c>
      <c r="C3472" s="60">
        <v>1.9000000000000001E-4</v>
      </c>
      <c r="D3472" s="60">
        <v>4.2253520000000003E-2</v>
      </c>
      <c r="E3472" s="60"/>
      <c r="F3472" s="60">
        <f t="shared" si="108"/>
        <v>1.268215E-2</v>
      </c>
      <c r="G3472" s="60">
        <f t="shared" si="109"/>
        <v>4.2133520000000001E-2</v>
      </c>
    </row>
    <row r="3473" spans="1:7">
      <c r="A3473" s="50">
        <v>28047</v>
      </c>
      <c r="B3473" s="60">
        <v>-1.293559E-2</v>
      </c>
      <c r="C3473" s="60">
        <v>1.9000000000000001E-4</v>
      </c>
      <c r="D3473" s="60">
        <v>-3.6036037E-2</v>
      </c>
      <c r="E3473" s="60"/>
      <c r="F3473" s="60">
        <f t="shared" si="108"/>
        <v>-1.3055590000000001E-2</v>
      </c>
      <c r="G3473" s="60">
        <f t="shared" si="109"/>
        <v>-3.6156037000000002E-2</v>
      </c>
    </row>
    <row r="3474" spans="1:7">
      <c r="A3474" s="50">
        <v>28048</v>
      </c>
      <c r="B3474" s="60">
        <v>7.5863999999999999E-4</v>
      </c>
      <c r="C3474" s="60">
        <v>1.9000000000000001E-4</v>
      </c>
      <c r="D3474" s="60">
        <v>2.3364486E-2</v>
      </c>
      <c r="E3474" s="60"/>
      <c r="F3474" s="60">
        <f t="shared" si="108"/>
        <v>6.3864E-4</v>
      </c>
      <c r="G3474" s="60">
        <f t="shared" si="109"/>
        <v>2.3244486000000002E-2</v>
      </c>
    </row>
    <row r="3475" spans="1:7">
      <c r="A3475" s="50">
        <v>28051</v>
      </c>
      <c r="B3475" s="60">
        <v>5.8403200000000004E-3</v>
      </c>
      <c r="C3475" s="60">
        <v>1.9000000000000001E-4</v>
      </c>
      <c r="D3475" s="60">
        <v>4.1095890000000003E-2</v>
      </c>
      <c r="E3475" s="60"/>
      <c r="F3475" s="60">
        <f t="shared" si="108"/>
        <v>5.7203200000000001E-3</v>
      </c>
      <c r="G3475" s="60">
        <f t="shared" si="109"/>
        <v>4.0975890000000001E-2</v>
      </c>
    </row>
    <row r="3476" spans="1:7">
      <c r="A3476" s="50">
        <v>28052</v>
      </c>
      <c r="B3476" s="60">
        <v>-2.2698E-4</v>
      </c>
      <c r="C3476" s="60">
        <v>1.9000000000000001E-4</v>
      </c>
      <c r="D3476" s="60">
        <v>-1.3157894999999999E-2</v>
      </c>
      <c r="E3476" s="60"/>
      <c r="F3476" s="60">
        <f t="shared" si="108"/>
        <v>-3.4697999999999999E-4</v>
      </c>
      <c r="G3476" s="60">
        <f t="shared" si="109"/>
        <v>-1.3277895E-2</v>
      </c>
    </row>
    <row r="3477" spans="1:7">
      <c r="A3477" s="50">
        <v>28053</v>
      </c>
      <c r="B3477" s="60">
        <v>2.5508000000000002E-3</v>
      </c>
      <c r="C3477" s="60">
        <v>1.9000000000000001E-4</v>
      </c>
      <c r="D3477" s="60">
        <v>8.8888890000000005E-3</v>
      </c>
      <c r="E3477" s="60"/>
      <c r="F3477" s="60">
        <f t="shared" si="108"/>
        <v>2.4308000000000003E-3</v>
      </c>
      <c r="G3477" s="60">
        <f t="shared" si="109"/>
        <v>8.7688890000000002E-3</v>
      </c>
    </row>
    <row r="3478" spans="1:7">
      <c r="A3478" s="50">
        <v>28054</v>
      </c>
      <c r="B3478" s="60">
        <v>-9.4696499999999996E-3</v>
      </c>
      <c r="C3478" s="60">
        <v>1.9000000000000001E-4</v>
      </c>
      <c r="D3478" s="60">
        <v>-4.4052859999999996E-3</v>
      </c>
      <c r="E3478" s="60"/>
      <c r="F3478" s="60">
        <f t="shared" si="108"/>
        <v>-9.5896499999999999E-3</v>
      </c>
      <c r="G3478" s="60">
        <f t="shared" si="109"/>
        <v>-4.5252859999999999E-3</v>
      </c>
    </row>
    <row r="3479" spans="1:7">
      <c r="A3479" s="50">
        <v>28055</v>
      </c>
      <c r="B3479" s="60">
        <v>-7.7024399999999996E-3</v>
      </c>
      <c r="C3479" s="60">
        <v>1.9000000000000001E-4</v>
      </c>
      <c r="D3479" s="60">
        <v>-8.8495569999999992E-3</v>
      </c>
      <c r="E3479" s="60"/>
      <c r="F3479" s="60">
        <f t="shared" si="108"/>
        <v>-7.8224399999999999E-3</v>
      </c>
      <c r="G3479" s="60">
        <f t="shared" si="109"/>
        <v>-8.9695569999999995E-3</v>
      </c>
    </row>
    <row r="3480" spans="1:7">
      <c r="A3480" s="50">
        <v>28058</v>
      </c>
      <c r="B3480" s="60">
        <v>1.35275E-3</v>
      </c>
      <c r="C3480" s="60">
        <v>1.9000000000000001E-4</v>
      </c>
      <c r="D3480" s="60">
        <v>-4.4642859999999996E-3</v>
      </c>
      <c r="E3480" s="60"/>
      <c r="F3480" s="60">
        <f t="shared" si="108"/>
        <v>1.2327499999999999E-3</v>
      </c>
      <c r="G3480" s="60">
        <f t="shared" si="109"/>
        <v>-4.5842859999999999E-3</v>
      </c>
    </row>
    <row r="3481" spans="1:7">
      <c r="A3481" s="50">
        <v>28059</v>
      </c>
      <c r="B3481" s="60">
        <v>1.031785E-2</v>
      </c>
      <c r="C3481" s="60">
        <v>1.9000000000000001E-4</v>
      </c>
      <c r="D3481" s="60">
        <v>1.7937221E-2</v>
      </c>
      <c r="E3481" s="60"/>
      <c r="F3481" s="60">
        <f t="shared" si="108"/>
        <v>1.019785E-2</v>
      </c>
      <c r="G3481" s="60">
        <f t="shared" si="109"/>
        <v>1.7817221000000001E-2</v>
      </c>
    </row>
    <row r="3482" spans="1:7">
      <c r="A3482" s="50">
        <v>28060</v>
      </c>
      <c r="B3482" s="60">
        <v>6.6286100000000001E-3</v>
      </c>
      <c r="C3482" s="60">
        <v>1.9000000000000001E-4</v>
      </c>
      <c r="D3482" s="60">
        <v>-4.4052859999999996E-3</v>
      </c>
      <c r="E3482" s="60"/>
      <c r="F3482" s="60">
        <f t="shared" si="108"/>
        <v>6.5086099999999997E-3</v>
      </c>
      <c r="G3482" s="60">
        <f t="shared" si="109"/>
        <v>-4.5252859999999999E-3</v>
      </c>
    </row>
    <row r="3483" spans="1:7">
      <c r="A3483" s="50">
        <v>28061</v>
      </c>
      <c r="B3483" s="60">
        <v>-1.0612900000000001E-3</v>
      </c>
      <c r="C3483" s="60">
        <v>1.9000000000000001E-4</v>
      </c>
      <c r="D3483" s="60">
        <v>0</v>
      </c>
      <c r="E3483" s="60"/>
      <c r="F3483" s="60">
        <f t="shared" si="108"/>
        <v>-1.1812900000000002E-3</v>
      </c>
      <c r="G3483" s="60">
        <f t="shared" si="109"/>
        <v>-1.2E-4</v>
      </c>
    </row>
    <row r="3484" spans="1:7">
      <c r="A3484" s="50">
        <v>28062</v>
      </c>
      <c r="B3484" s="60">
        <v>1.3550080000000001E-2</v>
      </c>
      <c r="C3484" s="60">
        <v>1.9000000000000001E-4</v>
      </c>
      <c r="D3484" s="60">
        <v>4.4247790000000002E-3</v>
      </c>
      <c r="E3484" s="60"/>
      <c r="F3484" s="60">
        <f t="shared" si="108"/>
        <v>1.343008E-2</v>
      </c>
      <c r="G3484" s="60">
        <f t="shared" si="109"/>
        <v>4.3047789999999999E-3</v>
      </c>
    </row>
    <row r="3485" spans="1:7">
      <c r="A3485" s="50">
        <v>28065</v>
      </c>
      <c r="B3485" s="60">
        <v>2.57041E-3</v>
      </c>
      <c r="C3485" s="60">
        <v>2.0000000000000001E-4</v>
      </c>
      <c r="D3485" s="60">
        <v>1.7621145000000001E-2</v>
      </c>
      <c r="E3485" s="60"/>
      <c r="F3485" s="60">
        <f t="shared" si="108"/>
        <v>2.4504100000000001E-3</v>
      </c>
      <c r="G3485" s="60">
        <f t="shared" si="109"/>
        <v>1.7501145000000003E-2</v>
      </c>
    </row>
    <row r="3486" spans="1:7">
      <c r="A3486" s="50">
        <v>28067</v>
      </c>
      <c r="B3486" s="60">
        <v>-1.1803330000000001E-2</v>
      </c>
      <c r="C3486" s="60">
        <v>2.0000000000000001E-4</v>
      </c>
      <c r="D3486" s="60">
        <v>-1.2987013E-2</v>
      </c>
      <c r="E3486" s="60"/>
      <c r="F3486" s="60">
        <f t="shared" si="108"/>
        <v>-1.1923330000000001E-2</v>
      </c>
      <c r="G3486" s="60">
        <f t="shared" si="109"/>
        <v>-1.3107013000000001E-2</v>
      </c>
    </row>
    <row r="3487" spans="1:7">
      <c r="A3487" s="50">
        <v>28068</v>
      </c>
      <c r="B3487" s="60">
        <v>6.91269E-3</v>
      </c>
      <c r="C3487" s="60">
        <v>2.0000000000000001E-4</v>
      </c>
      <c r="D3487" s="60">
        <v>1.3157894999999999E-2</v>
      </c>
      <c r="E3487" s="60"/>
      <c r="F3487" s="60">
        <f t="shared" si="108"/>
        <v>6.7926899999999997E-3</v>
      </c>
      <c r="G3487" s="60">
        <f t="shared" si="109"/>
        <v>1.3037894999999999E-2</v>
      </c>
    </row>
    <row r="3488" spans="1:7">
      <c r="A3488" s="50">
        <v>28069</v>
      </c>
      <c r="B3488" s="60">
        <v>-1.423817E-2</v>
      </c>
      <c r="C3488" s="60">
        <v>2.0000000000000001E-4</v>
      </c>
      <c r="D3488" s="60">
        <v>-1.2987013E-2</v>
      </c>
      <c r="E3488" s="60"/>
      <c r="F3488" s="60">
        <f t="shared" si="108"/>
        <v>-1.435817E-2</v>
      </c>
      <c r="G3488" s="60">
        <f t="shared" si="109"/>
        <v>-1.3107013000000001E-2</v>
      </c>
    </row>
    <row r="3489" spans="1:7">
      <c r="A3489" s="50">
        <v>28072</v>
      </c>
      <c r="B3489" s="60">
        <v>-1.18391E-2</v>
      </c>
      <c r="C3489" s="60">
        <v>2.0000000000000001E-4</v>
      </c>
      <c r="D3489" s="60">
        <v>-2.1929825E-2</v>
      </c>
      <c r="E3489" s="60"/>
      <c r="F3489" s="60">
        <f t="shared" si="108"/>
        <v>-1.19591E-2</v>
      </c>
      <c r="G3489" s="60">
        <f t="shared" si="109"/>
        <v>-2.2049824999999999E-2</v>
      </c>
    </row>
    <row r="3490" spans="1:7">
      <c r="A3490" s="50">
        <v>28073</v>
      </c>
      <c r="B3490" s="60">
        <v>-2.6619E-3</v>
      </c>
      <c r="C3490" s="60">
        <v>2.0000000000000001E-4</v>
      </c>
      <c r="D3490" s="60">
        <v>0</v>
      </c>
      <c r="E3490" s="60"/>
      <c r="F3490" s="60">
        <f t="shared" si="108"/>
        <v>-2.7818999999999999E-3</v>
      </c>
      <c r="G3490" s="60">
        <f t="shared" si="109"/>
        <v>-1.2E-4</v>
      </c>
    </row>
    <row r="3491" spans="1:7">
      <c r="A3491" s="50">
        <v>28074</v>
      </c>
      <c r="B3491" s="60">
        <v>-5.3410699999999998E-3</v>
      </c>
      <c r="C3491" s="60">
        <v>2.0000000000000001E-4</v>
      </c>
      <c r="D3491" s="60">
        <v>-2.2421524000000002E-2</v>
      </c>
      <c r="E3491" s="60"/>
      <c r="F3491" s="60">
        <f t="shared" si="108"/>
        <v>-5.4610700000000002E-3</v>
      </c>
      <c r="G3491" s="60">
        <f t="shared" si="109"/>
        <v>-2.2541524E-2</v>
      </c>
    </row>
    <row r="3492" spans="1:7">
      <c r="A3492" s="50">
        <v>28075</v>
      </c>
      <c r="B3492" s="60">
        <v>8.5285399999999994E-3</v>
      </c>
      <c r="C3492" s="60">
        <v>2.0000000000000001E-4</v>
      </c>
      <c r="D3492" s="60">
        <v>-9.1743120000000004E-3</v>
      </c>
      <c r="E3492" s="60"/>
      <c r="F3492" s="60">
        <f t="shared" si="108"/>
        <v>8.4085399999999991E-3</v>
      </c>
      <c r="G3492" s="60">
        <f t="shared" si="109"/>
        <v>-9.2943120000000008E-3</v>
      </c>
    </row>
    <row r="3493" spans="1:7">
      <c r="A3493" s="50">
        <v>28076</v>
      </c>
      <c r="B3493" s="60">
        <v>-3.6229500000000002E-3</v>
      </c>
      <c r="C3493" s="60">
        <v>2.0000000000000001E-4</v>
      </c>
      <c r="D3493" s="60">
        <v>4.62963E-3</v>
      </c>
      <c r="E3493" s="60"/>
      <c r="F3493" s="60">
        <f t="shared" si="108"/>
        <v>-3.7429500000000001E-3</v>
      </c>
      <c r="G3493" s="60">
        <f t="shared" si="109"/>
        <v>4.5096299999999997E-3</v>
      </c>
    </row>
    <row r="3494" spans="1:7">
      <c r="A3494" s="50">
        <v>28079</v>
      </c>
      <c r="B3494" s="60">
        <v>6.4068600000000003E-3</v>
      </c>
      <c r="C3494" s="60">
        <v>2.0000000000000001E-4</v>
      </c>
      <c r="D3494" s="60">
        <v>4.6082950000000001E-3</v>
      </c>
      <c r="E3494" s="60"/>
      <c r="F3494" s="60">
        <f t="shared" si="108"/>
        <v>6.28686E-3</v>
      </c>
      <c r="G3494" s="60">
        <f t="shared" si="109"/>
        <v>4.4882949999999998E-3</v>
      </c>
    </row>
    <row r="3495" spans="1:7">
      <c r="A3495" s="50">
        <v>28080</v>
      </c>
      <c r="B3495" s="60">
        <v>1.9282800000000001E-3</v>
      </c>
      <c r="C3495" s="60">
        <v>2.0000000000000001E-4</v>
      </c>
      <c r="D3495" s="60">
        <v>9.1743120000000004E-3</v>
      </c>
      <c r="E3495" s="60"/>
      <c r="F3495" s="60">
        <f t="shared" si="108"/>
        <v>1.80828E-3</v>
      </c>
      <c r="G3495" s="60">
        <f t="shared" si="109"/>
        <v>9.0543120000000001E-3</v>
      </c>
    </row>
    <row r="3496" spans="1:7">
      <c r="A3496" s="50">
        <v>28081</v>
      </c>
      <c r="B3496" s="60">
        <v>6.2696799999999997E-3</v>
      </c>
      <c r="C3496" s="60">
        <v>2.0000000000000001E-4</v>
      </c>
      <c r="D3496" s="60">
        <v>9.0909089999999994E-3</v>
      </c>
      <c r="E3496" s="60"/>
      <c r="F3496" s="60">
        <f t="shared" si="108"/>
        <v>6.1496799999999994E-3</v>
      </c>
      <c r="G3496" s="60">
        <f t="shared" si="109"/>
        <v>8.9709089999999991E-3</v>
      </c>
    </row>
    <row r="3497" spans="1:7">
      <c r="A3497" s="50">
        <v>28082</v>
      </c>
      <c r="B3497" s="60">
        <v>1.275359E-2</v>
      </c>
      <c r="C3497" s="60">
        <v>2.0000000000000001E-4</v>
      </c>
      <c r="D3497" s="60">
        <v>3.6036037E-2</v>
      </c>
      <c r="E3497" s="60"/>
      <c r="F3497" s="60">
        <f t="shared" si="108"/>
        <v>1.263359E-2</v>
      </c>
      <c r="G3497" s="60">
        <f t="shared" si="109"/>
        <v>3.5916036999999998E-2</v>
      </c>
    </row>
    <row r="3498" spans="1:7">
      <c r="A3498" s="50">
        <v>28083</v>
      </c>
      <c r="B3498" s="60">
        <v>6.4459000000000001E-4</v>
      </c>
      <c r="C3498" s="60">
        <v>2.0000000000000001E-4</v>
      </c>
      <c r="D3498" s="60">
        <v>1.3043478000000001E-2</v>
      </c>
      <c r="E3498" s="60"/>
      <c r="F3498" s="60">
        <f t="shared" si="108"/>
        <v>5.2459000000000002E-4</v>
      </c>
      <c r="G3498" s="60">
        <f t="shared" si="109"/>
        <v>1.2923478E-2</v>
      </c>
    </row>
    <row r="3499" spans="1:7">
      <c r="A3499" s="50">
        <v>28086</v>
      </c>
      <c r="B3499" s="60">
        <v>6.4726100000000002E-3</v>
      </c>
      <c r="C3499" s="60">
        <v>2.0000000000000001E-4</v>
      </c>
      <c r="D3499" s="60">
        <v>4.2918449999999999E-3</v>
      </c>
      <c r="E3499" s="60"/>
      <c r="F3499" s="60">
        <f t="shared" si="108"/>
        <v>6.3526099999999999E-3</v>
      </c>
      <c r="G3499" s="60">
        <f t="shared" si="109"/>
        <v>4.1718449999999995E-3</v>
      </c>
    </row>
    <row r="3500" spans="1:7">
      <c r="A3500" s="50">
        <v>28087</v>
      </c>
      <c r="B3500" s="60">
        <v>-5.4670700000000001E-3</v>
      </c>
      <c r="C3500" s="60">
        <v>2.0000000000000001E-4</v>
      </c>
      <c r="D3500" s="60">
        <v>-4.273504E-3</v>
      </c>
      <c r="E3500" s="60"/>
      <c r="F3500" s="60">
        <f t="shared" si="108"/>
        <v>-5.5870700000000004E-3</v>
      </c>
      <c r="G3500" s="60">
        <f t="shared" si="109"/>
        <v>-4.3935040000000003E-3</v>
      </c>
    </row>
    <row r="3501" spans="1:7">
      <c r="A3501" s="50">
        <v>28088</v>
      </c>
      <c r="B3501" s="60">
        <v>4.8028000000000003E-3</v>
      </c>
      <c r="C3501" s="60">
        <v>2.0000000000000001E-4</v>
      </c>
      <c r="D3501" s="60">
        <v>5.5793993E-2</v>
      </c>
      <c r="E3501" s="60"/>
      <c r="F3501" s="60">
        <f t="shared" si="108"/>
        <v>4.6828E-3</v>
      </c>
      <c r="G3501" s="60">
        <f t="shared" si="109"/>
        <v>5.5673992999999998E-2</v>
      </c>
    </row>
    <row r="3502" spans="1:7">
      <c r="A3502" s="50">
        <v>28090</v>
      </c>
      <c r="B3502" s="60">
        <v>7.1315900000000002E-3</v>
      </c>
      <c r="C3502" s="60">
        <v>2.0000000000000001E-4</v>
      </c>
      <c r="D3502" s="60">
        <v>-8.1300810000000008E-3</v>
      </c>
      <c r="E3502" s="60"/>
      <c r="F3502" s="60">
        <f t="shared" si="108"/>
        <v>7.0115899999999998E-3</v>
      </c>
      <c r="G3502" s="60">
        <f t="shared" si="109"/>
        <v>-8.2500810000000011E-3</v>
      </c>
    </row>
    <row r="3503" spans="1:7">
      <c r="A3503" s="50">
        <v>28093</v>
      </c>
      <c r="B3503" s="60">
        <v>-6.6431099999999998E-3</v>
      </c>
      <c r="C3503" s="60">
        <v>2.0000000000000001E-4</v>
      </c>
      <c r="D3503" s="60">
        <v>-8.1967210000000006E-3</v>
      </c>
      <c r="E3503" s="60"/>
      <c r="F3503" s="60">
        <f t="shared" si="108"/>
        <v>-6.7631100000000001E-3</v>
      </c>
      <c r="G3503" s="60">
        <f t="shared" si="109"/>
        <v>-8.3167210000000009E-3</v>
      </c>
    </row>
    <row r="3504" spans="1:7">
      <c r="A3504" s="50">
        <v>28094</v>
      </c>
      <c r="B3504" s="60">
        <v>-3.3288900000000001E-3</v>
      </c>
      <c r="C3504" s="60">
        <v>2.0000000000000001E-4</v>
      </c>
      <c r="D3504" s="60">
        <v>4.1322310000000001E-3</v>
      </c>
      <c r="E3504" s="60"/>
      <c r="F3504" s="60">
        <f t="shared" si="108"/>
        <v>-3.44889E-3</v>
      </c>
      <c r="G3504" s="60">
        <f t="shared" si="109"/>
        <v>4.0122309999999998E-3</v>
      </c>
    </row>
    <row r="3505" spans="1:7">
      <c r="A3505" s="50">
        <v>28095</v>
      </c>
      <c r="B3505" s="60">
        <v>4.1584100000000004E-3</v>
      </c>
      <c r="C3505" s="60">
        <v>1.8000000000000001E-4</v>
      </c>
      <c r="D3505" s="60">
        <v>8.2304519999999992E-3</v>
      </c>
      <c r="E3505" s="60"/>
      <c r="F3505" s="60">
        <f t="shared" si="108"/>
        <v>4.0384100000000001E-3</v>
      </c>
      <c r="G3505" s="60">
        <f t="shared" si="109"/>
        <v>8.1104519999999989E-3</v>
      </c>
    </row>
    <row r="3506" spans="1:7">
      <c r="A3506" s="50">
        <v>28096</v>
      </c>
      <c r="B3506" s="60">
        <v>-3.6799699999999999E-3</v>
      </c>
      <c r="C3506" s="60">
        <v>1.8000000000000001E-4</v>
      </c>
      <c r="D3506" s="60">
        <v>4.081632E-3</v>
      </c>
      <c r="E3506" s="60"/>
      <c r="F3506" s="60">
        <f t="shared" si="108"/>
        <v>-3.7999699999999997E-3</v>
      </c>
      <c r="G3506" s="60">
        <f t="shared" si="109"/>
        <v>3.9616319999999997E-3</v>
      </c>
    </row>
    <row r="3507" spans="1:7">
      <c r="A3507" s="50">
        <v>28097</v>
      </c>
      <c r="B3507" s="60">
        <v>6.2168199999999996E-3</v>
      </c>
      <c r="C3507" s="60">
        <v>1.8000000000000001E-4</v>
      </c>
      <c r="D3507" s="60">
        <v>1.2195121E-2</v>
      </c>
      <c r="E3507" s="60"/>
      <c r="F3507" s="60">
        <f t="shared" si="108"/>
        <v>6.0968199999999993E-3</v>
      </c>
      <c r="G3507" s="60">
        <f t="shared" si="109"/>
        <v>1.2075120999999999E-2</v>
      </c>
    </row>
    <row r="3508" spans="1:7">
      <c r="A3508" s="50">
        <v>28100</v>
      </c>
      <c r="B3508" s="60">
        <v>8.1965400000000004E-3</v>
      </c>
      <c r="C3508" s="60">
        <v>1.8000000000000001E-4</v>
      </c>
      <c r="D3508" s="60">
        <v>0</v>
      </c>
      <c r="E3508" s="60"/>
      <c r="F3508" s="60">
        <f t="shared" si="108"/>
        <v>8.0765400000000001E-3</v>
      </c>
      <c r="G3508" s="60">
        <f t="shared" si="109"/>
        <v>-1.2E-4</v>
      </c>
    </row>
    <row r="3509" spans="1:7">
      <c r="A3509" s="50">
        <v>28101</v>
      </c>
      <c r="B3509" s="60">
        <v>-5.4438000000000002E-4</v>
      </c>
      <c r="C3509" s="60">
        <v>1.8000000000000001E-4</v>
      </c>
      <c r="D3509" s="60">
        <v>1.2048191999999999E-2</v>
      </c>
      <c r="E3509" s="60"/>
      <c r="F3509" s="60">
        <f t="shared" si="108"/>
        <v>-6.6438000000000001E-4</v>
      </c>
      <c r="G3509" s="60">
        <f t="shared" si="109"/>
        <v>1.1928191999999999E-2</v>
      </c>
    </row>
    <row r="3510" spans="1:7">
      <c r="A3510" s="50">
        <v>28102</v>
      </c>
      <c r="B3510" s="60">
        <v>5.4764999999999996E-3</v>
      </c>
      <c r="C3510" s="60">
        <v>1.8000000000000001E-4</v>
      </c>
      <c r="D3510" s="60">
        <v>-1.190476E-3</v>
      </c>
      <c r="E3510" s="60"/>
      <c r="F3510" s="60">
        <f t="shared" si="108"/>
        <v>5.3564999999999993E-3</v>
      </c>
      <c r="G3510" s="60">
        <f t="shared" si="109"/>
        <v>-1.3104760000000001E-3</v>
      </c>
    </row>
    <row r="3511" spans="1:7">
      <c r="A3511" s="50">
        <v>28103</v>
      </c>
      <c r="B3511" s="60">
        <v>4.4016699999999999E-3</v>
      </c>
      <c r="C3511" s="60">
        <v>1.8000000000000001E-4</v>
      </c>
      <c r="D3511" s="60">
        <v>8.0645160000000007E-3</v>
      </c>
      <c r="E3511" s="60"/>
      <c r="F3511" s="60">
        <f t="shared" si="108"/>
        <v>4.2816699999999996E-3</v>
      </c>
      <c r="G3511" s="60">
        <f t="shared" si="109"/>
        <v>7.9445160000000004E-3</v>
      </c>
    </row>
    <row r="3512" spans="1:7">
      <c r="A3512" s="50">
        <v>28104</v>
      </c>
      <c r="B3512" s="60">
        <v>1.53275E-3</v>
      </c>
      <c r="C3512" s="60">
        <v>1.8000000000000001E-4</v>
      </c>
      <c r="D3512" s="60">
        <v>-4.0000000000000001E-3</v>
      </c>
      <c r="E3512" s="60"/>
      <c r="F3512" s="60">
        <f t="shared" si="108"/>
        <v>1.4127499999999999E-3</v>
      </c>
      <c r="G3512" s="60">
        <f t="shared" si="109"/>
        <v>-4.1200000000000004E-3</v>
      </c>
    </row>
    <row r="3513" spans="1:7">
      <c r="A3513" s="50">
        <v>28107</v>
      </c>
      <c r="B3513" s="60">
        <v>-2.7640999999999999E-4</v>
      </c>
      <c r="C3513" s="60">
        <v>1.8000000000000001E-4</v>
      </c>
      <c r="D3513" s="60">
        <v>4.0160639999999997E-3</v>
      </c>
      <c r="E3513" s="60"/>
      <c r="F3513" s="60">
        <f t="shared" si="108"/>
        <v>-3.9640999999999998E-4</v>
      </c>
      <c r="G3513" s="60">
        <f t="shared" si="109"/>
        <v>3.8960639999999999E-3</v>
      </c>
    </row>
    <row r="3514" spans="1:7">
      <c r="A3514" s="50">
        <v>28108</v>
      </c>
      <c r="B3514" s="60">
        <v>4.5516000000000003E-3</v>
      </c>
      <c r="C3514" s="60">
        <v>1.8000000000000001E-4</v>
      </c>
      <c r="D3514" s="60">
        <v>8.0000000000000002E-3</v>
      </c>
      <c r="E3514" s="60"/>
      <c r="F3514" s="60">
        <f t="shared" si="108"/>
        <v>4.4315999999999999E-3</v>
      </c>
      <c r="G3514" s="60">
        <f t="shared" si="109"/>
        <v>7.8799999999999999E-3</v>
      </c>
    </row>
    <row r="3515" spans="1:7">
      <c r="A3515" s="50">
        <v>28109</v>
      </c>
      <c r="B3515" s="60">
        <v>3.2598000000000002E-4</v>
      </c>
      <c r="C3515" s="60">
        <v>1.8000000000000001E-4</v>
      </c>
      <c r="D3515" s="60">
        <v>7.9365080000000001E-3</v>
      </c>
      <c r="E3515" s="60"/>
      <c r="F3515" s="60">
        <f t="shared" si="108"/>
        <v>2.0598000000000003E-4</v>
      </c>
      <c r="G3515" s="60">
        <f t="shared" si="109"/>
        <v>7.8165079999999998E-3</v>
      </c>
    </row>
    <row r="3516" spans="1:7">
      <c r="A3516" s="50">
        <v>28110</v>
      </c>
      <c r="B3516" s="60">
        <v>-3.50278E-3</v>
      </c>
      <c r="C3516" s="60">
        <v>1.8000000000000001E-4</v>
      </c>
      <c r="D3516" s="60">
        <v>-7.8740159999999993E-3</v>
      </c>
      <c r="E3516" s="60"/>
      <c r="F3516" s="60">
        <f t="shared" si="108"/>
        <v>-3.6227799999999999E-3</v>
      </c>
      <c r="G3516" s="60">
        <f t="shared" si="109"/>
        <v>-7.9940159999999996E-3</v>
      </c>
    </row>
    <row r="3517" spans="1:7">
      <c r="A3517" s="50">
        <v>28111</v>
      </c>
      <c r="B3517" s="60">
        <v>-5.3565499999999999E-3</v>
      </c>
      <c r="C3517" s="60">
        <v>1.8000000000000001E-4</v>
      </c>
      <c r="D3517" s="60">
        <v>7.9365080000000001E-3</v>
      </c>
      <c r="E3517" s="60"/>
      <c r="F3517" s="60">
        <f t="shared" si="108"/>
        <v>-5.4765500000000002E-3</v>
      </c>
      <c r="G3517" s="60">
        <f t="shared" si="109"/>
        <v>7.8165079999999998E-3</v>
      </c>
    </row>
    <row r="3518" spans="1:7">
      <c r="A3518" s="50">
        <v>28114</v>
      </c>
      <c r="B3518" s="60">
        <v>-5.6544500000000001E-3</v>
      </c>
      <c r="C3518" s="60">
        <v>1.8000000000000001E-4</v>
      </c>
      <c r="D3518" s="60">
        <v>3.9370079999999997E-3</v>
      </c>
      <c r="E3518" s="60"/>
      <c r="F3518" s="60">
        <f t="shared" si="108"/>
        <v>-5.7744500000000004E-3</v>
      </c>
      <c r="G3518" s="60">
        <f t="shared" si="109"/>
        <v>3.8170079999999998E-3</v>
      </c>
    </row>
    <row r="3519" spans="1:7">
      <c r="A3519" s="50">
        <v>28115</v>
      </c>
      <c r="B3519" s="60">
        <v>5.8016500000000002E-3</v>
      </c>
      <c r="C3519" s="60">
        <v>1.8000000000000001E-4</v>
      </c>
      <c r="D3519" s="60">
        <v>-7.8431379999999995E-3</v>
      </c>
      <c r="E3519" s="60"/>
      <c r="F3519" s="60">
        <f t="shared" si="108"/>
        <v>5.6816499999999999E-3</v>
      </c>
      <c r="G3519" s="60">
        <f t="shared" si="109"/>
        <v>-7.9631379999999998E-3</v>
      </c>
    </row>
    <row r="3520" spans="1:7">
      <c r="A3520" s="50">
        <v>28116</v>
      </c>
      <c r="B3520" s="60">
        <v>4.4807500000000004E-3</v>
      </c>
      <c r="C3520" s="60">
        <v>1.8000000000000001E-4</v>
      </c>
      <c r="D3520" s="60">
        <v>3.9525690000000004E-3</v>
      </c>
      <c r="E3520" s="60"/>
      <c r="F3520" s="60">
        <f t="shared" si="108"/>
        <v>4.36075E-3</v>
      </c>
      <c r="G3520" s="60">
        <f t="shared" si="109"/>
        <v>3.8325690000000005E-3</v>
      </c>
    </row>
    <row r="3521" spans="1:7">
      <c r="A3521" s="50">
        <v>28117</v>
      </c>
      <c r="B3521" s="60">
        <v>7.9301000000000003E-4</v>
      </c>
      <c r="C3521" s="60">
        <v>1.8000000000000001E-4</v>
      </c>
      <c r="D3521" s="60">
        <v>3.9370079999999997E-3</v>
      </c>
      <c r="E3521" s="60"/>
      <c r="F3521" s="60">
        <f t="shared" si="108"/>
        <v>6.7301000000000004E-4</v>
      </c>
      <c r="G3521" s="60">
        <f t="shared" si="109"/>
        <v>3.8170079999999998E-3</v>
      </c>
    </row>
    <row r="3522" spans="1:7">
      <c r="A3522" s="50">
        <v>28121</v>
      </c>
      <c r="B3522" s="60">
        <v>1.2203530000000001E-2</v>
      </c>
      <c r="C3522" s="60">
        <v>1.8000000000000001E-4</v>
      </c>
      <c r="D3522" s="60">
        <v>2.3529412E-2</v>
      </c>
      <c r="E3522" s="60"/>
      <c r="F3522" s="60">
        <f t="shared" si="108"/>
        <v>1.208353E-2</v>
      </c>
      <c r="G3522" s="60">
        <f t="shared" si="109"/>
        <v>2.3409412000000001E-2</v>
      </c>
    </row>
    <row r="3523" spans="1:7">
      <c r="A3523" s="50">
        <v>28122</v>
      </c>
      <c r="B3523" s="60">
        <v>6.8761500000000001E-3</v>
      </c>
      <c r="C3523" s="60">
        <v>1.8000000000000001E-4</v>
      </c>
      <c r="D3523" s="60">
        <v>0</v>
      </c>
      <c r="E3523" s="60"/>
      <c r="F3523" s="60">
        <f t="shared" si="108"/>
        <v>6.7561499999999998E-3</v>
      </c>
      <c r="G3523" s="60">
        <f t="shared" si="109"/>
        <v>-1.2E-4</v>
      </c>
    </row>
    <row r="3524" spans="1:7">
      <c r="A3524" s="50">
        <v>28123</v>
      </c>
      <c r="B3524" s="60">
        <v>-4.1532499999999998E-3</v>
      </c>
      <c r="C3524" s="60">
        <v>1.8000000000000001E-4</v>
      </c>
      <c r="D3524" s="60">
        <v>-3.8314180000000001E-3</v>
      </c>
      <c r="E3524" s="60"/>
      <c r="F3524" s="60">
        <f t="shared" ref="F3524:F3587" si="110">B3524-$C$3</f>
        <v>-4.2732500000000001E-3</v>
      </c>
      <c r="G3524" s="60">
        <f t="shared" ref="G3524:G3587" si="111">D3524-$C$3</f>
        <v>-3.9514179999999999E-3</v>
      </c>
    </row>
    <row r="3525" spans="1:7">
      <c r="A3525" s="50">
        <v>28124</v>
      </c>
      <c r="B3525" s="60">
        <v>5.4133100000000002E-3</v>
      </c>
      <c r="C3525" s="60">
        <v>1.8000000000000001E-4</v>
      </c>
      <c r="D3525" s="60">
        <v>0</v>
      </c>
      <c r="E3525" s="60"/>
      <c r="F3525" s="60">
        <f t="shared" si="110"/>
        <v>5.2933099999999999E-3</v>
      </c>
      <c r="G3525" s="60">
        <f t="shared" si="111"/>
        <v>-1.2E-4</v>
      </c>
    </row>
    <row r="3526" spans="1:7">
      <c r="A3526" s="50">
        <v>28125</v>
      </c>
      <c r="B3526" s="60">
        <v>5.5112199999999998E-3</v>
      </c>
      <c r="C3526" s="60">
        <v>1.8000000000000001E-4</v>
      </c>
      <c r="D3526" s="60">
        <v>1.5384615000000001E-2</v>
      </c>
      <c r="E3526" s="60"/>
      <c r="F3526" s="60">
        <f t="shared" si="110"/>
        <v>5.3912199999999995E-3</v>
      </c>
      <c r="G3526" s="60">
        <f t="shared" si="111"/>
        <v>1.5264615E-2</v>
      </c>
    </row>
    <row r="3527" spans="1:7">
      <c r="A3527" s="50">
        <v>28128</v>
      </c>
      <c r="B3527" s="60">
        <v>-4.33038E-3</v>
      </c>
      <c r="C3527" s="60">
        <v>1.7000000000000001E-4</v>
      </c>
      <c r="D3527" s="60">
        <v>-3.7878790000000001E-3</v>
      </c>
      <c r="E3527" s="60"/>
      <c r="F3527" s="60">
        <f t="shared" si="110"/>
        <v>-4.4503800000000003E-3</v>
      </c>
      <c r="G3527" s="60">
        <f t="shared" si="111"/>
        <v>-3.9078790000000004E-3</v>
      </c>
    </row>
    <row r="3528" spans="1:7">
      <c r="A3528" s="50">
        <v>28129</v>
      </c>
      <c r="B3528" s="60">
        <v>-1.182005E-2</v>
      </c>
      <c r="C3528" s="60">
        <v>1.7000000000000001E-4</v>
      </c>
      <c r="D3528" s="60">
        <v>-7.6045629999999999E-3</v>
      </c>
      <c r="E3528" s="60"/>
      <c r="F3528" s="60">
        <f t="shared" si="110"/>
        <v>-1.1940050000000001E-2</v>
      </c>
      <c r="G3528" s="60">
        <f t="shared" si="111"/>
        <v>-7.7245630000000003E-3</v>
      </c>
    </row>
    <row r="3529" spans="1:7">
      <c r="A3529" s="50">
        <v>28130</v>
      </c>
      <c r="B3529" s="60">
        <v>-8.1331100000000007E-3</v>
      </c>
      <c r="C3529" s="60">
        <v>1.7000000000000001E-4</v>
      </c>
      <c r="D3529" s="60">
        <v>-1.1494252999999999E-2</v>
      </c>
      <c r="E3529" s="60"/>
      <c r="F3529" s="60">
        <f t="shared" si="110"/>
        <v>-8.253110000000001E-3</v>
      </c>
      <c r="G3529" s="60">
        <f t="shared" si="111"/>
        <v>-1.1614253E-2</v>
      </c>
    </row>
    <row r="3530" spans="1:7">
      <c r="A3530" s="50">
        <v>28131</v>
      </c>
      <c r="B3530" s="60">
        <v>1.05576E-3</v>
      </c>
      <c r="C3530" s="60">
        <v>1.7000000000000001E-4</v>
      </c>
      <c r="D3530" s="60">
        <v>0</v>
      </c>
      <c r="E3530" s="60"/>
      <c r="F3530" s="60">
        <f t="shared" si="110"/>
        <v>9.3576E-4</v>
      </c>
      <c r="G3530" s="60">
        <f t="shared" si="111"/>
        <v>-1.2E-4</v>
      </c>
    </row>
    <row r="3531" spans="1:7">
      <c r="A3531" s="50">
        <v>28132</v>
      </c>
      <c r="B3531" s="60">
        <v>-8.1840000000000002E-5</v>
      </c>
      <c r="C3531" s="60">
        <v>1.7000000000000001E-4</v>
      </c>
      <c r="D3531" s="60">
        <v>0</v>
      </c>
      <c r="E3531" s="60"/>
      <c r="F3531" s="60">
        <f t="shared" si="110"/>
        <v>-2.0184000000000001E-4</v>
      </c>
      <c r="G3531" s="60">
        <f t="shared" si="111"/>
        <v>-1.2E-4</v>
      </c>
    </row>
    <row r="3532" spans="1:7">
      <c r="A3532" s="50">
        <v>28135</v>
      </c>
      <c r="B3532" s="60">
        <v>1.77925E-3</v>
      </c>
      <c r="C3532" s="60">
        <v>1.7000000000000001E-4</v>
      </c>
      <c r="D3532" s="60">
        <v>0</v>
      </c>
      <c r="E3532" s="60"/>
      <c r="F3532" s="60">
        <f t="shared" si="110"/>
        <v>1.6592499999999999E-3</v>
      </c>
      <c r="G3532" s="60">
        <f t="shared" si="111"/>
        <v>-1.2E-4</v>
      </c>
    </row>
    <row r="3533" spans="1:7">
      <c r="A3533" s="50">
        <v>28136</v>
      </c>
      <c r="B3533" s="60">
        <v>-9.8747000000000001E-3</v>
      </c>
      <c r="C3533" s="60">
        <v>1.7000000000000001E-4</v>
      </c>
      <c r="D3533" s="60">
        <v>-7.7519379999999999E-3</v>
      </c>
      <c r="E3533" s="60"/>
      <c r="F3533" s="60">
        <f t="shared" si="110"/>
        <v>-9.9947000000000005E-3</v>
      </c>
      <c r="G3533" s="60">
        <f t="shared" si="111"/>
        <v>-7.8719380000000002E-3</v>
      </c>
    </row>
    <row r="3534" spans="1:7">
      <c r="A3534" s="50">
        <v>28137</v>
      </c>
      <c r="B3534" s="60">
        <v>-7.0106200000000004E-3</v>
      </c>
      <c r="C3534" s="60">
        <v>1.7000000000000001E-4</v>
      </c>
      <c r="D3534" s="60">
        <v>-3.90625E-3</v>
      </c>
      <c r="E3534" s="60"/>
      <c r="F3534" s="60">
        <f t="shared" si="110"/>
        <v>-7.1306200000000007E-3</v>
      </c>
      <c r="G3534" s="60">
        <f t="shared" si="111"/>
        <v>-4.0262500000000003E-3</v>
      </c>
    </row>
    <row r="3535" spans="1:7">
      <c r="A3535" s="50">
        <v>28138</v>
      </c>
      <c r="B3535" s="60">
        <v>7.9655000000000004E-3</v>
      </c>
      <c r="C3535" s="60">
        <v>1.7000000000000001E-4</v>
      </c>
      <c r="D3535" s="60">
        <v>3.9215689999999997E-3</v>
      </c>
      <c r="E3535" s="60"/>
      <c r="F3535" s="60">
        <f t="shared" si="110"/>
        <v>7.8455E-3</v>
      </c>
      <c r="G3535" s="60">
        <f t="shared" si="111"/>
        <v>3.8015689999999999E-3</v>
      </c>
    </row>
    <row r="3536" spans="1:7">
      <c r="A3536" s="50">
        <v>28139</v>
      </c>
      <c r="B3536" s="60">
        <v>-1.6188699999999999E-3</v>
      </c>
      <c r="C3536" s="60">
        <v>1.7000000000000001E-4</v>
      </c>
      <c r="D3536" s="60">
        <v>0</v>
      </c>
      <c r="E3536" s="60"/>
      <c r="F3536" s="60">
        <f t="shared" si="110"/>
        <v>-1.73887E-3</v>
      </c>
      <c r="G3536" s="60">
        <f t="shared" si="111"/>
        <v>-1.2E-4</v>
      </c>
    </row>
    <row r="3537" spans="1:7">
      <c r="A3537" s="50">
        <v>28142</v>
      </c>
      <c r="B3537" s="60">
        <v>-2.6616600000000002E-3</v>
      </c>
      <c r="C3537" s="60">
        <v>1.7000000000000001E-4</v>
      </c>
      <c r="D3537" s="60">
        <v>-4.296875E-2</v>
      </c>
      <c r="E3537" s="60"/>
      <c r="F3537" s="60">
        <f t="shared" si="110"/>
        <v>-2.78166E-3</v>
      </c>
      <c r="G3537" s="60">
        <f t="shared" si="111"/>
        <v>-4.3088750000000002E-2</v>
      </c>
    </row>
    <row r="3538" spans="1:7">
      <c r="A3538" s="50">
        <v>28143</v>
      </c>
      <c r="B3538" s="60">
        <v>-3.7732400000000002E-3</v>
      </c>
      <c r="C3538" s="60">
        <v>1.7000000000000001E-4</v>
      </c>
      <c r="D3538" s="60">
        <v>-4.081632E-3</v>
      </c>
      <c r="E3538" s="60"/>
      <c r="F3538" s="60">
        <f t="shared" si="110"/>
        <v>-3.8932400000000001E-3</v>
      </c>
      <c r="G3538" s="60">
        <f t="shared" si="111"/>
        <v>-4.2016320000000003E-3</v>
      </c>
    </row>
    <row r="3539" spans="1:7">
      <c r="A3539" s="50">
        <v>28144</v>
      </c>
      <c r="B3539" s="60">
        <v>4.7648999999999999E-3</v>
      </c>
      <c r="C3539" s="60">
        <v>1.7000000000000001E-4</v>
      </c>
      <c r="D3539" s="60">
        <v>4.0983599999999997E-3</v>
      </c>
      <c r="E3539" s="60"/>
      <c r="F3539" s="60">
        <f t="shared" si="110"/>
        <v>4.6448999999999995E-3</v>
      </c>
      <c r="G3539" s="60">
        <f t="shared" si="111"/>
        <v>3.9783599999999994E-3</v>
      </c>
    </row>
    <row r="3540" spans="1:7">
      <c r="A3540" s="50">
        <v>28145</v>
      </c>
      <c r="B3540" s="60">
        <v>-8.5909899999999997E-3</v>
      </c>
      <c r="C3540" s="60">
        <v>1.7000000000000001E-4</v>
      </c>
      <c r="D3540" s="60">
        <v>-2.0408163E-2</v>
      </c>
      <c r="E3540" s="60"/>
      <c r="F3540" s="60">
        <f t="shared" si="110"/>
        <v>-8.7109900000000001E-3</v>
      </c>
      <c r="G3540" s="60">
        <f t="shared" si="111"/>
        <v>-2.0528162999999999E-2</v>
      </c>
    </row>
    <row r="3541" spans="1:7">
      <c r="A3541" s="50">
        <v>28146</v>
      </c>
      <c r="B3541" s="60">
        <v>3.4813999999999999E-3</v>
      </c>
      <c r="C3541" s="60">
        <v>1.7000000000000001E-4</v>
      </c>
      <c r="D3541" s="60">
        <v>4.1666669999999998E-3</v>
      </c>
      <c r="E3541" s="60"/>
      <c r="F3541" s="60">
        <f t="shared" si="110"/>
        <v>3.3614000000000001E-3</v>
      </c>
      <c r="G3541" s="60">
        <f t="shared" si="111"/>
        <v>4.0466669999999995E-3</v>
      </c>
    </row>
    <row r="3542" spans="1:7">
      <c r="A3542" s="50">
        <v>28149</v>
      </c>
      <c r="B3542" s="60">
        <v>-3.6134999999999997E-4</v>
      </c>
      <c r="C3542" s="60">
        <v>1.7000000000000001E-4</v>
      </c>
      <c r="D3542" s="60">
        <v>1.6597510999999999E-2</v>
      </c>
      <c r="E3542" s="60"/>
      <c r="F3542" s="60">
        <f t="shared" si="110"/>
        <v>-4.8134999999999996E-4</v>
      </c>
      <c r="G3542" s="60">
        <f t="shared" si="111"/>
        <v>1.6477511E-2</v>
      </c>
    </row>
    <row r="3543" spans="1:7">
      <c r="A3543" s="50">
        <v>28150</v>
      </c>
      <c r="B3543" s="60">
        <v>-1.3778E-3</v>
      </c>
      <c r="C3543" s="60">
        <v>1.7000000000000001E-4</v>
      </c>
      <c r="D3543" s="60">
        <v>1.2244898000000001E-2</v>
      </c>
      <c r="E3543" s="60"/>
      <c r="F3543" s="60">
        <f t="shared" si="110"/>
        <v>-1.4978000000000001E-3</v>
      </c>
      <c r="G3543" s="60">
        <f t="shared" si="111"/>
        <v>1.2124898E-2</v>
      </c>
    </row>
    <row r="3544" spans="1:7">
      <c r="A3544" s="50">
        <v>28151</v>
      </c>
      <c r="B3544" s="60">
        <v>-7.4862799999999997E-3</v>
      </c>
      <c r="C3544" s="60">
        <v>1.7000000000000001E-4</v>
      </c>
      <c r="D3544" s="60">
        <v>8.0645160000000007E-3</v>
      </c>
      <c r="E3544" s="60"/>
      <c r="F3544" s="60">
        <f t="shared" si="110"/>
        <v>-7.60628E-3</v>
      </c>
      <c r="G3544" s="60">
        <f t="shared" si="111"/>
        <v>7.9445160000000004E-3</v>
      </c>
    </row>
    <row r="3545" spans="1:7">
      <c r="A3545" s="50">
        <v>28152</v>
      </c>
      <c r="B3545" s="60">
        <v>-5.5010099999999998E-3</v>
      </c>
      <c r="C3545" s="60">
        <v>1.7000000000000001E-4</v>
      </c>
      <c r="D3545" s="60">
        <v>0</v>
      </c>
      <c r="E3545" s="60"/>
      <c r="F3545" s="60">
        <f t="shared" si="110"/>
        <v>-5.6210100000000001E-3</v>
      </c>
      <c r="G3545" s="60">
        <f t="shared" si="111"/>
        <v>-1.2E-4</v>
      </c>
    </row>
    <row r="3546" spans="1:7">
      <c r="A3546" s="50">
        <v>28153</v>
      </c>
      <c r="B3546" s="60">
        <v>1.1937600000000001E-3</v>
      </c>
      <c r="C3546" s="60">
        <v>1.7000000000000001E-4</v>
      </c>
      <c r="D3546" s="60">
        <v>1.2E-2</v>
      </c>
      <c r="E3546" s="60"/>
      <c r="F3546" s="60">
        <f t="shared" si="110"/>
        <v>1.07376E-3</v>
      </c>
      <c r="G3546" s="60">
        <f t="shared" si="111"/>
        <v>1.188E-2</v>
      </c>
    </row>
    <row r="3547" spans="1:7">
      <c r="A3547" s="50">
        <v>28156</v>
      </c>
      <c r="B3547" s="60">
        <v>1.8877200000000001E-3</v>
      </c>
      <c r="C3547" s="60">
        <v>1.7000000000000001E-4</v>
      </c>
      <c r="D3547" s="60">
        <v>-7.9051390000000003E-3</v>
      </c>
      <c r="E3547" s="60"/>
      <c r="F3547" s="60">
        <f t="shared" si="110"/>
        <v>1.76772E-3</v>
      </c>
      <c r="G3547" s="60">
        <f t="shared" si="111"/>
        <v>-8.0251390000000006E-3</v>
      </c>
    </row>
    <row r="3548" spans="1:7">
      <c r="A3548" s="50">
        <v>28157</v>
      </c>
      <c r="B3548" s="60">
        <v>5.1900999999999996E-3</v>
      </c>
      <c r="C3548" s="60">
        <v>1.8000000000000001E-4</v>
      </c>
      <c r="D3548" s="60">
        <v>7.9681279999999997E-3</v>
      </c>
      <c r="E3548" s="60"/>
      <c r="F3548" s="60">
        <f t="shared" si="110"/>
        <v>5.0700999999999993E-3</v>
      </c>
      <c r="G3548" s="60">
        <f t="shared" si="111"/>
        <v>7.8481279999999994E-3</v>
      </c>
    </row>
    <row r="3549" spans="1:7">
      <c r="A3549" s="50">
        <v>28158</v>
      </c>
      <c r="B3549" s="60">
        <v>-1.57328E-3</v>
      </c>
      <c r="C3549" s="60">
        <v>1.8000000000000001E-4</v>
      </c>
      <c r="D3549" s="60">
        <v>7.9051390000000003E-3</v>
      </c>
      <c r="E3549" s="60"/>
      <c r="F3549" s="60">
        <f t="shared" si="110"/>
        <v>-1.6932800000000001E-3</v>
      </c>
      <c r="G3549" s="60">
        <f t="shared" si="111"/>
        <v>7.7851389999999999E-3</v>
      </c>
    </row>
    <row r="3550" spans="1:7">
      <c r="A3550" s="50">
        <v>28159</v>
      </c>
      <c r="B3550" s="60">
        <v>-4.4358899999999996E-3</v>
      </c>
      <c r="C3550" s="60">
        <v>1.8000000000000001E-4</v>
      </c>
      <c r="D3550" s="60">
        <v>-3.9215689999999997E-3</v>
      </c>
      <c r="E3550" s="60"/>
      <c r="F3550" s="60">
        <f t="shared" si="110"/>
        <v>-4.5558899999999999E-3</v>
      </c>
      <c r="G3550" s="60">
        <f t="shared" si="111"/>
        <v>-4.0415690000000001E-3</v>
      </c>
    </row>
    <row r="3551" spans="1:7">
      <c r="A3551" s="50">
        <v>28160</v>
      </c>
      <c r="B3551" s="60">
        <v>1.5697E-3</v>
      </c>
      <c r="C3551" s="60">
        <v>1.8000000000000001E-4</v>
      </c>
      <c r="D3551" s="60">
        <v>3.1496062999999998E-2</v>
      </c>
      <c r="E3551" s="60"/>
      <c r="F3551" s="60">
        <f t="shared" si="110"/>
        <v>1.4496999999999999E-3</v>
      </c>
      <c r="G3551" s="60">
        <f t="shared" si="111"/>
        <v>3.1376062999999996E-2</v>
      </c>
    </row>
    <row r="3552" spans="1:7">
      <c r="A3552" s="50">
        <v>28163</v>
      </c>
      <c r="B3552" s="60">
        <v>5.1575999999999998E-4</v>
      </c>
      <c r="C3552" s="60">
        <v>1.8000000000000001E-4</v>
      </c>
      <c r="D3552" s="60">
        <v>1.5267176E-2</v>
      </c>
      <c r="E3552" s="60"/>
      <c r="F3552" s="60">
        <f t="shared" si="110"/>
        <v>3.9575999999999999E-4</v>
      </c>
      <c r="G3552" s="60">
        <f t="shared" si="111"/>
        <v>1.5147176E-2</v>
      </c>
    </row>
    <row r="3553" spans="1:7">
      <c r="A3553" s="50">
        <v>28164</v>
      </c>
      <c r="B3553" s="60">
        <v>-2.90252E-3</v>
      </c>
      <c r="C3553" s="60">
        <v>1.8000000000000001E-4</v>
      </c>
      <c r="D3553" s="60">
        <v>-1.5037594E-2</v>
      </c>
      <c r="E3553" s="60"/>
      <c r="F3553" s="60">
        <f t="shared" si="110"/>
        <v>-3.0225199999999999E-3</v>
      </c>
      <c r="G3553" s="60">
        <f t="shared" si="111"/>
        <v>-1.5157594E-2</v>
      </c>
    </row>
    <row r="3554" spans="1:7">
      <c r="A3554" s="50">
        <v>28165</v>
      </c>
      <c r="B3554" s="60">
        <v>-8.8221900000000006E-3</v>
      </c>
      <c r="C3554" s="60">
        <v>1.8000000000000001E-4</v>
      </c>
      <c r="D3554" s="60">
        <v>3.8167940000000001E-3</v>
      </c>
      <c r="E3554" s="60"/>
      <c r="F3554" s="60">
        <f t="shared" si="110"/>
        <v>-8.9421900000000009E-3</v>
      </c>
      <c r="G3554" s="60">
        <f t="shared" si="111"/>
        <v>3.6967940000000002E-3</v>
      </c>
    </row>
    <row r="3555" spans="1:7">
      <c r="A3555" s="50">
        <v>28166</v>
      </c>
      <c r="B3555" s="60">
        <v>1.2767200000000001E-3</v>
      </c>
      <c r="C3555" s="60">
        <v>1.8000000000000001E-4</v>
      </c>
      <c r="D3555" s="60">
        <v>3.8022809999999998E-3</v>
      </c>
      <c r="E3555" s="60"/>
      <c r="F3555" s="60">
        <f t="shared" si="110"/>
        <v>1.15672E-3</v>
      </c>
      <c r="G3555" s="60">
        <f t="shared" si="111"/>
        <v>3.6822809999999999E-3</v>
      </c>
    </row>
    <row r="3556" spans="1:7">
      <c r="A3556" s="50">
        <v>28167</v>
      </c>
      <c r="B3556" s="60">
        <v>-5.4452399999999996E-3</v>
      </c>
      <c r="C3556" s="60">
        <v>1.8000000000000001E-4</v>
      </c>
      <c r="D3556" s="60">
        <v>-2.2727272999999999E-2</v>
      </c>
      <c r="E3556" s="60"/>
      <c r="F3556" s="60">
        <f t="shared" si="110"/>
        <v>-5.5652399999999999E-3</v>
      </c>
      <c r="G3556" s="60">
        <f t="shared" si="111"/>
        <v>-2.2847272999999998E-2</v>
      </c>
    </row>
    <row r="3557" spans="1:7">
      <c r="A3557" s="50">
        <v>28170</v>
      </c>
      <c r="B3557" s="60">
        <v>5.7790100000000002E-3</v>
      </c>
      <c r="C3557" s="60">
        <v>1.8000000000000001E-4</v>
      </c>
      <c r="D3557" s="60">
        <v>-3.8759689999999999E-3</v>
      </c>
      <c r="E3557" s="60"/>
      <c r="F3557" s="60">
        <f t="shared" si="110"/>
        <v>5.6590099999999999E-3</v>
      </c>
      <c r="G3557" s="60">
        <f t="shared" si="111"/>
        <v>-3.9959690000000003E-3</v>
      </c>
    </row>
    <row r="3558" spans="1:7">
      <c r="A3558" s="50">
        <v>28171</v>
      </c>
      <c r="B3558" s="60">
        <v>3.3227700000000001E-3</v>
      </c>
      <c r="C3558" s="60">
        <v>1.8000000000000001E-4</v>
      </c>
      <c r="D3558" s="60">
        <v>7.7821009999999996E-3</v>
      </c>
      <c r="E3558" s="60"/>
      <c r="F3558" s="60">
        <f t="shared" si="110"/>
        <v>3.2027700000000002E-3</v>
      </c>
      <c r="G3558" s="60">
        <f t="shared" si="111"/>
        <v>7.6621009999999993E-3</v>
      </c>
    </row>
    <row r="3559" spans="1:7">
      <c r="A3559" s="50">
        <v>28172</v>
      </c>
      <c r="B3559" s="60">
        <v>4.4674900000000002E-3</v>
      </c>
      <c r="C3559" s="60">
        <v>1.8000000000000001E-4</v>
      </c>
      <c r="D3559" s="60">
        <v>-2.3166023000000001E-2</v>
      </c>
      <c r="E3559" s="60"/>
      <c r="F3559" s="60">
        <f t="shared" si="110"/>
        <v>4.3474899999999999E-3</v>
      </c>
      <c r="G3559" s="60">
        <f t="shared" si="111"/>
        <v>-2.3286022999999999E-2</v>
      </c>
    </row>
    <row r="3560" spans="1:7">
      <c r="A3560" s="50">
        <v>28173</v>
      </c>
      <c r="B3560" s="60">
        <v>-5.7730999999999998E-3</v>
      </c>
      <c r="C3560" s="60">
        <v>1.8000000000000001E-4</v>
      </c>
      <c r="D3560" s="60">
        <v>3.9525690000000004E-3</v>
      </c>
      <c r="E3560" s="60"/>
      <c r="F3560" s="60">
        <f t="shared" si="110"/>
        <v>-5.8931000000000001E-3</v>
      </c>
      <c r="G3560" s="60">
        <f t="shared" si="111"/>
        <v>3.8325690000000005E-3</v>
      </c>
    </row>
    <row r="3561" spans="1:7">
      <c r="A3561" s="50">
        <v>28174</v>
      </c>
      <c r="B3561" s="60">
        <v>-3.3594900000000001E-3</v>
      </c>
      <c r="C3561" s="60">
        <v>1.8000000000000001E-4</v>
      </c>
      <c r="D3561" s="60">
        <v>0</v>
      </c>
      <c r="E3561" s="60"/>
      <c r="F3561" s="60">
        <f t="shared" si="110"/>
        <v>-3.47949E-3</v>
      </c>
      <c r="G3561" s="60">
        <f t="shared" si="111"/>
        <v>-1.2E-4</v>
      </c>
    </row>
    <row r="3562" spans="1:7">
      <c r="A3562" s="50">
        <v>28178</v>
      </c>
      <c r="B3562" s="60">
        <v>5.8124000000000001E-4</v>
      </c>
      <c r="C3562" s="60">
        <v>1.8000000000000001E-4</v>
      </c>
      <c r="D3562" s="60">
        <v>0</v>
      </c>
      <c r="E3562" s="60"/>
      <c r="F3562" s="60">
        <f t="shared" si="110"/>
        <v>4.6124000000000002E-4</v>
      </c>
      <c r="G3562" s="60">
        <f t="shared" si="111"/>
        <v>-1.2E-4</v>
      </c>
    </row>
    <row r="3563" spans="1:7">
      <c r="A3563" s="50">
        <v>28179</v>
      </c>
      <c r="B3563" s="60">
        <v>-2.9170699999999999E-3</v>
      </c>
      <c r="C3563" s="60">
        <v>1.8000000000000001E-4</v>
      </c>
      <c r="D3563" s="60">
        <v>0</v>
      </c>
      <c r="E3563" s="60"/>
      <c r="F3563" s="60">
        <f t="shared" si="110"/>
        <v>-3.0370699999999998E-3</v>
      </c>
      <c r="G3563" s="60">
        <f t="shared" si="111"/>
        <v>-1.2E-4</v>
      </c>
    </row>
    <row r="3564" spans="1:7">
      <c r="A3564" s="50">
        <v>28180</v>
      </c>
      <c r="B3564" s="60">
        <v>-5.4213600000000001E-3</v>
      </c>
      <c r="C3564" s="60">
        <v>1.8000000000000001E-4</v>
      </c>
      <c r="D3564" s="60">
        <v>-1.1811024E-2</v>
      </c>
      <c r="E3564" s="60"/>
      <c r="F3564" s="60">
        <f t="shared" si="110"/>
        <v>-5.5413600000000004E-3</v>
      </c>
      <c r="G3564" s="60">
        <f t="shared" si="111"/>
        <v>-1.1931024E-2</v>
      </c>
    </row>
    <row r="3565" spans="1:7">
      <c r="A3565" s="50">
        <v>28181</v>
      </c>
      <c r="B3565" s="60">
        <v>-1.4277199999999999E-3</v>
      </c>
      <c r="C3565" s="60">
        <v>1.8000000000000001E-4</v>
      </c>
      <c r="D3565" s="60">
        <v>3.9840639999999998E-3</v>
      </c>
      <c r="E3565" s="60"/>
      <c r="F3565" s="60">
        <f t="shared" si="110"/>
        <v>-1.54772E-3</v>
      </c>
      <c r="G3565" s="60">
        <f t="shared" si="111"/>
        <v>3.864064E-3</v>
      </c>
    </row>
    <row r="3566" spans="1:7">
      <c r="A3566" s="50">
        <v>28184</v>
      </c>
      <c r="B3566" s="60">
        <v>3.6931500000000001E-3</v>
      </c>
      <c r="C3566" s="60">
        <v>1.8000000000000001E-4</v>
      </c>
      <c r="D3566" s="60">
        <v>0</v>
      </c>
      <c r="E3566" s="60"/>
      <c r="F3566" s="60">
        <f t="shared" si="110"/>
        <v>3.5731500000000002E-3</v>
      </c>
      <c r="G3566" s="60">
        <f t="shared" si="111"/>
        <v>-1.2E-4</v>
      </c>
    </row>
    <row r="3567" spans="1:7">
      <c r="A3567" s="50">
        <v>28185</v>
      </c>
      <c r="B3567" s="60">
        <v>8.9320500000000004E-3</v>
      </c>
      <c r="C3567" s="60">
        <v>1.6000000000000001E-4</v>
      </c>
      <c r="D3567" s="60">
        <v>1.9841271000000001E-2</v>
      </c>
      <c r="E3567" s="60"/>
      <c r="F3567" s="60">
        <f t="shared" si="110"/>
        <v>8.8120500000000001E-3</v>
      </c>
      <c r="G3567" s="60">
        <f t="shared" si="111"/>
        <v>1.9721271000000002E-2</v>
      </c>
    </row>
    <row r="3568" spans="1:7">
      <c r="A3568" s="50">
        <v>28186</v>
      </c>
      <c r="B3568" s="60">
        <v>-2.7716199999999998E-3</v>
      </c>
      <c r="C3568" s="60">
        <v>1.6000000000000001E-4</v>
      </c>
      <c r="D3568" s="60">
        <v>7.7821009999999996E-3</v>
      </c>
      <c r="E3568" s="60"/>
      <c r="F3568" s="60">
        <f t="shared" si="110"/>
        <v>-2.8916199999999997E-3</v>
      </c>
      <c r="G3568" s="60">
        <f t="shared" si="111"/>
        <v>7.6621009999999993E-3</v>
      </c>
    </row>
    <row r="3569" spans="1:7">
      <c r="A3569" s="50">
        <v>28187</v>
      </c>
      <c r="B3569" s="60">
        <v>5.1300699999999996E-3</v>
      </c>
      <c r="C3569" s="60">
        <v>1.6000000000000001E-4</v>
      </c>
      <c r="D3569" s="60">
        <v>7.7220079999999998E-3</v>
      </c>
      <c r="E3569" s="60"/>
      <c r="F3569" s="60">
        <f t="shared" si="110"/>
        <v>5.0100699999999993E-3</v>
      </c>
      <c r="G3569" s="60">
        <f t="shared" si="111"/>
        <v>7.6020079999999995E-3</v>
      </c>
    </row>
    <row r="3570" spans="1:7">
      <c r="A3570" s="50">
        <v>28188</v>
      </c>
      <c r="B3570" s="60">
        <v>3.2536499999999999E-3</v>
      </c>
      <c r="C3570" s="60">
        <v>1.6000000000000001E-4</v>
      </c>
      <c r="D3570" s="60">
        <v>1.532567E-2</v>
      </c>
      <c r="E3570" s="60"/>
      <c r="F3570" s="60">
        <f t="shared" si="110"/>
        <v>3.13365E-3</v>
      </c>
      <c r="G3570" s="60">
        <f t="shared" si="111"/>
        <v>1.5205669999999999E-2</v>
      </c>
    </row>
    <row r="3571" spans="1:7">
      <c r="A3571" s="50">
        <v>28191</v>
      </c>
      <c r="B3571" s="60">
        <v>1.0812599999999999E-3</v>
      </c>
      <c r="C3571" s="60">
        <v>1.6000000000000001E-4</v>
      </c>
      <c r="D3571" s="60">
        <v>2.264151E-2</v>
      </c>
      <c r="E3571" s="60"/>
      <c r="F3571" s="60">
        <f t="shared" si="110"/>
        <v>9.6125999999999991E-4</v>
      </c>
      <c r="G3571" s="60">
        <f t="shared" si="111"/>
        <v>2.2521510000000002E-2</v>
      </c>
    </row>
    <row r="3572" spans="1:7">
      <c r="A3572" s="50">
        <v>28192</v>
      </c>
      <c r="B3572" s="60">
        <v>-4.0057199999999999E-3</v>
      </c>
      <c r="C3572" s="60">
        <v>1.6000000000000001E-4</v>
      </c>
      <c r="D3572" s="60">
        <v>-7.3800740000000004E-3</v>
      </c>
      <c r="E3572" s="60"/>
      <c r="F3572" s="60">
        <f t="shared" si="110"/>
        <v>-4.1257200000000003E-3</v>
      </c>
      <c r="G3572" s="60">
        <f t="shared" si="111"/>
        <v>-7.5000740000000007E-3</v>
      </c>
    </row>
    <row r="3573" spans="1:7">
      <c r="A3573" s="50">
        <v>28193</v>
      </c>
      <c r="B3573" s="60">
        <v>-7.5883000000000001E-3</v>
      </c>
      <c r="C3573" s="60">
        <v>1.6000000000000001E-4</v>
      </c>
      <c r="D3573" s="60">
        <v>-4.8327129999999998E-3</v>
      </c>
      <c r="E3573" s="60"/>
      <c r="F3573" s="60">
        <f t="shared" si="110"/>
        <v>-7.7083000000000004E-3</v>
      </c>
      <c r="G3573" s="60">
        <f t="shared" si="111"/>
        <v>-4.9527130000000001E-3</v>
      </c>
    </row>
    <row r="3574" spans="1:7">
      <c r="A3574" s="50">
        <v>28194</v>
      </c>
      <c r="B3574" s="60">
        <v>5.5641900000000001E-3</v>
      </c>
      <c r="C3574" s="60">
        <v>1.6000000000000001E-4</v>
      </c>
      <c r="D3574" s="60">
        <v>0</v>
      </c>
      <c r="E3574" s="60"/>
      <c r="F3574" s="60">
        <f t="shared" si="110"/>
        <v>5.4441899999999998E-3</v>
      </c>
      <c r="G3574" s="60">
        <f t="shared" si="111"/>
        <v>-1.2E-4</v>
      </c>
    </row>
    <row r="3575" spans="1:7">
      <c r="A3575" s="50">
        <v>28195</v>
      </c>
      <c r="B3575" s="60">
        <v>2.9706999999999997E-4</v>
      </c>
      <c r="C3575" s="60">
        <v>1.6000000000000001E-4</v>
      </c>
      <c r="D3575" s="60">
        <v>0</v>
      </c>
      <c r="E3575" s="60"/>
      <c r="F3575" s="60">
        <f t="shared" si="110"/>
        <v>1.7706999999999998E-4</v>
      </c>
      <c r="G3575" s="60">
        <f t="shared" si="111"/>
        <v>-1.2E-4</v>
      </c>
    </row>
    <row r="3576" spans="1:7">
      <c r="A3576" s="50">
        <v>28198</v>
      </c>
      <c r="B3576" s="60">
        <v>7.8448600000000004E-3</v>
      </c>
      <c r="C3576" s="60">
        <v>1.6000000000000001E-4</v>
      </c>
      <c r="D3576" s="60">
        <v>1.1363636999999999E-2</v>
      </c>
      <c r="E3576" s="60"/>
      <c r="F3576" s="60">
        <f t="shared" si="110"/>
        <v>7.7248600000000001E-3</v>
      </c>
      <c r="G3576" s="60">
        <f t="shared" si="111"/>
        <v>1.1243636999999999E-2</v>
      </c>
    </row>
    <row r="3577" spans="1:7">
      <c r="A3577" s="50">
        <v>28199</v>
      </c>
      <c r="B3577" s="60">
        <v>5.2993600000000004E-3</v>
      </c>
      <c r="C3577" s="60">
        <v>1.6000000000000001E-4</v>
      </c>
      <c r="D3577" s="60">
        <v>1.1235955000000001E-2</v>
      </c>
      <c r="E3577" s="60"/>
      <c r="F3577" s="60">
        <f t="shared" si="110"/>
        <v>5.17936E-3</v>
      </c>
      <c r="G3577" s="60">
        <f t="shared" si="111"/>
        <v>1.1115955E-2</v>
      </c>
    </row>
    <row r="3578" spans="1:7">
      <c r="A3578" s="50">
        <v>28200</v>
      </c>
      <c r="B3578" s="60">
        <v>1.9509499999999999E-3</v>
      </c>
      <c r="C3578" s="60">
        <v>1.6000000000000001E-4</v>
      </c>
      <c r="D3578" s="60">
        <v>2.2222222999999999E-2</v>
      </c>
      <c r="E3578" s="60"/>
      <c r="F3578" s="60">
        <f t="shared" si="110"/>
        <v>1.8309499999999998E-3</v>
      </c>
      <c r="G3578" s="60">
        <f t="shared" si="111"/>
        <v>2.2102223000000001E-2</v>
      </c>
    </row>
    <row r="3579" spans="1:7">
      <c r="A3579" s="50">
        <v>28201</v>
      </c>
      <c r="B3579" s="60">
        <v>-7.2250999999999999E-4</v>
      </c>
      <c r="C3579" s="60">
        <v>1.6000000000000001E-4</v>
      </c>
      <c r="D3579" s="60">
        <v>-1.0869564999999999E-2</v>
      </c>
      <c r="E3579" s="60"/>
      <c r="F3579" s="60">
        <f t="shared" si="110"/>
        <v>-8.4250999999999998E-4</v>
      </c>
      <c r="G3579" s="60">
        <f t="shared" si="111"/>
        <v>-1.0989565E-2</v>
      </c>
    </row>
    <row r="3580" spans="1:7">
      <c r="A3580" s="50">
        <v>28202</v>
      </c>
      <c r="B3580" s="60">
        <v>-2.4114399999999999E-3</v>
      </c>
      <c r="C3580" s="60">
        <v>1.6000000000000001E-4</v>
      </c>
      <c r="D3580" s="60">
        <v>-3.6630040000000001E-3</v>
      </c>
      <c r="E3580" s="60"/>
      <c r="F3580" s="60">
        <f t="shared" si="110"/>
        <v>-2.5314399999999998E-3</v>
      </c>
      <c r="G3580" s="60">
        <f t="shared" si="111"/>
        <v>-3.783004E-3</v>
      </c>
    </row>
    <row r="3581" spans="1:7">
      <c r="A3581" s="50">
        <v>28205</v>
      </c>
      <c r="B3581" s="60">
        <v>-5.2622800000000003E-3</v>
      </c>
      <c r="C3581" s="60">
        <v>1.6000000000000001E-4</v>
      </c>
      <c r="D3581" s="60">
        <v>-3.6764710000000002E-3</v>
      </c>
      <c r="E3581" s="60"/>
      <c r="F3581" s="60">
        <f t="shared" si="110"/>
        <v>-5.3822800000000006E-3</v>
      </c>
      <c r="G3581" s="60">
        <f t="shared" si="111"/>
        <v>-3.796471E-3</v>
      </c>
    </row>
    <row r="3582" spans="1:7">
      <c r="A3582" s="50">
        <v>28206</v>
      </c>
      <c r="B3582" s="60">
        <v>-2.2052700000000001E-3</v>
      </c>
      <c r="C3582" s="60">
        <v>1.6000000000000001E-4</v>
      </c>
      <c r="D3582" s="60">
        <v>7.3800740000000004E-3</v>
      </c>
      <c r="E3582" s="60"/>
      <c r="F3582" s="60">
        <f t="shared" si="110"/>
        <v>-2.3252699999999999E-3</v>
      </c>
      <c r="G3582" s="60">
        <f t="shared" si="111"/>
        <v>7.260074E-3</v>
      </c>
    </row>
    <row r="3583" spans="1:7">
      <c r="A3583" s="50">
        <v>28207</v>
      </c>
      <c r="B3583" s="60">
        <v>-8.6753000000000004E-3</v>
      </c>
      <c r="C3583" s="60">
        <v>1.6000000000000001E-4</v>
      </c>
      <c r="D3583" s="60">
        <v>0</v>
      </c>
      <c r="E3583" s="60"/>
      <c r="F3583" s="60">
        <f t="shared" si="110"/>
        <v>-8.7953000000000007E-3</v>
      </c>
      <c r="G3583" s="60">
        <f t="shared" si="111"/>
        <v>-1.2E-4</v>
      </c>
    </row>
    <row r="3584" spans="1:7">
      <c r="A3584" s="50">
        <v>28208</v>
      </c>
      <c r="B3584" s="60">
        <v>-4.8467500000000004E-3</v>
      </c>
      <c r="C3584" s="60">
        <v>1.6000000000000001E-4</v>
      </c>
      <c r="D3584" s="60">
        <v>0</v>
      </c>
      <c r="E3584" s="60"/>
      <c r="F3584" s="60">
        <f t="shared" si="110"/>
        <v>-4.9667500000000007E-3</v>
      </c>
      <c r="G3584" s="60">
        <f t="shared" si="111"/>
        <v>-1.2E-4</v>
      </c>
    </row>
    <row r="3585" spans="1:7">
      <c r="A3585" s="50">
        <v>28209</v>
      </c>
      <c r="B3585" s="60">
        <v>-6.7318999999999999E-3</v>
      </c>
      <c r="C3585" s="60">
        <v>1.6000000000000001E-4</v>
      </c>
      <c r="D3585" s="60">
        <v>-3.6630040000000001E-3</v>
      </c>
      <c r="E3585" s="60"/>
      <c r="F3585" s="60">
        <f t="shared" si="110"/>
        <v>-6.8519000000000002E-3</v>
      </c>
      <c r="G3585" s="60">
        <f t="shared" si="111"/>
        <v>-3.783004E-3</v>
      </c>
    </row>
    <row r="3586" spans="1:7">
      <c r="A3586" s="50">
        <v>28212</v>
      </c>
      <c r="B3586" s="60">
        <v>-2.3665000000000001E-4</v>
      </c>
      <c r="C3586" s="60">
        <v>1.6000000000000001E-4</v>
      </c>
      <c r="D3586" s="60">
        <v>-1.8382354E-2</v>
      </c>
      <c r="E3586" s="60"/>
      <c r="F3586" s="60">
        <f t="shared" si="110"/>
        <v>-3.5665000000000002E-4</v>
      </c>
      <c r="G3586" s="60">
        <f t="shared" si="111"/>
        <v>-1.8502353999999999E-2</v>
      </c>
    </row>
    <row r="3587" spans="1:7">
      <c r="A3587" s="50">
        <v>28213</v>
      </c>
      <c r="B3587" s="60">
        <v>6.8313000000000002E-3</v>
      </c>
      <c r="C3587" s="60">
        <v>1.6000000000000001E-4</v>
      </c>
      <c r="D3587" s="60">
        <v>1.8726591000000001E-2</v>
      </c>
      <c r="E3587" s="60"/>
      <c r="F3587" s="60">
        <f t="shared" si="110"/>
        <v>6.7112999999999999E-3</v>
      </c>
      <c r="G3587" s="60">
        <f t="shared" si="111"/>
        <v>1.8606591000000002E-2</v>
      </c>
    </row>
    <row r="3588" spans="1:7">
      <c r="A3588" s="50">
        <v>28214</v>
      </c>
      <c r="B3588" s="60">
        <v>-1.2053019999999999E-2</v>
      </c>
      <c r="C3588" s="60">
        <v>1.6000000000000001E-4</v>
      </c>
      <c r="D3588" s="60">
        <v>-1.4705882E-2</v>
      </c>
      <c r="E3588" s="60"/>
      <c r="F3588" s="60">
        <f t="shared" ref="F3588:F3651" si="112">B3588-$C$3</f>
        <v>-1.217302E-2</v>
      </c>
      <c r="G3588" s="60">
        <f t="shared" ref="G3588:G3651" si="113">D3588-$C$3</f>
        <v>-1.4825882E-2</v>
      </c>
    </row>
    <row r="3589" spans="1:7">
      <c r="A3589" s="50">
        <v>28215</v>
      </c>
      <c r="B3589" s="60">
        <v>-8.8584000000000004E-4</v>
      </c>
      <c r="C3589" s="60">
        <v>1.6000000000000001E-4</v>
      </c>
      <c r="D3589" s="60">
        <v>-3.7313429999999998E-3</v>
      </c>
      <c r="E3589" s="60"/>
      <c r="F3589" s="60">
        <f t="shared" si="112"/>
        <v>-1.00584E-3</v>
      </c>
      <c r="G3589" s="60">
        <f t="shared" si="113"/>
        <v>-3.8513429999999997E-3</v>
      </c>
    </row>
    <row r="3590" spans="1:7">
      <c r="A3590" s="50">
        <v>28216</v>
      </c>
      <c r="B3590" s="60">
        <v>8.4589299999999999E-3</v>
      </c>
      <c r="C3590" s="60">
        <v>1.9000000000000001E-4</v>
      </c>
      <c r="D3590" s="60">
        <v>7.4906369999999996E-3</v>
      </c>
      <c r="E3590" s="60"/>
      <c r="F3590" s="60">
        <f t="shared" si="112"/>
        <v>8.3389299999999996E-3</v>
      </c>
      <c r="G3590" s="60">
        <f t="shared" si="113"/>
        <v>7.3706369999999993E-3</v>
      </c>
    </row>
    <row r="3591" spans="1:7">
      <c r="A3591" s="50">
        <v>28219</v>
      </c>
      <c r="B3591" s="60">
        <v>-1.004793E-2</v>
      </c>
      <c r="C3591" s="60">
        <v>1.9000000000000001E-4</v>
      </c>
      <c r="D3591" s="60">
        <v>-1.1152416E-2</v>
      </c>
      <c r="E3591" s="60"/>
      <c r="F3591" s="60">
        <f t="shared" si="112"/>
        <v>-1.016793E-2</v>
      </c>
      <c r="G3591" s="60">
        <f t="shared" si="113"/>
        <v>-1.1272416E-2</v>
      </c>
    </row>
    <row r="3592" spans="1:7">
      <c r="A3592" s="50">
        <v>28220</v>
      </c>
      <c r="B3592" s="60">
        <v>-2.0983899999999999E-3</v>
      </c>
      <c r="C3592" s="60">
        <v>1.9000000000000001E-4</v>
      </c>
      <c r="D3592" s="60">
        <v>3.7593990000000001E-3</v>
      </c>
      <c r="E3592" s="60"/>
      <c r="F3592" s="60">
        <f t="shared" si="112"/>
        <v>-2.2183899999999998E-3</v>
      </c>
      <c r="G3592" s="60">
        <f t="shared" si="113"/>
        <v>3.6393990000000002E-3</v>
      </c>
    </row>
    <row r="3593" spans="1:7">
      <c r="A3593" s="50">
        <v>28221</v>
      </c>
      <c r="B3593" s="60">
        <v>-1.0442400000000001E-3</v>
      </c>
      <c r="C3593" s="60">
        <v>1.9000000000000001E-4</v>
      </c>
      <c r="D3593" s="60">
        <v>1.8726591000000001E-2</v>
      </c>
      <c r="E3593" s="60"/>
      <c r="F3593" s="60">
        <f t="shared" si="112"/>
        <v>-1.1642400000000002E-3</v>
      </c>
      <c r="G3593" s="60">
        <f t="shared" si="113"/>
        <v>1.8606591000000002E-2</v>
      </c>
    </row>
    <row r="3594" spans="1:7">
      <c r="A3594" s="50">
        <v>28222</v>
      </c>
      <c r="B3594" s="60">
        <v>4.2070199999999997E-3</v>
      </c>
      <c r="C3594" s="60">
        <v>1.9000000000000001E-4</v>
      </c>
      <c r="D3594" s="60">
        <v>3.6764710000000002E-3</v>
      </c>
      <c r="E3594" s="60"/>
      <c r="F3594" s="60">
        <f t="shared" si="112"/>
        <v>4.0870199999999994E-3</v>
      </c>
      <c r="G3594" s="60">
        <f t="shared" si="113"/>
        <v>3.5564710000000003E-3</v>
      </c>
    </row>
    <row r="3595" spans="1:7">
      <c r="A3595" s="50">
        <v>28226</v>
      </c>
      <c r="B3595" s="60">
        <v>5.7511400000000001E-3</v>
      </c>
      <c r="C3595" s="60">
        <v>1.9000000000000001E-4</v>
      </c>
      <c r="D3595" s="60">
        <v>3.6630040000000001E-3</v>
      </c>
      <c r="E3595" s="60"/>
      <c r="F3595" s="60">
        <f t="shared" si="112"/>
        <v>5.6311399999999998E-3</v>
      </c>
      <c r="G3595" s="60">
        <f t="shared" si="113"/>
        <v>3.5430040000000002E-3</v>
      </c>
    </row>
    <row r="3596" spans="1:7">
      <c r="A3596" s="50">
        <v>28227</v>
      </c>
      <c r="B3596" s="60">
        <v>1.299029E-2</v>
      </c>
      <c r="C3596" s="60">
        <v>1.9000000000000001E-4</v>
      </c>
      <c r="D3596" s="60">
        <v>2.919708E-2</v>
      </c>
      <c r="E3596" s="60"/>
      <c r="F3596" s="60">
        <f t="shared" si="112"/>
        <v>1.287029E-2</v>
      </c>
      <c r="G3596" s="60">
        <f t="shared" si="113"/>
        <v>2.9077080000000002E-2</v>
      </c>
    </row>
    <row r="3597" spans="1:7">
      <c r="A3597" s="50">
        <v>28228</v>
      </c>
      <c r="B3597" s="60">
        <v>-1.2899E-4</v>
      </c>
      <c r="C3597" s="60">
        <v>1.9000000000000001E-4</v>
      </c>
      <c r="D3597" s="60">
        <v>3.546099E-3</v>
      </c>
      <c r="E3597" s="60"/>
      <c r="F3597" s="60">
        <f t="shared" si="112"/>
        <v>-2.4898999999999999E-4</v>
      </c>
      <c r="G3597" s="60">
        <f t="shared" si="113"/>
        <v>3.4260990000000002E-3</v>
      </c>
    </row>
    <row r="3598" spans="1:7">
      <c r="A3598" s="50">
        <v>28229</v>
      </c>
      <c r="B3598" s="60">
        <v>8.4571400000000001E-3</v>
      </c>
      <c r="C3598" s="60">
        <v>1.9000000000000001E-4</v>
      </c>
      <c r="D3598" s="60">
        <v>3.5335689999999999E-3</v>
      </c>
      <c r="E3598" s="60"/>
      <c r="F3598" s="60">
        <f t="shared" si="112"/>
        <v>8.3371399999999998E-3</v>
      </c>
      <c r="G3598" s="60">
        <f t="shared" si="113"/>
        <v>3.413569E-3</v>
      </c>
    </row>
    <row r="3599" spans="1:7">
      <c r="A3599" s="50">
        <v>28230</v>
      </c>
      <c r="B3599" s="60">
        <v>1.8427E-4</v>
      </c>
      <c r="C3599" s="60">
        <v>1.9000000000000001E-4</v>
      </c>
      <c r="D3599" s="60">
        <v>0</v>
      </c>
      <c r="E3599" s="60"/>
      <c r="F3599" s="60">
        <f t="shared" si="112"/>
        <v>6.4269999999999993E-5</v>
      </c>
      <c r="G3599" s="60">
        <f t="shared" si="113"/>
        <v>-1.2E-4</v>
      </c>
    </row>
    <row r="3600" spans="1:7">
      <c r="A3600" s="50">
        <v>28233</v>
      </c>
      <c r="B3600" s="60">
        <v>-4.8632399999999996E-3</v>
      </c>
      <c r="C3600" s="60">
        <v>1.9000000000000001E-4</v>
      </c>
      <c r="D3600" s="60">
        <v>0</v>
      </c>
      <c r="E3600" s="60"/>
      <c r="F3600" s="60">
        <f t="shared" si="112"/>
        <v>-4.9832399999999999E-3</v>
      </c>
      <c r="G3600" s="60">
        <f t="shared" si="113"/>
        <v>-1.2E-4</v>
      </c>
    </row>
    <row r="3601" spans="1:7">
      <c r="A3601" s="50">
        <v>28234</v>
      </c>
      <c r="B3601" s="60">
        <v>-4.2717500000000004E-3</v>
      </c>
      <c r="C3601" s="60">
        <v>1.9000000000000001E-4</v>
      </c>
      <c r="D3601" s="60">
        <v>-3.5211270000000002E-3</v>
      </c>
      <c r="E3601" s="60"/>
      <c r="F3601" s="60">
        <f t="shared" si="112"/>
        <v>-4.3917500000000007E-3</v>
      </c>
      <c r="G3601" s="60">
        <f t="shared" si="113"/>
        <v>-3.6411270000000001E-3</v>
      </c>
    </row>
    <row r="3602" spans="1:7">
      <c r="A3602" s="50">
        <v>28235</v>
      </c>
      <c r="B3602" s="60">
        <v>3.29707E-3</v>
      </c>
      <c r="C3602" s="60">
        <v>1.9000000000000001E-4</v>
      </c>
      <c r="D3602" s="60">
        <v>2.4734982999999999E-2</v>
      </c>
      <c r="E3602" s="60"/>
      <c r="F3602" s="60">
        <f t="shared" si="112"/>
        <v>3.1770700000000002E-3</v>
      </c>
      <c r="G3602" s="60">
        <f t="shared" si="113"/>
        <v>2.4614983E-2</v>
      </c>
    </row>
    <row r="3603" spans="1:7">
      <c r="A3603" s="50">
        <v>28236</v>
      </c>
      <c r="B3603" s="60">
        <v>-6.8983200000000003E-3</v>
      </c>
      <c r="C3603" s="60">
        <v>1.9000000000000001E-4</v>
      </c>
      <c r="D3603" s="60">
        <v>-1.3793102999999999E-2</v>
      </c>
      <c r="E3603" s="60"/>
      <c r="F3603" s="60">
        <f t="shared" si="112"/>
        <v>-7.0183200000000006E-3</v>
      </c>
      <c r="G3603" s="60">
        <f t="shared" si="113"/>
        <v>-1.3913103E-2</v>
      </c>
    </row>
    <row r="3604" spans="1:7">
      <c r="A3604" s="50">
        <v>28237</v>
      </c>
      <c r="B3604" s="60">
        <v>-1.349205E-2</v>
      </c>
      <c r="C3604" s="60">
        <v>1.9000000000000001E-4</v>
      </c>
      <c r="D3604" s="60">
        <v>3.4965030000000002E-3</v>
      </c>
      <c r="E3604" s="60"/>
      <c r="F3604" s="60">
        <f t="shared" si="112"/>
        <v>-1.3612050000000001E-2</v>
      </c>
      <c r="G3604" s="60">
        <f t="shared" si="113"/>
        <v>3.3765030000000003E-3</v>
      </c>
    </row>
    <row r="3605" spans="1:7">
      <c r="A3605" s="50">
        <v>28240</v>
      </c>
      <c r="B3605" s="60">
        <v>-1.3465919999999999E-2</v>
      </c>
      <c r="C3605" s="60">
        <v>1.9000000000000001E-4</v>
      </c>
      <c r="D3605" s="60">
        <v>-3.4843209999999999E-3</v>
      </c>
      <c r="E3605" s="60"/>
      <c r="F3605" s="60">
        <f t="shared" si="112"/>
        <v>-1.358592E-2</v>
      </c>
      <c r="G3605" s="60">
        <f t="shared" si="113"/>
        <v>-3.6043209999999997E-3</v>
      </c>
    </row>
    <row r="3606" spans="1:7">
      <c r="A3606" s="50">
        <v>28241</v>
      </c>
      <c r="B3606" s="60">
        <v>3.2066000000000001E-4</v>
      </c>
      <c r="C3606" s="60">
        <v>1.9000000000000001E-4</v>
      </c>
      <c r="D3606" s="60">
        <v>0</v>
      </c>
      <c r="E3606" s="60"/>
      <c r="F3606" s="60">
        <f t="shared" si="112"/>
        <v>2.0066000000000002E-4</v>
      </c>
      <c r="G3606" s="60">
        <f t="shared" si="113"/>
        <v>-1.2E-4</v>
      </c>
    </row>
    <row r="3607" spans="1:7">
      <c r="A3607" s="50">
        <v>28242</v>
      </c>
      <c r="B3607" s="60">
        <v>8.9329600000000002E-3</v>
      </c>
      <c r="C3607" s="60">
        <v>1.9000000000000001E-4</v>
      </c>
      <c r="D3607" s="60">
        <v>2.0979021E-2</v>
      </c>
      <c r="E3607" s="60"/>
      <c r="F3607" s="60">
        <f t="shared" si="112"/>
        <v>8.8129599999999999E-3</v>
      </c>
      <c r="G3607" s="60">
        <f t="shared" si="113"/>
        <v>2.0859021000000002E-2</v>
      </c>
    </row>
    <row r="3608" spans="1:7">
      <c r="A3608" s="50">
        <v>28243</v>
      </c>
      <c r="B3608" s="60">
        <v>2.3432499999999998E-3</v>
      </c>
      <c r="C3608" s="60">
        <v>1.9000000000000001E-4</v>
      </c>
      <c r="D3608" s="60">
        <v>2.739726E-2</v>
      </c>
      <c r="E3608" s="60"/>
      <c r="F3608" s="60">
        <f t="shared" si="112"/>
        <v>2.22325E-3</v>
      </c>
      <c r="G3608" s="60">
        <f t="shared" si="113"/>
        <v>2.7277260000000001E-2</v>
      </c>
    </row>
    <row r="3609" spans="1:7">
      <c r="A3609" s="50">
        <v>28244</v>
      </c>
      <c r="B3609" s="60">
        <v>2.5113100000000001E-3</v>
      </c>
      <c r="C3609" s="60">
        <v>1.9000000000000001E-4</v>
      </c>
      <c r="D3609" s="60">
        <v>6.6666670000000003E-3</v>
      </c>
      <c r="E3609" s="60"/>
      <c r="F3609" s="60">
        <f t="shared" si="112"/>
        <v>2.3913100000000002E-3</v>
      </c>
      <c r="G3609" s="60">
        <f t="shared" si="113"/>
        <v>6.5466669999999999E-3</v>
      </c>
    </row>
    <row r="3610" spans="1:7">
      <c r="A3610" s="50">
        <v>28247</v>
      </c>
      <c r="B3610" s="60">
        <v>6.0166600000000001E-3</v>
      </c>
      <c r="C3610" s="60">
        <v>1.8000000000000001E-4</v>
      </c>
      <c r="D3610" s="60">
        <v>0</v>
      </c>
      <c r="E3610" s="60"/>
      <c r="F3610" s="60">
        <f t="shared" si="112"/>
        <v>5.8966599999999997E-3</v>
      </c>
      <c r="G3610" s="60">
        <f t="shared" si="113"/>
        <v>-1.2E-4</v>
      </c>
    </row>
    <row r="3611" spans="1:7">
      <c r="A3611" s="50">
        <v>28248</v>
      </c>
      <c r="B3611" s="60">
        <v>4.9238399999999996E-3</v>
      </c>
      <c r="C3611" s="60">
        <v>1.8000000000000001E-4</v>
      </c>
      <c r="D3611" s="60">
        <v>0</v>
      </c>
      <c r="E3611" s="60"/>
      <c r="F3611" s="60">
        <f t="shared" si="112"/>
        <v>4.8038399999999993E-3</v>
      </c>
      <c r="G3611" s="60">
        <f t="shared" si="113"/>
        <v>-1.2E-4</v>
      </c>
    </row>
    <row r="3612" spans="1:7">
      <c r="A3612" s="50">
        <v>28249</v>
      </c>
      <c r="B3612" s="60">
        <v>6.2428500000000003E-3</v>
      </c>
      <c r="C3612" s="60">
        <v>1.8000000000000001E-4</v>
      </c>
      <c r="D3612" s="60">
        <v>0</v>
      </c>
      <c r="E3612" s="60"/>
      <c r="F3612" s="60">
        <f t="shared" si="112"/>
        <v>6.12285E-3</v>
      </c>
      <c r="G3612" s="60">
        <f t="shared" si="113"/>
        <v>-1.2E-4</v>
      </c>
    </row>
    <row r="3613" spans="1:7">
      <c r="A3613" s="50">
        <v>28250</v>
      </c>
      <c r="B3613" s="60">
        <v>2.7130700000000002E-3</v>
      </c>
      <c r="C3613" s="60">
        <v>1.8000000000000001E-4</v>
      </c>
      <c r="D3613" s="60">
        <v>-3.3112580000000001E-3</v>
      </c>
      <c r="E3613" s="60"/>
      <c r="F3613" s="60">
        <f t="shared" si="112"/>
        <v>2.5930700000000003E-3</v>
      </c>
      <c r="G3613" s="60">
        <f t="shared" si="113"/>
        <v>-3.431258E-3</v>
      </c>
    </row>
    <row r="3614" spans="1:7">
      <c r="A3614" s="50">
        <v>28251</v>
      </c>
      <c r="B3614" s="60">
        <v>-5.37843E-3</v>
      </c>
      <c r="C3614" s="60">
        <v>1.8000000000000001E-4</v>
      </c>
      <c r="D3614" s="60">
        <v>-6.6445180000000003E-3</v>
      </c>
      <c r="E3614" s="60"/>
      <c r="F3614" s="60">
        <f t="shared" si="112"/>
        <v>-5.4984300000000003E-3</v>
      </c>
      <c r="G3614" s="60">
        <f t="shared" si="113"/>
        <v>-6.7645180000000006E-3</v>
      </c>
    </row>
    <row r="3615" spans="1:7">
      <c r="A3615" s="50">
        <v>28254</v>
      </c>
      <c r="B3615" s="60">
        <v>-2.2694600000000001E-3</v>
      </c>
      <c r="C3615" s="60">
        <v>1.8000000000000001E-4</v>
      </c>
      <c r="D3615" s="60">
        <v>-1.6722407000000002E-2</v>
      </c>
      <c r="E3615" s="60"/>
      <c r="F3615" s="60">
        <f t="shared" si="112"/>
        <v>-2.3894599999999999E-3</v>
      </c>
      <c r="G3615" s="60">
        <f t="shared" si="113"/>
        <v>-1.6842407E-2</v>
      </c>
    </row>
    <row r="3616" spans="1:7">
      <c r="A3616" s="50">
        <v>28255</v>
      </c>
      <c r="B3616" s="60">
        <v>3.2750600000000002E-3</v>
      </c>
      <c r="C3616" s="60">
        <v>1.8000000000000001E-4</v>
      </c>
      <c r="D3616" s="60">
        <v>3.40136E-3</v>
      </c>
      <c r="E3616" s="60"/>
      <c r="F3616" s="60">
        <f t="shared" si="112"/>
        <v>3.1550600000000003E-3</v>
      </c>
      <c r="G3616" s="60">
        <f t="shared" si="113"/>
        <v>3.2813600000000001E-3</v>
      </c>
    </row>
    <row r="3617" spans="1:7">
      <c r="A3617" s="50">
        <v>28256</v>
      </c>
      <c r="B3617" s="60">
        <v>-6.9166999999999996E-3</v>
      </c>
      <c r="C3617" s="60">
        <v>1.8000000000000001E-4</v>
      </c>
      <c r="D3617" s="60">
        <v>-1.3559322E-2</v>
      </c>
      <c r="E3617" s="60"/>
      <c r="F3617" s="60">
        <f t="shared" si="112"/>
        <v>-7.0366999999999999E-3</v>
      </c>
      <c r="G3617" s="60">
        <f t="shared" si="113"/>
        <v>-1.3679322000000001E-2</v>
      </c>
    </row>
    <row r="3618" spans="1:7">
      <c r="A3618" s="50">
        <v>28257</v>
      </c>
      <c r="B3618" s="60">
        <v>-3.3937000000000003E-4</v>
      </c>
      <c r="C3618" s="60">
        <v>1.8000000000000001E-4</v>
      </c>
      <c r="D3618" s="60">
        <v>3.4364259999999998E-3</v>
      </c>
      <c r="E3618" s="60"/>
      <c r="F3618" s="60">
        <f t="shared" si="112"/>
        <v>-4.5937000000000001E-4</v>
      </c>
      <c r="G3618" s="60">
        <f t="shared" si="113"/>
        <v>3.3164259999999999E-3</v>
      </c>
    </row>
    <row r="3619" spans="1:7">
      <c r="A3619" s="50">
        <v>28258</v>
      </c>
      <c r="B3619" s="60">
        <v>3.1805100000000001E-3</v>
      </c>
      <c r="C3619" s="60">
        <v>1.8000000000000001E-4</v>
      </c>
      <c r="D3619" s="60">
        <v>1.369863E-2</v>
      </c>
      <c r="E3619" s="60"/>
      <c r="F3619" s="60">
        <f t="shared" si="112"/>
        <v>3.0605100000000002E-3</v>
      </c>
      <c r="G3619" s="60">
        <f t="shared" si="113"/>
        <v>1.357863E-2</v>
      </c>
    </row>
    <row r="3620" spans="1:7">
      <c r="A3620" s="50">
        <v>28261</v>
      </c>
      <c r="B3620" s="60">
        <v>4.62481E-3</v>
      </c>
      <c r="C3620" s="60">
        <v>1.8000000000000001E-4</v>
      </c>
      <c r="D3620" s="60">
        <v>0</v>
      </c>
      <c r="E3620" s="60"/>
      <c r="F3620" s="60">
        <f t="shared" si="112"/>
        <v>4.5048099999999997E-3</v>
      </c>
      <c r="G3620" s="60">
        <f t="shared" si="113"/>
        <v>-1.2E-4</v>
      </c>
    </row>
    <row r="3621" spans="1:7">
      <c r="A3621" s="50">
        <v>28262</v>
      </c>
      <c r="B3621" s="60">
        <v>3.87952E-3</v>
      </c>
      <c r="C3621" s="60">
        <v>1.8000000000000001E-4</v>
      </c>
      <c r="D3621" s="60">
        <v>-3.378378E-3</v>
      </c>
      <c r="E3621" s="60"/>
      <c r="F3621" s="60">
        <f t="shared" si="112"/>
        <v>3.7595200000000001E-3</v>
      </c>
      <c r="G3621" s="60">
        <f t="shared" si="113"/>
        <v>-3.4983779999999999E-3</v>
      </c>
    </row>
    <row r="3622" spans="1:7">
      <c r="A3622" s="50">
        <v>28263</v>
      </c>
      <c r="B3622" s="60">
        <v>5.1683199999999997E-3</v>
      </c>
      <c r="C3622" s="60">
        <v>1.8000000000000001E-4</v>
      </c>
      <c r="D3622" s="60">
        <v>1.6949153000000002E-2</v>
      </c>
      <c r="E3622" s="60"/>
      <c r="F3622" s="60">
        <f t="shared" si="112"/>
        <v>5.0483199999999994E-3</v>
      </c>
      <c r="G3622" s="60">
        <f t="shared" si="113"/>
        <v>1.6829153000000003E-2</v>
      </c>
    </row>
    <row r="3623" spans="1:7">
      <c r="A3623" s="50">
        <v>28264</v>
      </c>
      <c r="B3623" s="60">
        <v>-4.2526200000000004E-3</v>
      </c>
      <c r="C3623" s="60">
        <v>1.8000000000000001E-4</v>
      </c>
      <c r="D3623" s="60">
        <v>0</v>
      </c>
      <c r="E3623" s="60"/>
      <c r="F3623" s="60">
        <f t="shared" si="112"/>
        <v>-4.3726200000000007E-3</v>
      </c>
      <c r="G3623" s="60">
        <f t="shared" si="113"/>
        <v>-1.2E-4</v>
      </c>
    </row>
    <row r="3624" spans="1:7">
      <c r="A3624" s="50">
        <v>28265</v>
      </c>
      <c r="B3624" s="60">
        <v>-4.2680499999999998E-3</v>
      </c>
      <c r="C3624" s="60">
        <v>1.8000000000000001E-4</v>
      </c>
      <c r="D3624" s="60">
        <v>-6.6666670000000003E-3</v>
      </c>
      <c r="E3624" s="60"/>
      <c r="F3624" s="60">
        <f t="shared" si="112"/>
        <v>-4.3880500000000001E-3</v>
      </c>
      <c r="G3624" s="60">
        <f t="shared" si="113"/>
        <v>-6.7866670000000006E-3</v>
      </c>
    </row>
    <row r="3625" spans="1:7">
      <c r="A3625" s="50">
        <v>28268</v>
      </c>
      <c r="B3625" s="60">
        <v>-1.2341120000000001E-2</v>
      </c>
      <c r="C3625" s="60">
        <v>1.8000000000000001E-4</v>
      </c>
      <c r="D3625" s="60">
        <v>-1.3422819000000001E-2</v>
      </c>
      <c r="E3625" s="60"/>
      <c r="F3625" s="60">
        <f t="shared" si="112"/>
        <v>-1.2461120000000001E-2</v>
      </c>
      <c r="G3625" s="60">
        <f t="shared" si="113"/>
        <v>-1.3542819000000001E-2</v>
      </c>
    </row>
    <row r="3626" spans="1:7">
      <c r="A3626" s="50">
        <v>28269</v>
      </c>
      <c r="B3626" s="60">
        <v>-3.8255199999999998E-3</v>
      </c>
      <c r="C3626" s="60">
        <v>1.8000000000000001E-4</v>
      </c>
      <c r="D3626" s="60">
        <v>-1.0204081E-2</v>
      </c>
      <c r="E3626" s="60"/>
      <c r="F3626" s="60">
        <f t="shared" si="112"/>
        <v>-3.9455200000000001E-3</v>
      </c>
      <c r="G3626" s="60">
        <f t="shared" si="113"/>
        <v>-1.0324081000000001E-2</v>
      </c>
    </row>
    <row r="3627" spans="1:7">
      <c r="A3627" s="50">
        <v>28270</v>
      </c>
      <c r="B3627" s="60">
        <v>-8.9299800000000006E-3</v>
      </c>
      <c r="C3627" s="60">
        <v>1.8000000000000001E-4</v>
      </c>
      <c r="D3627" s="60">
        <v>-6.8728519999999996E-3</v>
      </c>
      <c r="E3627" s="60"/>
      <c r="F3627" s="60">
        <f t="shared" si="112"/>
        <v>-9.0499800000000009E-3</v>
      </c>
      <c r="G3627" s="60">
        <f t="shared" si="113"/>
        <v>-6.9928519999999999E-3</v>
      </c>
    </row>
    <row r="3628" spans="1:7">
      <c r="A3628" s="50">
        <v>28271</v>
      </c>
      <c r="B3628" s="60">
        <v>2.4160000000000002E-3</v>
      </c>
      <c r="C3628" s="60">
        <v>1.8000000000000001E-4</v>
      </c>
      <c r="D3628" s="60">
        <v>1.3840831E-2</v>
      </c>
      <c r="E3628" s="60"/>
      <c r="F3628" s="60">
        <f t="shared" si="112"/>
        <v>2.2960000000000003E-3</v>
      </c>
      <c r="G3628" s="60">
        <f t="shared" si="113"/>
        <v>1.3720830999999999E-2</v>
      </c>
    </row>
    <row r="3629" spans="1:7">
      <c r="A3629" s="50">
        <v>28272</v>
      </c>
      <c r="B3629" s="60">
        <v>-7.3663699999999997E-3</v>
      </c>
      <c r="C3629" s="60">
        <v>1.8000000000000001E-4</v>
      </c>
      <c r="D3629" s="60">
        <v>3.4129690000000001E-3</v>
      </c>
      <c r="E3629" s="60"/>
      <c r="F3629" s="60">
        <f t="shared" si="112"/>
        <v>-7.48637E-3</v>
      </c>
      <c r="G3629" s="60">
        <f t="shared" si="113"/>
        <v>3.2929690000000002E-3</v>
      </c>
    </row>
    <row r="3630" spans="1:7">
      <c r="A3630" s="50">
        <v>28276</v>
      </c>
      <c r="B3630" s="60">
        <v>-1.6344700000000001E-3</v>
      </c>
      <c r="C3630" s="60">
        <v>1.8000000000000001E-4</v>
      </c>
      <c r="D3630" s="60">
        <v>0</v>
      </c>
      <c r="E3630" s="60"/>
      <c r="F3630" s="60">
        <f t="shared" si="112"/>
        <v>-1.7544700000000002E-3</v>
      </c>
      <c r="G3630" s="60">
        <f t="shared" si="113"/>
        <v>-1.2E-4</v>
      </c>
    </row>
    <row r="3631" spans="1:7">
      <c r="A3631" s="50">
        <v>28277</v>
      </c>
      <c r="B3631" s="60">
        <v>8.7860600000000001E-3</v>
      </c>
      <c r="C3631" s="60">
        <v>1.8000000000000001E-4</v>
      </c>
      <c r="D3631" s="60">
        <v>0</v>
      </c>
      <c r="E3631" s="60"/>
      <c r="F3631" s="60">
        <f t="shared" si="112"/>
        <v>8.6660599999999997E-3</v>
      </c>
      <c r="G3631" s="60">
        <f t="shared" si="113"/>
        <v>-1.2E-4</v>
      </c>
    </row>
    <row r="3632" spans="1:7">
      <c r="A3632" s="50">
        <v>28278</v>
      </c>
      <c r="B3632" s="60">
        <v>-1.76461E-3</v>
      </c>
      <c r="C3632" s="60">
        <v>1.8000000000000001E-4</v>
      </c>
      <c r="D3632" s="60">
        <v>3.40136E-3</v>
      </c>
      <c r="E3632" s="60"/>
      <c r="F3632" s="60">
        <f t="shared" si="112"/>
        <v>-1.8846100000000001E-3</v>
      </c>
      <c r="G3632" s="60">
        <f t="shared" si="113"/>
        <v>3.2813600000000001E-3</v>
      </c>
    </row>
    <row r="3633" spans="1:7">
      <c r="A3633" s="50">
        <v>28279</v>
      </c>
      <c r="B3633" s="60">
        <v>1.0011239999999999E-2</v>
      </c>
      <c r="C3633" s="60">
        <v>1.8000000000000001E-4</v>
      </c>
      <c r="D3633" s="60">
        <v>1.0169490999999999E-2</v>
      </c>
      <c r="E3633" s="60"/>
      <c r="F3633" s="60">
        <f t="shared" si="112"/>
        <v>9.8912399999999991E-3</v>
      </c>
      <c r="G3633" s="60">
        <f t="shared" si="113"/>
        <v>1.0049490999999999E-2</v>
      </c>
    </row>
    <row r="3634" spans="1:7">
      <c r="A3634" s="50">
        <v>28282</v>
      </c>
      <c r="B3634" s="60">
        <v>-4.5798899999999997E-3</v>
      </c>
      <c r="C3634" s="60">
        <v>1.8000000000000001E-4</v>
      </c>
      <c r="D3634" s="60">
        <v>-1.6778523E-2</v>
      </c>
      <c r="E3634" s="60"/>
      <c r="F3634" s="60">
        <f t="shared" si="112"/>
        <v>-4.69989E-3</v>
      </c>
      <c r="G3634" s="60">
        <f t="shared" si="113"/>
        <v>-1.6898522999999999E-2</v>
      </c>
    </row>
    <row r="3635" spans="1:7">
      <c r="A3635" s="50">
        <v>28283</v>
      </c>
      <c r="B3635" s="60">
        <v>5.3759899999999998E-3</v>
      </c>
      <c r="C3635" s="60">
        <v>1.8000000000000001E-4</v>
      </c>
      <c r="D3635" s="60">
        <v>-6.8259380000000001E-3</v>
      </c>
      <c r="E3635" s="60"/>
      <c r="F3635" s="60">
        <f t="shared" si="112"/>
        <v>5.2559899999999994E-3</v>
      </c>
      <c r="G3635" s="60">
        <f t="shared" si="113"/>
        <v>-6.9459380000000005E-3</v>
      </c>
    </row>
    <row r="3636" spans="1:7">
      <c r="A3636" s="50">
        <v>28284</v>
      </c>
      <c r="B3636" s="60">
        <v>5.1663300000000002E-3</v>
      </c>
      <c r="C3636" s="60">
        <v>1.8000000000000001E-4</v>
      </c>
      <c r="D3636" s="60">
        <v>1.0309278E-2</v>
      </c>
      <c r="E3636" s="60"/>
      <c r="F3636" s="60">
        <f t="shared" si="112"/>
        <v>5.0463299999999999E-3</v>
      </c>
      <c r="G3636" s="60">
        <f t="shared" si="113"/>
        <v>1.0189278E-2</v>
      </c>
    </row>
    <row r="3637" spans="1:7">
      <c r="A3637" s="50">
        <v>28285</v>
      </c>
      <c r="B3637" s="60">
        <v>-5.2937000000000004E-4</v>
      </c>
      <c r="C3637" s="60">
        <v>1.8000000000000001E-4</v>
      </c>
      <c r="D3637" s="60">
        <v>-4.4217689999999999E-3</v>
      </c>
      <c r="E3637" s="60"/>
      <c r="F3637" s="60">
        <f t="shared" si="112"/>
        <v>-6.4937000000000003E-4</v>
      </c>
      <c r="G3637" s="60">
        <f t="shared" si="113"/>
        <v>-4.5417690000000002E-3</v>
      </c>
    </row>
    <row r="3638" spans="1:7">
      <c r="A3638" s="50">
        <v>28286</v>
      </c>
      <c r="B3638" s="60">
        <v>2.8246299999999998E-3</v>
      </c>
      <c r="C3638" s="60">
        <v>1.8000000000000001E-4</v>
      </c>
      <c r="D3638" s="60">
        <v>-6.9204150000000001E-3</v>
      </c>
      <c r="E3638" s="60"/>
      <c r="F3638" s="60">
        <f t="shared" si="112"/>
        <v>2.70463E-3</v>
      </c>
      <c r="G3638" s="60">
        <f t="shared" si="113"/>
        <v>-7.0404150000000004E-3</v>
      </c>
    </row>
    <row r="3639" spans="1:7">
      <c r="A3639" s="50">
        <v>28289</v>
      </c>
      <c r="B3639" s="60">
        <v>3.79985E-3</v>
      </c>
      <c r="C3639" s="60">
        <v>1.8000000000000001E-4</v>
      </c>
      <c r="D3639" s="60">
        <v>-3.4843209999999999E-3</v>
      </c>
      <c r="E3639" s="60"/>
      <c r="F3639" s="60">
        <f t="shared" si="112"/>
        <v>3.6798500000000001E-3</v>
      </c>
      <c r="G3639" s="60">
        <f t="shared" si="113"/>
        <v>-3.6043209999999997E-3</v>
      </c>
    </row>
    <row r="3640" spans="1:7">
      <c r="A3640" s="50">
        <v>28290</v>
      </c>
      <c r="B3640" s="60">
        <v>1.1326040000000001E-2</v>
      </c>
      <c r="C3640" s="60">
        <v>1.8000000000000001E-4</v>
      </c>
      <c r="D3640" s="60">
        <v>0</v>
      </c>
      <c r="E3640" s="60"/>
      <c r="F3640" s="60">
        <f t="shared" si="112"/>
        <v>1.120604E-2</v>
      </c>
      <c r="G3640" s="60">
        <f t="shared" si="113"/>
        <v>-1.2E-4</v>
      </c>
    </row>
    <row r="3641" spans="1:7">
      <c r="A3641" s="50">
        <v>28291</v>
      </c>
      <c r="B3641" s="60">
        <v>-2.6406799999999999E-3</v>
      </c>
      <c r="C3641" s="60">
        <v>1.8000000000000001E-4</v>
      </c>
      <c r="D3641" s="60">
        <v>-6.9930069999999999E-3</v>
      </c>
      <c r="E3641" s="60"/>
      <c r="F3641" s="60">
        <f t="shared" si="112"/>
        <v>-2.7606799999999997E-3</v>
      </c>
      <c r="G3641" s="60">
        <f t="shared" si="113"/>
        <v>-7.1130070000000002E-3</v>
      </c>
    </row>
    <row r="3642" spans="1:7">
      <c r="A3642" s="50">
        <v>28292</v>
      </c>
      <c r="B3642" s="60">
        <v>2.8448700000000002E-3</v>
      </c>
      <c r="C3642" s="60">
        <v>1.8000000000000001E-4</v>
      </c>
      <c r="D3642" s="60">
        <v>0</v>
      </c>
      <c r="E3642" s="60"/>
      <c r="F3642" s="60">
        <f t="shared" si="112"/>
        <v>2.7248700000000003E-3</v>
      </c>
      <c r="G3642" s="60">
        <f t="shared" si="113"/>
        <v>-1.2E-4</v>
      </c>
    </row>
    <row r="3643" spans="1:7">
      <c r="A3643" s="50">
        <v>28293</v>
      </c>
      <c r="B3643" s="60">
        <v>9.7216000000000002E-4</v>
      </c>
      <c r="C3643" s="60">
        <v>1.8000000000000001E-4</v>
      </c>
      <c r="D3643" s="60">
        <v>0</v>
      </c>
      <c r="E3643" s="60"/>
      <c r="F3643" s="60">
        <f t="shared" si="112"/>
        <v>8.5216000000000003E-4</v>
      </c>
      <c r="G3643" s="60">
        <f t="shared" si="113"/>
        <v>-1.2E-4</v>
      </c>
    </row>
    <row r="3644" spans="1:7">
      <c r="A3644" s="50">
        <v>28296</v>
      </c>
      <c r="B3644" s="60">
        <v>4.6723700000000003E-3</v>
      </c>
      <c r="C3644" s="60">
        <v>1.8000000000000001E-4</v>
      </c>
      <c r="D3644" s="60">
        <v>-1.7605633999999998E-2</v>
      </c>
      <c r="E3644" s="60"/>
      <c r="F3644" s="60">
        <f t="shared" si="112"/>
        <v>4.55237E-3</v>
      </c>
      <c r="G3644" s="60">
        <f t="shared" si="113"/>
        <v>-1.7725633999999997E-2</v>
      </c>
    </row>
    <row r="3645" spans="1:7">
      <c r="A3645" s="50">
        <v>28297</v>
      </c>
      <c r="B3645" s="60">
        <v>3.2699999999999999E-3</v>
      </c>
      <c r="C3645" s="60">
        <v>1.8000000000000001E-4</v>
      </c>
      <c r="D3645" s="60">
        <v>-1.0752688E-2</v>
      </c>
      <c r="E3645" s="60"/>
      <c r="F3645" s="60">
        <f t="shared" si="112"/>
        <v>3.15E-3</v>
      </c>
      <c r="G3645" s="60">
        <f t="shared" si="113"/>
        <v>-1.0872688E-2</v>
      </c>
    </row>
    <row r="3646" spans="1:7">
      <c r="A3646" s="50">
        <v>28298</v>
      </c>
      <c r="B3646" s="60">
        <v>-2.81972E-3</v>
      </c>
      <c r="C3646" s="60">
        <v>1.8000000000000001E-4</v>
      </c>
      <c r="D3646" s="60">
        <v>-2.5362317999999998E-2</v>
      </c>
      <c r="E3646" s="60"/>
      <c r="F3646" s="60">
        <f t="shared" si="112"/>
        <v>-2.9397199999999998E-3</v>
      </c>
      <c r="G3646" s="60">
        <f t="shared" si="113"/>
        <v>-2.5482317999999997E-2</v>
      </c>
    </row>
    <row r="3647" spans="1:7">
      <c r="A3647" s="50">
        <v>28299</v>
      </c>
      <c r="B3647" s="60">
        <v>1.5881000000000001E-3</v>
      </c>
      <c r="C3647" s="60">
        <v>1.8000000000000001E-4</v>
      </c>
      <c r="D3647" s="60">
        <v>3.7174719999999999E-3</v>
      </c>
      <c r="E3647" s="60"/>
      <c r="F3647" s="60">
        <f t="shared" si="112"/>
        <v>1.4681E-3</v>
      </c>
      <c r="G3647" s="60">
        <f t="shared" si="113"/>
        <v>3.597472E-3</v>
      </c>
    </row>
    <row r="3648" spans="1:7">
      <c r="A3648" s="50">
        <v>28300</v>
      </c>
      <c r="B3648" s="60">
        <v>5.6857699999999997E-3</v>
      </c>
      <c r="C3648" s="60">
        <v>1.8000000000000001E-4</v>
      </c>
      <c r="D3648" s="60">
        <v>2.2222222999999999E-2</v>
      </c>
      <c r="E3648" s="60"/>
      <c r="F3648" s="60">
        <f t="shared" si="112"/>
        <v>5.5657699999999994E-3</v>
      </c>
      <c r="G3648" s="60">
        <f t="shared" si="113"/>
        <v>2.2102223000000001E-2</v>
      </c>
    </row>
    <row r="3649" spans="1:7">
      <c r="A3649" s="50">
        <v>28303</v>
      </c>
      <c r="B3649" s="60">
        <v>-1.55382E-3</v>
      </c>
      <c r="C3649" s="60">
        <v>1.8000000000000001E-4</v>
      </c>
      <c r="D3649" s="60">
        <v>3.6231879999999998E-3</v>
      </c>
      <c r="E3649" s="60"/>
      <c r="F3649" s="60">
        <f t="shared" si="112"/>
        <v>-1.6738200000000001E-3</v>
      </c>
      <c r="G3649" s="60">
        <f t="shared" si="113"/>
        <v>3.503188E-3</v>
      </c>
    </row>
    <row r="3650" spans="1:7">
      <c r="A3650" s="50">
        <v>28304</v>
      </c>
      <c r="B3650" s="60">
        <v>-8.5455900000000005E-3</v>
      </c>
      <c r="C3650" s="60">
        <v>1.8000000000000001E-4</v>
      </c>
      <c r="D3650" s="60">
        <v>-1.8050541999999999E-2</v>
      </c>
      <c r="E3650" s="60"/>
      <c r="F3650" s="60">
        <f t="shared" si="112"/>
        <v>-8.6655900000000008E-3</v>
      </c>
      <c r="G3650" s="60">
        <f t="shared" si="113"/>
        <v>-1.8170541999999998E-2</v>
      </c>
    </row>
    <row r="3651" spans="1:7">
      <c r="A3651" s="50">
        <v>28305</v>
      </c>
      <c r="B3651" s="60">
        <v>-3.6258999999999998E-4</v>
      </c>
      <c r="C3651" s="60">
        <v>1.8000000000000001E-4</v>
      </c>
      <c r="D3651" s="60">
        <v>-3.6764710000000002E-3</v>
      </c>
      <c r="E3651" s="60"/>
      <c r="F3651" s="60">
        <f t="shared" si="112"/>
        <v>-4.8258999999999997E-4</v>
      </c>
      <c r="G3651" s="60">
        <f t="shared" si="113"/>
        <v>-3.796471E-3</v>
      </c>
    </row>
    <row r="3652" spans="1:7">
      <c r="A3652" s="50">
        <v>28306</v>
      </c>
      <c r="B3652" s="60">
        <v>3.5353099999999998E-3</v>
      </c>
      <c r="C3652" s="60">
        <v>1.8000000000000001E-4</v>
      </c>
      <c r="D3652" s="60">
        <v>1.4760148000000001E-2</v>
      </c>
      <c r="E3652" s="60"/>
      <c r="F3652" s="60">
        <f t="shared" ref="F3652:F3715" si="114">B3652-$C$3</f>
        <v>3.41531E-3</v>
      </c>
      <c r="G3652" s="60">
        <f t="shared" ref="G3652:G3715" si="115">D3652-$C$3</f>
        <v>1.4640148E-2</v>
      </c>
    </row>
    <row r="3653" spans="1:7">
      <c r="A3653" s="50">
        <v>28307</v>
      </c>
      <c r="B3653" s="60">
        <v>-3.45715E-3</v>
      </c>
      <c r="C3653" s="60">
        <v>2.2000000000000001E-4</v>
      </c>
      <c r="D3653" s="60">
        <v>-1.8181817999999999E-2</v>
      </c>
      <c r="E3653" s="60"/>
      <c r="F3653" s="60">
        <f t="shared" si="114"/>
        <v>-3.5771499999999999E-3</v>
      </c>
      <c r="G3653" s="60">
        <f t="shared" si="115"/>
        <v>-1.8301817999999997E-2</v>
      </c>
    </row>
    <row r="3654" spans="1:7">
      <c r="A3654" s="50">
        <v>28311</v>
      </c>
      <c r="B3654" s="60">
        <v>9.009E-5</v>
      </c>
      <c r="C3654" s="60">
        <v>2.2000000000000001E-4</v>
      </c>
      <c r="D3654" s="60">
        <v>-7.4074070000000004E-3</v>
      </c>
      <c r="E3654" s="60"/>
      <c r="F3654" s="60">
        <f t="shared" si="114"/>
        <v>-2.9910000000000003E-5</v>
      </c>
      <c r="G3654" s="60">
        <f t="shared" si="115"/>
        <v>-7.5274070000000007E-3</v>
      </c>
    </row>
    <row r="3655" spans="1:7">
      <c r="A3655" s="50">
        <v>28312</v>
      </c>
      <c r="B3655" s="60">
        <v>-5.25955E-3</v>
      </c>
      <c r="C3655" s="60">
        <v>2.2000000000000001E-4</v>
      </c>
      <c r="D3655" s="60">
        <v>-1.1194030000000001E-2</v>
      </c>
      <c r="E3655" s="60"/>
      <c r="F3655" s="60">
        <f t="shared" si="114"/>
        <v>-5.3795500000000003E-3</v>
      </c>
      <c r="G3655" s="60">
        <f t="shared" si="115"/>
        <v>-1.1314030000000001E-2</v>
      </c>
    </row>
    <row r="3656" spans="1:7">
      <c r="A3656" s="50">
        <v>28313</v>
      </c>
      <c r="B3656" s="60">
        <v>3.62562E-3</v>
      </c>
      <c r="C3656" s="60">
        <v>2.2000000000000001E-4</v>
      </c>
      <c r="D3656" s="60">
        <v>0</v>
      </c>
      <c r="E3656" s="60"/>
      <c r="F3656" s="60">
        <f t="shared" si="114"/>
        <v>3.5056200000000001E-3</v>
      </c>
      <c r="G3656" s="60">
        <f t="shared" si="115"/>
        <v>-1.2E-4</v>
      </c>
    </row>
    <row r="3657" spans="1:7">
      <c r="A3657" s="50">
        <v>28314</v>
      </c>
      <c r="B3657" s="60">
        <v>-1.4033299999999999E-3</v>
      </c>
      <c r="C3657" s="60">
        <v>2.2000000000000001E-4</v>
      </c>
      <c r="D3657" s="60">
        <v>3.7735849999999999E-3</v>
      </c>
      <c r="E3657" s="60"/>
      <c r="F3657" s="60">
        <f t="shared" si="114"/>
        <v>-1.52333E-3</v>
      </c>
      <c r="G3657" s="60">
        <f t="shared" si="115"/>
        <v>3.653585E-3</v>
      </c>
    </row>
    <row r="3658" spans="1:7">
      <c r="A3658" s="50">
        <v>28317</v>
      </c>
      <c r="B3658" s="60">
        <v>-2.5684800000000002E-3</v>
      </c>
      <c r="C3658" s="60">
        <v>2.2000000000000001E-4</v>
      </c>
      <c r="D3658" s="60">
        <v>0</v>
      </c>
      <c r="E3658" s="60"/>
      <c r="F3658" s="60">
        <f t="shared" si="114"/>
        <v>-2.68848E-3</v>
      </c>
      <c r="G3658" s="60">
        <f t="shared" si="115"/>
        <v>-1.2E-4</v>
      </c>
    </row>
    <row r="3659" spans="1:7">
      <c r="A3659" s="50">
        <v>28318</v>
      </c>
      <c r="B3659" s="60">
        <v>-8.1729000000000003E-4</v>
      </c>
      <c r="C3659" s="60">
        <v>2.2000000000000001E-4</v>
      </c>
      <c r="D3659" s="60">
        <v>-1.1278195E-2</v>
      </c>
      <c r="E3659" s="60"/>
      <c r="F3659" s="60">
        <f t="shared" si="114"/>
        <v>-9.3729000000000002E-4</v>
      </c>
      <c r="G3659" s="60">
        <f t="shared" si="115"/>
        <v>-1.1398195E-2</v>
      </c>
    </row>
    <row r="3660" spans="1:7">
      <c r="A3660" s="50">
        <v>28319</v>
      </c>
      <c r="B3660" s="60">
        <v>1.3158600000000001E-3</v>
      </c>
      <c r="C3660" s="60">
        <v>2.2000000000000001E-4</v>
      </c>
      <c r="D3660" s="60">
        <v>-3.4220531999999998E-2</v>
      </c>
      <c r="E3660" s="60"/>
      <c r="F3660" s="60">
        <f t="shared" si="114"/>
        <v>1.19586E-3</v>
      </c>
      <c r="G3660" s="60">
        <f t="shared" si="115"/>
        <v>-3.4340532E-2</v>
      </c>
    </row>
    <row r="3661" spans="1:7">
      <c r="A3661" s="50">
        <v>28321</v>
      </c>
      <c r="B3661" s="60">
        <v>7.0461200000000003E-3</v>
      </c>
      <c r="C3661" s="60">
        <v>2.2000000000000001E-4</v>
      </c>
      <c r="D3661" s="60">
        <v>-7.8740159999999993E-3</v>
      </c>
      <c r="E3661" s="60"/>
      <c r="F3661" s="60">
        <f t="shared" si="114"/>
        <v>6.92612E-3</v>
      </c>
      <c r="G3661" s="60">
        <f t="shared" si="115"/>
        <v>-7.9940159999999996E-3</v>
      </c>
    </row>
    <row r="3662" spans="1:7">
      <c r="A3662" s="50">
        <v>28324</v>
      </c>
      <c r="B3662" s="60">
        <v>7.0606000000000002E-3</v>
      </c>
      <c r="C3662" s="60">
        <v>2.2000000000000001E-4</v>
      </c>
      <c r="D3662" s="60">
        <v>0</v>
      </c>
      <c r="E3662" s="60"/>
      <c r="F3662" s="60">
        <f t="shared" si="114"/>
        <v>6.9405999999999999E-3</v>
      </c>
      <c r="G3662" s="60">
        <f t="shared" si="115"/>
        <v>-1.2E-4</v>
      </c>
    </row>
    <row r="3663" spans="1:7">
      <c r="A3663" s="50">
        <v>28325</v>
      </c>
      <c r="B3663" s="60">
        <v>7.8880100000000009E-3</v>
      </c>
      <c r="C3663" s="60">
        <v>2.2000000000000001E-4</v>
      </c>
      <c r="D3663" s="60">
        <v>-7.9365080000000001E-3</v>
      </c>
      <c r="E3663" s="60"/>
      <c r="F3663" s="60">
        <f t="shared" si="114"/>
        <v>7.7680100000000005E-3</v>
      </c>
      <c r="G3663" s="60">
        <f t="shared" si="115"/>
        <v>-8.0565080000000004E-3</v>
      </c>
    </row>
    <row r="3664" spans="1:7">
      <c r="A3664" s="50">
        <v>28326</v>
      </c>
      <c r="B3664" s="60">
        <v>-9.6390000000000004E-5</v>
      </c>
      <c r="C3664" s="60">
        <v>2.2000000000000001E-4</v>
      </c>
      <c r="D3664" s="60">
        <v>4.0000000000000001E-3</v>
      </c>
      <c r="E3664" s="60"/>
      <c r="F3664" s="60">
        <f t="shared" si="114"/>
        <v>-2.1639000000000001E-4</v>
      </c>
      <c r="G3664" s="60">
        <f t="shared" si="115"/>
        <v>3.8800000000000002E-3</v>
      </c>
    </row>
    <row r="3665" spans="1:7">
      <c r="A3665" s="50">
        <v>28327</v>
      </c>
      <c r="B3665" s="60">
        <v>-1.3354899999999999E-3</v>
      </c>
      <c r="C3665" s="60">
        <v>2.2000000000000001E-4</v>
      </c>
      <c r="D3665" s="60">
        <v>-1.1952192E-2</v>
      </c>
      <c r="E3665" s="60"/>
      <c r="F3665" s="60">
        <f t="shared" si="114"/>
        <v>-1.45549E-3</v>
      </c>
      <c r="G3665" s="60">
        <f t="shared" si="115"/>
        <v>-1.2072192000000001E-2</v>
      </c>
    </row>
    <row r="3666" spans="1:7">
      <c r="A3666" s="50">
        <v>28328</v>
      </c>
      <c r="B3666" s="60">
        <v>-2.0827000000000001E-4</v>
      </c>
      <c r="C3666" s="60">
        <v>2.2000000000000001E-4</v>
      </c>
      <c r="D3666" s="60">
        <v>-4.0322580000000004E-3</v>
      </c>
      <c r="E3666" s="60"/>
      <c r="F3666" s="60">
        <f t="shared" si="114"/>
        <v>-3.2827000000000003E-4</v>
      </c>
      <c r="G3666" s="60">
        <f t="shared" si="115"/>
        <v>-4.1522580000000007E-3</v>
      </c>
    </row>
    <row r="3667" spans="1:7">
      <c r="A3667" s="50">
        <v>28331</v>
      </c>
      <c r="B3667" s="60">
        <v>-7.5350299999999999E-3</v>
      </c>
      <c r="C3667" s="60">
        <v>2.2000000000000001E-4</v>
      </c>
      <c r="D3667" s="60">
        <v>-1.6194331999999999E-2</v>
      </c>
      <c r="E3667" s="60"/>
      <c r="F3667" s="60">
        <f t="shared" si="114"/>
        <v>-7.6550300000000002E-3</v>
      </c>
      <c r="G3667" s="60">
        <f t="shared" si="115"/>
        <v>-1.6314331999999997E-2</v>
      </c>
    </row>
    <row r="3668" spans="1:7">
      <c r="A3668" s="50">
        <v>28332</v>
      </c>
      <c r="B3668" s="60">
        <v>-5.2053500000000001E-3</v>
      </c>
      <c r="C3668" s="60">
        <v>2.2000000000000001E-4</v>
      </c>
      <c r="D3668" s="60">
        <v>-1.6460905000000001E-2</v>
      </c>
      <c r="E3668" s="60"/>
      <c r="F3668" s="60">
        <f t="shared" si="114"/>
        <v>-5.3253500000000004E-3</v>
      </c>
      <c r="G3668" s="60">
        <f t="shared" si="115"/>
        <v>-1.6580905E-2</v>
      </c>
    </row>
    <row r="3669" spans="1:7">
      <c r="A3669" s="50">
        <v>28333</v>
      </c>
      <c r="B3669" s="60">
        <v>-1.6532870000000002E-2</v>
      </c>
      <c r="C3669" s="60">
        <v>2.2000000000000001E-4</v>
      </c>
      <c r="D3669" s="60">
        <v>-2.9288703999999999E-2</v>
      </c>
      <c r="E3669" s="60"/>
      <c r="F3669" s="60">
        <f t="shared" si="114"/>
        <v>-1.665287E-2</v>
      </c>
      <c r="G3669" s="60">
        <f t="shared" si="115"/>
        <v>-2.9408703999999997E-2</v>
      </c>
    </row>
    <row r="3670" spans="1:7">
      <c r="A3670" s="50">
        <v>28334</v>
      </c>
      <c r="B3670" s="60">
        <v>1.2259300000000001E-3</v>
      </c>
      <c r="C3670" s="60">
        <v>2.2000000000000001E-4</v>
      </c>
      <c r="D3670" s="60">
        <v>1.7241379000000001E-2</v>
      </c>
      <c r="E3670" s="60"/>
      <c r="F3670" s="60">
        <f t="shared" si="114"/>
        <v>1.10593E-3</v>
      </c>
      <c r="G3670" s="60">
        <f t="shared" si="115"/>
        <v>1.7121379000000003E-2</v>
      </c>
    </row>
    <row r="3671" spans="1:7">
      <c r="A3671" s="50">
        <v>28335</v>
      </c>
      <c r="B3671" s="60">
        <v>8.6713000000000003E-4</v>
      </c>
      <c r="C3671" s="60">
        <v>2.2000000000000001E-4</v>
      </c>
      <c r="D3671" s="60">
        <v>0</v>
      </c>
      <c r="E3671" s="60"/>
      <c r="F3671" s="60">
        <f t="shared" si="114"/>
        <v>7.4713000000000004E-4</v>
      </c>
      <c r="G3671" s="60">
        <f t="shared" si="115"/>
        <v>-1.2E-4</v>
      </c>
    </row>
    <row r="3672" spans="1:7">
      <c r="A3672" s="50">
        <v>28338</v>
      </c>
      <c r="B3672" s="60">
        <v>4.20799E-3</v>
      </c>
      <c r="C3672" s="60">
        <v>1.9000000000000001E-4</v>
      </c>
      <c r="D3672" s="60">
        <v>8.4745759999999993E-3</v>
      </c>
      <c r="E3672" s="60"/>
      <c r="F3672" s="60">
        <f t="shared" si="114"/>
        <v>4.0879899999999997E-3</v>
      </c>
      <c r="G3672" s="60">
        <f t="shared" si="115"/>
        <v>8.354575999999999E-3</v>
      </c>
    </row>
    <row r="3673" spans="1:7">
      <c r="A3673" s="50">
        <v>28339</v>
      </c>
      <c r="B3673" s="60">
        <v>-6.2176799999999997E-3</v>
      </c>
      <c r="C3673" s="60">
        <v>1.9000000000000001E-4</v>
      </c>
      <c r="D3673" s="60">
        <v>-8.4033619999999993E-3</v>
      </c>
      <c r="E3673" s="60"/>
      <c r="F3673" s="60">
        <f t="shared" si="114"/>
        <v>-6.33768E-3</v>
      </c>
      <c r="G3673" s="60">
        <f t="shared" si="115"/>
        <v>-8.5233619999999996E-3</v>
      </c>
    </row>
    <row r="3674" spans="1:7">
      <c r="A3674" s="50">
        <v>28340</v>
      </c>
      <c r="B3674" s="60">
        <v>-8.2229999999999998E-4</v>
      </c>
      <c r="C3674" s="60">
        <v>1.9000000000000001E-4</v>
      </c>
      <c r="D3674" s="60">
        <v>2.9661017000000001E-2</v>
      </c>
      <c r="E3674" s="60"/>
      <c r="F3674" s="60">
        <f t="shared" si="114"/>
        <v>-9.4229999999999997E-4</v>
      </c>
      <c r="G3674" s="60">
        <f t="shared" si="115"/>
        <v>2.9541017000000003E-2</v>
      </c>
    </row>
    <row r="3675" spans="1:7">
      <c r="A3675" s="50">
        <v>28341</v>
      </c>
      <c r="B3675" s="60">
        <v>5.5468100000000001E-3</v>
      </c>
      <c r="C3675" s="60">
        <v>1.9000000000000001E-4</v>
      </c>
      <c r="D3675" s="60">
        <v>2.4691358E-2</v>
      </c>
      <c r="E3675" s="60"/>
      <c r="F3675" s="60">
        <f t="shared" si="114"/>
        <v>5.4268099999999998E-3</v>
      </c>
      <c r="G3675" s="60">
        <f t="shared" si="115"/>
        <v>2.4571358000000001E-2</v>
      </c>
    </row>
    <row r="3676" spans="1:7">
      <c r="A3676" s="50">
        <v>28342</v>
      </c>
      <c r="B3676" s="60">
        <v>-5.7423000000000001E-4</v>
      </c>
      <c r="C3676" s="60">
        <v>1.9000000000000001E-4</v>
      </c>
      <c r="D3676" s="60">
        <v>2.0080321000000002E-2</v>
      </c>
      <c r="E3676" s="60"/>
      <c r="F3676" s="60">
        <f t="shared" si="114"/>
        <v>-6.9423E-4</v>
      </c>
      <c r="G3676" s="60">
        <f t="shared" si="115"/>
        <v>1.9960321000000003E-2</v>
      </c>
    </row>
    <row r="3677" spans="1:7">
      <c r="A3677" s="50">
        <v>28345</v>
      </c>
      <c r="B3677" s="60">
        <v>-6.64249E-3</v>
      </c>
      <c r="C3677" s="60">
        <v>1.9000000000000001E-4</v>
      </c>
      <c r="D3677" s="60">
        <v>-1.5748030999999999E-2</v>
      </c>
      <c r="E3677" s="60"/>
      <c r="F3677" s="60">
        <f t="shared" si="114"/>
        <v>-6.7624900000000003E-3</v>
      </c>
      <c r="G3677" s="60">
        <f t="shared" si="115"/>
        <v>-1.5868030999999998E-2</v>
      </c>
    </row>
    <row r="3678" spans="1:7">
      <c r="A3678" s="50">
        <v>28346</v>
      </c>
      <c r="B3678" s="60">
        <v>1.3020499999999999E-3</v>
      </c>
      <c r="C3678" s="60">
        <v>1.9000000000000001E-4</v>
      </c>
      <c r="D3678" s="60">
        <v>-1.2E-2</v>
      </c>
      <c r="E3678" s="60"/>
      <c r="F3678" s="60">
        <f t="shared" si="114"/>
        <v>1.1820499999999998E-3</v>
      </c>
      <c r="G3678" s="60">
        <f t="shared" si="115"/>
        <v>-1.2120000000000001E-2</v>
      </c>
    </row>
    <row r="3679" spans="1:7">
      <c r="A3679" s="50">
        <v>28347</v>
      </c>
      <c r="B3679" s="60">
        <v>8.9286899999999995E-3</v>
      </c>
      <c r="C3679" s="60">
        <v>1.9000000000000001E-4</v>
      </c>
      <c r="D3679" s="60">
        <v>1.6194331999999999E-2</v>
      </c>
      <c r="E3679" s="60"/>
      <c r="F3679" s="60">
        <f t="shared" si="114"/>
        <v>8.8086899999999992E-3</v>
      </c>
      <c r="G3679" s="60">
        <f t="shared" si="115"/>
        <v>1.6074332E-2</v>
      </c>
    </row>
    <row r="3680" spans="1:7">
      <c r="A3680" s="50">
        <v>28348</v>
      </c>
      <c r="B3680" s="60">
        <v>-7.6295599999999996E-3</v>
      </c>
      <c r="C3680" s="60">
        <v>1.9000000000000001E-4</v>
      </c>
      <c r="D3680" s="60">
        <v>-1.1952192E-2</v>
      </c>
      <c r="E3680" s="60"/>
      <c r="F3680" s="60">
        <f t="shared" si="114"/>
        <v>-7.74956E-3</v>
      </c>
      <c r="G3680" s="60">
        <f t="shared" si="115"/>
        <v>-1.2072192000000001E-2</v>
      </c>
    </row>
    <row r="3681" spans="1:7">
      <c r="A3681" s="50">
        <v>28349</v>
      </c>
      <c r="B3681" s="60">
        <v>-2.7228500000000002E-3</v>
      </c>
      <c r="C3681" s="60">
        <v>1.9000000000000001E-4</v>
      </c>
      <c r="D3681" s="60">
        <v>-3.2258064000000003E-2</v>
      </c>
      <c r="E3681" s="60"/>
      <c r="F3681" s="60">
        <f t="shared" si="114"/>
        <v>-2.8428500000000001E-3</v>
      </c>
      <c r="G3681" s="60">
        <f t="shared" si="115"/>
        <v>-3.2378064000000005E-2</v>
      </c>
    </row>
    <row r="3682" spans="1:7">
      <c r="A3682" s="50">
        <v>28352</v>
      </c>
      <c r="B3682" s="60">
        <v>3.5515999999999998E-3</v>
      </c>
      <c r="C3682" s="60">
        <v>1.9000000000000001E-4</v>
      </c>
      <c r="D3682" s="60">
        <v>8.3333339999999995E-3</v>
      </c>
      <c r="E3682" s="60"/>
      <c r="F3682" s="60">
        <f t="shared" si="114"/>
        <v>3.4315999999999999E-3</v>
      </c>
      <c r="G3682" s="60">
        <f t="shared" si="115"/>
        <v>8.2133339999999992E-3</v>
      </c>
    </row>
    <row r="3683" spans="1:7">
      <c r="A3683" s="50">
        <v>28353</v>
      </c>
      <c r="B3683" s="60">
        <v>-4.1702299999999996E-3</v>
      </c>
      <c r="C3683" s="60">
        <v>1.9000000000000001E-4</v>
      </c>
      <c r="D3683" s="60">
        <v>0</v>
      </c>
      <c r="E3683" s="60"/>
      <c r="F3683" s="60">
        <f t="shared" si="114"/>
        <v>-4.2902299999999999E-3</v>
      </c>
      <c r="G3683" s="60">
        <f t="shared" si="115"/>
        <v>-1.2E-4</v>
      </c>
    </row>
    <row r="3684" spans="1:7">
      <c r="A3684" s="50">
        <v>28354</v>
      </c>
      <c r="B3684" s="60">
        <v>2.5197000000000002E-4</v>
      </c>
      <c r="C3684" s="60">
        <v>1.9000000000000001E-4</v>
      </c>
      <c r="D3684" s="60">
        <v>1.6528925E-2</v>
      </c>
      <c r="E3684" s="60"/>
      <c r="F3684" s="60">
        <f t="shared" si="114"/>
        <v>1.3197000000000003E-4</v>
      </c>
      <c r="G3684" s="60">
        <f t="shared" si="115"/>
        <v>1.6408925000000001E-2</v>
      </c>
    </row>
    <row r="3685" spans="1:7">
      <c r="A3685" s="50">
        <v>28355</v>
      </c>
      <c r="B3685" s="60">
        <v>-2.9302000000000001E-4</v>
      </c>
      <c r="C3685" s="60">
        <v>1.9000000000000001E-4</v>
      </c>
      <c r="D3685" s="60">
        <v>8.1300810000000008E-3</v>
      </c>
      <c r="E3685" s="60"/>
      <c r="F3685" s="60">
        <f t="shared" si="114"/>
        <v>-4.1302E-4</v>
      </c>
      <c r="G3685" s="60">
        <f t="shared" si="115"/>
        <v>8.0100810000000005E-3</v>
      </c>
    </row>
    <row r="3686" spans="1:7">
      <c r="A3686" s="50">
        <v>28356</v>
      </c>
      <c r="B3686" s="60">
        <v>-2.4284100000000002E-3</v>
      </c>
      <c r="C3686" s="60">
        <v>1.9000000000000001E-4</v>
      </c>
      <c r="D3686" s="60">
        <v>-1.2096773999999999E-2</v>
      </c>
      <c r="E3686" s="60"/>
      <c r="F3686" s="60">
        <f t="shared" si="114"/>
        <v>-2.5484100000000001E-3</v>
      </c>
      <c r="G3686" s="60">
        <f t="shared" si="115"/>
        <v>-1.2216774E-2</v>
      </c>
    </row>
    <row r="3687" spans="1:7">
      <c r="A3687" s="50">
        <v>28359</v>
      </c>
      <c r="B3687" s="60">
        <v>3.7971900000000002E-3</v>
      </c>
      <c r="C3687" s="60">
        <v>1.9000000000000001E-4</v>
      </c>
      <c r="D3687" s="60">
        <v>-4.081632E-3</v>
      </c>
      <c r="E3687" s="60"/>
      <c r="F3687" s="60">
        <f t="shared" si="114"/>
        <v>3.6771900000000003E-3</v>
      </c>
      <c r="G3687" s="60">
        <f t="shared" si="115"/>
        <v>-4.2016320000000003E-3</v>
      </c>
    </row>
    <row r="3688" spans="1:7">
      <c r="A3688" s="50">
        <v>28360</v>
      </c>
      <c r="B3688" s="60">
        <v>-1.7804299999999999E-3</v>
      </c>
      <c r="C3688" s="60">
        <v>1.9000000000000001E-4</v>
      </c>
      <c r="D3688" s="60">
        <v>8.1967210000000006E-3</v>
      </c>
      <c r="E3688" s="60"/>
      <c r="F3688" s="60">
        <f t="shared" si="114"/>
        <v>-1.90043E-3</v>
      </c>
      <c r="G3688" s="60">
        <f t="shared" si="115"/>
        <v>8.0767210000000002E-3</v>
      </c>
    </row>
    <row r="3689" spans="1:7">
      <c r="A3689" s="50">
        <v>28361</v>
      </c>
      <c r="B3689" s="60">
        <v>-4.0013699999999998E-3</v>
      </c>
      <c r="C3689" s="60">
        <v>1.9000000000000001E-4</v>
      </c>
      <c r="D3689" s="60">
        <v>-8.1300810000000008E-3</v>
      </c>
      <c r="E3689" s="60"/>
      <c r="F3689" s="60">
        <f t="shared" si="114"/>
        <v>-4.1213700000000001E-3</v>
      </c>
      <c r="G3689" s="60">
        <f t="shared" si="115"/>
        <v>-8.2500810000000011E-3</v>
      </c>
    </row>
    <row r="3690" spans="1:7">
      <c r="A3690" s="50">
        <v>28362</v>
      </c>
      <c r="B3690" s="60">
        <v>-9.9560800000000008E-3</v>
      </c>
      <c r="C3690" s="60">
        <v>1.9000000000000001E-4</v>
      </c>
      <c r="D3690" s="60">
        <v>-1.6393442000000001E-2</v>
      </c>
      <c r="E3690" s="60"/>
      <c r="F3690" s="60">
        <f t="shared" si="114"/>
        <v>-1.0076080000000001E-2</v>
      </c>
      <c r="G3690" s="60">
        <f t="shared" si="115"/>
        <v>-1.6513442E-2</v>
      </c>
    </row>
    <row r="3691" spans="1:7">
      <c r="A3691" s="50">
        <v>28363</v>
      </c>
      <c r="B3691" s="60">
        <v>-2.3928E-4</v>
      </c>
      <c r="C3691" s="60">
        <v>1.9000000000000001E-4</v>
      </c>
      <c r="D3691" s="60">
        <v>4.1666669999999998E-3</v>
      </c>
      <c r="E3691" s="60"/>
      <c r="F3691" s="60">
        <f t="shared" si="114"/>
        <v>-3.5928000000000002E-4</v>
      </c>
      <c r="G3691" s="60">
        <f t="shared" si="115"/>
        <v>4.0466669999999995E-3</v>
      </c>
    </row>
    <row r="3692" spans="1:7">
      <c r="A3692" s="50">
        <v>28366</v>
      </c>
      <c r="B3692" s="60">
        <v>9.0913799999999996E-3</v>
      </c>
      <c r="C3692" s="60">
        <v>1.9000000000000001E-4</v>
      </c>
      <c r="D3692" s="60">
        <v>4.1493779999999996E-3</v>
      </c>
      <c r="E3692" s="60"/>
      <c r="F3692" s="60">
        <f t="shared" si="114"/>
        <v>8.9713799999999993E-3</v>
      </c>
      <c r="G3692" s="60">
        <f t="shared" si="115"/>
        <v>4.0293779999999993E-3</v>
      </c>
    </row>
    <row r="3693" spans="1:7">
      <c r="A3693" s="50">
        <v>28367</v>
      </c>
      <c r="B3693" s="60">
        <v>-5.45278E-3</v>
      </c>
      <c r="C3693" s="60">
        <v>1.9000000000000001E-4</v>
      </c>
      <c r="D3693" s="60">
        <v>-8.2644620000000002E-3</v>
      </c>
      <c r="E3693" s="60"/>
      <c r="F3693" s="60">
        <f t="shared" si="114"/>
        <v>-5.5727800000000003E-3</v>
      </c>
      <c r="G3693" s="60">
        <f t="shared" si="115"/>
        <v>-8.3844620000000005E-3</v>
      </c>
    </row>
    <row r="3694" spans="1:7">
      <c r="A3694" s="50">
        <v>28368</v>
      </c>
      <c r="B3694" s="60">
        <v>4.0941299999999996E-3</v>
      </c>
      <c r="C3694" s="60">
        <v>1.9000000000000001E-4</v>
      </c>
      <c r="D3694" s="60">
        <v>-4.1666669999999998E-3</v>
      </c>
      <c r="E3694" s="60"/>
      <c r="F3694" s="60">
        <f t="shared" si="114"/>
        <v>3.9741299999999993E-3</v>
      </c>
      <c r="G3694" s="60">
        <f t="shared" si="115"/>
        <v>-4.2866670000000001E-3</v>
      </c>
    </row>
    <row r="3695" spans="1:7">
      <c r="A3695" s="50">
        <v>28369</v>
      </c>
      <c r="B3695" s="60">
        <v>4.2717999999999999E-4</v>
      </c>
      <c r="C3695" s="60">
        <v>2.1000000000000001E-4</v>
      </c>
      <c r="D3695" s="60">
        <v>4.1840999999999996E-3</v>
      </c>
      <c r="E3695" s="60"/>
      <c r="F3695" s="60">
        <f t="shared" si="114"/>
        <v>3.0718E-4</v>
      </c>
      <c r="G3695" s="60">
        <f t="shared" si="115"/>
        <v>4.0640999999999993E-3</v>
      </c>
    </row>
    <row r="3696" spans="1:7">
      <c r="A3696" s="50">
        <v>28370</v>
      </c>
      <c r="B3696" s="60">
        <v>6.8646000000000002E-3</v>
      </c>
      <c r="C3696" s="60">
        <v>2.1000000000000001E-4</v>
      </c>
      <c r="D3696" s="60">
        <v>0</v>
      </c>
      <c r="E3696" s="60"/>
      <c r="F3696" s="60">
        <f t="shared" si="114"/>
        <v>6.7445999999999999E-3</v>
      </c>
      <c r="G3696" s="60">
        <f t="shared" si="115"/>
        <v>-1.2E-4</v>
      </c>
    </row>
    <row r="3697" spans="1:7">
      <c r="A3697" s="50">
        <v>28374</v>
      </c>
      <c r="B3697" s="60">
        <v>2.51242E-3</v>
      </c>
      <c r="C3697" s="60">
        <v>2.1000000000000001E-4</v>
      </c>
      <c r="D3697" s="60">
        <v>0</v>
      </c>
      <c r="E3697" s="60"/>
      <c r="F3697" s="60">
        <f t="shared" si="114"/>
        <v>2.3924200000000001E-3</v>
      </c>
      <c r="G3697" s="60">
        <f t="shared" si="115"/>
        <v>-1.2E-4</v>
      </c>
    </row>
    <row r="3698" spans="1:7">
      <c r="A3698" s="50">
        <v>28375</v>
      </c>
      <c r="B3698" s="60">
        <v>2.9332799999999999E-3</v>
      </c>
      <c r="C3698" s="60">
        <v>2.1000000000000001E-4</v>
      </c>
      <c r="D3698" s="60">
        <v>0</v>
      </c>
      <c r="E3698" s="60"/>
      <c r="F3698" s="60">
        <f t="shared" si="114"/>
        <v>2.81328E-3</v>
      </c>
      <c r="G3698" s="60">
        <f t="shared" si="115"/>
        <v>-1.2E-4</v>
      </c>
    </row>
    <row r="3699" spans="1:7">
      <c r="A3699" s="50">
        <v>28376</v>
      </c>
      <c r="B3699" s="60">
        <v>-7.7478800000000004E-3</v>
      </c>
      <c r="C3699" s="60">
        <v>2.1000000000000001E-4</v>
      </c>
      <c r="D3699" s="60">
        <v>4.1666669999999998E-3</v>
      </c>
      <c r="E3699" s="60"/>
      <c r="F3699" s="60">
        <f t="shared" si="114"/>
        <v>-7.8678800000000007E-3</v>
      </c>
      <c r="G3699" s="60">
        <f t="shared" si="115"/>
        <v>4.0466669999999995E-3</v>
      </c>
    </row>
    <row r="3700" spans="1:7">
      <c r="A3700" s="50">
        <v>28377</v>
      </c>
      <c r="B3700" s="60">
        <v>-9.1636100000000009E-3</v>
      </c>
      <c r="C3700" s="60">
        <v>2.1000000000000001E-4</v>
      </c>
      <c r="D3700" s="60">
        <v>-9.5435680000000005E-3</v>
      </c>
      <c r="E3700" s="60"/>
      <c r="F3700" s="60">
        <f t="shared" si="114"/>
        <v>-9.2836100000000012E-3</v>
      </c>
      <c r="G3700" s="60">
        <f t="shared" si="115"/>
        <v>-9.6635680000000009E-3</v>
      </c>
    </row>
    <row r="3701" spans="1:7">
      <c r="A3701" s="50">
        <v>28380</v>
      </c>
      <c r="B3701" s="60">
        <v>-2.6272000000000001E-3</v>
      </c>
      <c r="C3701" s="60">
        <v>2.1000000000000001E-4</v>
      </c>
      <c r="D3701" s="60">
        <v>-1.7021275999999998E-2</v>
      </c>
      <c r="E3701" s="60"/>
      <c r="F3701" s="60">
        <f t="shared" si="114"/>
        <v>-2.7472E-3</v>
      </c>
      <c r="G3701" s="60">
        <f t="shared" si="115"/>
        <v>-1.7141275999999997E-2</v>
      </c>
    </row>
    <row r="3702" spans="1:7">
      <c r="A3702" s="50">
        <v>28381</v>
      </c>
      <c r="B3702" s="60">
        <v>6.401E-4</v>
      </c>
      <c r="C3702" s="60">
        <v>2.1000000000000001E-4</v>
      </c>
      <c r="D3702" s="60">
        <v>-8.6580089999999995E-3</v>
      </c>
      <c r="E3702" s="60"/>
      <c r="F3702" s="60">
        <f t="shared" si="114"/>
        <v>5.2010000000000001E-4</v>
      </c>
      <c r="G3702" s="60">
        <f t="shared" si="115"/>
        <v>-8.7780089999999998E-3</v>
      </c>
    </row>
    <row r="3703" spans="1:7">
      <c r="A3703" s="50">
        <v>28382</v>
      </c>
      <c r="B3703" s="60">
        <v>4.43159E-3</v>
      </c>
      <c r="C3703" s="60">
        <v>2.1000000000000001E-4</v>
      </c>
      <c r="D3703" s="60">
        <v>1.3100436999999999E-2</v>
      </c>
      <c r="E3703" s="60"/>
      <c r="F3703" s="60">
        <f t="shared" si="114"/>
        <v>4.3115899999999997E-3</v>
      </c>
      <c r="G3703" s="60">
        <f t="shared" si="115"/>
        <v>1.2980436999999999E-2</v>
      </c>
    </row>
    <row r="3704" spans="1:7">
      <c r="A3704" s="50">
        <v>28383</v>
      </c>
      <c r="B3704" s="60">
        <v>3.2969000000000002E-3</v>
      </c>
      <c r="C3704" s="60">
        <v>2.1000000000000001E-4</v>
      </c>
      <c r="D3704" s="60">
        <v>2.1551725000000001E-2</v>
      </c>
      <c r="E3704" s="60"/>
      <c r="F3704" s="60">
        <f t="shared" si="114"/>
        <v>3.1769000000000003E-3</v>
      </c>
      <c r="G3704" s="60">
        <f t="shared" si="115"/>
        <v>2.1431725000000002E-2</v>
      </c>
    </row>
    <row r="3705" spans="1:7">
      <c r="A3705" s="50">
        <v>28384</v>
      </c>
      <c r="B3705" s="60">
        <v>-3.67601E-3</v>
      </c>
      <c r="C3705" s="60">
        <v>2.1000000000000001E-4</v>
      </c>
      <c r="D3705" s="60">
        <v>-1.2658228000000001E-2</v>
      </c>
      <c r="E3705" s="60"/>
      <c r="F3705" s="60">
        <f t="shared" si="114"/>
        <v>-3.7960099999999998E-3</v>
      </c>
      <c r="G3705" s="60">
        <f t="shared" si="115"/>
        <v>-1.2778228000000001E-2</v>
      </c>
    </row>
    <row r="3706" spans="1:7">
      <c r="A3706" s="50">
        <v>28387</v>
      </c>
      <c r="B3706" s="60">
        <v>-6.6103300000000002E-3</v>
      </c>
      <c r="C3706" s="60">
        <v>2.1000000000000001E-4</v>
      </c>
      <c r="D3706" s="60">
        <v>4.273504E-3</v>
      </c>
      <c r="E3706" s="60"/>
      <c r="F3706" s="60">
        <f t="shared" si="114"/>
        <v>-6.7303300000000005E-3</v>
      </c>
      <c r="G3706" s="60">
        <f t="shared" si="115"/>
        <v>4.1535039999999997E-3</v>
      </c>
    </row>
    <row r="3707" spans="1:7">
      <c r="A3707" s="50">
        <v>28388</v>
      </c>
      <c r="B3707" s="60">
        <v>9.4452000000000002E-4</v>
      </c>
      <c r="C3707" s="60">
        <v>2.1000000000000001E-4</v>
      </c>
      <c r="D3707" s="60">
        <v>-4.2553189999999996E-3</v>
      </c>
      <c r="E3707" s="60"/>
      <c r="F3707" s="60">
        <f t="shared" si="114"/>
        <v>8.2452000000000003E-4</v>
      </c>
      <c r="G3707" s="60">
        <f t="shared" si="115"/>
        <v>-4.3753189999999999E-3</v>
      </c>
    </row>
    <row r="3708" spans="1:7">
      <c r="A3708" s="50">
        <v>28389</v>
      </c>
      <c r="B3708" s="60">
        <v>-8.0806999999999997E-3</v>
      </c>
      <c r="C3708" s="60">
        <v>2.1000000000000001E-4</v>
      </c>
      <c r="D3708" s="60">
        <v>4.273504E-3</v>
      </c>
      <c r="E3708" s="60"/>
      <c r="F3708" s="60">
        <f t="shared" si="114"/>
        <v>-8.2007E-3</v>
      </c>
      <c r="G3708" s="60">
        <f t="shared" si="115"/>
        <v>4.1535039999999997E-3</v>
      </c>
    </row>
    <row r="3709" spans="1:7">
      <c r="A3709" s="50">
        <v>28390</v>
      </c>
      <c r="B3709" s="60">
        <v>-4.1119000000000003E-4</v>
      </c>
      <c r="C3709" s="60">
        <v>2.1000000000000001E-4</v>
      </c>
      <c r="D3709" s="60">
        <v>-4.2553189999999996E-3</v>
      </c>
      <c r="E3709" s="60"/>
      <c r="F3709" s="60">
        <f t="shared" si="114"/>
        <v>-5.3119000000000007E-4</v>
      </c>
      <c r="G3709" s="60">
        <f t="shared" si="115"/>
        <v>-4.3753189999999999E-3</v>
      </c>
    </row>
    <row r="3710" spans="1:7">
      <c r="A3710" s="50">
        <v>28391</v>
      </c>
      <c r="B3710" s="60">
        <v>-3.6694000000000001E-4</v>
      </c>
      <c r="C3710" s="60">
        <v>2.1000000000000001E-4</v>
      </c>
      <c r="D3710" s="60">
        <v>-4.273504E-3</v>
      </c>
      <c r="E3710" s="60"/>
      <c r="F3710" s="60">
        <f t="shared" si="114"/>
        <v>-4.8694E-4</v>
      </c>
      <c r="G3710" s="60">
        <f t="shared" si="115"/>
        <v>-4.3935040000000003E-3</v>
      </c>
    </row>
    <row r="3711" spans="1:7">
      <c r="A3711" s="50">
        <v>28394</v>
      </c>
      <c r="B3711" s="60">
        <v>3.91355E-3</v>
      </c>
      <c r="C3711" s="60">
        <v>2.1000000000000001E-4</v>
      </c>
      <c r="D3711" s="60">
        <v>4.2918449999999999E-3</v>
      </c>
      <c r="E3711" s="60"/>
      <c r="F3711" s="60">
        <f t="shared" si="114"/>
        <v>3.7935500000000001E-3</v>
      </c>
      <c r="G3711" s="60">
        <f t="shared" si="115"/>
        <v>4.1718449999999995E-3</v>
      </c>
    </row>
    <row r="3712" spans="1:7">
      <c r="A3712" s="50">
        <v>28395</v>
      </c>
      <c r="B3712" s="60">
        <v>-1.3643699999999999E-3</v>
      </c>
      <c r="C3712" s="60">
        <v>2.1000000000000001E-4</v>
      </c>
      <c r="D3712" s="60">
        <v>-4.273504E-3</v>
      </c>
      <c r="E3712" s="60"/>
      <c r="F3712" s="60">
        <f t="shared" si="114"/>
        <v>-1.48437E-3</v>
      </c>
      <c r="G3712" s="60">
        <f t="shared" si="115"/>
        <v>-4.3935040000000003E-3</v>
      </c>
    </row>
    <row r="3713" spans="1:7">
      <c r="A3713" s="50">
        <v>28396</v>
      </c>
      <c r="B3713" s="60">
        <v>8.3076000000000005E-4</v>
      </c>
      <c r="C3713" s="60">
        <v>2.1000000000000001E-4</v>
      </c>
      <c r="D3713" s="60">
        <v>-4.2918449999999999E-3</v>
      </c>
      <c r="E3713" s="60"/>
      <c r="F3713" s="60">
        <f t="shared" si="114"/>
        <v>7.1076000000000006E-4</v>
      </c>
      <c r="G3713" s="60">
        <f t="shared" si="115"/>
        <v>-4.4118450000000002E-3</v>
      </c>
    </row>
    <row r="3714" spans="1:7">
      <c r="A3714" s="50">
        <v>28397</v>
      </c>
      <c r="B3714" s="60">
        <v>5.5466999999999999E-3</v>
      </c>
      <c r="C3714" s="60">
        <v>2.1000000000000001E-4</v>
      </c>
      <c r="D3714" s="60">
        <v>0</v>
      </c>
      <c r="E3714" s="60"/>
      <c r="F3714" s="60">
        <f t="shared" si="114"/>
        <v>5.4266999999999996E-3</v>
      </c>
      <c r="G3714" s="60">
        <f t="shared" si="115"/>
        <v>-1.2E-4</v>
      </c>
    </row>
    <row r="3715" spans="1:7">
      <c r="A3715" s="50">
        <v>28398</v>
      </c>
      <c r="B3715" s="60">
        <v>7.1410099999999997E-3</v>
      </c>
      <c r="C3715" s="60">
        <v>2.1000000000000001E-4</v>
      </c>
      <c r="D3715" s="60">
        <v>0</v>
      </c>
      <c r="E3715" s="60"/>
      <c r="F3715" s="60">
        <f t="shared" si="114"/>
        <v>7.0210099999999994E-3</v>
      </c>
      <c r="G3715" s="60">
        <f t="shared" si="115"/>
        <v>-1.2E-4</v>
      </c>
    </row>
    <row r="3716" spans="1:7">
      <c r="A3716" s="50">
        <v>28401</v>
      </c>
      <c r="B3716" s="60">
        <v>2.53514E-3</v>
      </c>
      <c r="C3716" s="60">
        <v>2.3000000000000001E-4</v>
      </c>
      <c r="D3716" s="60">
        <v>0</v>
      </c>
      <c r="E3716" s="60"/>
      <c r="F3716" s="60">
        <f t="shared" ref="F3716:F3779" si="116">B3716-$C$3</f>
        <v>2.4151400000000001E-3</v>
      </c>
      <c r="G3716" s="60">
        <f t="shared" ref="G3716:G3779" si="117">D3716-$C$3</f>
        <v>-1.2E-4</v>
      </c>
    </row>
    <row r="3717" spans="1:7">
      <c r="A3717" s="50">
        <v>28402</v>
      </c>
      <c r="B3717" s="60">
        <v>-7.1928900000000004E-3</v>
      </c>
      <c r="C3717" s="60">
        <v>2.3000000000000001E-4</v>
      </c>
      <c r="D3717" s="60">
        <v>0</v>
      </c>
      <c r="E3717" s="60"/>
      <c r="F3717" s="60">
        <f t="shared" si="116"/>
        <v>-7.3128900000000007E-3</v>
      </c>
      <c r="G3717" s="60">
        <f t="shared" si="117"/>
        <v>-1.2E-4</v>
      </c>
    </row>
    <row r="3718" spans="1:7">
      <c r="A3718" s="50">
        <v>28403</v>
      </c>
      <c r="B3718" s="60">
        <v>-3.9643400000000002E-3</v>
      </c>
      <c r="C3718" s="60">
        <v>2.3000000000000001E-4</v>
      </c>
      <c r="D3718" s="60">
        <v>-8.6206900000000003E-3</v>
      </c>
      <c r="E3718" s="60"/>
      <c r="F3718" s="60">
        <f t="shared" si="116"/>
        <v>-4.0843400000000005E-3</v>
      </c>
      <c r="G3718" s="60">
        <f t="shared" si="117"/>
        <v>-8.7406900000000006E-3</v>
      </c>
    </row>
    <row r="3719" spans="1:7">
      <c r="A3719" s="50">
        <v>28404</v>
      </c>
      <c r="B3719" s="60">
        <v>4.0880200000000004E-3</v>
      </c>
      <c r="C3719" s="60">
        <v>2.3000000000000001E-4</v>
      </c>
      <c r="D3719" s="60">
        <v>4.3478259999999999E-3</v>
      </c>
      <c r="E3719" s="60"/>
      <c r="F3719" s="60">
        <f t="shared" si="116"/>
        <v>3.9680200000000001E-3</v>
      </c>
      <c r="G3719" s="60">
        <f t="shared" si="117"/>
        <v>4.2278259999999996E-3</v>
      </c>
    </row>
    <row r="3720" spans="1:7">
      <c r="A3720" s="50">
        <v>28405</v>
      </c>
      <c r="B3720" s="60">
        <v>-7.8983000000000005E-4</v>
      </c>
      <c r="C3720" s="60">
        <v>2.3000000000000001E-4</v>
      </c>
      <c r="D3720" s="60">
        <v>-4.329004E-3</v>
      </c>
      <c r="E3720" s="60"/>
      <c r="F3720" s="60">
        <f t="shared" si="116"/>
        <v>-9.0983000000000004E-4</v>
      </c>
      <c r="G3720" s="60">
        <f t="shared" si="117"/>
        <v>-4.4490040000000003E-3</v>
      </c>
    </row>
    <row r="3721" spans="1:7">
      <c r="A3721" s="50">
        <v>28408</v>
      </c>
      <c r="B3721" s="60">
        <v>-2.27816E-3</v>
      </c>
      <c r="C3721" s="60">
        <v>2.3000000000000001E-4</v>
      </c>
      <c r="D3721" s="60">
        <v>-4.3478259999999999E-3</v>
      </c>
      <c r="E3721" s="60"/>
      <c r="F3721" s="60">
        <f t="shared" si="116"/>
        <v>-2.3981599999999999E-3</v>
      </c>
      <c r="G3721" s="60">
        <f t="shared" si="117"/>
        <v>-4.4678260000000003E-3</v>
      </c>
    </row>
    <row r="3722" spans="1:7">
      <c r="A3722" s="50">
        <v>28409</v>
      </c>
      <c r="B3722" s="60">
        <v>-8.4619599999999993E-3</v>
      </c>
      <c r="C3722" s="60">
        <v>2.3000000000000001E-4</v>
      </c>
      <c r="D3722" s="60">
        <v>-2.1834060999999998E-2</v>
      </c>
      <c r="E3722" s="60"/>
      <c r="F3722" s="60">
        <f t="shared" si="116"/>
        <v>-8.5819599999999996E-3</v>
      </c>
      <c r="G3722" s="60">
        <f t="shared" si="117"/>
        <v>-2.1954060999999997E-2</v>
      </c>
    </row>
    <row r="3723" spans="1:7">
      <c r="A3723" s="50">
        <v>28410</v>
      </c>
      <c r="B3723" s="60">
        <v>-1.0230309999999999E-2</v>
      </c>
      <c r="C3723" s="60">
        <v>2.3000000000000001E-4</v>
      </c>
      <c r="D3723" s="60">
        <v>-2.2321429E-2</v>
      </c>
      <c r="E3723" s="60"/>
      <c r="F3723" s="60">
        <f t="shared" si="116"/>
        <v>-1.035031E-2</v>
      </c>
      <c r="G3723" s="60">
        <f t="shared" si="117"/>
        <v>-2.2441428999999999E-2</v>
      </c>
    </row>
    <row r="3724" spans="1:7">
      <c r="A3724" s="50">
        <v>28411</v>
      </c>
      <c r="B3724" s="60">
        <v>-6.0084600000000002E-3</v>
      </c>
      <c r="C3724" s="60">
        <v>2.3000000000000001E-4</v>
      </c>
      <c r="D3724" s="60">
        <v>-2.2831051000000002E-2</v>
      </c>
      <c r="E3724" s="60"/>
      <c r="F3724" s="60">
        <f t="shared" si="116"/>
        <v>-6.1284600000000005E-3</v>
      </c>
      <c r="G3724" s="60">
        <f t="shared" si="117"/>
        <v>-2.2951051E-2</v>
      </c>
    </row>
    <row r="3725" spans="1:7">
      <c r="A3725" s="50">
        <v>28412</v>
      </c>
      <c r="B3725" s="60">
        <v>1.47839E-3</v>
      </c>
      <c r="C3725" s="60">
        <v>2.3000000000000001E-4</v>
      </c>
      <c r="D3725" s="60">
        <v>9.3457939999999993E-3</v>
      </c>
      <c r="E3725" s="60"/>
      <c r="F3725" s="60">
        <f t="shared" si="116"/>
        <v>1.3583899999999999E-3</v>
      </c>
      <c r="G3725" s="60">
        <f t="shared" si="117"/>
        <v>9.225793999999999E-3</v>
      </c>
    </row>
    <row r="3726" spans="1:7">
      <c r="A3726" s="50">
        <v>28415</v>
      </c>
      <c r="B3726" s="60">
        <v>-6.1198999999999997E-4</v>
      </c>
      <c r="C3726" s="60">
        <v>2.3000000000000001E-4</v>
      </c>
      <c r="D3726" s="60">
        <v>9.2592590000000006E-3</v>
      </c>
      <c r="E3726" s="60"/>
      <c r="F3726" s="60">
        <f t="shared" si="116"/>
        <v>-7.3198999999999996E-4</v>
      </c>
      <c r="G3726" s="60">
        <f t="shared" si="117"/>
        <v>9.1392590000000003E-3</v>
      </c>
    </row>
    <row r="3727" spans="1:7">
      <c r="A3727" s="50">
        <v>28416</v>
      </c>
      <c r="B3727" s="60">
        <v>-4.2765000000000001E-4</v>
      </c>
      <c r="C3727" s="60">
        <v>2.3000000000000001E-4</v>
      </c>
      <c r="D3727" s="60">
        <v>-4.5871560000000002E-3</v>
      </c>
      <c r="E3727" s="60"/>
      <c r="F3727" s="60">
        <f t="shared" si="116"/>
        <v>-5.4765E-4</v>
      </c>
      <c r="G3727" s="60">
        <f t="shared" si="117"/>
        <v>-4.7071560000000005E-3</v>
      </c>
    </row>
    <row r="3728" spans="1:7">
      <c r="A3728" s="50">
        <v>28417</v>
      </c>
      <c r="B3728" s="60">
        <v>-1.1469490000000001E-2</v>
      </c>
      <c r="C3728" s="60">
        <v>2.3000000000000001E-4</v>
      </c>
      <c r="D3728" s="60">
        <v>-3.2258064000000003E-2</v>
      </c>
      <c r="E3728" s="60"/>
      <c r="F3728" s="60">
        <f t="shared" si="116"/>
        <v>-1.1589490000000001E-2</v>
      </c>
      <c r="G3728" s="60">
        <f t="shared" si="117"/>
        <v>-3.2378064000000005E-2</v>
      </c>
    </row>
    <row r="3729" spans="1:7">
      <c r="A3729" s="50">
        <v>28418</v>
      </c>
      <c r="B3729" s="60">
        <v>2.7802399999999998E-3</v>
      </c>
      <c r="C3729" s="60">
        <v>2.3000000000000001E-4</v>
      </c>
      <c r="D3729" s="60">
        <v>9.5238100000000006E-3</v>
      </c>
      <c r="E3729" s="60"/>
      <c r="F3729" s="60">
        <f t="shared" si="116"/>
        <v>2.6602399999999999E-3</v>
      </c>
      <c r="G3729" s="60">
        <f t="shared" si="117"/>
        <v>9.4038100000000003E-3</v>
      </c>
    </row>
    <row r="3730" spans="1:7">
      <c r="A3730" s="50">
        <v>28419</v>
      </c>
      <c r="B3730" s="60">
        <v>-3.0151499999999999E-3</v>
      </c>
      <c r="C3730" s="60">
        <v>2.3000000000000001E-4</v>
      </c>
      <c r="D3730" s="60">
        <v>9.4339620000000006E-3</v>
      </c>
      <c r="E3730" s="60"/>
      <c r="F3730" s="60">
        <f t="shared" si="116"/>
        <v>-3.1351499999999997E-3</v>
      </c>
      <c r="G3730" s="60">
        <f t="shared" si="117"/>
        <v>9.3139620000000003E-3</v>
      </c>
    </row>
    <row r="3731" spans="1:7">
      <c r="A3731" s="50">
        <v>28422</v>
      </c>
      <c r="B3731" s="60">
        <v>-7.9942099999999999E-3</v>
      </c>
      <c r="C3731" s="60">
        <v>2.3000000000000001E-4</v>
      </c>
      <c r="D3731" s="60">
        <v>0</v>
      </c>
      <c r="E3731" s="60"/>
      <c r="F3731" s="60">
        <f t="shared" si="116"/>
        <v>-8.1142100000000002E-3</v>
      </c>
      <c r="G3731" s="60">
        <f t="shared" si="117"/>
        <v>-1.2E-4</v>
      </c>
    </row>
    <row r="3732" spans="1:7">
      <c r="A3732" s="50">
        <v>28423</v>
      </c>
      <c r="B3732" s="60">
        <v>-6.7391200000000004E-3</v>
      </c>
      <c r="C3732" s="60">
        <v>2.3000000000000001E-4</v>
      </c>
      <c r="D3732" s="60">
        <v>4.6728969999999996E-3</v>
      </c>
      <c r="E3732" s="60"/>
      <c r="F3732" s="60">
        <f t="shared" si="116"/>
        <v>-6.8591200000000007E-3</v>
      </c>
      <c r="G3732" s="60">
        <f t="shared" si="117"/>
        <v>4.5528969999999993E-3</v>
      </c>
    </row>
    <row r="3733" spans="1:7">
      <c r="A3733" s="50">
        <v>28424</v>
      </c>
      <c r="B3733" s="60">
        <v>1.1882729999999999E-2</v>
      </c>
      <c r="C3733" s="60">
        <v>2.3000000000000001E-4</v>
      </c>
      <c r="D3733" s="60">
        <v>1.3953488E-2</v>
      </c>
      <c r="E3733" s="60"/>
      <c r="F3733" s="60">
        <f t="shared" si="116"/>
        <v>1.1762729999999999E-2</v>
      </c>
      <c r="G3733" s="60">
        <f t="shared" si="117"/>
        <v>1.3833488E-2</v>
      </c>
    </row>
    <row r="3734" spans="1:7">
      <c r="A3734" s="50">
        <v>28425</v>
      </c>
      <c r="B3734" s="60">
        <v>3.2831000000000002E-3</v>
      </c>
      <c r="C3734" s="60">
        <v>2.3000000000000001E-4</v>
      </c>
      <c r="D3734" s="60">
        <v>-4.5871560000000002E-3</v>
      </c>
      <c r="E3734" s="60"/>
      <c r="F3734" s="60">
        <f t="shared" si="116"/>
        <v>3.1631000000000003E-3</v>
      </c>
      <c r="G3734" s="60">
        <f t="shared" si="117"/>
        <v>-4.7071560000000005E-3</v>
      </c>
    </row>
    <row r="3735" spans="1:7">
      <c r="A3735" s="50">
        <v>28426</v>
      </c>
      <c r="B3735" s="60">
        <v>3.15359E-3</v>
      </c>
      <c r="C3735" s="60">
        <v>2.3000000000000001E-4</v>
      </c>
      <c r="D3735" s="60">
        <v>-4.6082950000000001E-3</v>
      </c>
      <c r="E3735" s="60"/>
      <c r="F3735" s="60">
        <f t="shared" si="116"/>
        <v>3.0335900000000001E-3</v>
      </c>
      <c r="G3735" s="60">
        <f t="shared" si="117"/>
        <v>-4.7282950000000004E-3</v>
      </c>
    </row>
    <row r="3736" spans="1:7">
      <c r="A3736" s="50">
        <v>28429</v>
      </c>
      <c r="B3736" s="60">
        <v>-2.5493E-3</v>
      </c>
      <c r="C3736" s="60">
        <v>2.3000000000000001E-4</v>
      </c>
      <c r="D3736" s="60">
        <v>-9.2592590000000006E-3</v>
      </c>
      <c r="E3736" s="60"/>
      <c r="F3736" s="60">
        <f t="shared" si="116"/>
        <v>-2.6692999999999999E-3</v>
      </c>
      <c r="G3736" s="60">
        <f t="shared" si="117"/>
        <v>-9.3792590000000009E-3</v>
      </c>
    </row>
    <row r="3737" spans="1:7">
      <c r="A3737" s="50">
        <v>28430</v>
      </c>
      <c r="B3737" s="60">
        <v>-1.009797E-2</v>
      </c>
      <c r="C3737" s="60">
        <v>2.4000000000000001E-4</v>
      </c>
      <c r="D3737" s="60">
        <v>-9.3457939999999993E-3</v>
      </c>
      <c r="E3737" s="60"/>
      <c r="F3737" s="60">
        <f t="shared" si="116"/>
        <v>-1.021797E-2</v>
      </c>
      <c r="G3737" s="60">
        <f t="shared" si="117"/>
        <v>-9.4657939999999996E-3</v>
      </c>
    </row>
    <row r="3738" spans="1:7">
      <c r="A3738" s="50">
        <v>28431</v>
      </c>
      <c r="B3738" s="60">
        <v>-6.0092899999999996E-3</v>
      </c>
      <c r="C3738" s="60">
        <v>2.4000000000000001E-4</v>
      </c>
      <c r="D3738" s="60">
        <v>0</v>
      </c>
      <c r="E3738" s="60"/>
      <c r="F3738" s="60">
        <f t="shared" si="116"/>
        <v>-6.1292899999999999E-3</v>
      </c>
      <c r="G3738" s="60">
        <f t="shared" si="117"/>
        <v>-1.2E-4</v>
      </c>
    </row>
    <row r="3739" spans="1:7">
      <c r="A3739" s="50">
        <v>28432</v>
      </c>
      <c r="B3739" s="60">
        <v>1.9772800000000001E-3</v>
      </c>
      <c r="C3739" s="60">
        <v>2.4000000000000001E-4</v>
      </c>
      <c r="D3739" s="60">
        <v>0</v>
      </c>
      <c r="E3739" s="60"/>
      <c r="F3739" s="60">
        <f t="shared" si="116"/>
        <v>1.85728E-3</v>
      </c>
      <c r="G3739" s="60">
        <f t="shared" si="117"/>
        <v>-1.2E-4</v>
      </c>
    </row>
    <row r="3740" spans="1:7">
      <c r="A3740" s="50">
        <v>28433</v>
      </c>
      <c r="B3740" s="60">
        <v>9.5978699999999997E-3</v>
      </c>
      <c r="C3740" s="60">
        <v>2.4000000000000001E-4</v>
      </c>
      <c r="D3740" s="60">
        <v>9.4339620000000006E-3</v>
      </c>
      <c r="E3740" s="60"/>
      <c r="F3740" s="60">
        <f t="shared" si="116"/>
        <v>9.4778699999999994E-3</v>
      </c>
      <c r="G3740" s="60">
        <f t="shared" si="117"/>
        <v>9.3139620000000003E-3</v>
      </c>
    </row>
    <row r="3741" spans="1:7">
      <c r="A3741" s="50">
        <v>28436</v>
      </c>
      <c r="B3741" s="60">
        <v>8.2815600000000003E-3</v>
      </c>
      <c r="C3741" s="60">
        <v>2.4000000000000001E-4</v>
      </c>
      <c r="D3741" s="60">
        <v>4.6728969999999996E-3</v>
      </c>
      <c r="E3741" s="60"/>
      <c r="F3741" s="60">
        <f t="shared" si="116"/>
        <v>8.16156E-3</v>
      </c>
      <c r="G3741" s="60">
        <f t="shared" si="117"/>
        <v>4.5528969999999993E-3</v>
      </c>
    </row>
    <row r="3742" spans="1:7">
      <c r="A3742" s="50">
        <v>28437</v>
      </c>
      <c r="B3742" s="60">
        <v>1.57025E-3</v>
      </c>
      <c r="C3742" s="60">
        <v>2.4000000000000001E-4</v>
      </c>
      <c r="D3742" s="60">
        <v>4.6511629999999998E-3</v>
      </c>
      <c r="E3742" s="60"/>
      <c r="F3742" s="60">
        <f t="shared" si="116"/>
        <v>1.4502499999999999E-3</v>
      </c>
      <c r="G3742" s="60">
        <f t="shared" si="117"/>
        <v>4.5311629999999995E-3</v>
      </c>
    </row>
    <row r="3743" spans="1:7">
      <c r="A3743" s="50">
        <v>28438</v>
      </c>
      <c r="B3743" s="60">
        <v>5.6638699999999997E-3</v>
      </c>
      <c r="C3743" s="60">
        <v>2.4000000000000001E-4</v>
      </c>
      <c r="D3743" s="60">
        <v>9.2592590000000006E-3</v>
      </c>
      <c r="E3743" s="60"/>
      <c r="F3743" s="60">
        <f t="shared" si="116"/>
        <v>5.5438699999999994E-3</v>
      </c>
      <c r="G3743" s="60">
        <f t="shared" si="117"/>
        <v>9.1392590000000003E-3</v>
      </c>
    </row>
    <row r="3744" spans="1:7">
      <c r="A3744" s="50">
        <v>28439</v>
      </c>
      <c r="B3744" s="60">
        <v>2.0021730000000001E-2</v>
      </c>
      <c r="C3744" s="60">
        <v>2.4000000000000001E-4</v>
      </c>
      <c r="D3744" s="60">
        <v>2.2935779999999999E-2</v>
      </c>
      <c r="E3744" s="60"/>
      <c r="F3744" s="60">
        <f t="shared" si="116"/>
        <v>1.9901730000000003E-2</v>
      </c>
      <c r="G3744" s="60">
        <f t="shared" si="117"/>
        <v>2.2815780000000001E-2</v>
      </c>
    </row>
    <row r="3745" spans="1:7">
      <c r="A3745" s="50">
        <v>28440</v>
      </c>
      <c r="B3745" s="60">
        <v>1.381799E-2</v>
      </c>
      <c r="C3745" s="60">
        <v>2.4000000000000001E-4</v>
      </c>
      <c r="D3745" s="60">
        <v>3.5874441E-2</v>
      </c>
      <c r="E3745" s="60"/>
      <c r="F3745" s="60">
        <f t="shared" si="116"/>
        <v>1.369799E-2</v>
      </c>
      <c r="G3745" s="60">
        <f t="shared" si="117"/>
        <v>3.5754440999999998E-2</v>
      </c>
    </row>
    <row r="3746" spans="1:7">
      <c r="A3746" s="50">
        <v>28443</v>
      </c>
      <c r="B3746" s="60">
        <v>-6.25035E-3</v>
      </c>
      <c r="C3746" s="60">
        <v>2.4000000000000001E-4</v>
      </c>
      <c r="D3746" s="60">
        <v>4.329004E-3</v>
      </c>
      <c r="E3746" s="60"/>
      <c r="F3746" s="60">
        <f t="shared" si="116"/>
        <v>-6.3703500000000003E-3</v>
      </c>
      <c r="G3746" s="60">
        <f t="shared" si="117"/>
        <v>4.2090039999999997E-3</v>
      </c>
    </row>
    <row r="3747" spans="1:7">
      <c r="A3747" s="50">
        <v>28444</v>
      </c>
      <c r="B3747" s="60">
        <v>6.6597599999999998E-3</v>
      </c>
      <c r="C3747" s="60">
        <v>2.4000000000000001E-4</v>
      </c>
      <c r="D3747" s="60">
        <v>1.7241379000000001E-2</v>
      </c>
      <c r="E3747" s="60"/>
      <c r="F3747" s="60">
        <f t="shared" si="116"/>
        <v>6.5397599999999995E-3</v>
      </c>
      <c r="G3747" s="60">
        <f t="shared" si="117"/>
        <v>1.7121379000000003E-2</v>
      </c>
    </row>
    <row r="3748" spans="1:7">
      <c r="A3748" s="50">
        <v>28445</v>
      </c>
      <c r="B3748" s="60">
        <v>-4.8176800000000004E-3</v>
      </c>
      <c r="C3748" s="60">
        <v>2.4000000000000001E-4</v>
      </c>
      <c r="D3748" s="60">
        <v>-8.4745759999999993E-3</v>
      </c>
      <c r="E3748" s="60"/>
      <c r="F3748" s="60">
        <f t="shared" si="116"/>
        <v>-4.9376800000000007E-3</v>
      </c>
      <c r="G3748" s="60">
        <f t="shared" si="117"/>
        <v>-8.5945759999999996E-3</v>
      </c>
    </row>
    <row r="3749" spans="1:7">
      <c r="A3749" s="50">
        <v>28446</v>
      </c>
      <c r="B3749" s="60">
        <v>-3.3031900000000001E-3</v>
      </c>
      <c r="C3749" s="60">
        <v>2.4000000000000001E-4</v>
      </c>
      <c r="D3749" s="60">
        <v>-4.273504E-3</v>
      </c>
      <c r="E3749" s="60"/>
      <c r="F3749" s="60">
        <f t="shared" si="116"/>
        <v>-3.42319E-3</v>
      </c>
      <c r="G3749" s="60">
        <f t="shared" si="117"/>
        <v>-4.3935040000000003E-3</v>
      </c>
    </row>
    <row r="3750" spans="1:7">
      <c r="A3750" s="50">
        <v>28447</v>
      </c>
      <c r="B3750" s="60">
        <v>2.2956399999999998E-3</v>
      </c>
      <c r="C3750" s="60">
        <v>2.4000000000000001E-4</v>
      </c>
      <c r="D3750" s="60">
        <v>0</v>
      </c>
      <c r="E3750" s="60"/>
      <c r="F3750" s="60">
        <f t="shared" si="116"/>
        <v>2.17564E-3</v>
      </c>
      <c r="G3750" s="60">
        <f t="shared" si="117"/>
        <v>-1.2E-4</v>
      </c>
    </row>
    <row r="3751" spans="1:7">
      <c r="A3751" s="50">
        <v>28450</v>
      </c>
      <c r="B3751" s="60">
        <v>-1.2608599999999999E-3</v>
      </c>
      <c r="C3751" s="60">
        <v>2.4000000000000001E-4</v>
      </c>
      <c r="D3751" s="60">
        <v>0</v>
      </c>
      <c r="E3751" s="60"/>
      <c r="F3751" s="60">
        <f t="shared" si="116"/>
        <v>-1.38086E-3</v>
      </c>
      <c r="G3751" s="60">
        <f t="shared" si="117"/>
        <v>-1.2E-4</v>
      </c>
    </row>
    <row r="3752" spans="1:7">
      <c r="A3752" s="50">
        <v>28451</v>
      </c>
      <c r="B3752" s="60">
        <v>9.7614799999999995E-3</v>
      </c>
      <c r="C3752" s="60">
        <v>2.4000000000000001E-4</v>
      </c>
      <c r="D3752" s="60">
        <v>4.2918449999999999E-3</v>
      </c>
      <c r="E3752" s="60"/>
      <c r="F3752" s="60">
        <f t="shared" si="116"/>
        <v>9.6414799999999991E-3</v>
      </c>
      <c r="G3752" s="60">
        <f t="shared" si="117"/>
        <v>4.1718449999999995E-3</v>
      </c>
    </row>
    <row r="3753" spans="1:7">
      <c r="A3753" s="50">
        <v>28452</v>
      </c>
      <c r="B3753" s="60">
        <v>5.6488500000000004E-3</v>
      </c>
      <c r="C3753" s="60">
        <v>2.4000000000000001E-4</v>
      </c>
      <c r="D3753" s="60">
        <v>1.2820513E-2</v>
      </c>
      <c r="E3753" s="60"/>
      <c r="F3753" s="60">
        <f t="shared" si="116"/>
        <v>5.5288500000000001E-3</v>
      </c>
      <c r="G3753" s="60">
        <f t="shared" si="117"/>
        <v>1.2700513E-2</v>
      </c>
    </row>
    <row r="3754" spans="1:7">
      <c r="A3754" s="50">
        <v>28454</v>
      </c>
      <c r="B3754" s="60">
        <v>2.6948800000000002E-3</v>
      </c>
      <c r="C3754" s="60">
        <v>2.4000000000000001E-4</v>
      </c>
      <c r="D3754" s="60">
        <v>4.2194090000000004E-3</v>
      </c>
      <c r="E3754" s="60"/>
      <c r="F3754" s="60">
        <f t="shared" si="116"/>
        <v>2.5748800000000003E-3</v>
      </c>
      <c r="G3754" s="60">
        <f t="shared" si="117"/>
        <v>4.099409E-3</v>
      </c>
    </row>
    <row r="3755" spans="1:7">
      <c r="A3755" s="50">
        <v>28457</v>
      </c>
      <c r="B3755" s="60">
        <v>-6.2324299999999997E-3</v>
      </c>
      <c r="C3755" s="60">
        <v>2.4000000000000001E-4</v>
      </c>
      <c r="D3755" s="60">
        <v>0</v>
      </c>
      <c r="E3755" s="60"/>
      <c r="F3755" s="60">
        <f t="shared" si="116"/>
        <v>-6.3524300000000001E-3</v>
      </c>
      <c r="G3755" s="60">
        <f t="shared" si="117"/>
        <v>-1.2E-4</v>
      </c>
    </row>
    <row r="3756" spans="1:7">
      <c r="A3756" s="50">
        <v>28458</v>
      </c>
      <c r="B3756" s="60">
        <v>-1.543052E-2</v>
      </c>
      <c r="C3756" s="60">
        <v>2.4000000000000001E-4</v>
      </c>
      <c r="D3756" s="60">
        <v>8.4033619999999993E-3</v>
      </c>
      <c r="E3756" s="60"/>
      <c r="F3756" s="60">
        <f t="shared" si="116"/>
        <v>-1.555052E-2</v>
      </c>
      <c r="G3756" s="60">
        <f t="shared" si="117"/>
        <v>8.283361999999999E-3</v>
      </c>
    </row>
    <row r="3757" spans="1:7">
      <c r="A3757" s="50">
        <v>28459</v>
      </c>
      <c r="B3757" s="60">
        <v>2.3708800000000001E-3</v>
      </c>
      <c r="C3757" s="60">
        <v>2.4000000000000001E-4</v>
      </c>
      <c r="D3757" s="60">
        <v>2.5000000000000001E-2</v>
      </c>
      <c r="E3757" s="60"/>
      <c r="F3757" s="60">
        <f t="shared" si="116"/>
        <v>2.2508800000000002E-3</v>
      </c>
      <c r="G3757" s="60">
        <f t="shared" si="117"/>
        <v>2.4880000000000003E-2</v>
      </c>
    </row>
    <row r="3758" spans="1:7">
      <c r="A3758" s="50">
        <v>28460</v>
      </c>
      <c r="B3758" s="60">
        <v>-6.0481E-4</v>
      </c>
      <c r="C3758" s="60">
        <v>2.3000000000000001E-4</v>
      </c>
      <c r="D3758" s="60">
        <v>1.6260162000000002E-2</v>
      </c>
      <c r="E3758" s="60"/>
      <c r="F3758" s="60">
        <f t="shared" si="116"/>
        <v>-7.2480999999999999E-4</v>
      </c>
      <c r="G3758" s="60">
        <f t="shared" si="117"/>
        <v>1.6140162000000003E-2</v>
      </c>
    </row>
    <row r="3759" spans="1:7">
      <c r="A3759" s="50">
        <v>28461</v>
      </c>
      <c r="B3759" s="60">
        <v>-6.6191999999999998E-4</v>
      </c>
      <c r="C3759" s="60">
        <v>2.3000000000000001E-4</v>
      </c>
      <c r="D3759" s="60">
        <v>0</v>
      </c>
      <c r="E3759" s="60"/>
      <c r="F3759" s="60">
        <f t="shared" si="116"/>
        <v>-7.8191999999999997E-4</v>
      </c>
      <c r="G3759" s="60">
        <f t="shared" si="117"/>
        <v>-1.2E-4</v>
      </c>
    </row>
    <row r="3760" spans="1:7">
      <c r="A3760" s="50">
        <v>28464</v>
      </c>
      <c r="B3760" s="60">
        <v>-3.75881E-3</v>
      </c>
      <c r="C3760" s="60">
        <v>2.3000000000000001E-4</v>
      </c>
      <c r="D3760" s="60">
        <v>-8.0000000000000002E-3</v>
      </c>
      <c r="E3760" s="60"/>
      <c r="F3760" s="60">
        <f t="shared" si="116"/>
        <v>-3.8788099999999999E-3</v>
      </c>
      <c r="G3760" s="60">
        <f t="shared" si="117"/>
        <v>-8.1200000000000005E-3</v>
      </c>
    </row>
    <row r="3761" spans="1:7">
      <c r="A3761" s="50">
        <v>28465</v>
      </c>
      <c r="B3761" s="60">
        <v>-1.572281E-2</v>
      </c>
      <c r="C3761" s="60">
        <v>2.3000000000000001E-4</v>
      </c>
      <c r="D3761" s="60">
        <v>-3.2258064000000003E-2</v>
      </c>
      <c r="E3761" s="60"/>
      <c r="F3761" s="60">
        <f t="shared" si="116"/>
        <v>-1.5842809999999999E-2</v>
      </c>
      <c r="G3761" s="60">
        <f t="shared" si="117"/>
        <v>-3.2378064000000005E-2</v>
      </c>
    </row>
    <row r="3762" spans="1:7">
      <c r="A3762" s="50">
        <v>28466</v>
      </c>
      <c r="B3762" s="60">
        <v>-7.626E-4</v>
      </c>
      <c r="C3762" s="60">
        <v>2.3000000000000001E-4</v>
      </c>
      <c r="D3762" s="60">
        <v>1.2500000000000001E-2</v>
      </c>
      <c r="E3762" s="60"/>
      <c r="F3762" s="60">
        <f t="shared" si="116"/>
        <v>-8.8259999999999999E-4</v>
      </c>
      <c r="G3762" s="60">
        <f t="shared" si="117"/>
        <v>1.238E-2</v>
      </c>
    </row>
    <row r="3763" spans="1:7">
      <c r="A3763" s="50">
        <v>28467</v>
      </c>
      <c r="B3763" s="60">
        <v>2.3099499999999999E-3</v>
      </c>
      <c r="C3763" s="60">
        <v>2.3000000000000001E-4</v>
      </c>
      <c r="D3763" s="60">
        <v>-4.1152259999999996E-3</v>
      </c>
      <c r="E3763" s="60"/>
      <c r="F3763" s="60">
        <f t="shared" si="116"/>
        <v>2.18995E-3</v>
      </c>
      <c r="G3763" s="60">
        <f t="shared" si="117"/>
        <v>-4.2352259999999999E-3</v>
      </c>
    </row>
    <row r="3764" spans="1:7">
      <c r="A3764" s="50">
        <v>28468</v>
      </c>
      <c r="B3764" s="60">
        <v>7.5638600000000004E-3</v>
      </c>
      <c r="C3764" s="60">
        <v>2.3000000000000001E-4</v>
      </c>
      <c r="D3764" s="60">
        <v>2.0661156999999999E-2</v>
      </c>
      <c r="E3764" s="60"/>
      <c r="F3764" s="60">
        <f t="shared" si="116"/>
        <v>7.4438600000000001E-3</v>
      </c>
      <c r="G3764" s="60">
        <f t="shared" si="117"/>
        <v>2.0541157000000001E-2</v>
      </c>
    </row>
    <row r="3765" spans="1:7">
      <c r="A3765" s="50">
        <v>28471</v>
      </c>
      <c r="B3765" s="60">
        <v>1.9048000000000001E-4</v>
      </c>
      <c r="C3765" s="60">
        <v>2.3000000000000001E-4</v>
      </c>
      <c r="D3765" s="60">
        <v>8.0971600000000004E-4</v>
      </c>
      <c r="E3765" s="60"/>
      <c r="F3765" s="60">
        <f t="shared" si="116"/>
        <v>7.0480000000000003E-5</v>
      </c>
      <c r="G3765" s="60">
        <f t="shared" si="117"/>
        <v>6.8971600000000005E-4</v>
      </c>
    </row>
    <row r="3766" spans="1:7">
      <c r="A3766" s="50">
        <v>28472</v>
      </c>
      <c r="B3766" s="60">
        <v>-3.6560999999999999E-4</v>
      </c>
      <c r="C3766" s="60">
        <v>2.3000000000000001E-4</v>
      </c>
      <c r="D3766" s="60">
        <v>-4.1152259999999996E-3</v>
      </c>
      <c r="E3766" s="60"/>
      <c r="F3766" s="60">
        <f t="shared" si="116"/>
        <v>-4.8560999999999998E-4</v>
      </c>
      <c r="G3766" s="60">
        <f t="shared" si="117"/>
        <v>-4.2352259999999999E-3</v>
      </c>
    </row>
    <row r="3767" spans="1:7">
      <c r="A3767" s="50">
        <v>28473</v>
      </c>
      <c r="B3767" s="60">
        <v>4.4356200000000004E-3</v>
      </c>
      <c r="C3767" s="60">
        <v>2.3000000000000001E-4</v>
      </c>
      <c r="D3767" s="60">
        <v>4.1322310000000001E-3</v>
      </c>
      <c r="E3767" s="60"/>
      <c r="F3767" s="60">
        <f t="shared" si="116"/>
        <v>4.31562E-3</v>
      </c>
      <c r="G3767" s="60">
        <f t="shared" si="117"/>
        <v>4.0122309999999998E-3</v>
      </c>
    </row>
    <row r="3768" spans="1:7">
      <c r="A3768" s="50">
        <v>28474</v>
      </c>
      <c r="B3768" s="60">
        <v>-5.0171499999999997E-3</v>
      </c>
      <c r="C3768" s="60">
        <v>2.3000000000000001E-4</v>
      </c>
      <c r="D3768" s="60">
        <v>-2.4691358E-2</v>
      </c>
      <c r="E3768" s="60"/>
      <c r="F3768" s="60">
        <f t="shared" si="116"/>
        <v>-5.13715E-3</v>
      </c>
      <c r="G3768" s="60">
        <f t="shared" si="117"/>
        <v>-2.4811357999999999E-2</v>
      </c>
    </row>
    <row r="3769" spans="1:7">
      <c r="A3769" s="50">
        <v>28475</v>
      </c>
      <c r="B3769" s="60">
        <v>-1.4510599999999999E-3</v>
      </c>
      <c r="C3769" s="60">
        <v>2.3000000000000001E-4</v>
      </c>
      <c r="D3769" s="60">
        <v>0</v>
      </c>
      <c r="E3769" s="60"/>
      <c r="F3769" s="60">
        <f t="shared" si="116"/>
        <v>-1.57106E-3</v>
      </c>
      <c r="G3769" s="60">
        <f t="shared" si="117"/>
        <v>-1.2E-4</v>
      </c>
    </row>
    <row r="3770" spans="1:7">
      <c r="A3770" s="50">
        <v>28478</v>
      </c>
      <c r="B3770" s="60">
        <v>-7.1437499999999999E-3</v>
      </c>
      <c r="C3770" s="60">
        <v>2.3000000000000001E-4</v>
      </c>
      <c r="D3770" s="60">
        <v>0</v>
      </c>
      <c r="E3770" s="60"/>
      <c r="F3770" s="60">
        <f t="shared" si="116"/>
        <v>-7.2637500000000002E-3</v>
      </c>
      <c r="G3770" s="60">
        <f t="shared" si="117"/>
        <v>-1.2E-4</v>
      </c>
    </row>
    <row r="3771" spans="1:7">
      <c r="A3771" s="50">
        <v>28479</v>
      </c>
      <c r="B3771" s="60">
        <v>-2.5978099999999999E-3</v>
      </c>
      <c r="C3771" s="60">
        <v>2.3000000000000001E-4</v>
      </c>
      <c r="D3771" s="60">
        <v>-4.2194090000000004E-3</v>
      </c>
      <c r="E3771" s="60"/>
      <c r="F3771" s="60">
        <f t="shared" si="116"/>
        <v>-2.7178099999999998E-3</v>
      </c>
      <c r="G3771" s="60">
        <f t="shared" si="117"/>
        <v>-4.3394090000000007E-3</v>
      </c>
    </row>
    <row r="3772" spans="1:7">
      <c r="A3772" s="50">
        <v>28480</v>
      </c>
      <c r="B3772" s="60">
        <v>6.3576199999999996E-3</v>
      </c>
      <c r="C3772" s="60">
        <v>2.3000000000000001E-4</v>
      </c>
      <c r="D3772" s="60">
        <v>8.4745759999999993E-3</v>
      </c>
      <c r="E3772" s="60"/>
      <c r="F3772" s="60">
        <f t="shared" si="116"/>
        <v>6.2376199999999993E-3</v>
      </c>
      <c r="G3772" s="60">
        <f t="shared" si="117"/>
        <v>8.354575999999999E-3</v>
      </c>
    </row>
    <row r="3773" spans="1:7">
      <c r="A3773" s="50">
        <v>28481</v>
      </c>
      <c r="B3773" s="60">
        <v>7.7217099999999997E-3</v>
      </c>
      <c r="C3773" s="60">
        <v>2.3000000000000001E-4</v>
      </c>
      <c r="D3773" s="60">
        <v>4.2016809999999996E-3</v>
      </c>
      <c r="E3773" s="60"/>
      <c r="F3773" s="60">
        <f t="shared" si="116"/>
        <v>7.6017099999999994E-3</v>
      </c>
      <c r="G3773" s="60">
        <f t="shared" si="117"/>
        <v>4.0816809999999993E-3</v>
      </c>
    </row>
    <row r="3774" spans="1:7">
      <c r="A3774" s="50">
        <v>28482</v>
      </c>
      <c r="B3774" s="60">
        <v>1.015923E-2</v>
      </c>
      <c r="C3774" s="60">
        <v>2.3000000000000001E-4</v>
      </c>
      <c r="D3774" s="60">
        <v>8.3682010000000005E-3</v>
      </c>
      <c r="E3774" s="60"/>
      <c r="F3774" s="60">
        <f t="shared" si="116"/>
        <v>1.003923E-2</v>
      </c>
      <c r="G3774" s="60">
        <f t="shared" si="117"/>
        <v>8.2482010000000001E-3</v>
      </c>
    </row>
    <row r="3775" spans="1:7">
      <c r="A3775" s="50">
        <v>28486</v>
      </c>
      <c r="B3775" s="60">
        <v>1.6312E-4</v>
      </c>
      <c r="C3775" s="60">
        <v>2.3000000000000001E-4</v>
      </c>
      <c r="D3775" s="60">
        <v>-4.1493779999999996E-3</v>
      </c>
      <c r="E3775" s="60"/>
      <c r="F3775" s="60">
        <f t="shared" si="116"/>
        <v>4.3119999999999994E-5</v>
      </c>
      <c r="G3775" s="60">
        <f t="shared" si="117"/>
        <v>-4.2693779999999999E-3</v>
      </c>
    </row>
    <row r="3776" spans="1:7">
      <c r="A3776" s="50">
        <v>28487</v>
      </c>
      <c r="B3776" s="60">
        <v>-1.927E-5</v>
      </c>
      <c r="C3776" s="60">
        <v>2.3000000000000001E-4</v>
      </c>
      <c r="D3776" s="60">
        <v>0</v>
      </c>
      <c r="E3776" s="60"/>
      <c r="F3776" s="60">
        <f t="shared" si="116"/>
        <v>-1.3927000000000001E-4</v>
      </c>
      <c r="G3776" s="60">
        <f t="shared" si="117"/>
        <v>-1.2E-4</v>
      </c>
    </row>
    <row r="3777" spans="1:7">
      <c r="A3777" s="50">
        <v>28488</v>
      </c>
      <c r="B3777" s="60">
        <v>3.2872999999999999E-3</v>
      </c>
      <c r="C3777" s="60">
        <v>2.3000000000000001E-4</v>
      </c>
      <c r="D3777" s="60">
        <v>1.2500000000000001E-2</v>
      </c>
      <c r="E3777" s="60"/>
      <c r="F3777" s="60">
        <f t="shared" si="116"/>
        <v>3.1673000000000001E-3</v>
      </c>
      <c r="G3777" s="60">
        <f t="shared" si="117"/>
        <v>1.238E-2</v>
      </c>
    </row>
    <row r="3778" spans="1:7">
      <c r="A3778" s="50">
        <v>28489</v>
      </c>
      <c r="B3778" s="60">
        <v>1.69897E-3</v>
      </c>
      <c r="C3778" s="60">
        <v>2.3000000000000001E-4</v>
      </c>
      <c r="D3778" s="60">
        <v>-4.1152259999999996E-3</v>
      </c>
      <c r="E3778" s="60"/>
      <c r="F3778" s="60">
        <f t="shared" si="116"/>
        <v>1.5789699999999999E-3</v>
      </c>
      <c r="G3778" s="60">
        <f t="shared" si="117"/>
        <v>-4.2352259999999999E-3</v>
      </c>
    </row>
    <row r="3779" spans="1:7">
      <c r="A3779" s="50">
        <v>28493</v>
      </c>
      <c r="B3779" s="60">
        <v>-1.376556E-2</v>
      </c>
      <c r="C3779" s="60">
        <v>2.3000000000000001E-4</v>
      </c>
      <c r="D3779" s="60">
        <v>-2.0661156999999999E-2</v>
      </c>
      <c r="E3779" s="60"/>
      <c r="F3779" s="60">
        <f t="shared" si="116"/>
        <v>-1.388556E-2</v>
      </c>
      <c r="G3779" s="60">
        <f t="shared" si="117"/>
        <v>-2.0781156999999998E-2</v>
      </c>
    </row>
    <row r="3780" spans="1:7">
      <c r="A3780" s="50">
        <v>28494</v>
      </c>
      <c r="B3780" s="60">
        <v>-3.59582E-3</v>
      </c>
      <c r="C3780" s="60">
        <v>2.3000000000000001E-4</v>
      </c>
      <c r="D3780" s="60">
        <v>0</v>
      </c>
      <c r="E3780" s="60"/>
      <c r="F3780" s="60">
        <f t="shared" ref="F3780:F3843" si="118">B3780-$C$3</f>
        <v>-3.7158199999999999E-3</v>
      </c>
      <c r="G3780" s="60">
        <f t="shared" ref="G3780:G3843" si="119">D3780-$C$3</f>
        <v>-1.2E-4</v>
      </c>
    </row>
    <row r="3781" spans="1:7">
      <c r="A3781" s="50">
        <v>28495</v>
      </c>
      <c r="B3781" s="60">
        <v>-8.2353400000000007E-3</v>
      </c>
      <c r="C3781" s="60">
        <v>2.3000000000000001E-4</v>
      </c>
      <c r="D3781" s="60">
        <v>0</v>
      </c>
      <c r="E3781" s="60"/>
      <c r="F3781" s="60">
        <f t="shared" si="118"/>
        <v>-8.355340000000001E-3</v>
      </c>
      <c r="G3781" s="60">
        <f t="shared" si="119"/>
        <v>-1.2E-4</v>
      </c>
    </row>
    <row r="3782" spans="1:7">
      <c r="A3782" s="50">
        <v>28496</v>
      </c>
      <c r="B3782" s="60">
        <v>-1.16896E-2</v>
      </c>
      <c r="C3782" s="60">
        <v>2.3000000000000001E-4</v>
      </c>
      <c r="D3782" s="60">
        <v>-4.2194090000000004E-3</v>
      </c>
      <c r="E3782" s="60"/>
      <c r="F3782" s="60">
        <f t="shared" si="118"/>
        <v>-1.18096E-2</v>
      </c>
      <c r="G3782" s="60">
        <f t="shared" si="119"/>
        <v>-4.3394090000000007E-3</v>
      </c>
    </row>
    <row r="3783" spans="1:7">
      <c r="A3783" s="50">
        <v>28499</v>
      </c>
      <c r="B3783" s="60">
        <v>-1.02892E-2</v>
      </c>
      <c r="C3783" s="60">
        <v>2.3000000000000001E-4</v>
      </c>
      <c r="D3783" s="60">
        <v>-2.1186441E-2</v>
      </c>
      <c r="E3783" s="60"/>
      <c r="F3783" s="60">
        <f t="shared" si="118"/>
        <v>-1.04092E-2</v>
      </c>
      <c r="G3783" s="60">
        <f t="shared" si="119"/>
        <v>-2.1306440999999999E-2</v>
      </c>
    </row>
    <row r="3784" spans="1:7">
      <c r="A3784" s="50">
        <v>28500</v>
      </c>
      <c r="B3784" s="60">
        <v>-5.89239E-3</v>
      </c>
      <c r="C3784" s="60">
        <v>2.3000000000000001E-4</v>
      </c>
      <c r="D3784" s="60">
        <v>0</v>
      </c>
      <c r="E3784" s="60"/>
      <c r="F3784" s="60">
        <f t="shared" si="118"/>
        <v>-6.0123900000000003E-3</v>
      </c>
      <c r="G3784" s="60">
        <f t="shared" si="119"/>
        <v>-1.2E-4</v>
      </c>
    </row>
    <row r="3785" spans="1:7">
      <c r="A3785" s="50">
        <v>28501</v>
      </c>
      <c r="B3785" s="60">
        <v>-5.1391199999999996E-3</v>
      </c>
      <c r="C3785" s="60">
        <v>2.3000000000000001E-4</v>
      </c>
      <c r="D3785" s="60">
        <v>-1.7316017E-2</v>
      </c>
      <c r="E3785" s="60"/>
      <c r="F3785" s="60">
        <f t="shared" si="118"/>
        <v>-5.2591199999999999E-3</v>
      </c>
      <c r="G3785" s="60">
        <f t="shared" si="119"/>
        <v>-1.7436016999999998E-2</v>
      </c>
    </row>
    <row r="3786" spans="1:7">
      <c r="A3786" s="50">
        <v>28502</v>
      </c>
      <c r="B3786" s="60">
        <v>1.10392E-3</v>
      </c>
      <c r="C3786" s="60">
        <v>2.3000000000000001E-4</v>
      </c>
      <c r="D3786" s="60">
        <v>1.3215859E-2</v>
      </c>
      <c r="E3786" s="60"/>
      <c r="F3786" s="60">
        <f t="shared" si="118"/>
        <v>9.8391999999999989E-4</v>
      </c>
      <c r="G3786" s="60">
        <f t="shared" si="119"/>
        <v>1.3095859E-2</v>
      </c>
    </row>
    <row r="3787" spans="1:7">
      <c r="A3787" s="50">
        <v>28503</v>
      </c>
      <c r="B3787" s="60">
        <v>-1.31033E-3</v>
      </c>
      <c r="C3787" s="60">
        <v>2.3000000000000001E-4</v>
      </c>
      <c r="D3787" s="60">
        <v>4.3478259999999999E-3</v>
      </c>
      <c r="E3787" s="60"/>
      <c r="F3787" s="60">
        <f t="shared" si="118"/>
        <v>-1.4303300000000001E-3</v>
      </c>
      <c r="G3787" s="60">
        <f t="shared" si="119"/>
        <v>4.2278259999999996E-3</v>
      </c>
    </row>
    <row r="3788" spans="1:7">
      <c r="A3788" s="50">
        <v>28506</v>
      </c>
      <c r="B3788" s="60">
        <v>-2.7833300000000001E-3</v>
      </c>
      <c r="C3788" s="60">
        <v>2.3000000000000001E-4</v>
      </c>
      <c r="D3788" s="60">
        <v>-1.7316017E-2</v>
      </c>
      <c r="E3788" s="60"/>
      <c r="F3788" s="60">
        <f t="shared" si="118"/>
        <v>-2.90333E-3</v>
      </c>
      <c r="G3788" s="60">
        <f t="shared" si="119"/>
        <v>-1.7436016999999998E-2</v>
      </c>
    </row>
    <row r="3789" spans="1:7">
      <c r="A3789" s="50">
        <v>28507</v>
      </c>
      <c r="B3789" s="60">
        <v>5.2110000000000004E-3</v>
      </c>
      <c r="C3789" s="60">
        <v>2.3000000000000001E-4</v>
      </c>
      <c r="D3789" s="60">
        <v>1.7621145000000001E-2</v>
      </c>
      <c r="E3789" s="60"/>
      <c r="F3789" s="60">
        <f t="shared" si="118"/>
        <v>5.091E-3</v>
      </c>
      <c r="G3789" s="60">
        <f t="shared" si="119"/>
        <v>1.7501145000000003E-2</v>
      </c>
    </row>
    <row r="3790" spans="1:7">
      <c r="A3790" s="50">
        <v>28508</v>
      </c>
      <c r="B3790" s="60">
        <v>7.4877299999999997E-3</v>
      </c>
      <c r="C3790" s="60">
        <v>2.3000000000000001E-4</v>
      </c>
      <c r="D3790" s="60">
        <v>1.2987013E-2</v>
      </c>
      <c r="E3790" s="60"/>
      <c r="F3790" s="60">
        <f t="shared" si="118"/>
        <v>7.3677299999999994E-3</v>
      </c>
      <c r="G3790" s="60">
        <f t="shared" si="119"/>
        <v>1.2867013E-2</v>
      </c>
    </row>
    <row r="3791" spans="1:7">
      <c r="A3791" s="50">
        <v>28509</v>
      </c>
      <c r="B3791" s="60">
        <v>-4.9676700000000004E-3</v>
      </c>
      <c r="C3791" s="60">
        <v>2.3000000000000001E-4</v>
      </c>
      <c r="D3791" s="60">
        <v>-4.273504E-3</v>
      </c>
      <c r="E3791" s="60"/>
      <c r="F3791" s="60">
        <f t="shared" si="118"/>
        <v>-5.0876700000000007E-3</v>
      </c>
      <c r="G3791" s="60">
        <f t="shared" si="119"/>
        <v>-4.3935040000000003E-3</v>
      </c>
    </row>
    <row r="3792" spans="1:7">
      <c r="A3792" s="50">
        <v>28510</v>
      </c>
      <c r="B3792" s="60">
        <v>-2.4884999999999998E-3</v>
      </c>
      <c r="C3792" s="60">
        <v>2.3000000000000001E-4</v>
      </c>
      <c r="D3792" s="60">
        <v>4.2918449999999999E-3</v>
      </c>
      <c r="E3792" s="60"/>
      <c r="F3792" s="60">
        <f t="shared" si="118"/>
        <v>-2.6084999999999997E-3</v>
      </c>
      <c r="G3792" s="60">
        <f t="shared" si="119"/>
        <v>4.1718449999999995E-3</v>
      </c>
    </row>
    <row r="3793" spans="1:7">
      <c r="A3793" s="50">
        <v>28513</v>
      </c>
      <c r="B3793" s="60">
        <v>-7.2360000000000002E-3</v>
      </c>
      <c r="C3793" s="60">
        <v>2.3000000000000001E-4</v>
      </c>
      <c r="D3793" s="60">
        <v>-8.5470089999999995E-3</v>
      </c>
      <c r="E3793" s="60"/>
      <c r="F3793" s="60">
        <f t="shared" si="118"/>
        <v>-7.3560000000000006E-3</v>
      </c>
      <c r="G3793" s="60">
        <f t="shared" si="119"/>
        <v>-8.6670089999999998E-3</v>
      </c>
    </row>
    <row r="3794" spans="1:7">
      <c r="A3794" s="50">
        <v>28514</v>
      </c>
      <c r="B3794" s="60">
        <v>3.1160999999999998E-4</v>
      </c>
      <c r="C3794" s="60">
        <v>2.3000000000000001E-4</v>
      </c>
      <c r="D3794" s="60">
        <v>0</v>
      </c>
      <c r="E3794" s="60"/>
      <c r="F3794" s="60">
        <f t="shared" si="118"/>
        <v>1.9160999999999999E-4</v>
      </c>
      <c r="G3794" s="60">
        <f t="shared" si="119"/>
        <v>-1.2E-4</v>
      </c>
    </row>
    <row r="3795" spans="1:7">
      <c r="A3795" s="50">
        <v>28515</v>
      </c>
      <c r="B3795" s="60">
        <v>1.41001E-3</v>
      </c>
      <c r="C3795" s="60">
        <v>2.3000000000000001E-4</v>
      </c>
      <c r="D3795" s="60">
        <v>-4.3103450000000001E-3</v>
      </c>
      <c r="E3795" s="60"/>
      <c r="F3795" s="60">
        <f t="shared" si="118"/>
        <v>1.2900099999999999E-3</v>
      </c>
      <c r="G3795" s="60">
        <f t="shared" si="119"/>
        <v>-4.4303450000000005E-3</v>
      </c>
    </row>
    <row r="3796" spans="1:7">
      <c r="A3796" s="50">
        <v>28516</v>
      </c>
      <c r="B3796" s="60">
        <v>-8.86728E-3</v>
      </c>
      <c r="C3796" s="60">
        <v>2.3000000000000001E-4</v>
      </c>
      <c r="D3796" s="60">
        <v>-8.6580089999999995E-3</v>
      </c>
      <c r="E3796" s="60"/>
      <c r="F3796" s="60">
        <f t="shared" si="118"/>
        <v>-8.9872800000000003E-3</v>
      </c>
      <c r="G3796" s="60">
        <f t="shared" si="119"/>
        <v>-8.7780089999999998E-3</v>
      </c>
    </row>
    <row r="3797" spans="1:7">
      <c r="A3797" s="50">
        <v>28517</v>
      </c>
      <c r="B3797" s="60">
        <v>8.2929999999999994E-5</v>
      </c>
      <c r="C3797" s="60">
        <v>2.3000000000000001E-4</v>
      </c>
      <c r="D3797" s="60">
        <v>4.3668120000000003E-3</v>
      </c>
      <c r="E3797" s="60"/>
      <c r="F3797" s="60">
        <f t="shared" si="118"/>
        <v>-3.7070000000000009E-5</v>
      </c>
      <c r="G3797" s="60">
        <f t="shared" si="119"/>
        <v>4.246812E-3</v>
      </c>
    </row>
    <row r="3798" spans="1:7">
      <c r="A3798" s="50">
        <v>28520</v>
      </c>
      <c r="B3798" s="60">
        <v>9.2518500000000007E-3</v>
      </c>
      <c r="C3798" s="60">
        <v>2.3000000000000001E-4</v>
      </c>
      <c r="D3798" s="60">
        <v>0</v>
      </c>
      <c r="E3798" s="60"/>
      <c r="F3798" s="60">
        <f t="shared" si="118"/>
        <v>9.1318500000000004E-3</v>
      </c>
      <c r="G3798" s="60">
        <f t="shared" si="119"/>
        <v>-1.2E-4</v>
      </c>
    </row>
    <row r="3799" spans="1:7">
      <c r="A3799" s="50">
        <v>28521</v>
      </c>
      <c r="B3799" s="60">
        <v>-8.8148000000000002E-4</v>
      </c>
      <c r="C3799" s="60">
        <v>2.3000000000000001E-4</v>
      </c>
      <c r="D3799" s="60">
        <v>-8.6956519999999999E-3</v>
      </c>
      <c r="E3799" s="60"/>
      <c r="F3799" s="60">
        <f t="shared" si="118"/>
        <v>-1.0014800000000001E-3</v>
      </c>
      <c r="G3799" s="60">
        <f t="shared" si="119"/>
        <v>-8.8156520000000002E-3</v>
      </c>
    </row>
    <row r="3800" spans="1:7">
      <c r="A3800" s="50">
        <v>28522</v>
      </c>
      <c r="B3800" s="60">
        <v>8.2320199999999996E-3</v>
      </c>
      <c r="C3800" s="60">
        <v>2.4000000000000001E-4</v>
      </c>
      <c r="D3800" s="60">
        <v>1.3157894999999999E-2</v>
      </c>
      <c r="E3800" s="60"/>
      <c r="F3800" s="60">
        <f t="shared" si="118"/>
        <v>8.1120199999999993E-3</v>
      </c>
      <c r="G3800" s="60">
        <f t="shared" si="119"/>
        <v>1.3037894999999999E-2</v>
      </c>
    </row>
    <row r="3801" spans="1:7">
      <c r="A3801" s="50">
        <v>28523</v>
      </c>
      <c r="B3801" s="60">
        <v>3.0781200000000002E-3</v>
      </c>
      <c r="C3801" s="60">
        <v>2.4000000000000001E-4</v>
      </c>
      <c r="D3801" s="60">
        <v>-8.6580089999999995E-3</v>
      </c>
      <c r="E3801" s="60"/>
      <c r="F3801" s="60">
        <f t="shared" si="118"/>
        <v>2.9581200000000003E-3</v>
      </c>
      <c r="G3801" s="60">
        <f t="shared" si="119"/>
        <v>-8.7780089999999998E-3</v>
      </c>
    </row>
    <row r="3802" spans="1:7">
      <c r="A3802" s="50">
        <v>28524</v>
      </c>
      <c r="B3802" s="60">
        <v>-4.5765099999999998E-3</v>
      </c>
      <c r="C3802" s="60">
        <v>2.4000000000000001E-4</v>
      </c>
      <c r="D3802" s="60">
        <v>8.7336250000000001E-3</v>
      </c>
      <c r="E3802" s="60"/>
      <c r="F3802" s="60">
        <f t="shared" si="118"/>
        <v>-4.6965100000000001E-3</v>
      </c>
      <c r="G3802" s="60">
        <f t="shared" si="119"/>
        <v>8.6136249999999998E-3</v>
      </c>
    </row>
    <row r="3803" spans="1:7">
      <c r="A3803" s="50">
        <v>28527</v>
      </c>
      <c r="B3803" s="60">
        <v>2.7985999999999999E-4</v>
      </c>
      <c r="C3803" s="60">
        <v>2.4000000000000001E-4</v>
      </c>
      <c r="D3803" s="60">
        <v>4.329004E-3</v>
      </c>
      <c r="E3803" s="60"/>
      <c r="F3803" s="60">
        <f t="shared" si="118"/>
        <v>1.5986E-4</v>
      </c>
      <c r="G3803" s="60">
        <f t="shared" si="119"/>
        <v>4.2090039999999997E-3</v>
      </c>
    </row>
    <row r="3804" spans="1:7">
      <c r="A3804" s="50">
        <v>28528</v>
      </c>
      <c r="B3804" s="60">
        <v>8.6536200000000008E-3</v>
      </c>
      <c r="C3804" s="60">
        <v>2.4000000000000001E-4</v>
      </c>
      <c r="D3804" s="60">
        <v>2.1551725000000001E-2</v>
      </c>
      <c r="E3804" s="60"/>
      <c r="F3804" s="60">
        <f t="shared" si="118"/>
        <v>8.5336200000000004E-3</v>
      </c>
      <c r="G3804" s="60">
        <f t="shared" si="119"/>
        <v>2.1431725000000002E-2</v>
      </c>
    </row>
    <row r="3805" spans="1:7">
      <c r="A3805" s="50">
        <v>28529</v>
      </c>
      <c r="B3805" s="60">
        <v>5.9584800000000004E-3</v>
      </c>
      <c r="C3805" s="60">
        <v>2.4000000000000001E-4</v>
      </c>
      <c r="D3805" s="60">
        <v>8.4388180000000007E-3</v>
      </c>
      <c r="E3805" s="60"/>
      <c r="F3805" s="60">
        <f t="shared" si="118"/>
        <v>5.8384800000000001E-3</v>
      </c>
      <c r="G3805" s="60">
        <f t="shared" si="119"/>
        <v>8.3188180000000004E-3</v>
      </c>
    </row>
    <row r="3806" spans="1:7">
      <c r="A3806" s="50">
        <v>28530</v>
      </c>
      <c r="B3806" s="60">
        <v>-4.9048800000000004E-3</v>
      </c>
      <c r="C3806" s="60">
        <v>2.4000000000000001E-4</v>
      </c>
      <c r="D3806" s="60">
        <v>0</v>
      </c>
      <c r="E3806" s="60"/>
      <c r="F3806" s="60">
        <f t="shared" si="118"/>
        <v>-5.0248800000000007E-3</v>
      </c>
      <c r="G3806" s="60">
        <f t="shared" si="119"/>
        <v>-1.2E-4</v>
      </c>
    </row>
    <row r="3807" spans="1:7">
      <c r="A3807" s="50">
        <v>28531</v>
      </c>
      <c r="B3807" s="60">
        <v>-2.2063500000000002E-3</v>
      </c>
      <c r="C3807" s="60">
        <v>2.4000000000000001E-4</v>
      </c>
      <c r="D3807" s="60">
        <v>-2.0920502000000001E-2</v>
      </c>
      <c r="E3807" s="60"/>
      <c r="F3807" s="60">
        <f t="shared" si="118"/>
        <v>-2.32635E-3</v>
      </c>
      <c r="G3807" s="60">
        <f t="shared" si="119"/>
        <v>-2.1040501999999999E-2</v>
      </c>
    </row>
    <row r="3808" spans="1:7">
      <c r="A3808" s="50">
        <v>28534</v>
      </c>
      <c r="B3808" s="60">
        <v>-2.7921600000000001E-3</v>
      </c>
      <c r="C3808" s="60">
        <v>2.4000000000000001E-4</v>
      </c>
      <c r="D3808" s="60">
        <v>-8.5470089999999995E-3</v>
      </c>
      <c r="E3808" s="60"/>
      <c r="F3808" s="60">
        <f t="shared" si="118"/>
        <v>-2.91216E-3</v>
      </c>
      <c r="G3808" s="60">
        <f t="shared" si="119"/>
        <v>-8.6670089999999998E-3</v>
      </c>
    </row>
    <row r="3809" spans="1:7">
      <c r="A3809" s="50">
        <v>28535</v>
      </c>
      <c r="B3809" s="60">
        <v>-8.3849700000000003E-3</v>
      </c>
      <c r="C3809" s="60">
        <v>2.4000000000000001E-4</v>
      </c>
      <c r="D3809" s="60">
        <v>-1.7241379000000001E-2</v>
      </c>
      <c r="E3809" s="60"/>
      <c r="F3809" s="60">
        <f t="shared" si="118"/>
        <v>-8.5049700000000006E-3</v>
      </c>
      <c r="G3809" s="60">
        <f t="shared" si="119"/>
        <v>-1.7361379E-2</v>
      </c>
    </row>
    <row r="3810" spans="1:7">
      <c r="A3810" s="50">
        <v>28536</v>
      </c>
      <c r="B3810" s="60">
        <v>-2.31745E-3</v>
      </c>
      <c r="C3810" s="60">
        <v>2.4000000000000001E-4</v>
      </c>
      <c r="D3810" s="60">
        <v>0</v>
      </c>
      <c r="E3810" s="60"/>
      <c r="F3810" s="60">
        <f t="shared" si="118"/>
        <v>-2.4374499999999999E-3</v>
      </c>
      <c r="G3810" s="60">
        <f t="shared" si="119"/>
        <v>-1.2E-4</v>
      </c>
    </row>
    <row r="3811" spans="1:7">
      <c r="A3811" s="50">
        <v>28537</v>
      </c>
      <c r="B3811" s="60">
        <v>-8.1725700000000005E-3</v>
      </c>
      <c r="C3811" s="60">
        <v>2.4000000000000001E-4</v>
      </c>
      <c r="D3811" s="60">
        <v>-3.0701755000000001E-2</v>
      </c>
      <c r="E3811" s="60"/>
      <c r="F3811" s="60">
        <f t="shared" si="118"/>
        <v>-8.2925700000000008E-3</v>
      </c>
      <c r="G3811" s="60">
        <f t="shared" si="119"/>
        <v>-3.0821754999999999E-2</v>
      </c>
    </row>
    <row r="3812" spans="1:7">
      <c r="A3812" s="50">
        <v>28538</v>
      </c>
      <c r="B3812" s="60">
        <v>-1.65373E-3</v>
      </c>
      <c r="C3812" s="60">
        <v>2.4000000000000001E-4</v>
      </c>
      <c r="D3812" s="60">
        <v>9.049774E-3</v>
      </c>
      <c r="E3812" s="60"/>
      <c r="F3812" s="60">
        <f t="shared" si="118"/>
        <v>-1.7737300000000001E-3</v>
      </c>
      <c r="G3812" s="60">
        <f t="shared" si="119"/>
        <v>8.9297739999999997E-3</v>
      </c>
    </row>
    <row r="3813" spans="1:7">
      <c r="A3813" s="50">
        <v>28542</v>
      </c>
      <c r="B3813" s="60">
        <v>-3.8378800000000001E-3</v>
      </c>
      <c r="C3813" s="60">
        <v>2.4000000000000001E-4</v>
      </c>
      <c r="D3813" s="60">
        <v>0</v>
      </c>
      <c r="E3813" s="60"/>
      <c r="F3813" s="60">
        <f t="shared" si="118"/>
        <v>-3.9578800000000004E-3</v>
      </c>
      <c r="G3813" s="60">
        <f t="shared" si="119"/>
        <v>-1.2E-4</v>
      </c>
    </row>
    <row r="3814" spans="1:7">
      <c r="A3814" s="50">
        <v>28543</v>
      </c>
      <c r="B3814" s="60">
        <v>5.2037999999999997E-4</v>
      </c>
      <c r="C3814" s="60">
        <v>2.4000000000000001E-4</v>
      </c>
      <c r="D3814" s="60">
        <v>8.9686100000000001E-3</v>
      </c>
      <c r="E3814" s="60"/>
      <c r="F3814" s="60">
        <f t="shared" si="118"/>
        <v>4.0037999999999999E-4</v>
      </c>
      <c r="G3814" s="60">
        <f t="shared" si="119"/>
        <v>8.8486099999999998E-3</v>
      </c>
    </row>
    <row r="3815" spans="1:7">
      <c r="A3815" s="50">
        <v>28544</v>
      </c>
      <c r="B3815" s="60">
        <v>2.3885600000000001E-3</v>
      </c>
      <c r="C3815" s="60">
        <v>2.4000000000000001E-4</v>
      </c>
      <c r="D3815" s="60">
        <v>-8.8888890000000005E-3</v>
      </c>
      <c r="E3815" s="60"/>
      <c r="F3815" s="60">
        <f t="shared" si="118"/>
        <v>2.2685600000000002E-3</v>
      </c>
      <c r="G3815" s="60">
        <f t="shared" si="119"/>
        <v>-9.0088890000000008E-3</v>
      </c>
    </row>
    <row r="3816" spans="1:7">
      <c r="A3816" s="50">
        <v>28545</v>
      </c>
      <c r="B3816" s="60">
        <v>9.2466400000000004E-3</v>
      </c>
      <c r="C3816" s="60">
        <v>2.4000000000000001E-4</v>
      </c>
      <c r="D3816" s="60">
        <v>0</v>
      </c>
      <c r="E3816" s="60"/>
      <c r="F3816" s="60">
        <f t="shared" si="118"/>
        <v>9.1266400000000001E-3</v>
      </c>
      <c r="G3816" s="60">
        <f t="shared" si="119"/>
        <v>-1.2E-4</v>
      </c>
    </row>
    <row r="3817" spans="1:7">
      <c r="A3817" s="50">
        <v>28548</v>
      </c>
      <c r="B3817" s="60">
        <v>-7.8658600000000006E-3</v>
      </c>
      <c r="C3817" s="60">
        <v>2.4000000000000001E-4</v>
      </c>
      <c r="D3817" s="60">
        <v>-2.2421524000000002E-2</v>
      </c>
      <c r="E3817" s="60"/>
      <c r="F3817" s="60">
        <f t="shared" si="118"/>
        <v>-7.9858600000000009E-3</v>
      </c>
      <c r="G3817" s="60">
        <f t="shared" si="119"/>
        <v>-2.2541524E-2</v>
      </c>
    </row>
    <row r="3818" spans="1:7">
      <c r="A3818" s="50">
        <v>28549</v>
      </c>
      <c r="B3818" s="60">
        <v>-7.8135700000000006E-3</v>
      </c>
      <c r="C3818" s="60">
        <v>2.4000000000000001E-4</v>
      </c>
      <c r="D3818" s="60">
        <v>0</v>
      </c>
      <c r="E3818" s="60"/>
      <c r="F3818" s="60">
        <f t="shared" si="118"/>
        <v>-7.9335700000000009E-3</v>
      </c>
      <c r="G3818" s="60">
        <f t="shared" si="119"/>
        <v>-1.2E-4</v>
      </c>
    </row>
    <row r="3819" spans="1:7">
      <c r="A3819" s="50">
        <v>28550</v>
      </c>
      <c r="B3819" s="60">
        <v>1.72168E-3</v>
      </c>
      <c r="C3819" s="60">
        <v>2.4000000000000001E-4</v>
      </c>
      <c r="D3819" s="60">
        <v>4.5871560000000002E-3</v>
      </c>
      <c r="E3819" s="60"/>
      <c r="F3819" s="60">
        <f t="shared" si="118"/>
        <v>1.6016799999999999E-3</v>
      </c>
      <c r="G3819" s="60">
        <f t="shared" si="119"/>
        <v>4.4671559999999999E-3</v>
      </c>
    </row>
    <row r="3820" spans="1:7">
      <c r="A3820" s="50">
        <v>28551</v>
      </c>
      <c r="B3820" s="60">
        <v>1.71831E-3</v>
      </c>
      <c r="C3820" s="60">
        <v>2.4000000000000001E-4</v>
      </c>
      <c r="D3820" s="60">
        <v>1.8264839000000001E-2</v>
      </c>
      <c r="E3820" s="60"/>
      <c r="F3820" s="60">
        <f t="shared" si="118"/>
        <v>1.5983099999999999E-3</v>
      </c>
      <c r="G3820" s="60">
        <f t="shared" si="119"/>
        <v>1.8144839000000003E-2</v>
      </c>
    </row>
    <row r="3821" spans="1:7">
      <c r="A3821" s="50">
        <v>28552</v>
      </c>
      <c r="B3821" s="60">
        <v>1.3814700000000001E-3</v>
      </c>
      <c r="C3821" s="60">
        <v>2.4000000000000001E-4</v>
      </c>
      <c r="D3821" s="60">
        <v>-8.9686100000000001E-3</v>
      </c>
      <c r="E3821" s="60"/>
      <c r="F3821" s="60">
        <f t="shared" si="118"/>
        <v>1.26147E-3</v>
      </c>
      <c r="G3821" s="60">
        <f t="shared" si="119"/>
        <v>-9.0886100000000004E-3</v>
      </c>
    </row>
    <row r="3822" spans="1:7">
      <c r="A3822" s="50">
        <v>28555</v>
      </c>
      <c r="B3822" s="60">
        <v>-5.8628600000000001E-3</v>
      </c>
      <c r="C3822" s="60">
        <v>2.4000000000000001E-4</v>
      </c>
      <c r="D3822" s="60">
        <v>-1.3574661E-2</v>
      </c>
      <c r="E3822" s="60"/>
      <c r="F3822" s="60">
        <f t="shared" si="118"/>
        <v>-5.9828600000000004E-3</v>
      </c>
      <c r="G3822" s="60">
        <f t="shared" si="119"/>
        <v>-1.3694661E-2</v>
      </c>
    </row>
    <row r="3823" spans="1:7">
      <c r="A3823" s="50">
        <v>28556</v>
      </c>
      <c r="B3823" s="60">
        <v>5.3121499999999999E-3</v>
      </c>
      <c r="C3823" s="60">
        <v>2.4000000000000001E-4</v>
      </c>
      <c r="D3823" s="60">
        <v>9.1743120000000004E-3</v>
      </c>
      <c r="E3823" s="60"/>
      <c r="F3823" s="60">
        <f t="shared" si="118"/>
        <v>5.1921499999999995E-3</v>
      </c>
      <c r="G3823" s="60">
        <f t="shared" si="119"/>
        <v>9.0543120000000001E-3</v>
      </c>
    </row>
    <row r="3824" spans="1:7">
      <c r="A3824" s="50">
        <v>28557</v>
      </c>
      <c r="B3824" s="60">
        <v>5.4049900000000001E-3</v>
      </c>
      <c r="C3824" s="60">
        <v>2.4000000000000001E-4</v>
      </c>
      <c r="D3824" s="60">
        <v>-4.545454E-3</v>
      </c>
      <c r="E3824" s="60"/>
      <c r="F3824" s="60">
        <f t="shared" si="118"/>
        <v>5.2849899999999998E-3</v>
      </c>
      <c r="G3824" s="60">
        <f t="shared" si="119"/>
        <v>-4.6654540000000003E-3</v>
      </c>
    </row>
    <row r="3825" spans="1:7">
      <c r="A3825" s="50">
        <v>28558</v>
      </c>
      <c r="B3825" s="60">
        <v>8.8652999999999996E-4</v>
      </c>
      <c r="C3825" s="60">
        <v>2.4000000000000001E-4</v>
      </c>
      <c r="D3825" s="60">
        <v>9.1324099999999997E-4</v>
      </c>
      <c r="E3825" s="60"/>
      <c r="F3825" s="60">
        <f t="shared" si="118"/>
        <v>7.6652999999999997E-4</v>
      </c>
      <c r="G3825" s="60">
        <f t="shared" si="119"/>
        <v>7.9324099999999998E-4</v>
      </c>
    </row>
    <row r="3826" spans="1:7">
      <c r="A3826" s="50">
        <v>28559</v>
      </c>
      <c r="B3826" s="60">
        <v>1.1535460000000001E-2</v>
      </c>
      <c r="C3826" s="60">
        <v>2.4000000000000001E-4</v>
      </c>
      <c r="D3826" s="60">
        <v>9.3023259999999997E-3</v>
      </c>
      <c r="E3826" s="60"/>
      <c r="F3826" s="60">
        <f t="shared" si="118"/>
        <v>1.1415460000000001E-2</v>
      </c>
      <c r="G3826" s="60">
        <f t="shared" si="119"/>
        <v>9.1823259999999993E-3</v>
      </c>
    </row>
    <row r="3827" spans="1:7">
      <c r="A3827" s="50">
        <v>28562</v>
      </c>
      <c r="B3827" s="60">
        <v>9.0532999999999998E-4</v>
      </c>
      <c r="C3827" s="60">
        <v>2.4000000000000001E-4</v>
      </c>
      <c r="D3827" s="60">
        <v>-1.3824885E-2</v>
      </c>
      <c r="E3827" s="60"/>
      <c r="F3827" s="60">
        <f t="shared" si="118"/>
        <v>7.8532999999999999E-4</v>
      </c>
      <c r="G3827" s="60">
        <f t="shared" si="119"/>
        <v>-1.3944885000000001E-2</v>
      </c>
    </row>
    <row r="3828" spans="1:7">
      <c r="A3828" s="50">
        <v>28563</v>
      </c>
      <c r="B3828" s="60">
        <v>4.7988600000000003E-3</v>
      </c>
      <c r="C3828" s="60">
        <v>2.4000000000000001E-4</v>
      </c>
      <c r="D3828" s="60">
        <v>4.6728969999999996E-3</v>
      </c>
      <c r="E3828" s="60"/>
      <c r="F3828" s="60">
        <f t="shared" si="118"/>
        <v>4.67886E-3</v>
      </c>
      <c r="G3828" s="60">
        <f t="shared" si="119"/>
        <v>4.5528969999999993E-3</v>
      </c>
    </row>
    <row r="3829" spans="1:7">
      <c r="A3829" s="50">
        <v>28564</v>
      </c>
      <c r="B3829" s="60">
        <v>-2.5537799999999999E-3</v>
      </c>
      <c r="C3829" s="60">
        <v>2.4000000000000001E-4</v>
      </c>
      <c r="D3829" s="60">
        <v>-4.6511629999999998E-3</v>
      </c>
      <c r="E3829" s="60"/>
      <c r="F3829" s="60">
        <f t="shared" si="118"/>
        <v>-2.6737799999999997E-3</v>
      </c>
      <c r="G3829" s="60">
        <f t="shared" si="119"/>
        <v>-4.7711630000000001E-3</v>
      </c>
    </row>
    <row r="3830" spans="1:7">
      <c r="A3830" s="50">
        <v>28565</v>
      </c>
      <c r="B3830" s="60">
        <v>4.3440600000000003E-3</v>
      </c>
      <c r="C3830" s="60">
        <v>2.4000000000000001E-4</v>
      </c>
      <c r="D3830" s="60">
        <v>4.6728969999999996E-3</v>
      </c>
      <c r="E3830" s="60"/>
      <c r="F3830" s="60">
        <f t="shared" si="118"/>
        <v>4.22406E-3</v>
      </c>
      <c r="G3830" s="60">
        <f t="shared" si="119"/>
        <v>4.5528969999999993E-3</v>
      </c>
    </row>
    <row r="3831" spans="1:7">
      <c r="A3831" s="50">
        <v>28566</v>
      </c>
      <c r="B3831" s="60">
        <v>7.9814399999999994E-3</v>
      </c>
      <c r="C3831" s="60">
        <v>2.4000000000000001E-4</v>
      </c>
      <c r="D3831" s="60">
        <v>4.6511629999999998E-3</v>
      </c>
      <c r="E3831" s="60"/>
      <c r="F3831" s="60">
        <f t="shared" si="118"/>
        <v>7.8614399999999991E-3</v>
      </c>
      <c r="G3831" s="60">
        <f t="shared" si="119"/>
        <v>4.5311629999999995E-3</v>
      </c>
    </row>
    <row r="3832" spans="1:7">
      <c r="A3832" s="50">
        <v>28569</v>
      </c>
      <c r="B3832" s="60">
        <v>6.83498E-3</v>
      </c>
      <c r="C3832" s="60">
        <v>2.4000000000000001E-4</v>
      </c>
      <c r="D3832" s="60">
        <v>9.2592590000000006E-3</v>
      </c>
      <c r="E3832" s="60"/>
      <c r="F3832" s="60">
        <f t="shared" si="118"/>
        <v>6.7149799999999997E-3</v>
      </c>
      <c r="G3832" s="60">
        <f t="shared" si="119"/>
        <v>9.1392590000000003E-3</v>
      </c>
    </row>
    <row r="3833" spans="1:7">
      <c r="A3833" s="50">
        <v>28570</v>
      </c>
      <c r="B3833" s="60">
        <v>-1.166792E-2</v>
      </c>
      <c r="C3833" s="60">
        <v>2.4000000000000001E-4</v>
      </c>
      <c r="D3833" s="60">
        <v>-1.3761468000000001E-2</v>
      </c>
      <c r="E3833" s="60"/>
      <c r="F3833" s="60">
        <f t="shared" si="118"/>
        <v>-1.178792E-2</v>
      </c>
      <c r="G3833" s="60">
        <f t="shared" si="119"/>
        <v>-1.3881468000000001E-2</v>
      </c>
    </row>
    <row r="3834" spans="1:7">
      <c r="A3834" s="50">
        <v>28571</v>
      </c>
      <c r="B3834" s="60">
        <v>-3.01206E-3</v>
      </c>
      <c r="C3834" s="60">
        <v>2.4000000000000001E-4</v>
      </c>
      <c r="D3834" s="60">
        <v>-4.6511629999999998E-3</v>
      </c>
      <c r="E3834" s="60"/>
      <c r="F3834" s="60">
        <f t="shared" si="118"/>
        <v>-3.1320599999999999E-3</v>
      </c>
      <c r="G3834" s="60">
        <f t="shared" si="119"/>
        <v>-4.7711630000000001E-3</v>
      </c>
    </row>
    <row r="3835" spans="1:7">
      <c r="A3835" s="50">
        <v>28572</v>
      </c>
      <c r="B3835" s="60">
        <v>-1.19129E-3</v>
      </c>
      <c r="C3835" s="60">
        <v>2.4000000000000001E-4</v>
      </c>
      <c r="D3835" s="60">
        <v>4.6728969999999996E-3</v>
      </c>
      <c r="E3835" s="60"/>
      <c r="F3835" s="60">
        <f t="shared" si="118"/>
        <v>-1.3112900000000001E-3</v>
      </c>
      <c r="G3835" s="60">
        <f t="shared" si="119"/>
        <v>4.5528969999999993E-3</v>
      </c>
    </row>
    <row r="3836" spans="1:7">
      <c r="A3836" s="50">
        <v>28576</v>
      </c>
      <c r="B3836" s="60">
        <v>-5.4869000000000003E-3</v>
      </c>
      <c r="C3836" s="60">
        <v>2.4000000000000001E-4</v>
      </c>
      <c r="D3836" s="60">
        <v>-1.8604651E-2</v>
      </c>
      <c r="E3836" s="60"/>
      <c r="F3836" s="60">
        <f t="shared" si="118"/>
        <v>-5.6069000000000006E-3</v>
      </c>
      <c r="G3836" s="60">
        <f t="shared" si="119"/>
        <v>-1.8724650999999998E-2</v>
      </c>
    </row>
    <row r="3837" spans="1:7">
      <c r="A3837" s="50">
        <v>28577</v>
      </c>
      <c r="B3837" s="60">
        <v>7.4100600000000004E-3</v>
      </c>
      <c r="C3837" s="60">
        <v>2.4000000000000001E-4</v>
      </c>
      <c r="D3837" s="60">
        <v>4.7393369999999997E-3</v>
      </c>
      <c r="E3837" s="60"/>
      <c r="F3837" s="60">
        <f t="shared" si="118"/>
        <v>7.2900600000000001E-3</v>
      </c>
      <c r="G3837" s="60">
        <f t="shared" si="119"/>
        <v>4.6193369999999994E-3</v>
      </c>
    </row>
    <row r="3838" spans="1:7">
      <c r="A3838" s="50">
        <v>28578</v>
      </c>
      <c r="B3838" s="60">
        <v>1.6571999999999999E-3</v>
      </c>
      <c r="C3838" s="60">
        <v>2.4000000000000001E-4</v>
      </c>
      <c r="D3838" s="60">
        <v>4.7169810000000003E-3</v>
      </c>
      <c r="E3838" s="60"/>
      <c r="F3838" s="60">
        <f t="shared" si="118"/>
        <v>1.5371999999999999E-3</v>
      </c>
      <c r="G3838" s="60">
        <f t="shared" si="119"/>
        <v>4.596981E-3</v>
      </c>
    </row>
    <row r="3839" spans="1:7">
      <c r="A3839" s="50">
        <v>28579</v>
      </c>
      <c r="B3839" s="60">
        <v>-2.6641E-3</v>
      </c>
      <c r="C3839" s="60">
        <v>2.4000000000000001E-4</v>
      </c>
      <c r="D3839" s="60">
        <v>-4.694836E-3</v>
      </c>
      <c r="E3839" s="60"/>
      <c r="F3839" s="60">
        <f t="shared" si="118"/>
        <v>-2.7840999999999999E-3</v>
      </c>
      <c r="G3839" s="60">
        <f t="shared" si="119"/>
        <v>-4.8148360000000003E-3</v>
      </c>
    </row>
    <row r="3840" spans="1:7">
      <c r="A3840" s="50">
        <v>28580</v>
      </c>
      <c r="B3840" s="60">
        <v>-2.4921000000000001E-3</v>
      </c>
      <c r="C3840" s="60">
        <v>2.4000000000000001E-4</v>
      </c>
      <c r="D3840" s="60">
        <v>9.4339620000000006E-3</v>
      </c>
      <c r="E3840" s="60"/>
      <c r="F3840" s="60">
        <f t="shared" si="118"/>
        <v>-2.6121E-3</v>
      </c>
      <c r="G3840" s="60">
        <f t="shared" si="119"/>
        <v>9.3139620000000003E-3</v>
      </c>
    </row>
    <row r="3841" spans="1:7">
      <c r="A3841" s="50">
        <v>28583</v>
      </c>
      <c r="B3841" s="60">
        <v>-7.5414200000000001E-3</v>
      </c>
      <c r="C3841" s="60">
        <v>2.7E-4</v>
      </c>
      <c r="D3841" s="60">
        <v>-4.6728969999999996E-3</v>
      </c>
      <c r="E3841" s="60"/>
      <c r="F3841" s="60">
        <f t="shared" si="118"/>
        <v>-7.6614200000000004E-3</v>
      </c>
      <c r="G3841" s="60">
        <f t="shared" si="119"/>
        <v>-4.792897E-3</v>
      </c>
    </row>
    <row r="3842" spans="1:7">
      <c r="A3842" s="50">
        <v>28584</v>
      </c>
      <c r="B3842" s="60">
        <v>4.2089700000000002E-3</v>
      </c>
      <c r="C3842" s="60">
        <v>2.7E-4</v>
      </c>
      <c r="D3842" s="60">
        <v>9.3896710000000005E-3</v>
      </c>
      <c r="E3842" s="60"/>
      <c r="F3842" s="60">
        <f t="shared" si="118"/>
        <v>4.0889699999999999E-3</v>
      </c>
      <c r="G3842" s="60">
        <f t="shared" si="119"/>
        <v>9.2696710000000002E-3</v>
      </c>
    </row>
    <row r="3843" spans="1:7">
      <c r="A3843" s="50">
        <v>28585</v>
      </c>
      <c r="B3843" s="60">
        <v>8.6074600000000008E-3</v>
      </c>
      <c r="C3843" s="60">
        <v>2.7E-4</v>
      </c>
      <c r="D3843" s="60">
        <v>4.6511629999999998E-3</v>
      </c>
      <c r="E3843" s="60"/>
      <c r="F3843" s="60">
        <f t="shared" si="118"/>
        <v>8.4874600000000005E-3</v>
      </c>
      <c r="G3843" s="60">
        <f t="shared" si="119"/>
        <v>4.5311629999999995E-3</v>
      </c>
    </row>
    <row r="3844" spans="1:7">
      <c r="A3844" s="50">
        <v>28586</v>
      </c>
      <c r="B3844" s="60">
        <v>2.13788E-3</v>
      </c>
      <c r="C3844" s="60">
        <v>2.7E-4</v>
      </c>
      <c r="D3844" s="60">
        <v>9.2592590000000006E-3</v>
      </c>
      <c r="E3844" s="60"/>
      <c r="F3844" s="60">
        <f t="shared" ref="F3844:F3907" si="120">B3844-$C$3</f>
        <v>2.0178800000000001E-3</v>
      </c>
      <c r="G3844" s="60">
        <f t="shared" ref="G3844:G3907" si="121">D3844-$C$3</f>
        <v>9.1392590000000003E-3</v>
      </c>
    </row>
    <row r="3845" spans="1:7">
      <c r="A3845" s="50">
        <v>28587</v>
      </c>
      <c r="B3845" s="60">
        <v>4.2891800000000001E-3</v>
      </c>
      <c r="C3845" s="60">
        <v>2.7E-4</v>
      </c>
      <c r="D3845" s="60">
        <v>4.5871560000000002E-3</v>
      </c>
      <c r="E3845" s="60"/>
      <c r="F3845" s="60">
        <f t="shared" si="120"/>
        <v>4.1691799999999998E-3</v>
      </c>
      <c r="G3845" s="60">
        <f t="shared" si="121"/>
        <v>4.4671559999999999E-3</v>
      </c>
    </row>
    <row r="3846" spans="1:7">
      <c r="A3846" s="50">
        <v>28590</v>
      </c>
      <c r="B3846" s="60">
        <v>3.6037700000000001E-3</v>
      </c>
      <c r="C3846" s="60">
        <v>2.7E-4</v>
      </c>
      <c r="D3846" s="60">
        <v>-4.5662100000000002E-3</v>
      </c>
      <c r="E3846" s="60"/>
      <c r="F3846" s="60">
        <f t="shared" si="120"/>
        <v>3.4837700000000002E-3</v>
      </c>
      <c r="G3846" s="60">
        <f t="shared" si="121"/>
        <v>-4.6862100000000005E-3</v>
      </c>
    </row>
    <row r="3847" spans="1:7">
      <c r="A3847" s="50">
        <v>28591</v>
      </c>
      <c r="B3847" s="60">
        <v>-2.6479899999999998E-3</v>
      </c>
      <c r="C3847" s="60">
        <v>2.7E-4</v>
      </c>
      <c r="D3847" s="60">
        <v>0</v>
      </c>
      <c r="E3847" s="60"/>
      <c r="F3847" s="60">
        <f t="shared" si="120"/>
        <v>-2.7679899999999997E-3</v>
      </c>
      <c r="G3847" s="60">
        <f t="shared" si="121"/>
        <v>-1.2E-4</v>
      </c>
    </row>
    <row r="3848" spans="1:7">
      <c r="A3848" s="50">
        <v>28592</v>
      </c>
      <c r="B3848" s="60">
        <v>-1.48533E-3</v>
      </c>
      <c r="C3848" s="60">
        <v>2.7E-4</v>
      </c>
      <c r="D3848" s="60">
        <v>-4.5871560000000002E-3</v>
      </c>
      <c r="E3848" s="60"/>
      <c r="F3848" s="60">
        <f t="shared" si="120"/>
        <v>-1.6053300000000001E-3</v>
      </c>
      <c r="G3848" s="60">
        <f t="shared" si="121"/>
        <v>-4.7071560000000005E-3</v>
      </c>
    </row>
    <row r="3849" spans="1:7">
      <c r="A3849" s="50">
        <v>28593</v>
      </c>
      <c r="B3849" s="60">
        <v>1.02051E-2</v>
      </c>
      <c r="C3849" s="60">
        <v>2.7E-4</v>
      </c>
      <c r="D3849" s="60">
        <v>0</v>
      </c>
      <c r="E3849" s="60"/>
      <c r="F3849" s="60">
        <f t="shared" si="120"/>
        <v>1.00851E-2</v>
      </c>
      <c r="G3849" s="60">
        <f t="shared" si="121"/>
        <v>-1.2E-4</v>
      </c>
    </row>
    <row r="3850" spans="1:7">
      <c r="A3850" s="50">
        <v>28594</v>
      </c>
      <c r="B3850" s="60">
        <v>2.1753789999999999E-2</v>
      </c>
      <c r="C3850" s="60">
        <v>2.7E-4</v>
      </c>
      <c r="D3850" s="60">
        <v>2.7649770000000001E-2</v>
      </c>
      <c r="E3850" s="60"/>
      <c r="F3850" s="60">
        <f t="shared" si="120"/>
        <v>2.163379E-2</v>
      </c>
      <c r="G3850" s="60">
        <f t="shared" si="121"/>
        <v>2.7529770000000002E-2</v>
      </c>
    </row>
    <row r="3851" spans="1:7">
      <c r="A3851" s="50">
        <v>28597</v>
      </c>
      <c r="B3851" s="60">
        <v>1.746083E-2</v>
      </c>
      <c r="C3851" s="60">
        <v>2.7E-4</v>
      </c>
      <c r="D3851" s="60">
        <v>2.2421524000000002E-2</v>
      </c>
      <c r="E3851" s="60"/>
      <c r="F3851" s="60">
        <f t="shared" si="120"/>
        <v>1.7340830000000002E-2</v>
      </c>
      <c r="G3851" s="60">
        <f t="shared" si="121"/>
        <v>2.2301524000000003E-2</v>
      </c>
    </row>
    <row r="3852" spans="1:7">
      <c r="A3852" s="50">
        <v>28598</v>
      </c>
      <c r="B3852" s="60">
        <v>-1.153919E-2</v>
      </c>
      <c r="C3852" s="60">
        <v>2.7E-4</v>
      </c>
      <c r="D3852" s="60">
        <v>1.7543860000000001E-2</v>
      </c>
      <c r="E3852" s="60"/>
      <c r="F3852" s="60">
        <f t="shared" si="120"/>
        <v>-1.165919E-2</v>
      </c>
      <c r="G3852" s="60">
        <f t="shared" si="121"/>
        <v>1.7423860000000003E-2</v>
      </c>
    </row>
    <row r="3853" spans="1:7">
      <c r="A3853" s="50">
        <v>28599</v>
      </c>
      <c r="B3853" s="60">
        <v>4.36221E-3</v>
      </c>
      <c r="C3853" s="60">
        <v>2.7E-4</v>
      </c>
      <c r="D3853" s="60">
        <v>8.6206900000000003E-3</v>
      </c>
      <c r="E3853" s="60"/>
      <c r="F3853" s="60">
        <f t="shared" si="120"/>
        <v>4.2422099999999997E-3</v>
      </c>
      <c r="G3853" s="60">
        <f t="shared" si="121"/>
        <v>8.50069E-3</v>
      </c>
    </row>
    <row r="3854" spans="1:7">
      <c r="A3854" s="50">
        <v>28600</v>
      </c>
      <c r="B3854" s="60">
        <v>7.2420999999999996E-3</v>
      </c>
      <c r="C3854" s="60">
        <v>2.7E-4</v>
      </c>
      <c r="D3854" s="60">
        <v>2.1367522E-2</v>
      </c>
      <c r="E3854" s="60"/>
      <c r="F3854" s="60">
        <f t="shared" si="120"/>
        <v>7.1220999999999993E-3</v>
      </c>
      <c r="G3854" s="60">
        <f t="shared" si="121"/>
        <v>2.1247522000000001E-2</v>
      </c>
    </row>
    <row r="3855" spans="1:7">
      <c r="A3855" s="50">
        <v>28601</v>
      </c>
      <c r="B3855" s="60">
        <v>-1.8100200000000001E-3</v>
      </c>
      <c r="C3855" s="60">
        <v>2.7E-4</v>
      </c>
      <c r="D3855" s="60">
        <v>-4.1840999999999996E-3</v>
      </c>
      <c r="E3855" s="60"/>
      <c r="F3855" s="60">
        <f t="shared" si="120"/>
        <v>-1.9300200000000002E-3</v>
      </c>
      <c r="G3855" s="60">
        <f t="shared" si="121"/>
        <v>-4.3040999999999999E-3</v>
      </c>
    </row>
    <row r="3856" spans="1:7">
      <c r="A3856" s="50">
        <v>28604</v>
      </c>
      <c r="B3856" s="60">
        <v>1.555644E-2</v>
      </c>
      <c r="C3856" s="60">
        <v>2.7E-4</v>
      </c>
      <c r="D3856" s="60">
        <v>8.4033619999999993E-3</v>
      </c>
      <c r="E3856" s="60"/>
      <c r="F3856" s="60">
        <f t="shared" si="120"/>
        <v>1.5436439999999999E-2</v>
      </c>
      <c r="G3856" s="60">
        <f t="shared" si="121"/>
        <v>8.283361999999999E-3</v>
      </c>
    </row>
    <row r="3857" spans="1:7">
      <c r="A3857" s="50">
        <v>28605</v>
      </c>
      <c r="B3857" s="60">
        <v>9.2446200000000003E-3</v>
      </c>
      <c r="C3857" s="60">
        <v>2.7E-4</v>
      </c>
      <c r="D3857" s="60">
        <v>8.3333339999999995E-3</v>
      </c>
      <c r="E3857" s="60"/>
      <c r="F3857" s="60">
        <f t="shared" si="120"/>
        <v>9.12462E-3</v>
      </c>
      <c r="G3857" s="60">
        <f t="shared" si="121"/>
        <v>8.2133339999999992E-3</v>
      </c>
    </row>
    <row r="3858" spans="1:7">
      <c r="A3858" s="50">
        <v>28606</v>
      </c>
      <c r="B3858" s="60">
        <v>2.2656999999999998E-3</v>
      </c>
      <c r="C3858" s="60">
        <v>2.7E-4</v>
      </c>
      <c r="D3858" s="60">
        <v>1.6528925E-2</v>
      </c>
      <c r="E3858" s="60"/>
      <c r="F3858" s="60">
        <f t="shared" si="120"/>
        <v>2.1457E-3</v>
      </c>
      <c r="G3858" s="60">
        <f t="shared" si="121"/>
        <v>1.6408925000000001E-2</v>
      </c>
    </row>
    <row r="3859" spans="1:7">
      <c r="A3859" s="50">
        <v>28607</v>
      </c>
      <c r="B3859" s="60">
        <v>-1.0216599999999999E-2</v>
      </c>
      <c r="C3859" s="60">
        <v>2.7E-4</v>
      </c>
      <c r="D3859" s="60">
        <v>-2.0325202000000001E-2</v>
      </c>
      <c r="E3859" s="60"/>
      <c r="F3859" s="60">
        <f t="shared" si="120"/>
        <v>-1.03366E-2</v>
      </c>
      <c r="G3859" s="60">
        <f t="shared" si="121"/>
        <v>-2.0445201999999999E-2</v>
      </c>
    </row>
    <row r="3860" spans="1:7">
      <c r="A3860" s="50">
        <v>28608</v>
      </c>
      <c r="B3860" s="60">
        <v>1.045374E-2</v>
      </c>
      <c r="C3860" s="60">
        <v>2.7E-4</v>
      </c>
      <c r="D3860" s="60">
        <v>1.6597510999999999E-2</v>
      </c>
      <c r="E3860" s="60"/>
      <c r="F3860" s="60">
        <f t="shared" si="120"/>
        <v>1.0333739999999999E-2</v>
      </c>
      <c r="G3860" s="60">
        <f t="shared" si="121"/>
        <v>1.6477511E-2</v>
      </c>
    </row>
    <row r="3861" spans="1:7">
      <c r="A3861" s="50">
        <v>28611</v>
      </c>
      <c r="B3861" s="60">
        <v>9.2202299999999994E-3</v>
      </c>
      <c r="C3861" s="60">
        <v>2.3000000000000001E-4</v>
      </c>
      <c r="D3861" s="60">
        <v>4.081632E-3</v>
      </c>
      <c r="E3861" s="60"/>
      <c r="F3861" s="60">
        <f t="shared" si="120"/>
        <v>9.1002299999999991E-3</v>
      </c>
      <c r="G3861" s="60">
        <f t="shared" si="121"/>
        <v>3.9616319999999997E-3</v>
      </c>
    </row>
    <row r="3862" spans="1:7">
      <c r="A3862" s="50">
        <v>28612</v>
      </c>
      <c r="B3862" s="60">
        <v>-3.7144399999999998E-3</v>
      </c>
      <c r="C3862" s="60">
        <v>2.3000000000000001E-4</v>
      </c>
      <c r="D3862" s="60">
        <v>-2.4390242999999999E-2</v>
      </c>
      <c r="E3862" s="60"/>
      <c r="F3862" s="60">
        <f t="shared" si="120"/>
        <v>-3.8344399999999997E-3</v>
      </c>
      <c r="G3862" s="60">
        <f t="shared" si="121"/>
        <v>-2.4510242999999998E-2</v>
      </c>
    </row>
    <row r="3863" spans="1:7">
      <c r="A3863" s="50">
        <v>28613</v>
      </c>
      <c r="B3863" s="60">
        <v>-1.0013319999999999E-2</v>
      </c>
      <c r="C3863" s="60">
        <v>2.3000000000000001E-4</v>
      </c>
      <c r="D3863" s="60">
        <v>4.1666669999999998E-3</v>
      </c>
      <c r="E3863" s="60"/>
      <c r="F3863" s="60">
        <f t="shared" si="120"/>
        <v>-1.0133319999999999E-2</v>
      </c>
      <c r="G3863" s="60">
        <f t="shared" si="121"/>
        <v>4.0466669999999995E-3</v>
      </c>
    </row>
    <row r="3864" spans="1:7">
      <c r="A3864" s="50">
        <v>28614</v>
      </c>
      <c r="B3864" s="60">
        <v>-1.7009499999999999E-3</v>
      </c>
      <c r="C3864" s="60">
        <v>2.3000000000000001E-4</v>
      </c>
      <c r="D3864" s="60">
        <v>0</v>
      </c>
      <c r="E3864" s="60"/>
      <c r="F3864" s="60">
        <f t="shared" si="120"/>
        <v>-1.82095E-3</v>
      </c>
      <c r="G3864" s="60">
        <f t="shared" si="121"/>
        <v>-1.2E-4</v>
      </c>
    </row>
    <row r="3865" spans="1:7">
      <c r="A3865" s="50">
        <v>28615</v>
      </c>
      <c r="B3865" s="60">
        <v>6.9522799999999999E-3</v>
      </c>
      <c r="C3865" s="60">
        <v>2.3000000000000001E-4</v>
      </c>
      <c r="D3865" s="60">
        <v>2.0746889000000001E-2</v>
      </c>
      <c r="E3865" s="60"/>
      <c r="F3865" s="60">
        <f t="shared" si="120"/>
        <v>6.8322799999999996E-3</v>
      </c>
      <c r="G3865" s="60">
        <f t="shared" si="121"/>
        <v>2.0626889000000002E-2</v>
      </c>
    </row>
    <row r="3866" spans="1:7">
      <c r="A3866" s="50">
        <v>28618</v>
      </c>
      <c r="B3866" s="60">
        <v>-3.2891700000000001E-3</v>
      </c>
      <c r="C3866" s="60">
        <v>2.3000000000000001E-4</v>
      </c>
      <c r="D3866" s="60">
        <v>-1.2195121E-2</v>
      </c>
      <c r="E3866" s="60"/>
      <c r="F3866" s="60">
        <f t="shared" si="120"/>
        <v>-3.40917E-3</v>
      </c>
      <c r="G3866" s="60">
        <f t="shared" si="121"/>
        <v>-1.2315121E-2</v>
      </c>
    </row>
    <row r="3867" spans="1:7">
      <c r="A3867" s="50">
        <v>28619</v>
      </c>
      <c r="B3867" s="60">
        <v>-1.8739399999999999E-3</v>
      </c>
      <c r="C3867" s="60">
        <v>2.3000000000000001E-4</v>
      </c>
      <c r="D3867" s="60">
        <v>0</v>
      </c>
      <c r="E3867" s="60"/>
      <c r="F3867" s="60">
        <f t="shared" si="120"/>
        <v>-1.99394E-3</v>
      </c>
      <c r="G3867" s="60">
        <f t="shared" si="121"/>
        <v>-1.2E-4</v>
      </c>
    </row>
    <row r="3868" spans="1:7">
      <c r="A3868" s="50">
        <v>28620</v>
      </c>
      <c r="B3868" s="60">
        <v>4.2393999999999998E-4</v>
      </c>
      <c r="C3868" s="60">
        <v>2.3000000000000001E-4</v>
      </c>
      <c r="D3868" s="60">
        <v>0</v>
      </c>
      <c r="E3868" s="60"/>
      <c r="F3868" s="60">
        <f t="shared" si="120"/>
        <v>3.0393999999999999E-4</v>
      </c>
      <c r="G3868" s="60">
        <f t="shared" si="121"/>
        <v>-1.2E-4</v>
      </c>
    </row>
    <row r="3869" spans="1:7">
      <c r="A3869" s="50">
        <v>28621</v>
      </c>
      <c r="B3869" s="60">
        <v>1.334773E-2</v>
      </c>
      <c r="C3869" s="60">
        <v>2.3000000000000001E-4</v>
      </c>
      <c r="D3869" s="60">
        <v>2.8806584E-2</v>
      </c>
      <c r="E3869" s="60"/>
      <c r="F3869" s="60">
        <f t="shared" si="120"/>
        <v>1.322773E-2</v>
      </c>
      <c r="G3869" s="60">
        <f t="shared" si="121"/>
        <v>2.8686584000000001E-2</v>
      </c>
    </row>
    <row r="3870" spans="1:7">
      <c r="A3870" s="50">
        <v>28622</v>
      </c>
      <c r="B3870" s="60">
        <v>9.1732500000000008E-3</v>
      </c>
      <c r="C3870" s="60">
        <v>2.3000000000000001E-4</v>
      </c>
      <c r="D3870" s="60">
        <v>2.8000001E-2</v>
      </c>
      <c r="E3870" s="60"/>
      <c r="F3870" s="60">
        <f t="shared" si="120"/>
        <v>9.0532500000000005E-3</v>
      </c>
      <c r="G3870" s="60">
        <f t="shared" si="121"/>
        <v>2.7880001000000001E-2</v>
      </c>
    </row>
    <row r="3871" spans="1:7">
      <c r="A3871" s="50">
        <v>28625</v>
      </c>
      <c r="B3871" s="60">
        <v>7.3560800000000001E-3</v>
      </c>
      <c r="C3871" s="60">
        <v>2.3000000000000001E-4</v>
      </c>
      <c r="D3871" s="60">
        <v>1.1673151999999999E-2</v>
      </c>
      <c r="E3871" s="60"/>
      <c r="F3871" s="60">
        <f t="shared" si="120"/>
        <v>7.2360799999999998E-3</v>
      </c>
      <c r="G3871" s="60">
        <f t="shared" si="121"/>
        <v>1.1553151999999999E-2</v>
      </c>
    </row>
    <row r="3872" spans="1:7">
      <c r="A3872" s="50">
        <v>28626</v>
      </c>
      <c r="B3872" s="60">
        <v>6.3771100000000001E-3</v>
      </c>
      <c r="C3872" s="60">
        <v>2.3000000000000001E-4</v>
      </c>
      <c r="D3872" s="60">
        <v>7.6923080000000001E-3</v>
      </c>
      <c r="E3872" s="60"/>
      <c r="F3872" s="60">
        <f t="shared" si="120"/>
        <v>6.2571099999999998E-3</v>
      </c>
      <c r="G3872" s="60">
        <f t="shared" si="121"/>
        <v>7.5723079999999998E-3</v>
      </c>
    </row>
    <row r="3873" spans="1:7">
      <c r="A3873" s="50">
        <v>28627</v>
      </c>
      <c r="B3873" s="60">
        <v>2.5181399999999999E-3</v>
      </c>
      <c r="C3873" s="60">
        <v>2.3000000000000001E-4</v>
      </c>
      <c r="D3873" s="60">
        <v>3.8167938999999998E-2</v>
      </c>
      <c r="E3873" s="60"/>
      <c r="F3873" s="60">
        <f t="shared" si="120"/>
        <v>2.39814E-3</v>
      </c>
      <c r="G3873" s="60">
        <f t="shared" si="121"/>
        <v>3.8047938999999996E-2</v>
      </c>
    </row>
    <row r="3874" spans="1:7">
      <c r="A3874" s="50">
        <v>28628</v>
      </c>
      <c r="B3874" s="60">
        <v>-9.3773299999999997E-3</v>
      </c>
      <c r="C3874" s="60">
        <v>2.3000000000000001E-4</v>
      </c>
      <c r="D3874" s="60">
        <v>0</v>
      </c>
      <c r="E3874" s="60"/>
      <c r="F3874" s="60">
        <f t="shared" si="120"/>
        <v>-9.49733E-3</v>
      </c>
      <c r="G3874" s="60">
        <f t="shared" si="121"/>
        <v>-1.2E-4</v>
      </c>
    </row>
    <row r="3875" spans="1:7">
      <c r="A3875" s="50">
        <v>28629</v>
      </c>
      <c r="B3875" s="60">
        <v>-5.4927099999999996E-3</v>
      </c>
      <c r="C3875" s="60">
        <v>2.3000000000000001E-4</v>
      </c>
      <c r="D3875" s="60">
        <v>0</v>
      </c>
      <c r="E3875" s="60"/>
      <c r="F3875" s="60">
        <f t="shared" si="120"/>
        <v>-5.6127099999999999E-3</v>
      </c>
      <c r="G3875" s="60">
        <f t="shared" si="121"/>
        <v>-1.2E-4</v>
      </c>
    </row>
    <row r="3876" spans="1:7">
      <c r="A3876" s="50">
        <v>28632</v>
      </c>
      <c r="B3876" s="60">
        <v>1.047671E-2</v>
      </c>
      <c r="C3876" s="60">
        <v>2.3000000000000001E-4</v>
      </c>
      <c r="D3876" s="60">
        <v>7.352941E-3</v>
      </c>
      <c r="E3876" s="60"/>
      <c r="F3876" s="60">
        <f t="shared" si="120"/>
        <v>1.035671E-2</v>
      </c>
      <c r="G3876" s="60">
        <f t="shared" si="121"/>
        <v>7.2329409999999997E-3</v>
      </c>
    </row>
    <row r="3877" spans="1:7">
      <c r="A3877" s="50">
        <v>28633</v>
      </c>
      <c r="B3877" s="60">
        <v>-8.6901099999999992E-3</v>
      </c>
      <c r="C3877" s="60">
        <v>2.3000000000000001E-4</v>
      </c>
      <c r="D3877" s="60">
        <v>-1.0948905E-2</v>
      </c>
      <c r="E3877" s="60"/>
      <c r="F3877" s="60">
        <f t="shared" si="120"/>
        <v>-8.8101099999999995E-3</v>
      </c>
      <c r="G3877" s="60">
        <f t="shared" si="121"/>
        <v>-1.1068905E-2</v>
      </c>
    </row>
    <row r="3878" spans="1:7">
      <c r="A3878" s="50">
        <v>28634</v>
      </c>
      <c r="B3878" s="60">
        <v>-9.5628799999999993E-3</v>
      </c>
      <c r="C3878" s="60">
        <v>2.3000000000000001E-4</v>
      </c>
      <c r="D3878" s="60">
        <v>-2.2140222000000001E-2</v>
      </c>
      <c r="E3878" s="60"/>
      <c r="F3878" s="60">
        <f t="shared" si="120"/>
        <v>-9.6828799999999996E-3</v>
      </c>
      <c r="G3878" s="60">
        <f t="shared" si="121"/>
        <v>-2.2260222E-2</v>
      </c>
    </row>
    <row r="3879" spans="1:7">
      <c r="A3879" s="50">
        <v>28635</v>
      </c>
      <c r="B3879" s="60">
        <v>-2.5658999999999999E-3</v>
      </c>
      <c r="C3879" s="60">
        <v>2.3000000000000001E-4</v>
      </c>
      <c r="D3879" s="60">
        <v>0</v>
      </c>
      <c r="E3879" s="60"/>
      <c r="F3879" s="60">
        <f t="shared" si="120"/>
        <v>-2.6858999999999997E-3</v>
      </c>
      <c r="G3879" s="60">
        <f t="shared" si="121"/>
        <v>-1.2E-4</v>
      </c>
    </row>
    <row r="3880" spans="1:7">
      <c r="A3880" s="50">
        <v>28636</v>
      </c>
      <c r="B3880" s="60">
        <v>-2.2931900000000001E-3</v>
      </c>
      <c r="C3880" s="60">
        <v>2.3000000000000001E-4</v>
      </c>
      <c r="D3880" s="60">
        <v>-1.5094339999999999E-2</v>
      </c>
      <c r="E3880" s="60"/>
      <c r="F3880" s="60">
        <f t="shared" si="120"/>
        <v>-2.41319E-3</v>
      </c>
      <c r="G3880" s="60">
        <f t="shared" si="121"/>
        <v>-1.521434E-2</v>
      </c>
    </row>
    <row r="3881" spans="1:7">
      <c r="A3881" s="50">
        <v>28640</v>
      </c>
      <c r="B3881" s="60">
        <v>2.6209900000000001E-3</v>
      </c>
      <c r="C3881" s="60">
        <v>2.3000000000000001E-4</v>
      </c>
      <c r="D3881" s="60">
        <v>-7.6628349999999998E-3</v>
      </c>
      <c r="E3881" s="60"/>
      <c r="F3881" s="60">
        <f t="shared" si="120"/>
        <v>2.5009900000000002E-3</v>
      </c>
      <c r="G3881" s="60">
        <f t="shared" si="121"/>
        <v>-7.7828350000000001E-3</v>
      </c>
    </row>
    <row r="3882" spans="1:7">
      <c r="A3882" s="50">
        <v>28641</v>
      </c>
      <c r="B3882" s="60">
        <v>4.2666199999999996E-3</v>
      </c>
      <c r="C3882" s="60">
        <v>2.3000000000000001E-4</v>
      </c>
      <c r="D3882" s="60">
        <v>1.9305019E-2</v>
      </c>
      <c r="E3882" s="60"/>
      <c r="F3882" s="60">
        <f t="shared" si="120"/>
        <v>4.1466199999999993E-3</v>
      </c>
      <c r="G3882" s="60">
        <f t="shared" si="121"/>
        <v>1.9185019000000001E-2</v>
      </c>
    </row>
    <row r="3883" spans="1:7">
      <c r="A3883" s="50">
        <v>28642</v>
      </c>
      <c r="B3883" s="60">
        <v>1.48215E-3</v>
      </c>
      <c r="C3883" s="60">
        <v>2.4000000000000001E-4</v>
      </c>
      <c r="D3883" s="60">
        <v>1.1363636999999999E-2</v>
      </c>
      <c r="E3883" s="60"/>
      <c r="F3883" s="60">
        <f t="shared" si="120"/>
        <v>1.3621499999999999E-3</v>
      </c>
      <c r="G3883" s="60">
        <f t="shared" si="121"/>
        <v>1.1243636999999999E-2</v>
      </c>
    </row>
    <row r="3884" spans="1:7">
      <c r="A3884" s="50">
        <v>28643</v>
      </c>
      <c r="B3884" s="60">
        <v>8.2380999999999999E-3</v>
      </c>
      <c r="C3884" s="60">
        <v>2.4000000000000001E-4</v>
      </c>
      <c r="D3884" s="60">
        <v>5.2434455999999997E-2</v>
      </c>
      <c r="E3884" s="60"/>
      <c r="F3884" s="60">
        <f t="shared" si="120"/>
        <v>8.1180999999999996E-3</v>
      </c>
      <c r="G3884" s="60">
        <f t="shared" si="121"/>
        <v>5.2314455999999995E-2</v>
      </c>
    </row>
    <row r="3885" spans="1:7">
      <c r="A3885" s="50">
        <v>28646</v>
      </c>
      <c r="B3885" s="60">
        <v>1.8544390000000001E-2</v>
      </c>
      <c r="C3885" s="60">
        <v>2.4000000000000001E-4</v>
      </c>
      <c r="D3885" s="60">
        <v>2.4911031E-2</v>
      </c>
      <c r="E3885" s="60"/>
      <c r="F3885" s="60">
        <f t="shared" si="120"/>
        <v>1.8424390000000002E-2</v>
      </c>
      <c r="G3885" s="60">
        <f t="shared" si="121"/>
        <v>2.4791031000000002E-2</v>
      </c>
    </row>
    <row r="3886" spans="1:7">
      <c r="A3886" s="50">
        <v>28647</v>
      </c>
      <c r="B3886" s="60">
        <v>4.2986600000000002E-3</v>
      </c>
      <c r="C3886" s="60">
        <v>2.4000000000000001E-4</v>
      </c>
      <c r="D3886" s="60">
        <v>3.4722220000000001E-3</v>
      </c>
      <c r="E3886" s="60"/>
      <c r="F3886" s="60">
        <f t="shared" si="120"/>
        <v>4.1786599999999998E-3</v>
      </c>
      <c r="G3886" s="60">
        <f t="shared" si="121"/>
        <v>3.3522220000000002E-3</v>
      </c>
    </row>
    <row r="3887" spans="1:7">
      <c r="A3887" s="50">
        <v>28648</v>
      </c>
      <c r="B3887" s="60">
        <v>-2.2385500000000002E-3</v>
      </c>
      <c r="C3887" s="60">
        <v>2.4000000000000001E-4</v>
      </c>
      <c r="D3887" s="60">
        <v>1.7301038000000001E-2</v>
      </c>
      <c r="E3887" s="60"/>
      <c r="F3887" s="60">
        <f t="shared" si="120"/>
        <v>-2.3585500000000001E-3</v>
      </c>
      <c r="G3887" s="60">
        <f t="shared" si="121"/>
        <v>1.7181038000000003E-2</v>
      </c>
    </row>
    <row r="3888" spans="1:7">
      <c r="A3888" s="50">
        <v>28649</v>
      </c>
      <c r="B3888" s="60">
        <v>7.9458999999999997E-4</v>
      </c>
      <c r="C3888" s="60">
        <v>2.4000000000000001E-4</v>
      </c>
      <c r="D3888" s="60">
        <v>3.4013607000000001E-2</v>
      </c>
      <c r="E3888" s="60"/>
      <c r="F3888" s="60">
        <f t="shared" si="120"/>
        <v>6.7458999999999998E-4</v>
      </c>
      <c r="G3888" s="60">
        <f t="shared" si="121"/>
        <v>3.3893606999999999E-2</v>
      </c>
    </row>
    <row r="3889" spans="1:7">
      <c r="A3889" s="50">
        <v>28650</v>
      </c>
      <c r="B3889" s="60">
        <v>-2.7707999999999999E-3</v>
      </c>
      <c r="C3889" s="60">
        <v>2.4000000000000001E-4</v>
      </c>
      <c r="D3889" s="60">
        <v>-1.2500000000000001E-2</v>
      </c>
      <c r="E3889" s="60"/>
      <c r="F3889" s="60">
        <f t="shared" si="120"/>
        <v>-2.8907999999999998E-3</v>
      </c>
      <c r="G3889" s="60">
        <f t="shared" si="121"/>
        <v>-1.2620000000000001E-2</v>
      </c>
    </row>
    <row r="3890" spans="1:7">
      <c r="A3890" s="50">
        <v>28653</v>
      </c>
      <c r="B3890" s="60">
        <v>-3.34249E-3</v>
      </c>
      <c r="C3890" s="60">
        <v>2.4000000000000001E-4</v>
      </c>
      <c r="D3890" s="60">
        <v>2.0270269E-2</v>
      </c>
      <c r="E3890" s="60"/>
      <c r="F3890" s="60">
        <f t="shared" si="120"/>
        <v>-3.4624899999999999E-3</v>
      </c>
      <c r="G3890" s="60">
        <f t="shared" si="121"/>
        <v>2.0150269000000002E-2</v>
      </c>
    </row>
    <row r="3891" spans="1:7">
      <c r="A3891" s="50">
        <v>28654</v>
      </c>
      <c r="B3891" s="60">
        <v>9.812200000000001E-4</v>
      </c>
      <c r="C3891" s="60">
        <v>2.4000000000000001E-4</v>
      </c>
      <c r="D3891" s="60">
        <v>2.3178807999999999E-2</v>
      </c>
      <c r="E3891" s="60"/>
      <c r="F3891" s="60">
        <f t="shared" si="120"/>
        <v>8.6122000000000011E-4</v>
      </c>
      <c r="G3891" s="60">
        <f t="shared" si="121"/>
        <v>2.3058808E-2</v>
      </c>
    </row>
    <row r="3892" spans="1:7">
      <c r="A3892" s="50">
        <v>28655</v>
      </c>
      <c r="B3892" s="60">
        <v>-1.6271199999999999E-3</v>
      </c>
      <c r="C3892" s="60">
        <v>2.4000000000000001E-4</v>
      </c>
      <c r="D3892" s="60">
        <v>1.2944984E-2</v>
      </c>
      <c r="E3892" s="60"/>
      <c r="F3892" s="60">
        <f t="shared" si="120"/>
        <v>-1.74712E-3</v>
      </c>
      <c r="G3892" s="60">
        <f t="shared" si="121"/>
        <v>1.2824983999999999E-2</v>
      </c>
    </row>
    <row r="3893" spans="1:7">
      <c r="A3893" s="50">
        <v>28656</v>
      </c>
      <c r="B3893" s="60">
        <v>-1.13542E-2</v>
      </c>
      <c r="C3893" s="60">
        <v>2.4000000000000001E-4</v>
      </c>
      <c r="D3893" s="60">
        <v>-3.8338656999999998E-2</v>
      </c>
      <c r="E3893" s="60"/>
      <c r="F3893" s="60">
        <f t="shared" si="120"/>
        <v>-1.14742E-2</v>
      </c>
      <c r="G3893" s="60">
        <f t="shared" si="121"/>
        <v>-3.8458657E-2</v>
      </c>
    </row>
    <row r="3894" spans="1:7">
      <c r="A3894" s="50">
        <v>28657</v>
      </c>
      <c r="B3894" s="60">
        <v>-9.3791199999999995E-3</v>
      </c>
      <c r="C3894" s="60">
        <v>2.4000000000000001E-4</v>
      </c>
      <c r="D3894" s="60">
        <v>-9.9667780000000008E-3</v>
      </c>
      <c r="E3894" s="60"/>
      <c r="F3894" s="60">
        <f t="shared" si="120"/>
        <v>-9.4991199999999998E-3</v>
      </c>
      <c r="G3894" s="60">
        <f t="shared" si="121"/>
        <v>-1.0086778000000001E-2</v>
      </c>
    </row>
    <row r="3895" spans="1:7">
      <c r="A3895" s="50">
        <v>28660</v>
      </c>
      <c r="B3895" s="60">
        <v>3.5714999999999998E-4</v>
      </c>
      <c r="C3895" s="60">
        <v>2.4000000000000001E-4</v>
      </c>
      <c r="D3895" s="60">
        <v>-1.3422819000000001E-2</v>
      </c>
      <c r="E3895" s="60"/>
      <c r="F3895" s="60">
        <f t="shared" si="120"/>
        <v>2.3714999999999999E-4</v>
      </c>
      <c r="G3895" s="60">
        <f t="shared" si="121"/>
        <v>-1.3542819000000001E-2</v>
      </c>
    </row>
    <row r="3896" spans="1:7">
      <c r="A3896" s="50">
        <v>28661</v>
      </c>
      <c r="B3896" s="60">
        <v>-1.00342E-2</v>
      </c>
      <c r="C3896" s="60">
        <v>2.4000000000000001E-4</v>
      </c>
      <c r="D3896" s="60">
        <v>-6.8027210000000003E-3</v>
      </c>
      <c r="E3896" s="60"/>
      <c r="F3896" s="60">
        <f t="shared" si="120"/>
        <v>-1.01542E-2</v>
      </c>
      <c r="G3896" s="60">
        <f t="shared" si="121"/>
        <v>-6.9227210000000006E-3</v>
      </c>
    </row>
    <row r="3897" spans="1:7">
      <c r="A3897" s="50">
        <v>28662</v>
      </c>
      <c r="B3897" s="60">
        <v>-5.0572799999999999E-3</v>
      </c>
      <c r="C3897" s="60">
        <v>2.4000000000000001E-4</v>
      </c>
      <c r="D3897" s="60">
        <v>-6.8493149999999999E-3</v>
      </c>
      <c r="E3897" s="60"/>
      <c r="F3897" s="60">
        <f t="shared" si="120"/>
        <v>-5.1772800000000002E-3</v>
      </c>
      <c r="G3897" s="60">
        <f t="shared" si="121"/>
        <v>-6.9693150000000002E-3</v>
      </c>
    </row>
    <row r="3898" spans="1:7">
      <c r="A3898" s="50">
        <v>28663</v>
      </c>
      <c r="B3898" s="60">
        <v>2.2495800000000002E-3</v>
      </c>
      <c r="C3898" s="60">
        <v>2.4000000000000001E-4</v>
      </c>
      <c r="D3898" s="60">
        <v>3.4482760000000001E-3</v>
      </c>
      <c r="E3898" s="60"/>
      <c r="F3898" s="60">
        <f t="shared" si="120"/>
        <v>2.1295800000000003E-3</v>
      </c>
      <c r="G3898" s="60">
        <f t="shared" si="121"/>
        <v>3.3282760000000002E-3</v>
      </c>
    </row>
    <row r="3899" spans="1:7">
      <c r="A3899" s="50">
        <v>28664</v>
      </c>
      <c r="B3899" s="60">
        <v>-4.1005700000000004E-3</v>
      </c>
      <c r="C3899" s="60">
        <v>2.4000000000000001E-4</v>
      </c>
      <c r="D3899" s="60">
        <v>6.8728519999999996E-3</v>
      </c>
      <c r="E3899" s="60"/>
      <c r="F3899" s="60">
        <f t="shared" si="120"/>
        <v>-4.2205700000000007E-3</v>
      </c>
      <c r="G3899" s="60">
        <f t="shared" si="121"/>
        <v>6.7528519999999993E-3</v>
      </c>
    </row>
    <row r="3900" spans="1:7">
      <c r="A3900" s="50">
        <v>28667</v>
      </c>
      <c r="B3900" s="60">
        <v>-1.276598E-2</v>
      </c>
      <c r="C3900" s="60">
        <v>2.4000000000000001E-4</v>
      </c>
      <c r="D3900" s="60">
        <v>-3.4129694000000002E-2</v>
      </c>
      <c r="E3900" s="60"/>
      <c r="F3900" s="60">
        <f t="shared" si="120"/>
        <v>-1.288598E-2</v>
      </c>
      <c r="G3900" s="60">
        <f t="shared" si="121"/>
        <v>-3.4249694000000004E-2</v>
      </c>
    </row>
    <row r="3901" spans="1:7">
      <c r="A3901" s="50">
        <v>28668</v>
      </c>
      <c r="B3901" s="60">
        <v>4.0433400000000003E-3</v>
      </c>
      <c r="C3901" s="60">
        <v>2.4000000000000001E-4</v>
      </c>
      <c r="D3901" s="60">
        <v>-7.0671379999999997E-3</v>
      </c>
      <c r="E3901" s="60"/>
      <c r="F3901" s="60">
        <f t="shared" si="120"/>
        <v>3.92334E-3</v>
      </c>
      <c r="G3901" s="60">
        <f t="shared" si="121"/>
        <v>-7.187138E-3</v>
      </c>
    </row>
    <row r="3902" spans="1:7">
      <c r="A3902" s="50">
        <v>28669</v>
      </c>
      <c r="B3902" s="60">
        <v>4.4072499999999997E-3</v>
      </c>
      <c r="C3902" s="60">
        <v>2.4000000000000001E-4</v>
      </c>
      <c r="D3902" s="60">
        <v>1.4234874999999999E-2</v>
      </c>
      <c r="E3902" s="60"/>
      <c r="F3902" s="60">
        <f t="shared" si="120"/>
        <v>4.2872499999999994E-3</v>
      </c>
      <c r="G3902" s="60">
        <f t="shared" si="121"/>
        <v>1.4114874999999999E-2</v>
      </c>
    </row>
    <row r="3903" spans="1:7">
      <c r="A3903" s="50">
        <v>28670</v>
      </c>
      <c r="B3903" s="60">
        <v>1.94473E-3</v>
      </c>
      <c r="C3903" s="60">
        <v>2.4000000000000001E-4</v>
      </c>
      <c r="D3903" s="60">
        <v>0</v>
      </c>
      <c r="E3903" s="60"/>
      <c r="F3903" s="60">
        <f t="shared" si="120"/>
        <v>1.8247299999999999E-3</v>
      </c>
      <c r="G3903" s="60">
        <f t="shared" si="121"/>
        <v>-1.2E-4</v>
      </c>
    </row>
    <row r="3904" spans="1:7">
      <c r="A3904" s="50">
        <v>28671</v>
      </c>
      <c r="B3904" s="60">
        <v>-9.9978999999999997E-4</v>
      </c>
      <c r="C3904" s="60">
        <v>2.4000000000000001E-4</v>
      </c>
      <c r="D3904" s="60">
        <v>-7.0175439999999997E-3</v>
      </c>
      <c r="E3904" s="60"/>
      <c r="F3904" s="60">
        <f t="shared" si="120"/>
        <v>-1.1197900000000001E-3</v>
      </c>
      <c r="G3904" s="60">
        <f t="shared" si="121"/>
        <v>-7.137544E-3</v>
      </c>
    </row>
    <row r="3905" spans="1:7">
      <c r="A3905" s="50">
        <v>28674</v>
      </c>
      <c r="B3905" s="60">
        <v>-4.0124799999999997E-3</v>
      </c>
      <c r="C3905" s="60">
        <v>2.7999999999999998E-4</v>
      </c>
      <c r="D3905" s="60">
        <v>-1.0600706999999999E-2</v>
      </c>
      <c r="E3905" s="60"/>
      <c r="F3905" s="60">
        <f t="shared" si="120"/>
        <v>-4.13248E-3</v>
      </c>
      <c r="G3905" s="60">
        <f t="shared" si="121"/>
        <v>-1.0720706999999999E-2</v>
      </c>
    </row>
    <row r="3906" spans="1:7">
      <c r="A3906" s="50">
        <v>28676</v>
      </c>
      <c r="B3906" s="60">
        <v>-8.6629199999999993E-3</v>
      </c>
      <c r="C3906" s="60">
        <v>2.7999999999999998E-4</v>
      </c>
      <c r="D3906" s="60">
        <v>-7.1428569999999999E-3</v>
      </c>
      <c r="E3906" s="60"/>
      <c r="F3906" s="60">
        <f t="shared" si="120"/>
        <v>-8.7829199999999996E-3</v>
      </c>
      <c r="G3906" s="60">
        <f t="shared" si="121"/>
        <v>-7.2628570000000002E-3</v>
      </c>
    </row>
    <row r="3907" spans="1:7">
      <c r="A3907" s="50">
        <v>28677</v>
      </c>
      <c r="B3907" s="60">
        <v>9.0112000000000005E-4</v>
      </c>
      <c r="C3907" s="60">
        <v>2.7999999999999998E-4</v>
      </c>
      <c r="D3907" s="60">
        <v>7.1942450000000002E-3</v>
      </c>
      <c r="E3907" s="60"/>
      <c r="F3907" s="60">
        <f t="shared" si="120"/>
        <v>7.8112000000000006E-4</v>
      </c>
      <c r="G3907" s="60">
        <f t="shared" si="121"/>
        <v>7.0742449999999998E-3</v>
      </c>
    </row>
    <row r="3908" spans="1:7">
      <c r="A3908" s="50">
        <v>28678</v>
      </c>
      <c r="B3908" s="60">
        <v>5.7778200000000004E-3</v>
      </c>
      <c r="C3908" s="60">
        <v>2.7999999999999998E-4</v>
      </c>
      <c r="D3908" s="60">
        <v>0</v>
      </c>
      <c r="E3908" s="60"/>
      <c r="F3908" s="60">
        <f t="shared" ref="F3908:F3971" si="122">B3908-$C$3</f>
        <v>5.65782E-3</v>
      </c>
      <c r="G3908" s="60">
        <f t="shared" ref="G3908:G3971" si="123">D3908-$C$3</f>
        <v>-1.2E-4</v>
      </c>
    </row>
    <row r="3909" spans="1:7">
      <c r="A3909" s="50">
        <v>28681</v>
      </c>
      <c r="B3909" s="60">
        <v>4.0152199999999999E-3</v>
      </c>
      <c r="C3909" s="60">
        <v>2.7999999999999998E-4</v>
      </c>
      <c r="D3909" s="60">
        <v>7.1428569999999999E-3</v>
      </c>
      <c r="E3909" s="60"/>
      <c r="F3909" s="60">
        <f t="shared" si="122"/>
        <v>3.89522E-3</v>
      </c>
      <c r="G3909" s="60">
        <f t="shared" si="123"/>
        <v>7.0228569999999995E-3</v>
      </c>
    </row>
    <row r="3910" spans="1:7">
      <c r="A3910" s="50">
        <v>28682</v>
      </c>
      <c r="B3910" s="60">
        <v>6.67725E-3</v>
      </c>
      <c r="C3910" s="60">
        <v>2.7999999999999998E-4</v>
      </c>
      <c r="D3910" s="60">
        <v>7.0921980000000001E-3</v>
      </c>
      <c r="E3910" s="60"/>
      <c r="F3910" s="60">
        <f t="shared" si="122"/>
        <v>6.5572499999999997E-3</v>
      </c>
      <c r="G3910" s="60">
        <f t="shared" si="123"/>
        <v>6.9721979999999998E-3</v>
      </c>
    </row>
    <row r="3911" spans="1:7">
      <c r="A3911" s="50">
        <v>28683</v>
      </c>
      <c r="B3911" s="60">
        <v>3.6391499999999999E-3</v>
      </c>
      <c r="C3911" s="60">
        <v>2.7999999999999998E-4</v>
      </c>
      <c r="D3911" s="60">
        <v>3.5211270000000002E-3</v>
      </c>
      <c r="E3911" s="60"/>
      <c r="F3911" s="60">
        <f t="shared" si="122"/>
        <v>3.51915E-3</v>
      </c>
      <c r="G3911" s="60">
        <f t="shared" si="123"/>
        <v>3.4011270000000003E-3</v>
      </c>
    </row>
    <row r="3912" spans="1:7">
      <c r="A3912" s="50">
        <v>28684</v>
      </c>
      <c r="B3912" s="60">
        <v>-2.919E-5</v>
      </c>
      <c r="C3912" s="60">
        <v>2.7999999999999998E-4</v>
      </c>
      <c r="D3912" s="60">
        <v>1.7543860000000001E-2</v>
      </c>
      <c r="E3912" s="60"/>
      <c r="F3912" s="60">
        <f t="shared" si="122"/>
        <v>-1.4919E-4</v>
      </c>
      <c r="G3912" s="60">
        <f t="shared" si="123"/>
        <v>1.7423860000000003E-2</v>
      </c>
    </row>
    <row r="3913" spans="1:7">
      <c r="A3913" s="50">
        <v>28685</v>
      </c>
      <c r="B3913" s="60">
        <v>1.3972149999999999E-2</v>
      </c>
      <c r="C3913" s="60">
        <v>2.7999999999999998E-4</v>
      </c>
      <c r="D3913" s="60">
        <v>3.1034483000000002E-2</v>
      </c>
      <c r="E3913" s="60"/>
      <c r="F3913" s="60">
        <f t="shared" si="122"/>
        <v>1.3852149999999999E-2</v>
      </c>
      <c r="G3913" s="60">
        <f t="shared" si="123"/>
        <v>3.0914483000000003E-2</v>
      </c>
    </row>
    <row r="3914" spans="1:7">
      <c r="A3914" s="50">
        <v>28688</v>
      </c>
      <c r="B3914" s="60">
        <v>2.50907E-3</v>
      </c>
      <c r="C3914" s="60">
        <v>2.7999999999999998E-4</v>
      </c>
      <c r="D3914" s="60">
        <v>-1.0033445E-2</v>
      </c>
      <c r="E3914" s="60"/>
      <c r="F3914" s="60">
        <f t="shared" si="122"/>
        <v>2.3890700000000001E-3</v>
      </c>
      <c r="G3914" s="60">
        <f t="shared" si="123"/>
        <v>-1.0153445000000001E-2</v>
      </c>
    </row>
    <row r="3915" spans="1:7">
      <c r="A3915" s="50">
        <v>28689</v>
      </c>
      <c r="B3915" s="60">
        <v>-9.4003699999999999E-3</v>
      </c>
      <c r="C3915" s="60">
        <v>2.7999999999999998E-4</v>
      </c>
      <c r="D3915" s="60">
        <v>-3.0405405999999999E-2</v>
      </c>
      <c r="E3915" s="60"/>
      <c r="F3915" s="60">
        <f t="shared" si="122"/>
        <v>-9.5203700000000002E-3</v>
      </c>
      <c r="G3915" s="60">
        <f t="shared" si="123"/>
        <v>-3.0525405999999998E-2</v>
      </c>
    </row>
    <row r="3916" spans="1:7">
      <c r="A3916" s="50">
        <v>28690</v>
      </c>
      <c r="B3916" s="60">
        <v>1.3299409999999999E-2</v>
      </c>
      <c r="C3916" s="60">
        <v>2.7999999999999998E-4</v>
      </c>
      <c r="D3916" s="60">
        <v>2.7874565E-2</v>
      </c>
      <c r="E3916" s="60"/>
      <c r="F3916" s="60">
        <f t="shared" si="122"/>
        <v>1.3179409999999999E-2</v>
      </c>
      <c r="G3916" s="60">
        <f t="shared" si="123"/>
        <v>2.7754565000000002E-2</v>
      </c>
    </row>
    <row r="3917" spans="1:7">
      <c r="A3917" s="50">
        <v>28691</v>
      </c>
      <c r="B3917" s="60">
        <v>-1.05036E-3</v>
      </c>
      <c r="C3917" s="60">
        <v>2.7999999999999998E-4</v>
      </c>
      <c r="D3917" s="60">
        <v>3.3898299999999999E-3</v>
      </c>
      <c r="E3917" s="60"/>
      <c r="F3917" s="60">
        <f t="shared" si="122"/>
        <v>-1.1703600000000001E-3</v>
      </c>
      <c r="G3917" s="60">
        <f t="shared" si="123"/>
        <v>3.26983E-3</v>
      </c>
    </row>
    <row r="3918" spans="1:7">
      <c r="A3918" s="50">
        <v>28692</v>
      </c>
      <c r="B3918" s="60">
        <v>-3.0665499999999999E-3</v>
      </c>
      <c r="C3918" s="60">
        <v>2.7999999999999998E-4</v>
      </c>
      <c r="D3918" s="60">
        <v>-2.0270269E-2</v>
      </c>
      <c r="E3918" s="60"/>
      <c r="F3918" s="60">
        <f t="shared" si="122"/>
        <v>-3.1865499999999998E-3</v>
      </c>
      <c r="G3918" s="60">
        <f t="shared" si="123"/>
        <v>-2.0390268999999999E-2</v>
      </c>
    </row>
    <row r="3919" spans="1:7">
      <c r="A3919" s="50">
        <v>28695</v>
      </c>
      <c r="B3919" s="60">
        <v>-3.7115E-4</v>
      </c>
      <c r="C3919" s="60">
        <v>2.7999999999999998E-4</v>
      </c>
      <c r="D3919" s="60">
        <v>0</v>
      </c>
      <c r="E3919" s="60"/>
      <c r="F3919" s="60">
        <f t="shared" si="122"/>
        <v>-4.9114999999999999E-4</v>
      </c>
      <c r="G3919" s="60">
        <f t="shared" si="123"/>
        <v>-1.2E-4</v>
      </c>
    </row>
    <row r="3920" spans="1:7">
      <c r="A3920" s="50">
        <v>28696</v>
      </c>
      <c r="B3920" s="60">
        <v>8.0675999999999994E-3</v>
      </c>
      <c r="C3920" s="60">
        <v>2.7999999999999998E-4</v>
      </c>
      <c r="D3920" s="60">
        <v>2.0689655000000001E-2</v>
      </c>
      <c r="E3920" s="60"/>
      <c r="F3920" s="60">
        <f t="shared" si="122"/>
        <v>7.9475999999999991E-3</v>
      </c>
      <c r="G3920" s="60">
        <f t="shared" si="123"/>
        <v>2.0569655000000003E-2</v>
      </c>
    </row>
    <row r="3921" spans="1:7">
      <c r="A3921" s="50">
        <v>28697</v>
      </c>
      <c r="B3921" s="60">
        <v>6.3694099999999998E-3</v>
      </c>
      <c r="C3921" s="60">
        <v>2.7999999999999998E-4</v>
      </c>
      <c r="D3921" s="60">
        <v>4.0540539E-2</v>
      </c>
      <c r="E3921" s="60"/>
      <c r="F3921" s="60">
        <f t="shared" si="122"/>
        <v>6.2494099999999995E-3</v>
      </c>
      <c r="G3921" s="60">
        <f t="shared" si="123"/>
        <v>4.0420538999999998E-2</v>
      </c>
    </row>
    <row r="3922" spans="1:7">
      <c r="A3922" s="50">
        <v>28698</v>
      </c>
      <c r="B3922" s="60">
        <v>4.9687799999999999E-3</v>
      </c>
      <c r="C3922" s="60">
        <v>2.7999999999999998E-4</v>
      </c>
      <c r="D3922" s="60">
        <v>-9.7402589999999994E-3</v>
      </c>
      <c r="E3922" s="60"/>
      <c r="F3922" s="60">
        <f t="shared" si="122"/>
        <v>4.8487799999999996E-3</v>
      </c>
      <c r="G3922" s="60">
        <f t="shared" si="123"/>
        <v>-9.8602589999999997E-3</v>
      </c>
    </row>
    <row r="3923" spans="1:7">
      <c r="A3923" s="50">
        <v>28699</v>
      </c>
      <c r="B3923" s="60">
        <v>4.6431099999999998E-3</v>
      </c>
      <c r="C3923" s="60">
        <v>2.7999999999999998E-4</v>
      </c>
      <c r="D3923" s="60">
        <v>-3.278689E-3</v>
      </c>
      <c r="E3923" s="60"/>
      <c r="F3923" s="60">
        <f t="shared" si="122"/>
        <v>4.5231099999999995E-3</v>
      </c>
      <c r="G3923" s="60">
        <f t="shared" si="123"/>
        <v>-3.3986889999999999E-3</v>
      </c>
    </row>
    <row r="3924" spans="1:7">
      <c r="A3924" s="50">
        <v>28702</v>
      </c>
      <c r="B3924" s="60">
        <v>7.6141999999999998E-3</v>
      </c>
      <c r="C3924" s="60">
        <v>2.7999999999999998E-4</v>
      </c>
      <c r="D3924" s="60">
        <v>9.8684210000000005E-3</v>
      </c>
      <c r="E3924" s="60"/>
      <c r="F3924" s="60">
        <f t="shared" si="122"/>
        <v>7.4941999999999995E-3</v>
      </c>
      <c r="G3924" s="60">
        <f t="shared" si="123"/>
        <v>9.7484210000000002E-3</v>
      </c>
    </row>
    <row r="3925" spans="1:7">
      <c r="A3925" s="50">
        <v>28703</v>
      </c>
      <c r="B3925" s="60">
        <v>7.7125000000000002E-4</v>
      </c>
      <c r="C3925" s="60">
        <v>2.4000000000000001E-4</v>
      </c>
      <c r="D3925" s="60">
        <v>-3.2573290000000002E-3</v>
      </c>
      <c r="E3925" s="60"/>
      <c r="F3925" s="60">
        <f t="shared" si="122"/>
        <v>6.5125000000000003E-4</v>
      </c>
      <c r="G3925" s="60">
        <f t="shared" si="123"/>
        <v>-3.3773290000000001E-3</v>
      </c>
    </row>
    <row r="3926" spans="1:7">
      <c r="A3926" s="50">
        <v>28704</v>
      </c>
      <c r="B3926" s="60">
        <v>2.4325900000000001E-2</v>
      </c>
      <c r="C3926" s="60">
        <v>2.4000000000000001E-4</v>
      </c>
      <c r="D3926" s="60">
        <v>3.2679739999999999E-3</v>
      </c>
      <c r="E3926" s="60"/>
      <c r="F3926" s="60">
        <f t="shared" si="122"/>
        <v>2.4205900000000002E-2</v>
      </c>
      <c r="G3926" s="60">
        <f t="shared" si="123"/>
        <v>3.147974E-3</v>
      </c>
    </row>
    <row r="3927" spans="1:7">
      <c r="A3927" s="50">
        <v>28705</v>
      </c>
      <c r="B3927" s="60">
        <v>5.0503800000000001E-3</v>
      </c>
      <c r="C3927" s="60">
        <v>2.4000000000000001E-4</v>
      </c>
      <c r="D3927" s="60">
        <v>2.6058630999999999E-2</v>
      </c>
      <c r="E3927" s="60"/>
      <c r="F3927" s="60">
        <f t="shared" si="122"/>
        <v>4.9303799999999998E-3</v>
      </c>
      <c r="G3927" s="60">
        <f t="shared" si="123"/>
        <v>2.5938631E-2</v>
      </c>
    </row>
    <row r="3928" spans="1:7">
      <c r="A3928" s="50">
        <v>28706</v>
      </c>
      <c r="B3928" s="60">
        <v>5.0193499999999997E-3</v>
      </c>
      <c r="C3928" s="60">
        <v>2.4000000000000001E-4</v>
      </c>
      <c r="D3928" s="60">
        <v>-6.3492059999999996E-3</v>
      </c>
      <c r="E3928" s="60"/>
      <c r="F3928" s="60">
        <f t="shared" si="122"/>
        <v>4.8993499999999994E-3</v>
      </c>
      <c r="G3928" s="60">
        <f t="shared" si="123"/>
        <v>-6.4692059999999999E-3</v>
      </c>
    </row>
    <row r="3929" spans="1:7">
      <c r="A3929" s="50">
        <v>28709</v>
      </c>
      <c r="B3929" s="60">
        <v>-3.4321400000000002E-3</v>
      </c>
      <c r="C3929" s="60">
        <v>2.4000000000000001E-4</v>
      </c>
      <c r="D3929" s="60">
        <v>3.1948879999999999E-3</v>
      </c>
      <c r="E3929" s="60"/>
      <c r="F3929" s="60">
        <f t="shared" si="122"/>
        <v>-3.5521400000000001E-3</v>
      </c>
      <c r="G3929" s="60">
        <f t="shared" si="123"/>
        <v>3.074888E-3</v>
      </c>
    </row>
    <row r="3930" spans="1:7">
      <c r="A3930" s="50">
        <v>28710</v>
      </c>
      <c r="B3930" s="60">
        <v>5.07129E-3</v>
      </c>
      <c r="C3930" s="60">
        <v>2.4000000000000001E-4</v>
      </c>
      <c r="D3930" s="60">
        <v>-3.184713E-3</v>
      </c>
      <c r="E3930" s="60"/>
      <c r="F3930" s="60">
        <f t="shared" si="122"/>
        <v>4.9512899999999997E-3</v>
      </c>
      <c r="G3930" s="60">
        <f t="shared" si="123"/>
        <v>-3.3047129999999999E-3</v>
      </c>
    </row>
    <row r="3931" spans="1:7">
      <c r="A3931" s="50">
        <v>28711</v>
      </c>
      <c r="B3931" s="60">
        <v>4.7916599999999997E-3</v>
      </c>
      <c r="C3931" s="60">
        <v>2.4000000000000001E-4</v>
      </c>
      <c r="D3931" s="60">
        <v>-6.3897759999999998E-3</v>
      </c>
      <c r="E3931" s="60"/>
      <c r="F3931" s="60">
        <f t="shared" si="122"/>
        <v>4.6716599999999994E-3</v>
      </c>
      <c r="G3931" s="60">
        <f t="shared" si="123"/>
        <v>-6.5097760000000001E-3</v>
      </c>
    </row>
    <row r="3932" spans="1:7">
      <c r="A3932" s="50">
        <v>28712</v>
      </c>
      <c r="B3932" s="60">
        <v>-7.7190999999999996E-3</v>
      </c>
      <c r="C3932" s="60">
        <v>2.4000000000000001E-4</v>
      </c>
      <c r="D3932" s="60">
        <v>6.4308680000000002E-3</v>
      </c>
      <c r="E3932" s="60"/>
      <c r="F3932" s="60">
        <f t="shared" si="122"/>
        <v>-7.8390999999999999E-3</v>
      </c>
      <c r="G3932" s="60">
        <f t="shared" si="123"/>
        <v>6.3108679999999999E-3</v>
      </c>
    </row>
    <row r="3933" spans="1:7">
      <c r="A3933" s="50">
        <v>28713</v>
      </c>
      <c r="B3933" s="60">
        <v>2.95838E-3</v>
      </c>
      <c r="C3933" s="60">
        <v>2.4000000000000001E-4</v>
      </c>
      <c r="D3933" s="60">
        <v>-6.3897759999999998E-3</v>
      </c>
      <c r="E3933" s="60"/>
      <c r="F3933" s="60">
        <f t="shared" si="122"/>
        <v>2.8383800000000002E-3</v>
      </c>
      <c r="G3933" s="60">
        <f t="shared" si="123"/>
        <v>-6.5097760000000001E-3</v>
      </c>
    </row>
    <row r="3934" spans="1:7">
      <c r="A3934" s="50">
        <v>28716</v>
      </c>
      <c r="B3934" s="60">
        <v>6.0829999999999999E-4</v>
      </c>
      <c r="C3934" s="60">
        <v>2.4000000000000001E-4</v>
      </c>
      <c r="D3934" s="60">
        <v>-1.2861736E-2</v>
      </c>
      <c r="E3934" s="60"/>
      <c r="F3934" s="60">
        <f t="shared" si="122"/>
        <v>4.883E-4</v>
      </c>
      <c r="G3934" s="60">
        <f t="shared" si="123"/>
        <v>-1.2981736000000001E-2</v>
      </c>
    </row>
    <row r="3935" spans="1:7">
      <c r="A3935" s="50">
        <v>28717</v>
      </c>
      <c r="B3935" s="60">
        <v>-8.0422000000000002E-4</v>
      </c>
      <c r="C3935" s="60">
        <v>2.4000000000000001E-4</v>
      </c>
      <c r="D3935" s="60">
        <v>0</v>
      </c>
      <c r="E3935" s="60"/>
      <c r="F3935" s="60">
        <f t="shared" si="122"/>
        <v>-9.2422000000000001E-4</v>
      </c>
      <c r="G3935" s="60">
        <f t="shared" si="123"/>
        <v>-1.2E-4</v>
      </c>
    </row>
    <row r="3936" spans="1:7">
      <c r="A3936" s="50">
        <v>28718</v>
      </c>
      <c r="B3936" s="60">
        <v>7.6783800000000003E-3</v>
      </c>
      <c r="C3936" s="60">
        <v>2.4000000000000001E-4</v>
      </c>
      <c r="D3936" s="60">
        <v>1.3029316000000001E-2</v>
      </c>
      <c r="E3936" s="60"/>
      <c r="F3936" s="60">
        <f t="shared" si="122"/>
        <v>7.55838E-3</v>
      </c>
      <c r="G3936" s="60">
        <f t="shared" si="123"/>
        <v>1.2909316000000001E-2</v>
      </c>
    </row>
    <row r="3937" spans="1:7">
      <c r="A3937" s="50">
        <v>28719</v>
      </c>
      <c r="B3937" s="60">
        <v>4.5696900000000004E-3</v>
      </c>
      <c r="C3937" s="60">
        <v>2.4000000000000001E-4</v>
      </c>
      <c r="D3937" s="60">
        <v>-6.4308680000000002E-3</v>
      </c>
      <c r="E3937" s="60"/>
      <c r="F3937" s="60">
        <f t="shared" si="122"/>
        <v>4.4496900000000001E-3</v>
      </c>
      <c r="G3937" s="60">
        <f t="shared" si="123"/>
        <v>-6.5508680000000005E-3</v>
      </c>
    </row>
    <row r="3938" spans="1:7">
      <c r="A3938" s="50">
        <v>28720</v>
      </c>
      <c r="B3938" s="60">
        <v>-3.6633400000000002E-3</v>
      </c>
      <c r="C3938" s="60">
        <v>2.4000000000000001E-4</v>
      </c>
      <c r="D3938" s="60">
        <v>3.5598706000000001E-2</v>
      </c>
      <c r="E3938" s="60"/>
      <c r="F3938" s="60">
        <f t="shared" si="122"/>
        <v>-3.7833400000000001E-3</v>
      </c>
      <c r="G3938" s="60">
        <f t="shared" si="123"/>
        <v>3.5478705999999999E-2</v>
      </c>
    </row>
    <row r="3939" spans="1:7">
      <c r="A3939" s="50">
        <v>28723</v>
      </c>
      <c r="B3939" s="60">
        <v>-7.7146999999999997E-3</v>
      </c>
      <c r="C3939" s="60">
        <v>2.4000000000000001E-4</v>
      </c>
      <c r="D3939" s="60">
        <v>-3.1250000000000002E-3</v>
      </c>
      <c r="E3939" s="60"/>
      <c r="F3939" s="60">
        <f t="shared" si="122"/>
        <v>-7.8347E-3</v>
      </c>
      <c r="G3939" s="60">
        <f t="shared" si="123"/>
        <v>-3.2450000000000001E-3</v>
      </c>
    </row>
    <row r="3940" spans="1:7">
      <c r="A3940" s="50">
        <v>28724</v>
      </c>
      <c r="B3940" s="60">
        <v>3.77006E-3</v>
      </c>
      <c r="C3940" s="60">
        <v>2.4000000000000001E-4</v>
      </c>
      <c r="D3940" s="60">
        <v>1.2539185E-2</v>
      </c>
      <c r="E3940" s="60"/>
      <c r="F3940" s="60">
        <f t="shared" si="122"/>
        <v>3.6500600000000001E-3</v>
      </c>
      <c r="G3940" s="60">
        <f t="shared" si="123"/>
        <v>1.2419184999999999E-2</v>
      </c>
    </row>
    <row r="3941" spans="1:7">
      <c r="A3941" s="50">
        <v>28725</v>
      </c>
      <c r="B3941" s="60">
        <v>5.9169299999999999E-3</v>
      </c>
      <c r="C3941" s="60">
        <v>2.4000000000000001E-4</v>
      </c>
      <c r="D3941" s="60">
        <v>3.0959751000000001E-2</v>
      </c>
      <c r="E3941" s="60"/>
      <c r="F3941" s="60">
        <f t="shared" si="122"/>
        <v>5.7969299999999996E-3</v>
      </c>
      <c r="G3941" s="60">
        <f t="shared" si="123"/>
        <v>3.0839751000000002E-2</v>
      </c>
    </row>
    <row r="3942" spans="1:7">
      <c r="A3942" s="50">
        <v>28726</v>
      </c>
      <c r="B3942" s="60">
        <v>1.9165499999999999E-3</v>
      </c>
      <c r="C3942" s="60">
        <v>2.4000000000000001E-4</v>
      </c>
      <c r="D3942" s="60">
        <v>5.1051050000000001E-2</v>
      </c>
      <c r="E3942" s="60"/>
      <c r="F3942" s="60">
        <f t="shared" si="122"/>
        <v>1.7965499999999998E-3</v>
      </c>
      <c r="G3942" s="60">
        <f t="shared" si="123"/>
        <v>5.0931049999999999E-2</v>
      </c>
    </row>
    <row r="3943" spans="1:7">
      <c r="A3943" s="50">
        <v>28727</v>
      </c>
      <c r="B3943" s="60">
        <v>-1.9096E-4</v>
      </c>
      <c r="C3943" s="60">
        <v>2.4000000000000001E-4</v>
      </c>
      <c r="D3943" s="60">
        <v>1.1428571E-2</v>
      </c>
      <c r="E3943" s="60"/>
      <c r="F3943" s="60">
        <f t="shared" si="122"/>
        <v>-3.1095999999999999E-4</v>
      </c>
      <c r="G3943" s="60">
        <f t="shared" si="123"/>
        <v>1.1308571E-2</v>
      </c>
    </row>
    <row r="3944" spans="1:7">
      <c r="A3944" s="50">
        <v>28730</v>
      </c>
      <c r="B3944" s="60">
        <v>-8.1527800000000001E-3</v>
      </c>
      <c r="C3944" s="60">
        <v>2.4000000000000001E-4</v>
      </c>
      <c r="D3944" s="60">
        <v>-2.8248588000000002E-2</v>
      </c>
      <c r="E3944" s="60"/>
      <c r="F3944" s="60">
        <f t="shared" si="122"/>
        <v>-8.2727800000000004E-3</v>
      </c>
      <c r="G3944" s="60">
        <f t="shared" si="123"/>
        <v>-2.8368588E-2</v>
      </c>
    </row>
    <row r="3945" spans="1:7">
      <c r="A3945" s="50">
        <v>28731</v>
      </c>
      <c r="B3945" s="60">
        <v>-5.9508599999999997E-3</v>
      </c>
      <c r="C3945" s="60">
        <v>2.4000000000000001E-4</v>
      </c>
      <c r="D3945" s="60">
        <v>-5.8139530000000002E-3</v>
      </c>
      <c r="E3945" s="60"/>
      <c r="F3945" s="60">
        <f t="shared" si="122"/>
        <v>-6.07086E-3</v>
      </c>
      <c r="G3945" s="60">
        <f t="shared" si="123"/>
        <v>-5.9339530000000005E-3</v>
      </c>
    </row>
    <row r="3946" spans="1:7">
      <c r="A3946" s="50">
        <v>28732</v>
      </c>
      <c r="B3946" s="60">
        <v>9.2575000000000003E-4</v>
      </c>
      <c r="C3946" s="60">
        <v>2.4000000000000001E-4</v>
      </c>
      <c r="D3946" s="60">
        <v>2.9239766E-2</v>
      </c>
      <c r="E3946" s="60"/>
      <c r="F3946" s="60">
        <f t="shared" si="122"/>
        <v>8.0575000000000004E-4</v>
      </c>
      <c r="G3946" s="60">
        <f t="shared" si="123"/>
        <v>2.9119766000000002E-2</v>
      </c>
    </row>
    <row r="3947" spans="1:7">
      <c r="A3947" s="50">
        <v>28733</v>
      </c>
      <c r="B3947" s="60">
        <v>-2.2492900000000001E-3</v>
      </c>
      <c r="C3947" s="60">
        <v>2.4000000000000001E-4</v>
      </c>
      <c r="D3947" s="60">
        <v>-2.840909E-3</v>
      </c>
      <c r="E3947" s="60"/>
      <c r="F3947" s="60">
        <f t="shared" si="122"/>
        <v>-2.36929E-3</v>
      </c>
      <c r="G3947" s="60">
        <f t="shared" si="123"/>
        <v>-2.9609089999999999E-3</v>
      </c>
    </row>
    <row r="3948" spans="1:7">
      <c r="A3948" s="50">
        <v>28734</v>
      </c>
      <c r="B3948" s="60">
        <v>4.5504300000000003E-3</v>
      </c>
      <c r="C3948" s="60">
        <v>3.1E-4</v>
      </c>
      <c r="D3948" s="60">
        <v>-2.8490030000000001E-3</v>
      </c>
      <c r="E3948" s="60"/>
      <c r="F3948" s="60">
        <f t="shared" si="122"/>
        <v>4.43043E-3</v>
      </c>
      <c r="G3948" s="60">
        <f t="shared" si="123"/>
        <v>-2.969003E-3</v>
      </c>
    </row>
    <row r="3949" spans="1:7">
      <c r="A3949" s="50">
        <v>28738</v>
      </c>
      <c r="B3949" s="60">
        <v>7.8388399999999997E-3</v>
      </c>
      <c r="C3949" s="60">
        <v>3.1E-4</v>
      </c>
      <c r="D3949" s="60">
        <v>0</v>
      </c>
      <c r="E3949" s="60"/>
      <c r="F3949" s="60">
        <f t="shared" si="122"/>
        <v>7.7188399999999994E-3</v>
      </c>
      <c r="G3949" s="60">
        <f t="shared" si="123"/>
        <v>-1.2E-4</v>
      </c>
    </row>
    <row r="3950" spans="1:7">
      <c r="A3950" s="50">
        <v>28739</v>
      </c>
      <c r="B3950" s="60">
        <v>8.6839399999999994E-3</v>
      </c>
      <c r="C3950" s="60">
        <v>3.1E-4</v>
      </c>
      <c r="D3950" s="60">
        <v>2.8571429999999999E-3</v>
      </c>
      <c r="E3950" s="60"/>
      <c r="F3950" s="60">
        <f t="shared" si="122"/>
        <v>8.5639399999999991E-3</v>
      </c>
      <c r="G3950" s="60">
        <f t="shared" si="123"/>
        <v>2.737143E-3</v>
      </c>
    </row>
    <row r="3951" spans="1:7">
      <c r="A3951" s="50">
        <v>28740</v>
      </c>
      <c r="B3951" s="60">
        <v>4.1758000000000002E-4</v>
      </c>
      <c r="C3951" s="60">
        <v>3.1E-4</v>
      </c>
      <c r="D3951" s="60">
        <v>-1.1396010999999999E-2</v>
      </c>
      <c r="E3951" s="60"/>
      <c r="F3951" s="60">
        <f t="shared" si="122"/>
        <v>2.9758000000000003E-4</v>
      </c>
      <c r="G3951" s="60">
        <f t="shared" si="123"/>
        <v>-1.1516011E-2</v>
      </c>
    </row>
    <row r="3952" spans="1:7">
      <c r="A3952" s="50">
        <v>28741</v>
      </c>
      <c r="B3952" s="60">
        <v>1.413678E-2</v>
      </c>
      <c r="C3952" s="60">
        <v>3.1E-4</v>
      </c>
      <c r="D3952" s="60">
        <v>8.6455339999999999E-3</v>
      </c>
      <c r="E3952" s="60"/>
      <c r="F3952" s="60">
        <f t="shared" si="122"/>
        <v>1.401678E-2</v>
      </c>
      <c r="G3952" s="60">
        <f t="shared" si="123"/>
        <v>8.5255339999999995E-3</v>
      </c>
    </row>
    <row r="3953" spans="1:7">
      <c r="A3953" s="50">
        <v>28744</v>
      </c>
      <c r="B3953" s="60">
        <v>1.1011599999999999E-3</v>
      </c>
      <c r="C3953" s="60">
        <v>3.1E-4</v>
      </c>
      <c r="D3953" s="60">
        <v>-2.2857149999999998E-3</v>
      </c>
      <c r="E3953" s="60"/>
      <c r="F3953" s="60">
        <f t="shared" si="122"/>
        <v>9.811599999999998E-4</v>
      </c>
      <c r="G3953" s="60">
        <f t="shared" si="123"/>
        <v>-2.4057149999999997E-3</v>
      </c>
    </row>
    <row r="3954" spans="1:7">
      <c r="A3954" s="50">
        <v>28745</v>
      </c>
      <c r="B3954" s="60">
        <v>9.3015000000000003E-4</v>
      </c>
      <c r="C3954" s="60">
        <v>3.1E-4</v>
      </c>
      <c r="D3954" s="60">
        <v>0</v>
      </c>
      <c r="E3954" s="60"/>
      <c r="F3954" s="60">
        <f t="shared" si="122"/>
        <v>8.1015000000000004E-4</v>
      </c>
      <c r="G3954" s="60">
        <f t="shared" si="123"/>
        <v>-1.2E-4</v>
      </c>
    </row>
    <row r="3955" spans="1:7">
      <c r="A3955" s="50">
        <v>28746</v>
      </c>
      <c r="B3955" s="60">
        <v>-6.7033199999999996E-3</v>
      </c>
      <c r="C3955" s="60">
        <v>3.1E-4</v>
      </c>
      <c r="D3955" s="60">
        <v>-1.4492754E-2</v>
      </c>
      <c r="E3955" s="60"/>
      <c r="F3955" s="60">
        <f t="shared" si="122"/>
        <v>-6.8233199999999999E-3</v>
      </c>
      <c r="G3955" s="60">
        <f t="shared" si="123"/>
        <v>-1.4612754E-2</v>
      </c>
    </row>
    <row r="3956" spans="1:7">
      <c r="A3956" s="50">
        <v>28747</v>
      </c>
      <c r="B3956" s="60">
        <v>-1.123742E-2</v>
      </c>
      <c r="C3956" s="60">
        <v>3.1E-4</v>
      </c>
      <c r="D3956" s="60">
        <v>0</v>
      </c>
      <c r="E3956" s="60"/>
      <c r="F3956" s="60">
        <f t="shared" si="122"/>
        <v>-1.135742E-2</v>
      </c>
      <c r="G3956" s="60">
        <f t="shared" si="123"/>
        <v>-1.2E-4</v>
      </c>
    </row>
    <row r="3957" spans="1:7">
      <c r="A3957" s="50">
        <v>28748</v>
      </c>
      <c r="B3957" s="60">
        <v>-9.3640800000000003E-3</v>
      </c>
      <c r="C3957" s="60">
        <v>3.1E-4</v>
      </c>
      <c r="D3957" s="60">
        <v>0</v>
      </c>
      <c r="E3957" s="60"/>
      <c r="F3957" s="60">
        <f t="shared" si="122"/>
        <v>-9.4840800000000006E-3</v>
      </c>
      <c r="G3957" s="60">
        <f t="shared" si="123"/>
        <v>-1.2E-4</v>
      </c>
    </row>
    <row r="3958" spans="1:7">
      <c r="A3958" s="50">
        <v>28751</v>
      </c>
      <c r="B3958" s="60">
        <v>-9.2866800000000003E-3</v>
      </c>
      <c r="C3958" s="60">
        <v>3.1E-4</v>
      </c>
      <c r="D3958" s="60">
        <v>-1.7647059999999999E-2</v>
      </c>
      <c r="E3958" s="60"/>
      <c r="F3958" s="60">
        <f t="shared" si="122"/>
        <v>-9.4066800000000006E-3</v>
      </c>
      <c r="G3958" s="60">
        <f t="shared" si="123"/>
        <v>-1.7767059999999998E-2</v>
      </c>
    </row>
    <row r="3959" spans="1:7">
      <c r="A3959" s="50">
        <v>28752</v>
      </c>
      <c r="B3959" s="60">
        <v>-6.0081500000000003E-3</v>
      </c>
      <c r="C3959" s="60">
        <v>3.1E-4</v>
      </c>
      <c r="D3959" s="60">
        <v>2.9940119999999999E-3</v>
      </c>
      <c r="E3959" s="60"/>
      <c r="F3959" s="60">
        <f t="shared" si="122"/>
        <v>-6.1281500000000006E-3</v>
      </c>
      <c r="G3959" s="60">
        <f t="shared" si="123"/>
        <v>2.874012E-3</v>
      </c>
    </row>
    <row r="3960" spans="1:7">
      <c r="A3960" s="50">
        <v>28753</v>
      </c>
      <c r="B3960" s="60">
        <v>-7.6702100000000002E-3</v>
      </c>
      <c r="C3960" s="60">
        <v>3.1E-4</v>
      </c>
      <c r="D3960" s="60">
        <v>-8.955223E-3</v>
      </c>
      <c r="E3960" s="60"/>
      <c r="F3960" s="60">
        <f t="shared" si="122"/>
        <v>-7.7902100000000005E-3</v>
      </c>
      <c r="G3960" s="60">
        <f t="shared" si="123"/>
        <v>-9.0752230000000003E-3</v>
      </c>
    </row>
    <row r="3961" spans="1:7">
      <c r="A3961" s="50">
        <v>28754</v>
      </c>
      <c r="B3961" s="60">
        <v>1.1622399999999999E-3</v>
      </c>
      <c r="C3961" s="60">
        <v>3.1E-4</v>
      </c>
      <c r="D3961" s="60">
        <v>-1.8072287999999999E-2</v>
      </c>
      <c r="E3961" s="60"/>
      <c r="F3961" s="60">
        <f t="shared" si="122"/>
        <v>1.0422399999999998E-3</v>
      </c>
      <c r="G3961" s="60">
        <f t="shared" si="123"/>
        <v>-1.8192287999999997E-2</v>
      </c>
    </row>
    <row r="3962" spans="1:7">
      <c r="A3962" s="50">
        <v>28755</v>
      </c>
      <c r="B3962" s="60">
        <v>-1.5605E-4</v>
      </c>
      <c r="C3962" s="60">
        <v>3.1E-4</v>
      </c>
      <c r="D3962" s="60">
        <v>-1.5337422999999999E-2</v>
      </c>
      <c r="E3962" s="60"/>
      <c r="F3962" s="60">
        <f t="shared" si="122"/>
        <v>-2.7605000000000001E-4</v>
      </c>
      <c r="G3962" s="60">
        <f t="shared" si="123"/>
        <v>-1.5457423E-2</v>
      </c>
    </row>
    <row r="3963" spans="1:7">
      <c r="A3963" s="50">
        <v>28758</v>
      </c>
      <c r="B3963" s="60">
        <v>2.2755E-4</v>
      </c>
      <c r="C3963" s="60">
        <v>3.1E-4</v>
      </c>
      <c r="D3963" s="60">
        <v>3.1152649999999999E-3</v>
      </c>
      <c r="E3963" s="60"/>
      <c r="F3963" s="60">
        <f t="shared" si="122"/>
        <v>1.0755E-4</v>
      </c>
      <c r="G3963" s="60">
        <f t="shared" si="123"/>
        <v>2.995265E-3</v>
      </c>
    </row>
    <row r="3964" spans="1:7">
      <c r="A3964" s="50">
        <v>28759</v>
      </c>
      <c r="B3964" s="60">
        <v>7.3569000000000004E-3</v>
      </c>
      <c r="C3964" s="60">
        <v>3.1E-4</v>
      </c>
      <c r="D3964" s="60">
        <v>0</v>
      </c>
      <c r="E3964" s="60"/>
      <c r="F3964" s="60">
        <f t="shared" si="122"/>
        <v>7.2369000000000001E-3</v>
      </c>
      <c r="G3964" s="60">
        <f t="shared" si="123"/>
        <v>-1.2E-4</v>
      </c>
    </row>
    <row r="3965" spans="1:7">
      <c r="A3965" s="50">
        <v>28760</v>
      </c>
      <c r="B3965" s="60">
        <v>-9.4903899999999996E-3</v>
      </c>
      <c r="C3965" s="60">
        <v>3.1E-4</v>
      </c>
      <c r="D3965" s="60">
        <v>-1.242236E-2</v>
      </c>
      <c r="E3965" s="60"/>
      <c r="F3965" s="60">
        <f t="shared" si="122"/>
        <v>-9.6103899999999999E-3</v>
      </c>
      <c r="G3965" s="60">
        <f t="shared" si="123"/>
        <v>-1.2542360000000001E-2</v>
      </c>
    </row>
    <row r="3966" spans="1:7">
      <c r="A3966" s="50">
        <v>28761</v>
      </c>
      <c r="B3966" s="60">
        <v>3.0972600000000001E-3</v>
      </c>
      <c r="C3966" s="60">
        <v>3.1E-4</v>
      </c>
      <c r="D3966" s="60">
        <v>0</v>
      </c>
      <c r="E3966" s="60"/>
      <c r="F3966" s="60">
        <f t="shared" si="122"/>
        <v>2.9772600000000002E-3</v>
      </c>
      <c r="G3966" s="60">
        <f t="shared" si="123"/>
        <v>-1.2E-4</v>
      </c>
    </row>
    <row r="3967" spans="1:7">
      <c r="A3967" s="50">
        <v>28762</v>
      </c>
      <c r="B3967" s="60">
        <v>5.4135800000000003E-3</v>
      </c>
      <c r="C3967" s="60">
        <v>3.1E-4</v>
      </c>
      <c r="D3967" s="60">
        <v>3.1446540000000002E-3</v>
      </c>
      <c r="E3967" s="60"/>
      <c r="F3967" s="60">
        <f t="shared" si="122"/>
        <v>5.29358E-3</v>
      </c>
      <c r="G3967" s="60">
        <f t="shared" si="123"/>
        <v>3.0246540000000003E-3</v>
      </c>
    </row>
    <row r="3968" spans="1:7">
      <c r="A3968" s="50">
        <v>28765</v>
      </c>
      <c r="B3968" s="60">
        <v>3.9676599999999996E-3</v>
      </c>
      <c r="C3968" s="60">
        <v>3.1E-4</v>
      </c>
      <c r="D3968" s="60">
        <v>9.4043879999999996E-3</v>
      </c>
      <c r="E3968" s="60"/>
      <c r="F3968" s="60">
        <f t="shared" si="122"/>
        <v>3.8476599999999997E-3</v>
      </c>
      <c r="G3968" s="60">
        <f t="shared" si="123"/>
        <v>9.2843879999999993E-3</v>
      </c>
    </row>
    <row r="3969" spans="1:7">
      <c r="A3969" s="50">
        <v>28766</v>
      </c>
      <c r="B3969" s="60">
        <v>-3.3854900000000001E-3</v>
      </c>
      <c r="C3969" s="60">
        <v>3.1E-4</v>
      </c>
      <c r="D3969" s="60">
        <v>-1.242236E-2</v>
      </c>
      <c r="E3969" s="60"/>
      <c r="F3969" s="60">
        <f t="shared" si="122"/>
        <v>-3.50549E-3</v>
      </c>
      <c r="G3969" s="60">
        <f t="shared" si="123"/>
        <v>-1.2542360000000001E-2</v>
      </c>
    </row>
    <row r="3970" spans="1:7">
      <c r="A3970" s="50">
        <v>28767</v>
      </c>
      <c r="B3970" s="60">
        <v>5.3262700000000001E-3</v>
      </c>
      <c r="C3970" s="60">
        <v>3.1E-4</v>
      </c>
      <c r="D3970" s="60">
        <v>6.2893080000000004E-3</v>
      </c>
      <c r="E3970" s="60"/>
      <c r="F3970" s="60">
        <f t="shared" si="122"/>
        <v>5.2062699999999998E-3</v>
      </c>
      <c r="G3970" s="60">
        <f t="shared" si="123"/>
        <v>6.1693080000000001E-3</v>
      </c>
    </row>
    <row r="3971" spans="1:7">
      <c r="A3971" s="50">
        <v>28768</v>
      </c>
      <c r="B3971" s="60">
        <v>1.8723399999999999E-3</v>
      </c>
      <c r="C3971" s="60">
        <v>3.1E-4</v>
      </c>
      <c r="D3971" s="60">
        <v>-3.1250000000000002E-3</v>
      </c>
      <c r="E3971" s="60"/>
      <c r="F3971" s="60">
        <f t="shared" si="122"/>
        <v>1.7523399999999998E-3</v>
      </c>
      <c r="G3971" s="60">
        <f t="shared" si="123"/>
        <v>-3.2450000000000001E-3</v>
      </c>
    </row>
    <row r="3972" spans="1:7">
      <c r="A3972" s="50">
        <v>28769</v>
      </c>
      <c r="B3972" s="60">
        <v>2.3415799999999998E-3</v>
      </c>
      <c r="C3972" s="60">
        <v>3.1E-4</v>
      </c>
      <c r="D3972" s="60">
        <v>0</v>
      </c>
      <c r="E3972" s="60"/>
      <c r="F3972" s="60">
        <f t="shared" ref="F3972:F4035" si="124">B3972-$C$3</f>
        <v>2.2215799999999999E-3</v>
      </c>
      <c r="G3972" s="60">
        <f t="shared" ref="G3972:G4035" si="125">D3972-$C$3</f>
        <v>-1.2E-4</v>
      </c>
    </row>
    <row r="3973" spans="1:7">
      <c r="A3973" s="50">
        <v>28772</v>
      </c>
      <c r="B3973" s="60">
        <v>1.08845E-2</v>
      </c>
      <c r="C3973" s="60">
        <v>3.1E-4</v>
      </c>
      <c r="D3973" s="60">
        <v>1.5673981999999999E-2</v>
      </c>
      <c r="E3973" s="60"/>
      <c r="F3973" s="60">
        <f t="shared" si="124"/>
        <v>1.07645E-2</v>
      </c>
      <c r="G3973" s="60">
        <f t="shared" si="125"/>
        <v>1.5553981999999999E-2</v>
      </c>
    </row>
    <row r="3974" spans="1:7">
      <c r="A3974" s="50">
        <v>28773</v>
      </c>
      <c r="B3974" s="60">
        <v>-1.90406E-3</v>
      </c>
      <c r="C3974" s="60">
        <v>3.1E-4</v>
      </c>
      <c r="D3974" s="60">
        <v>0</v>
      </c>
      <c r="E3974" s="60"/>
      <c r="F3974" s="60">
        <f t="shared" si="124"/>
        <v>-2.0240599999999998E-3</v>
      </c>
      <c r="G3974" s="60">
        <f t="shared" si="125"/>
        <v>-1.2E-4</v>
      </c>
    </row>
    <row r="3975" spans="1:7">
      <c r="A3975" s="50">
        <v>28774</v>
      </c>
      <c r="B3975" s="60">
        <v>1.154879E-2</v>
      </c>
      <c r="C3975" s="60">
        <v>3.1E-4</v>
      </c>
      <c r="D3975" s="60">
        <v>1.8518519000000001E-2</v>
      </c>
      <c r="E3975" s="60"/>
      <c r="F3975" s="60">
        <f t="shared" si="124"/>
        <v>1.1428789999999999E-2</v>
      </c>
      <c r="G3975" s="60">
        <f t="shared" si="125"/>
        <v>1.8398519000000002E-2</v>
      </c>
    </row>
    <row r="3976" spans="1:7">
      <c r="A3976" s="50">
        <v>28775</v>
      </c>
      <c r="B3976" s="60">
        <v>-6.6506300000000003E-3</v>
      </c>
      <c r="C3976" s="60">
        <v>3.1E-4</v>
      </c>
      <c r="D3976" s="60">
        <v>-1.2121211999999999E-2</v>
      </c>
      <c r="E3976" s="60"/>
      <c r="F3976" s="60">
        <f t="shared" si="124"/>
        <v>-6.7706300000000006E-3</v>
      </c>
      <c r="G3976" s="60">
        <f t="shared" si="125"/>
        <v>-1.2241212E-2</v>
      </c>
    </row>
    <row r="3977" spans="1:7">
      <c r="A3977" s="50">
        <v>28776</v>
      </c>
      <c r="B3977" s="60">
        <v>-2.9340899999999999E-3</v>
      </c>
      <c r="C3977" s="60">
        <v>3.1E-4</v>
      </c>
      <c r="D3977" s="60">
        <v>-1.2269937999999999E-2</v>
      </c>
      <c r="E3977" s="60"/>
      <c r="F3977" s="60">
        <f t="shared" si="124"/>
        <v>-3.0540899999999998E-3</v>
      </c>
      <c r="G3977" s="60">
        <f t="shared" si="125"/>
        <v>-1.2389938E-2</v>
      </c>
    </row>
    <row r="3978" spans="1:7">
      <c r="A3978" s="50">
        <v>28779</v>
      </c>
      <c r="B3978" s="60">
        <v>-1.9174879999999998E-2</v>
      </c>
      <c r="C3978" s="60">
        <v>3.1E-4</v>
      </c>
      <c r="D3978" s="60">
        <v>-2.4844721E-2</v>
      </c>
      <c r="E3978" s="60"/>
      <c r="F3978" s="60">
        <f t="shared" si="124"/>
        <v>-1.9294879999999997E-2</v>
      </c>
      <c r="G3978" s="60">
        <f t="shared" si="125"/>
        <v>-2.4964720999999999E-2</v>
      </c>
    </row>
    <row r="3979" spans="1:7">
      <c r="A3979" s="50">
        <v>28780</v>
      </c>
      <c r="B3979" s="60">
        <v>-1.359633E-2</v>
      </c>
      <c r="C3979" s="60">
        <v>3.1E-4</v>
      </c>
      <c r="D3979" s="60">
        <v>-1.5923567E-2</v>
      </c>
      <c r="E3979" s="60"/>
      <c r="F3979" s="60">
        <f t="shared" si="124"/>
        <v>-1.3716330000000001E-2</v>
      </c>
      <c r="G3979" s="60">
        <f t="shared" si="125"/>
        <v>-1.6043566999999998E-2</v>
      </c>
    </row>
    <row r="3980" spans="1:7">
      <c r="A3980" s="50">
        <v>28781</v>
      </c>
      <c r="B3980" s="60">
        <v>-7.3851799999999999E-3</v>
      </c>
      <c r="C3980" s="60">
        <v>3.1E-4</v>
      </c>
      <c r="D3980" s="60">
        <v>-9.7087379999999997E-3</v>
      </c>
      <c r="E3980" s="60"/>
      <c r="F3980" s="60">
        <f t="shared" si="124"/>
        <v>-7.5051800000000002E-3</v>
      </c>
      <c r="G3980" s="60">
        <f t="shared" si="125"/>
        <v>-9.8287380000000001E-3</v>
      </c>
    </row>
    <row r="3981" spans="1:7">
      <c r="A3981" s="50">
        <v>28782</v>
      </c>
      <c r="B3981" s="60">
        <v>-1.259364E-2</v>
      </c>
      <c r="C3981" s="60">
        <v>3.1E-4</v>
      </c>
      <c r="D3981" s="60">
        <v>-1.9607843999999999E-2</v>
      </c>
      <c r="E3981" s="60"/>
      <c r="F3981" s="60">
        <f t="shared" si="124"/>
        <v>-1.271364E-2</v>
      </c>
      <c r="G3981" s="60">
        <f t="shared" si="125"/>
        <v>-1.9727843999999998E-2</v>
      </c>
    </row>
    <row r="3982" spans="1:7">
      <c r="A3982" s="50">
        <v>28783</v>
      </c>
      <c r="B3982" s="60">
        <v>-1.281639E-2</v>
      </c>
      <c r="C3982" s="60">
        <v>3.1E-4</v>
      </c>
      <c r="D3982" s="60">
        <v>-5.3333335000000003E-2</v>
      </c>
      <c r="E3982" s="60"/>
      <c r="F3982" s="60">
        <f t="shared" si="124"/>
        <v>-1.2936390000000001E-2</v>
      </c>
      <c r="G3982" s="60">
        <f t="shared" si="125"/>
        <v>-5.3453335000000005E-2</v>
      </c>
    </row>
    <row r="3983" spans="1:7">
      <c r="A3983" s="50">
        <v>28786</v>
      </c>
      <c r="B3983" s="60">
        <v>1.8846100000000001E-3</v>
      </c>
      <c r="C3983" s="60">
        <v>3.1E-4</v>
      </c>
      <c r="D3983" s="60">
        <v>3.1690138999999999E-2</v>
      </c>
      <c r="E3983" s="60"/>
      <c r="F3983" s="60">
        <f t="shared" si="124"/>
        <v>1.76461E-3</v>
      </c>
      <c r="G3983" s="60">
        <f t="shared" si="125"/>
        <v>3.1570138999999997E-2</v>
      </c>
    </row>
    <row r="3984" spans="1:7">
      <c r="A3984" s="50">
        <v>28787</v>
      </c>
      <c r="B3984" s="60">
        <v>-6.7266699999999997E-3</v>
      </c>
      <c r="C3984" s="60">
        <v>3.1E-4</v>
      </c>
      <c r="D3984" s="60">
        <v>-2.0477815999999999E-2</v>
      </c>
      <c r="E3984" s="60"/>
      <c r="F3984" s="60">
        <f t="shared" si="124"/>
        <v>-6.84667E-3</v>
      </c>
      <c r="G3984" s="60">
        <f t="shared" si="125"/>
        <v>-2.0597815999999998E-2</v>
      </c>
    </row>
    <row r="3985" spans="1:7">
      <c r="A3985" s="50">
        <v>28788</v>
      </c>
      <c r="B3985" s="60">
        <v>-2.0399099999999998E-3</v>
      </c>
      <c r="C3985" s="60">
        <v>3.1E-4</v>
      </c>
      <c r="D3985" s="60">
        <v>3.4843209999999999E-3</v>
      </c>
      <c r="E3985" s="60"/>
      <c r="F3985" s="60">
        <f t="shared" si="124"/>
        <v>-2.1599099999999997E-3</v>
      </c>
      <c r="G3985" s="60">
        <f t="shared" si="125"/>
        <v>3.364321E-3</v>
      </c>
    </row>
    <row r="3986" spans="1:7">
      <c r="A3986" s="50">
        <v>28789</v>
      </c>
      <c r="B3986" s="60">
        <v>-1.299734E-2</v>
      </c>
      <c r="C3986" s="60">
        <v>3.1E-4</v>
      </c>
      <c r="D3986" s="60">
        <v>-4.1666667999999997E-2</v>
      </c>
      <c r="E3986" s="60"/>
      <c r="F3986" s="60">
        <f t="shared" si="124"/>
        <v>-1.311734E-2</v>
      </c>
      <c r="G3986" s="60">
        <f t="shared" si="125"/>
        <v>-4.1786667999999999E-2</v>
      </c>
    </row>
    <row r="3987" spans="1:7">
      <c r="A3987" s="50">
        <v>28790</v>
      </c>
      <c r="B3987" s="60">
        <v>-1.5460710000000001E-2</v>
      </c>
      <c r="C3987" s="60">
        <v>3.1E-4</v>
      </c>
      <c r="D3987" s="60">
        <v>-2.8985508E-2</v>
      </c>
      <c r="E3987" s="60"/>
      <c r="F3987" s="60">
        <f t="shared" si="124"/>
        <v>-1.5580710000000001E-2</v>
      </c>
      <c r="G3987" s="60">
        <f t="shared" si="125"/>
        <v>-2.9105507999999999E-2</v>
      </c>
    </row>
    <row r="3988" spans="1:7">
      <c r="A3988" s="50">
        <v>28793</v>
      </c>
      <c r="B3988" s="60">
        <v>6.5922799999999998E-3</v>
      </c>
      <c r="C3988" s="60">
        <v>3.1E-4</v>
      </c>
      <c r="D3988" s="60">
        <v>-2.2388060000000001E-2</v>
      </c>
      <c r="E3988" s="60"/>
      <c r="F3988" s="60">
        <f t="shared" si="124"/>
        <v>6.4722799999999995E-3</v>
      </c>
      <c r="G3988" s="60">
        <f t="shared" si="125"/>
        <v>-2.250806E-2</v>
      </c>
    </row>
    <row r="3989" spans="1:7">
      <c r="A3989" s="50">
        <v>28794</v>
      </c>
      <c r="B3989" s="60">
        <v>-1.9705179999999999E-2</v>
      </c>
      <c r="C3989" s="60">
        <v>3.1E-4</v>
      </c>
      <c r="D3989" s="60">
        <v>-3.8167940000000001E-3</v>
      </c>
      <c r="E3989" s="60"/>
      <c r="F3989" s="60">
        <f t="shared" si="124"/>
        <v>-1.9825179999999998E-2</v>
      </c>
      <c r="G3989" s="60">
        <f t="shared" si="125"/>
        <v>-3.9367940000000004E-3</v>
      </c>
    </row>
    <row r="3990" spans="1:7">
      <c r="A3990" s="50">
        <v>28795</v>
      </c>
      <c r="B3990" s="60">
        <v>4.1861830000000003E-2</v>
      </c>
      <c r="C3990" s="60">
        <v>3.3E-4</v>
      </c>
      <c r="D3990" s="60">
        <v>5.3639847999999997E-2</v>
      </c>
      <c r="E3990" s="60"/>
      <c r="F3990" s="60">
        <f t="shared" si="124"/>
        <v>4.1741830000000001E-2</v>
      </c>
      <c r="G3990" s="60">
        <f t="shared" si="125"/>
        <v>5.3519847999999995E-2</v>
      </c>
    </row>
    <row r="3991" spans="1:7">
      <c r="A3991" s="50">
        <v>28796</v>
      </c>
      <c r="B3991" s="60">
        <v>-1.173124E-2</v>
      </c>
      <c r="C3991" s="60">
        <v>3.3E-4</v>
      </c>
      <c r="D3991" s="60">
        <v>-1.0909090999999999E-2</v>
      </c>
      <c r="E3991" s="60"/>
      <c r="F3991" s="60">
        <f t="shared" si="124"/>
        <v>-1.1851240000000001E-2</v>
      </c>
      <c r="G3991" s="60">
        <f t="shared" si="125"/>
        <v>-1.1029091E-2</v>
      </c>
    </row>
    <row r="3992" spans="1:7">
      <c r="A3992" s="50">
        <v>28797</v>
      </c>
      <c r="B3992" s="60">
        <v>5.79365E-3</v>
      </c>
      <c r="C3992" s="60">
        <v>3.3E-4</v>
      </c>
      <c r="D3992" s="60">
        <v>3.3088237E-2</v>
      </c>
      <c r="E3992" s="60"/>
      <c r="F3992" s="60">
        <f t="shared" si="124"/>
        <v>5.6736499999999997E-3</v>
      </c>
      <c r="G3992" s="60">
        <f t="shared" si="125"/>
        <v>3.2968236999999997E-2</v>
      </c>
    </row>
    <row r="3993" spans="1:7">
      <c r="A3993" s="50">
        <v>28800</v>
      </c>
      <c r="B3993" s="60">
        <v>-9.6443299999999996E-3</v>
      </c>
      <c r="C3993" s="60">
        <v>3.3E-4</v>
      </c>
      <c r="D3993" s="60">
        <v>-1.0676157E-2</v>
      </c>
      <c r="E3993" s="60"/>
      <c r="F3993" s="60">
        <f t="shared" si="124"/>
        <v>-9.7643299999999999E-3</v>
      </c>
      <c r="G3993" s="60">
        <f t="shared" si="125"/>
        <v>-1.0796157000000001E-2</v>
      </c>
    </row>
    <row r="3994" spans="1:7">
      <c r="A3994" s="50">
        <v>28801</v>
      </c>
      <c r="B3994" s="60">
        <v>-1.3570779999999999E-2</v>
      </c>
      <c r="C3994" s="60">
        <v>3.3E-4</v>
      </c>
      <c r="D3994" s="60">
        <v>-2.5179856E-2</v>
      </c>
      <c r="E3994" s="60"/>
      <c r="F3994" s="60">
        <f t="shared" si="124"/>
        <v>-1.369078E-2</v>
      </c>
      <c r="G3994" s="60">
        <f t="shared" si="125"/>
        <v>-2.5299855999999999E-2</v>
      </c>
    </row>
    <row r="3995" spans="1:7">
      <c r="A3995" s="50">
        <v>28802</v>
      </c>
      <c r="B3995" s="60">
        <v>5.9791000000000002E-3</v>
      </c>
      <c r="C3995" s="60">
        <v>3.3E-4</v>
      </c>
      <c r="D3995" s="60">
        <v>-1.1070111000000001E-2</v>
      </c>
      <c r="E3995" s="60"/>
      <c r="F3995" s="60">
        <f t="shared" si="124"/>
        <v>5.8590999999999999E-3</v>
      </c>
      <c r="G3995" s="60">
        <f t="shared" si="125"/>
        <v>-1.1190111000000001E-2</v>
      </c>
    </row>
    <row r="3996" spans="1:7">
      <c r="A3996" s="50">
        <v>28803</v>
      </c>
      <c r="B3996" s="60">
        <v>1.0152E-4</v>
      </c>
      <c r="C3996" s="60">
        <v>3.3E-4</v>
      </c>
      <c r="D3996" s="60">
        <v>-1.8656716E-2</v>
      </c>
      <c r="E3996" s="60"/>
      <c r="F3996" s="60">
        <f t="shared" si="124"/>
        <v>-1.8479999999999999E-5</v>
      </c>
      <c r="G3996" s="60">
        <f t="shared" si="125"/>
        <v>-1.8776715999999999E-2</v>
      </c>
    </row>
    <row r="3997" spans="1:7">
      <c r="A3997" s="50">
        <v>28804</v>
      </c>
      <c r="B3997" s="60">
        <v>4.70953E-3</v>
      </c>
      <c r="C3997" s="60">
        <v>3.3E-4</v>
      </c>
      <c r="D3997" s="60">
        <v>2.2813689000000002E-2</v>
      </c>
      <c r="E3997" s="60"/>
      <c r="F3997" s="60">
        <f t="shared" si="124"/>
        <v>4.5895299999999997E-3</v>
      </c>
      <c r="G3997" s="60">
        <f t="shared" si="125"/>
        <v>2.2693689000000003E-2</v>
      </c>
    </row>
    <row r="3998" spans="1:7">
      <c r="A3998" s="50">
        <v>28807</v>
      </c>
      <c r="B3998" s="60">
        <v>-1.6708259999999999E-2</v>
      </c>
      <c r="C3998" s="60">
        <v>3.3E-4</v>
      </c>
      <c r="D3998" s="60">
        <v>0</v>
      </c>
      <c r="E3998" s="60"/>
      <c r="F3998" s="60">
        <f t="shared" si="124"/>
        <v>-1.6828259999999998E-2</v>
      </c>
      <c r="G3998" s="60">
        <f t="shared" si="125"/>
        <v>-1.2E-4</v>
      </c>
    </row>
    <row r="3999" spans="1:7">
      <c r="A3999" s="50">
        <v>28808</v>
      </c>
      <c r="B3999" s="60">
        <v>-6.59152E-3</v>
      </c>
      <c r="C3999" s="60">
        <v>3.3E-4</v>
      </c>
      <c r="D3999" s="60">
        <v>-1.4869888E-2</v>
      </c>
      <c r="E3999" s="60"/>
      <c r="F3999" s="60">
        <f t="shared" si="124"/>
        <v>-6.7115200000000003E-3</v>
      </c>
      <c r="G3999" s="60">
        <f t="shared" si="125"/>
        <v>-1.4989888E-2</v>
      </c>
    </row>
    <row r="4000" spans="1:7">
      <c r="A4000" s="50">
        <v>28809</v>
      </c>
      <c r="B4000" s="60">
        <v>2.2665099999999998E-3</v>
      </c>
      <c r="C4000" s="60">
        <v>3.3E-4</v>
      </c>
      <c r="D4000" s="60">
        <v>3.7735849999999999E-3</v>
      </c>
      <c r="E4000" s="60"/>
      <c r="F4000" s="60">
        <f t="shared" si="124"/>
        <v>2.1465099999999999E-3</v>
      </c>
      <c r="G4000" s="60">
        <f t="shared" si="125"/>
        <v>3.653585E-3</v>
      </c>
    </row>
    <row r="4001" spans="1:7">
      <c r="A4001" s="50">
        <v>28810</v>
      </c>
      <c r="B4001" s="60">
        <v>1.114625E-2</v>
      </c>
      <c r="C4001" s="60">
        <v>3.3E-4</v>
      </c>
      <c r="D4001" s="60">
        <v>1.5037594E-2</v>
      </c>
      <c r="E4001" s="60"/>
      <c r="F4001" s="60">
        <f t="shared" si="124"/>
        <v>1.102625E-2</v>
      </c>
      <c r="G4001" s="60">
        <f t="shared" si="125"/>
        <v>1.4917593999999999E-2</v>
      </c>
    </row>
    <row r="4002" spans="1:7">
      <c r="A4002" s="50">
        <v>28811</v>
      </c>
      <c r="B4002" s="60">
        <v>7.9546200000000008E-3</v>
      </c>
      <c r="C4002" s="60">
        <v>3.3E-4</v>
      </c>
      <c r="D4002" s="60">
        <v>0</v>
      </c>
      <c r="E4002" s="60"/>
      <c r="F4002" s="60">
        <f t="shared" si="124"/>
        <v>7.8346200000000005E-3</v>
      </c>
      <c r="G4002" s="60">
        <f t="shared" si="125"/>
        <v>-1.2E-4</v>
      </c>
    </row>
    <row r="4003" spans="1:7">
      <c r="A4003" s="50">
        <v>28814</v>
      </c>
      <c r="B4003" s="60">
        <v>8.8959E-3</v>
      </c>
      <c r="C4003" s="60">
        <v>3.3E-4</v>
      </c>
      <c r="D4003" s="60">
        <v>-3.7037039999999999E-3</v>
      </c>
      <c r="E4003" s="60"/>
      <c r="F4003" s="60">
        <f t="shared" si="124"/>
        <v>8.7758999999999997E-3</v>
      </c>
      <c r="G4003" s="60">
        <f t="shared" si="125"/>
        <v>-3.8237039999999998E-3</v>
      </c>
    </row>
    <row r="4004" spans="1:7">
      <c r="A4004" s="50">
        <v>28815</v>
      </c>
      <c r="B4004" s="60">
        <v>-2.4790599999999999E-3</v>
      </c>
      <c r="C4004" s="60">
        <v>3.3E-4</v>
      </c>
      <c r="D4004" s="60">
        <v>-3.7174719999999999E-3</v>
      </c>
      <c r="E4004" s="60"/>
      <c r="F4004" s="60">
        <f t="shared" si="124"/>
        <v>-2.5990599999999998E-3</v>
      </c>
      <c r="G4004" s="60">
        <f t="shared" si="125"/>
        <v>-3.8374719999999998E-3</v>
      </c>
    </row>
    <row r="4005" spans="1:7">
      <c r="A4005" s="50">
        <v>28816</v>
      </c>
      <c r="B4005" s="60">
        <v>5.6559100000000001E-3</v>
      </c>
      <c r="C4005" s="60">
        <v>3.3E-4</v>
      </c>
      <c r="D4005" s="60">
        <v>2.6119403999999999E-2</v>
      </c>
      <c r="E4005" s="60"/>
      <c r="F4005" s="60">
        <f t="shared" si="124"/>
        <v>5.5359099999999998E-3</v>
      </c>
      <c r="G4005" s="60">
        <f t="shared" si="125"/>
        <v>2.5999404E-2</v>
      </c>
    </row>
    <row r="4006" spans="1:7">
      <c r="A4006" s="50">
        <v>28818</v>
      </c>
      <c r="B4006" s="60">
        <v>4.3113300000000004E-3</v>
      </c>
      <c r="C4006" s="60">
        <v>3.3E-4</v>
      </c>
      <c r="D4006" s="60">
        <v>1.0909090999999999E-2</v>
      </c>
      <c r="E4006" s="60"/>
      <c r="F4006" s="60">
        <f t="shared" si="124"/>
        <v>4.1913300000000001E-3</v>
      </c>
      <c r="G4006" s="60">
        <f t="shared" si="125"/>
        <v>1.0789090999999999E-2</v>
      </c>
    </row>
    <row r="4007" spans="1:7">
      <c r="A4007" s="50">
        <v>28821</v>
      </c>
      <c r="B4007" s="60">
        <v>3.1637000000000002E-3</v>
      </c>
      <c r="C4007" s="60">
        <v>3.3E-4</v>
      </c>
      <c r="D4007" s="60">
        <v>7.1942450000000002E-3</v>
      </c>
      <c r="E4007" s="60"/>
      <c r="F4007" s="60">
        <f t="shared" si="124"/>
        <v>3.0437000000000003E-3</v>
      </c>
      <c r="G4007" s="60">
        <f t="shared" si="125"/>
        <v>7.0742449999999998E-3</v>
      </c>
    </row>
    <row r="4008" spans="1:7">
      <c r="A4008" s="50">
        <v>28822</v>
      </c>
      <c r="B4008" s="60">
        <v>-8.6574700000000004E-3</v>
      </c>
      <c r="C4008" s="60">
        <v>3.3E-4</v>
      </c>
      <c r="D4008" s="60">
        <v>-3.5714290000000001E-3</v>
      </c>
      <c r="E4008" s="60"/>
      <c r="F4008" s="60">
        <f t="shared" si="124"/>
        <v>-8.7774700000000008E-3</v>
      </c>
      <c r="G4008" s="60">
        <f t="shared" si="125"/>
        <v>-3.691429E-3</v>
      </c>
    </row>
    <row r="4009" spans="1:7">
      <c r="A4009" s="50">
        <v>28823</v>
      </c>
      <c r="B4009" s="60">
        <v>-1.452001E-2</v>
      </c>
      <c r="C4009" s="60">
        <v>3.3E-4</v>
      </c>
      <c r="D4009" s="60">
        <v>-3.9426523999999998E-2</v>
      </c>
      <c r="E4009" s="60"/>
      <c r="F4009" s="60">
        <f t="shared" si="124"/>
        <v>-1.464001E-2</v>
      </c>
      <c r="G4009" s="60">
        <f t="shared" si="125"/>
        <v>-3.9546524E-2</v>
      </c>
    </row>
    <row r="4010" spans="1:7">
      <c r="A4010" s="50">
        <v>28824</v>
      </c>
      <c r="B4010" s="60">
        <v>9.9544400000000002E-3</v>
      </c>
      <c r="C4010" s="60">
        <v>3.3E-4</v>
      </c>
      <c r="D4010" s="60">
        <v>7.4626859999999996E-3</v>
      </c>
      <c r="E4010" s="60"/>
      <c r="F4010" s="60">
        <f t="shared" si="124"/>
        <v>9.8344399999999998E-3</v>
      </c>
      <c r="G4010" s="60">
        <f t="shared" si="125"/>
        <v>7.3426859999999993E-3</v>
      </c>
    </row>
    <row r="4011" spans="1:7">
      <c r="A4011" s="50">
        <v>28825</v>
      </c>
      <c r="B4011" s="60">
        <v>1.677727E-2</v>
      </c>
      <c r="C4011" s="60">
        <v>3.8999999999999999E-4</v>
      </c>
      <c r="D4011" s="60">
        <v>2.9629629000000001E-2</v>
      </c>
      <c r="E4011" s="60"/>
      <c r="F4011" s="60">
        <f t="shared" si="124"/>
        <v>1.6657270000000002E-2</v>
      </c>
      <c r="G4011" s="60">
        <f t="shared" si="125"/>
        <v>2.9509629000000002E-2</v>
      </c>
    </row>
    <row r="4012" spans="1:7">
      <c r="A4012" s="50">
        <v>28828</v>
      </c>
      <c r="B4012" s="60">
        <v>-1.8757999999999999E-4</v>
      </c>
      <c r="C4012" s="60">
        <v>3.8999999999999999E-4</v>
      </c>
      <c r="D4012" s="60">
        <v>7.1942450000000002E-3</v>
      </c>
      <c r="E4012" s="60"/>
      <c r="F4012" s="60">
        <f t="shared" si="124"/>
        <v>-3.0758000000000001E-4</v>
      </c>
      <c r="G4012" s="60">
        <f t="shared" si="125"/>
        <v>7.0742449999999998E-3</v>
      </c>
    </row>
    <row r="4013" spans="1:7">
      <c r="A4013" s="50">
        <v>28829</v>
      </c>
      <c r="B4013" s="60">
        <v>1.3363720000000001E-2</v>
      </c>
      <c r="C4013" s="60">
        <v>3.8999999999999999E-4</v>
      </c>
      <c r="D4013" s="60">
        <v>0</v>
      </c>
      <c r="E4013" s="60"/>
      <c r="F4013" s="60">
        <f t="shared" si="124"/>
        <v>1.324372E-2</v>
      </c>
      <c r="G4013" s="60">
        <f t="shared" si="125"/>
        <v>-1.2E-4</v>
      </c>
    </row>
    <row r="4014" spans="1:7">
      <c r="A4014" s="50">
        <v>28830</v>
      </c>
      <c r="B4014" s="60">
        <v>8.5643999999999998E-4</v>
      </c>
      <c r="C4014" s="60">
        <v>3.8999999999999999E-4</v>
      </c>
      <c r="D4014" s="60">
        <v>7.1428569999999999E-3</v>
      </c>
      <c r="E4014" s="60"/>
      <c r="F4014" s="60">
        <f t="shared" si="124"/>
        <v>7.3643999999999999E-4</v>
      </c>
      <c r="G4014" s="60">
        <f t="shared" si="125"/>
        <v>7.0228569999999995E-3</v>
      </c>
    </row>
    <row r="4015" spans="1:7">
      <c r="A4015" s="50">
        <v>28831</v>
      </c>
      <c r="B4015" s="60">
        <v>-4.2289299999999997E-3</v>
      </c>
      <c r="C4015" s="60">
        <v>3.8999999999999999E-4</v>
      </c>
      <c r="D4015" s="60">
        <v>-7.0921980000000001E-3</v>
      </c>
      <c r="E4015" s="60"/>
      <c r="F4015" s="60">
        <f t="shared" si="124"/>
        <v>-4.34893E-3</v>
      </c>
      <c r="G4015" s="60">
        <f t="shared" si="125"/>
        <v>-7.2121980000000004E-3</v>
      </c>
    </row>
    <row r="4016" spans="1:7">
      <c r="A4016" s="50">
        <v>28832</v>
      </c>
      <c r="B4016" s="60">
        <v>-4.9716600000000001E-3</v>
      </c>
      <c r="C4016" s="60">
        <v>3.8999999999999999E-4</v>
      </c>
      <c r="D4016" s="60">
        <v>-3.5714290000000001E-3</v>
      </c>
      <c r="E4016" s="60"/>
      <c r="F4016" s="60">
        <f t="shared" si="124"/>
        <v>-5.0916600000000005E-3</v>
      </c>
      <c r="G4016" s="60">
        <f t="shared" si="125"/>
        <v>-3.691429E-3</v>
      </c>
    </row>
    <row r="4017" spans="1:7">
      <c r="A4017" s="50">
        <v>28835</v>
      </c>
      <c r="B4017" s="60">
        <v>5.3335400000000003E-3</v>
      </c>
      <c r="C4017" s="60">
        <v>3.8999999999999999E-4</v>
      </c>
      <c r="D4017" s="60">
        <v>3.584229E-3</v>
      </c>
      <c r="E4017" s="60"/>
      <c r="F4017" s="60">
        <f t="shared" si="124"/>
        <v>5.21354E-3</v>
      </c>
      <c r="G4017" s="60">
        <f t="shared" si="125"/>
        <v>3.4642290000000001E-3</v>
      </c>
    </row>
    <row r="4018" spans="1:7">
      <c r="A4018" s="50">
        <v>28836</v>
      </c>
      <c r="B4018" s="60">
        <v>-5.1039900000000001E-3</v>
      </c>
      <c r="C4018" s="60">
        <v>3.8999999999999999E-4</v>
      </c>
      <c r="D4018" s="60">
        <v>-1.0714286E-2</v>
      </c>
      <c r="E4018" s="60"/>
      <c r="F4018" s="60">
        <f t="shared" si="124"/>
        <v>-5.2239900000000004E-3</v>
      </c>
      <c r="G4018" s="60">
        <f t="shared" si="125"/>
        <v>-1.0834286E-2</v>
      </c>
    </row>
    <row r="4019" spans="1:7">
      <c r="A4019" s="50">
        <v>28837</v>
      </c>
      <c r="B4019" s="60">
        <v>-5.7215299999999998E-3</v>
      </c>
      <c r="C4019" s="60">
        <v>3.8999999999999999E-4</v>
      </c>
      <c r="D4019" s="60">
        <v>0</v>
      </c>
      <c r="E4019" s="60"/>
      <c r="F4019" s="60">
        <f t="shared" si="124"/>
        <v>-5.8415300000000002E-3</v>
      </c>
      <c r="G4019" s="60">
        <f t="shared" si="125"/>
        <v>-1.2E-4</v>
      </c>
    </row>
    <row r="4020" spans="1:7">
      <c r="A4020" s="50">
        <v>28838</v>
      </c>
      <c r="B4020" s="60">
        <v>1.9186E-4</v>
      </c>
      <c r="C4020" s="60">
        <v>3.8999999999999999E-4</v>
      </c>
      <c r="D4020" s="60">
        <v>3.6101079999999999E-3</v>
      </c>
      <c r="E4020" s="60"/>
      <c r="F4020" s="60">
        <f t="shared" si="124"/>
        <v>7.1859999999999993E-5</v>
      </c>
      <c r="G4020" s="60">
        <f t="shared" si="125"/>
        <v>3.490108E-3</v>
      </c>
    </row>
    <row r="4021" spans="1:7">
      <c r="A4021" s="50">
        <v>28839</v>
      </c>
      <c r="B4021" s="60">
        <v>-7.1551499999999999E-3</v>
      </c>
      <c r="C4021" s="60">
        <v>3.8999999999999999E-4</v>
      </c>
      <c r="D4021" s="60">
        <v>0</v>
      </c>
      <c r="E4021" s="60"/>
      <c r="F4021" s="60">
        <f t="shared" si="124"/>
        <v>-7.2751500000000002E-3</v>
      </c>
      <c r="G4021" s="60">
        <f t="shared" si="125"/>
        <v>-1.2E-4</v>
      </c>
    </row>
    <row r="4022" spans="1:7">
      <c r="A4022" s="50">
        <v>28842</v>
      </c>
      <c r="B4022" s="60">
        <v>-2.040349E-2</v>
      </c>
      <c r="C4022" s="60">
        <v>3.8999999999999999E-4</v>
      </c>
      <c r="D4022" s="60">
        <v>-4.4604315999999998E-2</v>
      </c>
      <c r="E4022" s="60"/>
      <c r="F4022" s="60">
        <f t="shared" si="124"/>
        <v>-2.0523489999999998E-2</v>
      </c>
      <c r="G4022" s="60">
        <f t="shared" si="125"/>
        <v>-4.4724316E-2</v>
      </c>
    </row>
    <row r="4023" spans="1:7">
      <c r="A4023" s="50">
        <v>28843</v>
      </c>
      <c r="B4023" s="60">
        <v>9.0200999999999996E-3</v>
      </c>
      <c r="C4023" s="60">
        <v>3.8999999999999999E-4</v>
      </c>
      <c r="D4023" s="60">
        <v>-1.532567E-2</v>
      </c>
      <c r="E4023" s="60"/>
      <c r="F4023" s="60">
        <f t="shared" si="124"/>
        <v>8.9000999999999993E-3</v>
      </c>
      <c r="G4023" s="60">
        <f t="shared" si="125"/>
        <v>-1.544567E-2</v>
      </c>
    </row>
    <row r="4024" spans="1:7">
      <c r="A4024" s="50">
        <v>28844</v>
      </c>
      <c r="B4024" s="60">
        <v>4.2770899999999999E-3</v>
      </c>
      <c r="C4024" s="60">
        <v>3.8999999999999999E-4</v>
      </c>
      <c r="D4024" s="60">
        <v>2.7237353999999998E-2</v>
      </c>
      <c r="E4024" s="60"/>
      <c r="F4024" s="60">
        <f t="shared" si="124"/>
        <v>4.1570899999999996E-3</v>
      </c>
      <c r="G4024" s="60">
        <f t="shared" si="125"/>
        <v>2.7117354E-2</v>
      </c>
    </row>
    <row r="4025" spans="1:7">
      <c r="A4025" s="50">
        <v>28845</v>
      </c>
      <c r="B4025" s="60">
        <v>-3.1998999999999998E-4</v>
      </c>
      <c r="C4025" s="60">
        <v>3.8999999999999999E-4</v>
      </c>
      <c r="D4025" s="60">
        <v>1.1363636999999999E-2</v>
      </c>
      <c r="E4025" s="60"/>
      <c r="F4025" s="60">
        <f t="shared" si="124"/>
        <v>-4.3998999999999997E-4</v>
      </c>
      <c r="G4025" s="60">
        <f t="shared" si="125"/>
        <v>1.1243636999999999E-2</v>
      </c>
    </row>
    <row r="4026" spans="1:7">
      <c r="A4026" s="50">
        <v>28846</v>
      </c>
      <c r="B4026" s="60">
        <v>1.8298999999999999E-2</v>
      </c>
      <c r="C4026" s="60">
        <v>3.8999999999999999E-4</v>
      </c>
      <c r="D4026" s="60">
        <v>4.4943821000000002E-2</v>
      </c>
      <c r="E4026" s="60"/>
      <c r="F4026" s="60">
        <f t="shared" si="124"/>
        <v>1.8179000000000001E-2</v>
      </c>
      <c r="G4026" s="60">
        <f t="shared" si="125"/>
        <v>4.4823821E-2</v>
      </c>
    </row>
    <row r="4027" spans="1:7">
      <c r="A4027" s="50">
        <v>28850</v>
      </c>
      <c r="B4027" s="60">
        <v>1.270226E-2</v>
      </c>
      <c r="C4027" s="60">
        <v>3.8999999999999999E-4</v>
      </c>
      <c r="D4027" s="60">
        <v>2.8673835000000002E-2</v>
      </c>
      <c r="E4027" s="60"/>
      <c r="F4027" s="60">
        <f t="shared" si="124"/>
        <v>1.258226E-2</v>
      </c>
      <c r="G4027" s="60">
        <f t="shared" si="125"/>
        <v>2.8553835000000003E-2</v>
      </c>
    </row>
    <row r="4028" spans="1:7">
      <c r="A4028" s="50">
        <v>28851</v>
      </c>
      <c r="B4028" s="60">
        <v>-9.3206799999999996E-3</v>
      </c>
      <c r="C4028" s="60">
        <v>3.8999999999999999E-4</v>
      </c>
      <c r="D4028" s="60">
        <v>0</v>
      </c>
      <c r="E4028" s="60"/>
      <c r="F4028" s="60">
        <f t="shared" si="124"/>
        <v>-9.4406799999999999E-3</v>
      </c>
      <c r="G4028" s="60">
        <f t="shared" si="125"/>
        <v>-1.2E-4</v>
      </c>
    </row>
    <row r="4029" spans="1:7">
      <c r="A4029" s="50">
        <v>28852</v>
      </c>
      <c r="B4029" s="60">
        <v>-3.57004E-3</v>
      </c>
      <c r="C4029" s="60">
        <v>3.8999999999999999E-4</v>
      </c>
      <c r="D4029" s="60">
        <v>-6.9686410000000002E-3</v>
      </c>
      <c r="E4029" s="60"/>
      <c r="F4029" s="60">
        <f t="shared" si="124"/>
        <v>-3.6900399999999999E-3</v>
      </c>
      <c r="G4029" s="60">
        <f t="shared" si="125"/>
        <v>-7.0886410000000006E-3</v>
      </c>
    </row>
    <row r="4030" spans="1:7">
      <c r="A4030" s="50">
        <v>28853</v>
      </c>
      <c r="B4030" s="60">
        <v>-2.4938E-3</v>
      </c>
      <c r="C4030" s="60">
        <v>3.8999999999999999E-4</v>
      </c>
      <c r="D4030" s="60">
        <v>1.7543860000000001E-2</v>
      </c>
      <c r="E4030" s="60"/>
      <c r="F4030" s="60">
        <f t="shared" si="124"/>
        <v>-2.6137999999999999E-3</v>
      </c>
      <c r="G4030" s="60">
        <f t="shared" si="125"/>
        <v>1.7423860000000003E-2</v>
      </c>
    </row>
    <row r="4031" spans="1:7">
      <c r="A4031" s="50">
        <v>28857</v>
      </c>
      <c r="B4031" s="60">
        <v>7.6801999999999999E-3</v>
      </c>
      <c r="C4031" s="60">
        <v>3.5E-4</v>
      </c>
      <c r="D4031" s="60">
        <v>1.7241379000000001E-2</v>
      </c>
      <c r="E4031" s="60"/>
      <c r="F4031" s="60">
        <f t="shared" si="124"/>
        <v>7.5601999999999996E-3</v>
      </c>
      <c r="G4031" s="60">
        <f t="shared" si="125"/>
        <v>1.7121379000000003E-2</v>
      </c>
    </row>
    <row r="4032" spans="1:7">
      <c r="A4032" s="50">
        <v>28858</v>
      </c>
      <c r="B4032" s="60">
        <v>1.052112E-2</v>
      </c>
      <c r="C4032" s="60">
        <v>3.5E-4</v>
      </c>
      <c r="D4032" s="60">
        <v>2.7118644000000001E-2</v>
      </c>
      <c r="E4032" s="60"/>
      <c r="F4032" s="60">
        <f t="shared" si="124"/>
        <v>1.040112E-2</v>
      </c>
      <c r="G4032" s="60">
        <f t="shared" si="125"/>
        <v>2.6998644000000002E-2</v>
      </c>
    </row>
    <row r="4033" spans="1:7">
      <c r="A4033" s="50">
        <v>28859</v>
      </c>
      <c r="B4033" s="60">
        <v>8.8281899999999996E-3</v>
      </c>
      <c r="C4033" s="60">
        <v>3.5E-4</v>
      </c>
      <c r="D4033" s="60">
        <v>1.3201321E-2</v>
      </c>
      <c r="E4033" s="60"/>
      <c r="F4033" s="60">
        <f t="shared" si="124"/>
        <v>8.7081899999999993E-3</v>
      </c>
      <c r="G4033" s="60">
        <f t="shared" si="125"/>
        <v>1.3081321E-2</v>
      </c>
    </row>
    <row r="4034" spans="1:7">
      <c r="A4034" s="50">
        <v>28860</v>
      </c>
      <c r="B4034" s="60">
        <v>5.1674199999999998E-3</v>
      </c>
      <c r="C4034" s="60">
        <v>3.5E-4</v>
      </c>
      <c r="D4034" s="60">
        <v>3.2573290000000002E-3</v>
      </c>
      <c r="E4034" s="60"/>
      <c r="F4034" s="60">
        <f t="shared" si="124"/>
        <v>5.0474199999999995E-3</v>
      </c>
      <c r="G4034" s="60">
        <f t="shared" si="125"/>
        <v>3.1373290000000003E-3</v>
      </c>
    </row>
    <row r="4035" spans="1:7">
      <c r="A4035" s="50">
        <v>28863</v>
      </c>
      <c r="B4035" s="60">
        <v>-2.96226E-3</v>
      </c>
      <c r="C4035" s="60">
        <v>3.5E-4</v>
      </c>
      <c r="D4035" s="60">
        <v>-1.2987013E-2</v>
      </c>
      <c r="E4035" s="60"/>
      <c r="F4035" s="60">
        <f t="shared" si="124"/>
        <v>-3.0822599999999999E-3</v>
      </c>
      <c r="G4035" s="60">
        <f t="shared" si="125"/>
        <v>-1.3107013000000001E-2</v>
      </c>
    </row>
    <row r="4036" spans="1:7">
      <c r="A4036" s="50">
        <v>28864</v>
      </c>
      <c r="B4036" s="60">
        <v>5.1837300000000001E-3</v>
      </c>
      <c r="C4036" s="60">
        <v>3.5E-4</v>
      </c>
      <c r="D4036" s="60">
        <v>-9.8684210000000005E-3</v>
      </c>
      <c r="E4036" s="60"/>
      <c r="F4036" s="60">
        <f t="shared" ref="F4036:F4099" si="126">B4036-$C$3</f>
        <v>5.0637299999999998E-3</v>
      </c>
      <c r="G4036" s="60">
        <f t="shared" ref="G4036:G4099" si="127">D4036-$C$3</f>
        <v>-9.9884210000000008E-3</v>
      </c>
    </row>
    <row r="4037" spans="1:7">
      <c r="A4037" s="50">
        <v>28865</v>
      </c>
      <c r="B4037" s="60">
        <v>-6.1496099999999998E-3</v>
      </c>
      <c r="C4037" s="60">
        <v>3.5E-4</v>
      </c>
      <c r="D4037" s="60">
        <v>-1.9933554999999999E-2</v>
      </c>
      <c r="E4037" s="60"/>
      <c r="F4037" s="60">
        <f t="shared" si="126"/>
        <v>-6.2696100000000001E-3</v>
      </c>
      <c r="G4037" s="60">
        <f t="shared" si="127"/>
        <v>-2.0053554999999997E-2</v>
      </c>
    </row>
    <row r="4038" spans="1:7">
      <c r="A4038" s="50">
        <v>28866</v>
      </c>
      <c r="B4038" s="60">
        <v>5.3317700000000004E-3</v>
      </c>
      <c r="C4038" s="60">
        <v>3.5E-4</v>
      </c>
      <c r="D4038" s="60">
        <v>0</v>
      </c>
      <c r="E4038" s="60"/>
      <c r="F4038" s="60">
        <f t="shared" si="126"/>
        <v>5.2117700000000001E-3</v>
      </c>
      <c r="G4038" s="60">
        <f t="shared" si="127"/>
        <v>-1.2E-4</v>
      </c>
    </row>
    <row r="4039" spans="1:7">
      <c r="A4039" s="50">
        <v>28867</v>
      </c>
      <c r="B4039" s="60">
        <v>7.2681600000000001E-3</v>
      </c>
      <c r="C4039" s="60">
        <v>3.5E-4</v>
      </c>
      <c r="D4039" s="60">
        <v>1.0169490999999999E-2</v>
      </c>
      <c r="E4039" s="60"/>
      <c r="F4039" s="60">
        <f t="shared" si="126"/>
        <v>7.1481599999999998E-3</v>
      </c>
      <c r="G4039" s="60">
        <f t="shared" si="127"/>
        <v>1.0049490999999999E-2</v>
      </c>
    </row>
    <row r="4040" spans="1:7">
      <c r="A4040" s="50">
        <v>28870</v>
      </c>
      <c r="B4040" s="60">
        <v>7.2485900000000001E-3</v>
      </c>
      <c r="C4040" s="60">
        <v>3.5E-4</v>
      </c>
      <c r="D4040" s="60">
        <v>3.3557050000000001E-3</v>
      </c>
      <c r="E4040" s="60"/>
      <c r="F4040" s="60">
        <f t="shared" si="126"/>
        <v>7.1285899999999998E-3</v>
      </c>
      <c r="G4040" s="60">
        <f t="shared" si="127"/>
        <v>3.2357050000000002E-3</v>
      </c>
    </row>
    <row r="4041" spans="1:7">
      <c r="A4041" s="50">
        <v>28871</v>
      </c>
      <c r="B4041" s="60">
        <v>-1.2091350000000001E-2</v>
      </c>
      <c r="C4041" s="60">
        <v>3.5E-4</v>
      </c>
      <c r="D4041" s="60">
        <v>-2.3411371E-2</v>
      </c>
      <c r="E4041" s="60"/>
      <c r="F4041" s="60">
        <f t="shared" si="126"/>
        <v>-1.2211350000000001E-2</v>
      </c>
      <c r="G4041" s="60">
        <f t="shared" si="127"/>
        <v>-2.3531370999999999E-2</v>
      </c>
    </row>
    <row r="4042" spans="1:7">
      <c r="A4042" s="50">
        <v>28872</v>
      </c>
      <c r="B4042" s="60">
        <v>-2.9740000000000002E-4</v>
      </c>
      <c r="C4042" s="60">
        <v>3.5E-4</v>
      </c>
      <c r="D4042" s="60">
        <v>-3.4246580000000001E-3</v>
      </c>
      <c r="E4042" s="60"/>
      <c r="F4042" s="60">
        <f t="shared" si="126"/>
        <v>-4.1740000000000001E-4</v>
      </c>
      <c r="G4042" s="60">
        <f t="shared" si="127"/>
        <v>-3.544658E-3</v>
      </c>
    </row>
    <row r="4043" spans="1:7">
      <c r="A4043" s="50">
        <v>28873</v>
      </c>
      <c r="B4043" s="60">
        <v>3.6029899999999999E-3</v>
      </c>
      <c r="C4043" s="60">
        <v>3.5E-4</v>
      </c>
      <c r="D4043" s="60">
        <v>1.0309278E-2</v>
      </c>
      <c r="E4043" s="60"/>
      <c r="F4043" s="60">
        <f t="shared" si="126"/>
        <v>3.48299E-3</v>
      </c>
      <c r="G4043" s="60">
        <f t="shared" si="127"/>
        <v>1.0189278E-2</v>
      </c>
    </row>
    <row r="4044" spans="1:7">
      <c r="A4044" s="50">
        <v>28874</v>
      </c>
      <c r="B4044" s="60">
        <v>-7.9140000000000005E-4</v>
      </c>
      <c r="C4044" s="60">
        <v>3.5E-4</v>
      </c>
      <c r="D4044" s="60">
        <v>1.3605442000000001E-2</v>
      </c>
      <c r="E4044" s="60"/>
      <c r="F4044" s="60">
        <f t="shared" si="126"/>
        <v>-9.1140000000000004E-4</v>
      </c>
      <c r="G4044" s="60">
        <f t="shared" si="127"/>
        <v>1.3485442E-2</v>
      </c>
    </row>
    <row r="4045" spans="1:7">
      <c r="A4045" s="50">
        <v>28877</v>
      </c>
      <c r="B4045" s="60">
        <v>1.27322E-3</v>
      </c>
      <c r="C4045" s="60">
        <v>3.5E-4</v>
      </c>
      <c r="D4045" s="60">
        <v>-3.3557050000000001E-3</v>
      </c>
      <c r="E4045" s="60"/>
      <c r="F4045" s="60">
        <f t="shared" si="126"/>
        <v>1.1532199999999999E-3</v>
      </c>
      <c r="G4045" s="60">
        <f t="shared" si="127"/>
        <v>-3.4757049999999999E-3</v>
      </c>
    </row>
    <row r="4046" spans="1:7">
      <c r="A4046" s="50">
        <v>28878</v>
      </c>
      <c r="B4046" s="60">
        <v>7.3526099999999999E-3</v>
      </c>
      <c r="C4046" s="60">
        <v>3.5E-4</v>
      </c>
      <c r="D4046" s="60">
        <v>1.0101010000000001E-2</v>
      </c>
      <c r="E4046" s="60"/>
      <c r="F4046" s="60">
        <f t="shared" si="126"/>
        <v>7.2326099999999996E-3</v>
      </c>
      <c r="G4046" s="60">
        <f t="shared" si="127"/>
        <v>9.9810100000000002E-3</v>
      </c>
    </row>
    <row r="4047" spans="1:7">
      <c r="A4047" s="50">
        <v>28879</v>
      </c>
      <c r="B4047" s="60">
        <v>-4.0805700000000004E-3</v>
      </c>
      <c r="C4047" s="60">
        <v>3.5E-4</v>
      </c>
      <c r="D4047" s="60">
        <v>3.333333E-3</v>
      </c>
      <c r="E4047" s="60"/>
      <c r="F4047" s="60">
        <f t="shared" si="126"/>
        <v>-4.2005700000000007E-3</v>
      </c>
      <c r="G4047" s="60">
        <f t="shared" si="127"/>
        <v>3.2133330000000001E-3</v>
      </c>
    </row>
    <row r="4048" spans="1:7">
      <c r="A4048" s="50">
        <v>28880</v>
      </c>
      <c r="B4048" s="60">
        <v>1.059975E-2</v>
      </c>
      <c r="C4048" s="60">
        <v>3.5E-4</v>
      </c>
      <c r="D4048" s="60">
        <v>6.6445180000000003E-3</v>
      </c>
      <c r="E4048" s="60"/>
      <c r="F4048" s="60">
        <f t="shared" si="126"/>
        <v>1.0479749999999999E-2</v>
      </c>
      <c r="G4048" s="60">
        <f t="shared" si="127"/>
        <v>6.524518E-3</v>
      </c>
    </row>
    <row r="4049" spans="1:7">
      <c r="A4049" s="50">
        <v>28881</v>
      </c>
      <c r="B4049" s="60">
        <v>6.91487E-3</v>
      </c>
      <c r="C4049" s="60">
        <v>3.5E-4</v>
      </c>
      <c r="D4049" s="60">
        <v>3.3003300000000002E-3</v>
      </c>
      <c r="E4049" s="60"/>
      <c r="F4049" s="60">
        <f t="shared" si="126"/>
        <v>6.7948699999999997E-3</v>
      </c>
      <c r="G4049" s="60">
        <f t="shared" si="127"/>
        <v>3.1803300000000003E-3</v>
      </c>
    </row>
    <row r="4050" spans="1:7">
      <c r="A4050" s="50">
        <v>28884</v>
      </c>
      <c r="B4050" s="60">
        <v>-2.6871999999999998E-3</v>
      </c>
      <c r="C4050" s="60">
        <v>3.5E-4</v>
      </c>
      <c r="D4050" s="60">
        <v>3.2894740000000001E-3</v>
      </c>
      <c r="E4050" s="60"/>
      <c r="F4050" s="60">
        <f t="shared" si="126"/>
        <v>-2.8071999999999997E-3</v>
      </c>
      <c r="G4050" s="60">
        <f t="shared" si="127"/>
        <v>3.1694740000000002E-3</v>
      </c>
    </row>
    <row r="4051" spans="1:7">
      <c r="A4051" s="50">
        <v>28885</v>
      </c>
      <c r="B4051" s="60">
        <v>-3.65008E-3</v>
      </c>
      <c r="C4051" s="60">
        <v>3.5E-4</v>
      </c>
      <c r="D4051" s="60">
        <v>-9.8360659999999992E-3</v>
      </c>
      <c r="E4051" s="60"/>
      <c r="F4051" s="60">
        <f t="shared" si="126"/>
        <v>-3.7700799999999999E-3</v>
      </c>
      <c r="G4051" s="60">
        <f t="shared" si="127"/>
        <v>-9.9560659999999995E-3</v>
      </c>
    </row>
    <row r="4052" spans="1:7">
      <c r="A4052" s="50">
        <v>28886</v>
      </c>
      <c r="B4052" s="60">
        <v>-1.222054E-2</v>
      </c>
      <c r="C4052" s="60">
        <v>3.5E-4</v>
      </c>
      <c r="D4052" s="60">
        <v>-2.6490066E-2</v>
      </c>
      <c r="E4052" s="60"/>
      <c r="F4052" s="60">
        <f t="shared" si="126"/>
        <v>-1.2340540000000001E-2</v>
      </c>
      <c r="G4052" s="60">
        <f t="shared" si="127"/>
        <v>-2.6610065999999998E-2</v>
      </c>
    </row>
    <row r="4053" spans="1:7">
      <c r="A4053" s="50">
        <v>28887</v>
      </c>
      <c r="B4053" s="60">
        <v>1.53506E-3</v>
      </c>
      <c r="C4053" s="60">
        <v>3.8000000000000002E-4</v>
      </c>
      <c r="D4053" s="60">
        <v>-1.3605442000000001E-2</v>
      </c>
      <c r="E4053" s="60"/>
      <c r="F4053" s="60">
        <f t="shared" si="126"/>
        <v>1.4150599999999999E-3</v>
      </c>
      <c r="G4053" s="60">
        <f t="shared" si="127"/>
        <v>-1.3725442000000001E-2</v>
      </c>
    </row>
    <row r="4054" spans="1:7">
      <c r="A4054" s="50">
        <v>28888</v>
      </c>
      <c r="B4054" s="60">
        <v>-4.5071900000000003E-3</v>
      </c>
      <c r="C4054" s="60">
        <v>3.8000000000000002E-4</v>
      </c>
      <c r="D4054" s="60">
        <v>-1.7241379000000001E-2</v>
      </c>
      <c r="E4054" s="60"/>
      <c r="F4054" s="60">
        <f t="shared" si="126"/>
        <v>-4.6271900000000006E-3</v>
      </c>
      <c r="G4054" s="60">
        <f t="shared" si="127"/>
        <v>-1.7361379E-2</v>
      </c>
    </row>
    <row r="4055" spans="1:7">
      <c r="A4055" s="50">
        <v>28891</v>
      </c>
      <c r="B4055" s="60">
        <v>-1.3223230000000001E-2</v>
      </c>
      <c r="C4055" s="60">
        <v>3.8000000000000002E-4</v>
      </c>
      <c r="D4055" s="60">
        <v>3.5087719999999998E-3</v>
      </c>
      <c r="E4055" s="60"/>
      <c r="F4055" s="60">
        <f t="shared" si="126"/>
        <v>-1.3343230000000001E-2</v>
      </c>
      <c r="G4055" s="60">
        <f t="shared" si="127"/>
        <v>3.388772E-3</v>
      </c>
    </row>
    <row r="4056" spans="1:7">
      <c r="A4056" s="50">
        <v>28892</v>
      </c>
      <c r="B4056" s="60">
        <v>-8.1879999999999995E-5</v>
      </c>
      <c r="C4056" s="60">
        <v>3.8000000000000002E-4</v>
      </c>
      <c r="D4056" s="60">
        <v>6.9930069999999999E-3</v>
      </c>
      <c r="E4056" s="60"/>
      <c r="F4056" s="60">
        <f t="shared" si="126"/>
        <v>-2.0187999999999998E-4</v>
      </c>
      <c r="G4056" s="60">
        <f t="shared" si="127"/>
        <v>6.8730069999999996E-3</v>
      </c>
    </row>
    <row r="4057" spans="1:7">
      <c r="A4057" s="50">
        <v>28893</v>
      </c>
      <c r="B4057" s="60">
        <v>-8.0909099999999998E-3</v>
      </c>
      <c r="C4057" s="60">
        <v>3.8000000000000002E-4</v>
      </c>
      <c r="D4057" s="60">
        <v>-1.0416666999999999E-2</v>
      </c>
      <c r="E4057" s="60"/>
      <c r="F4057" s="60">
        <f t="shared" si="126"/>
        <v>-8.2109100000000001E-3</v>
      </c>
      <c r="G4057" s="60">
        <f t="shared" si="127"/>
        <v>-1.0536667E-2</v>
      </c>
    </row>
    <row r="4058" spans="1:7">
      <c r="A4058" s="50">
        <v>28894</v>
      </c>
      <c r="B4058" s="60">
        <v>5.7113399999999996E-3</v>
      </c>
      <c r="C4058" s="60">
        <v>3.8000000000000002E-4</v>
      </c>
      <c r="D4058" s="60">
        <v>2.1052632000000002E-2</v>
      </c>
      <c r="E4058" s="60"/>
      <c r="F4058" s="60">
        <f t="shared" si="126"/>
        <v>5.5913399999999993E-3</v>
      </c>
      <c r="G4058" s="60">
        <f t="shared" si="127"/>
        <v>2.0932632000000003E-2</v>
      </c>
    </row>
    <row r="4059" spans="1:7">
      <c r="A4059" s="50">
        <v>28895</v>
      </c>
      <c r="B4059" s="60">
        <v>2.5704600000000001E-3</v>
      </c>
      <c r="C4059" s="60">
        <v>3.8000000000000002E-4</v>
      </c>
      <c r="D4059" s="60">
        <v>1.3745705E-2</v>
      </c>
      <c r="E4059" s="60"/>
      <c r="F4059" s="60">
        <f t="shared" si="126"/>
        <v>2.4504600000000002E-3</v>
      </c>
      <c r="G4059" s="60">
        <f t="shared" si="127"/>
        <v>1.3625705E-2</v>
      </c>
    </row>
    <row r="4060" spans="1:7">
      <c r="A4060" s="50">
        <v>28898</v>
      </c>
      <c r="B4060" s="60">
        <v>3.3885500000000002E-3</v>
      </c>
      <c r="C4060" s="60">
        <v>3.8000000000000002E-4</v>
      </c>
      <c r="D4060" s="60">
        <v>1.0169490999999999E-2</v>
      </c>
      <c r="E4060" s="60"/>
      <c r="F4060" s="60">
        <f t="shared" si="126"/>
        <v>3.2685500000000003E-3</v>
      </c>
      <c r="G4060" s="60">
        <f t="shared" si="127"/>
        <v>1.0049490999999999E-2</v>
      </c>
    </row>
    <row r="4061" spans="1:7">
      <c r="A4061" s="50">
        <v>28899</v>
      </c>
      <c r="B4061" s="60">
        <v>8.0574400000000008E-3</v>
      </c>
      <c r="C4061" s="60">
        <v>3.8000000000000002E-4</v>
      </c>
      <c r="D4061" s="60">
        <v>2.0134227000000001E-2</v>
      </c>
      <c r="E4061" s="60"/>
      <c r="F4061" s="60">
        <f t="shared" si="126"/>
        <v>7.9374400000000005E-3</v>
      </c>
      <c r="G4061" s="60">
        <f t="shared" si="127"/>
        <v>2.0014227000000002E-2</v>
      </c>
    </row>
    <row r="4062" spans="1:7">
      <c r="A4062" s="50">
        <v>28900</v>
      </c>
      <c r="B4062" s="60">
        <v>-1.2283999999999999E-3</v>
      </c>
      <c r="C4062" s="60">
        <v>3.8000000000000002E-4</v>
      </c>
      <c r="D4062" s="60">
        <v>3.2894740000000001E-3</v>
      </c>
      <c r="E4062" s="60"/>
      <c r="F4062" s="60">
        <f t="shared" si="126"/>
        <v>-1.3484E-3</v>
      </c>
      <c r="G4062" s="60">
        <f t="shared" si="127"/>
        <v>3.1694740000000002E-3</v>
      </c>
    </row>
    <row r="4063" spans="1:7">
      <c r="A4063" s="50">
        <v>28901</v>
      </c>
      <c r="B4063" s="60">
        <v>-1.14952E-3</v>
      </c>
      <c r="C4063" s="60">
        <v>3.8000000000000002E-4</v>
      </c>
      <c r="D4063" s="60">
        <v>6.5573769999999997E-3</v>
      </c>
      <c r="E4063" s="60"/>
      <c r="F4063" s="60">
        <f t="shared" si="126"/>
        <v>-1.2695200000000001E-3</v>
      </c>
      <c r="G4063" s="60">
        <f t="shared" si="127"/>
        <v>6.4373769999999993E-3</v>
      </c>
    </row>
    <row r="4064" spans="1:7">
      <c r="A4064" s="50">
        <v>28902</v>
      </c>
      <c r="B4064" s="60">
        <v>-1.25E-4</v>
      </c>
      <c r="C4064" s="60">
        <v>3.8000000000000002E-4</v>
      </c>
      <c r="D4064" s="60">
        <v>6.5146580000000004E-3</v>
      </c>
      <c r="E4064" s="60"/>
      <c r="F4064" s="60">
        <f t="shared" si="126"/>
        <v>-2.4499999999999999E-4</v>
      </c>
      <c r="G4064" s="60">
        <f t="shared" si="127"/>
        <v>6.3946580000000001E-3</v>
      </c>
    </row>
    <row r="4065" spans="1:7">
      <c r="A4065" s="50">
        <v>28906</v>
      </c>
      <c r="B4065" s="60">
        <v>7.9837799999999993E-3</v>
      </c>
      <c r="C4065" s="60">
        <v>3.8000000000000002E-4</v>
      </c>
      <c r="D4065" s="60">
        <v>0</v>
      </c>
      <c r="E4065" s="60"/>
      <c r="F4065" s="60">
        <f t="shared" si="126"/>
        <v>7.863779999999999E-3</v>
      </c>
      <c r="G4065" s="60">
        <f t="shared" si="127"/>
        <v>-1.2E-4</v>
      </c>
    </row>
    <row r="4066" spans="1:7">
      <c r="A4066" s="50">
        <v>28907</v>
      </c>
      <c r="B4066" s="60">
        <v>-3.2674499999999999E-3</v>
      </c>
      <c r="C4066" s="60">
        <v>3.8000000000000002E-4</v>
      </c>
      <c r="D4066" s="60">
        <v>-6.4724919999999998E-3</v>
      </c>
      <c r="E4066" s="60"/>
      <c r="F4066" s="60">
        <f t="shared" si="126"/>
        <v>-3.3874499999999997E-3</v>
      </c>
      <c r="G4066" s="60">
        <f t="shared" si="127"/>
        <v>-6.5924920000000001E-3</v>
      </c>
    </row>
    <row r="4067" spans="1:7">
      <c r="A4067" s="50">
        <v>28908</v>
      </c>
      <c r="B4067" s="60">
        <v>-6.1871299999999999E-3</v>
      </c>
      <c r="C4067" s="60">
        <v>3.8000000000000002E-4</v>
      </c>
      <c r="D4067" s="60">
        <v>-3.2573290000000002E-3</v>
      </c>
      <c r="E4067" s="60"/>
      <c r="F4067" s="60">
        <f t="shared" si="126"/>
        <v>-6.3071300000000002E-3</v>
      </c>
      <c r="G4067" s="60">
        <f t="shared" si="127"/>
        <v>-3.3773290000000001E-3</v>
      </c>
    </row>
    <row r="4068" spans="1:7">
      <c r="A4068" s="50">
        <v>28909</v>
      </c>
      <c r="B4068" s="60">
        <v>-5.62759E-3</v>
      </c>
      <c r="C4068" s="60">
        <v>3.8000000000000002E-4</v>
      </c>
      <c r="D4068" s="60">
        <v>-1.3071896E-2</v>
      </c>
      <c r="E4068" s="60"/>
      <c r="F4068" s="60">
        <f t="shared" si="126"/>
        <v>-5.7475900000000003E-3</v>
      </c>
      <c r="G4068" s="60">
        <f t="shared" si="127"/>
        <v>-1.3191896E-2</v>
      </c>
    </row>
    <row r="4069" spans="1:7">
      <c r="A4069" s="50">
        <v>28912</v>
      </c>
      <c r="B4069" s="60">
        <v>-6.6774E-4</v>
      </c>
      <c r="C4069" s="60">
        <v>3.8000000000000002E-4</v>
      </c>
      <c r="D4069" s="60">
        <v>0</v>
      </c>
      <c r="E4069" s="60"/>
      <c r="F4069" s="60">
        <f t="shared" si="126"/>
        <v>-7.8773999999999999E-4</v>
      </c>
      <c r="G4069" s="60">
        <f t="shared" si="127"/>
        <v>-1.2E-4</v>
      </c>
    </row>
    <row r="4070" spans="1:7">
      <c r="A4070" s="50">
        <v>28913</v>
      </c>
      <c r="B4070" s="60">
        <v>-1.586135E-2</v>
      </c>
      <c r="C4070" s="60">
        <v>3.8000000000000002E-4</v>
      </c>
      <c r="D4070" s="60">
        <v>-1.3245033E-2</v>
      </c>
      <c r="E4070" s="60"/>
      <c r="F4070" s="60">
        <f t="shared" si="126"/>
        <v>-1.5981349999999998E-2</v>
      </c>
      <c r="G4070" s="60">
        <f t="shared" si="127"/>
        <v>-1.3365033E-2</v>
      </c>
    </row>
    <row r="4071" spans="1:7">
      <c r="A4071" s="50">
        <v>28914</v>
      </c>
      <c r="B4071" s="60">
        <v>1.8277300000000001E-3</v>
      </c>
      <c r="C4071" s="60">
        <v>3.8000000000000002E-4</v>
      </c>
      <c r="D4071" s="60">
        <v>1.0067114E-2</v>
      </c>
      <c r="E4071" s="60"/>
      <c r="F4071" s="60">
        <f t="shared" si="126"/>
        <v>1.70773E-3</v>
      </c>
      <c r="G4071" s="60">
        <f t="shared" si="127"/>
        <v>9.947114E-3</v>
      </c>
    </row>
    <row r="4072" spans="1:7">
      <c r="A4072" s="50">
        <v>28915</v>
      </c>
      <c r="B4072" s="60">
        <v>6.8850999999999999E-3</v>
      </c>
      <c r="C4072" s="60">
        <v>3.6999999999999999E-4</v>
      </c>
      <c r="D4072" s="60">
        <v>9.9667780000000008E-3</v>
      </c>
      <c r="E4072" s="60"/>
      <c r="F4072" s="60">
        <f t="shared" si="126"/>
        <v>6.7650999999999996E-3</v>
      </c>
      <c r="G4072" s="60">
        <f t="shared" si="127"/>
        <v>9.8467780000000005E-3</v>
      </c>
    </row>
    <row r="4073" spans="1:7">
      <c r="A4073" s="50">
        <v>28916</v>
      </c>
      <c r="B4073" s="60">
        <v>4.1595E-4</v>
      </c>
      <c r="C4073" s="60">
        <v>3.6999999999999999E-4</v>
      </c>
      <c r="D4073" s="60">
        <v>-9.8684210000000005E-3</v>
      </c>
      <c r="E4073" s="60"/>
      <c r="F4073" s="60">
        <f t="shared" si="126"/>
        <v>2.9595000000000001E-4</v>
      </c>
      <c r="G4073" s="60">
        <f t="shared" si="127"/>
        <v>-9.9884210000000008E-3</v>
      </c>
    </row>
    <row r="4074" spans="1:7">
      <c r="A4074" s="50">
        <v>28919</v>
      </c>
      <c r="B4074" s="60">
        <v>1.2077900000000001E-2</v>
      </c>
      <c r="C4074" s="60">
        <v>3.6999999999999999E-4</v>
      </c>
      <c r="D4074" s="60">
        <v>1.3289036000000001E-2</v>
      </c>
      <c r="E4074" s="60"/>
      <c r="F4074" s="60">
        <f t="shared" si="126"/>
        <v>1.19579E-2</v>
      </c>
      <c r="G4074" s="60">
        <f t="shared" si="127"/>
        <v>1.3169036E-2</v>
      </c>
    </row>
    <row r="4075" spans="1:7">
      <c r="A4075" s="50">
        <v>28920</v>
      </c>
      <c r="B4075" s="60">
        <v>-2.4551999999999998E-3</v>
      </c>
      <c r="C4075" s="60">
        <v>3.6999999999999999E-4</v>
      </c>
      <c r="D4075" s="60">
        <v>3.278689E-3</v>
      </c>
      <c r="E4075" s="60"/>
      <c r="F4075" s="60">
        <f t="shared" si="126"/>
        <v>-2.5751999999999997E-3</v>
      </c>
      <c r="G4075" s="60">
        <f t="shared" si="127"/>
        <v>3.1586890000000001E-3</v>
      </c>
    </row>
    <row r="4076" spans="1:7">
      <c r="A4076" s="50">
        <v>28921</v>
      </c>
      <c r="B4076" s="60">
        <v>6.5447300000000003E-3</v>
      </c>
      <c r="C4076" s="60">
        <v>3.6999999999999999E-4</v>
      </c>
      <c r="D4076" s="60">
        <v>1.3071896E-2</v>
      </c>
      <c r="E4076" s="60"/>
      <c r="F4076" s="60">
        <f t="shared" si="126"/>
        <v>6.42473E-3</v>
      </c>
      <c r="G4076" s="60">
        <f t="shared" si="127"/>
        <v>1.2951895999999999E-2</v>
      </c>
    </row>
    <row r="4077" spans="1:7">
      <c r="A4077" s="50">
        <v>28922</v>
      </c>
      <c r="B4077" s="60">
        <v>1.132119E-2</v>
      </c>
      <c r="C4077" s="60">
        <v>3.6999999999999999E-4</v>
      </c>
      <c r="D4077" s="60">
        <v>1.6129032000000001E-2</v>
      </c>
      <c r="E4077" s="60"/>
      <c r="F4077" s="60">
        <f t="shared" si="126"/>
        <v>1.120119E-2</v>
      </c>
      <c r="G4077" s="60">
        <f t="shared" si="127"/>
        <v>1.6009032000000003E-2</v>
      </c>
    </row>
    <row r="4078" spans="1:7">
      <c r="A4078" s="50">
        <v>28923</v>
      </c>
      <c r="B4078" s="60">
        <v>-5.1990000000000002E-5</v>
      </c>
      <c r="C4078" s="60">
        <v>3.6999999999999999E-4</v>
      </c>
      <c r="D4078" s="60">
        <v>5.0793649999999997E-3</v>
      </c>
      <c r="E4078" s="60"/>
      <c r="F4078" s="60">
        <f t="shared" si="126"/>
        <v>-1.7199000000000001E-4</v>
      </c>
      <c r="G4078" s="60">
        <f t="shared" si="127"/>
        <v>4.9593649999999994E-3</v>
      </c>
    </row>
    <row r="4079" spans="1:7">
      <c r="A4079" s="50">
        <v>28926</v>
      </c>
      <c r="B4079" s="60">
        <v>1.7722E-3</v>
      </c>
      <c r="C4079" s="60">
        <v>3.6999999999999999E-4</v>
      </c>
      <c r="D4079" s="60">
        <v>1.2820513E-2</v>
      </c>
      <c r="E4079" s="60"/>
      <c r="F4079" s="60">
        <f t="shared" si="126"/>
        <v>1.6521999999999999E-3</v>
      </c>
      <c r="G4079" s="60">
        <f t="shared" si="127"/>
        <v>1.2700513E-2</v>
      </c>
    </row>
    <row r="4080" spans="1:7">
      <c r="A4080" s="50">
        <v>28927</v>
      </c>
      <c r="B4080" s="60">
        <v>1.8838699999999999E-3</v>
      </c>
      <c r="C4080" s="60">
        <v>3.6999999999999999E-4</v>
      </c>
      <c r="D4080" s="60">
        <v>3.1645570000000001E-3</v>
      </c>
      <c r="E4080" s="60"/>
      <c r="F4080" s="60">
        <f t="shared" si="126"/>
        <v>1.7638699999999998E-3</v>
      </c>
      <c r="G4080" s="60">
        <f t="shared" si="127"/>
        <v>3.0445570000000003E-3</v>
      </c>
    </row>
    <row r="4081" spans="1:7">
      <c r="A4081" s="50">
        <v>28928</v>
      </c>
      <c r="B4081" s="60">
        <v>-1.15723E-3</v>
      </c>
      <c r="C4081" s="60">
        <v>3.6999999999999999E-4</v>
      </c>
      <c r="D4081" s="60">
        <v>-3.1545739999999998E-3</v>
      </c>
      <c r="E4081" s="60"/>
      <c r="F4081" s="60">
        <f t="shared" si="126"/>
        <v>-1.2772300000000001E-3</v>
      </c>
      <c r="G4081" s="60">
        <f t="shared" si="127"/>
        <v>-3.2745739999999997E-3</v>
      </c>
    </row>
    <row r="4082" spans="1:7">
      <c r="A4082" s="50">
        <v>28929</v>
      </c>
      <c r="B4082" s="60">
        <v>1.3225400000000001E-3</v>
      </c>
      <c r="C4082" s="60">
        <v>3.6999999999999999E-4</v>
      </c>
      <c r="D4082" s="60">
        <v>3.1645570000000001E-3</v>
      </c>
      <c r="E4082" s="60"/>
      <c r="F4082" s="60">
        <f t="shared" si="126"/>
        <v>1.20254E-3</v>
      </c>
      <c r="G4082" s="60">
        <f t="shared" si="127"/>
        <v>3.0445570000000003E-3</v>
      </c>
    </row>
    <row r="4083" spans="1:7">
      <c r="A4083" s="50">
        <v>28930</v>
      </c>
      <c r="B4083" s="60">
        <v>8.3171400000000006E-3</v>
      </c>
      <c r="C4083" s="60">
        <v>3.6999999999999999E-4</v>
      </c>
      <c r="D4083" s="60">
        <v>1.5772870000000001E-2</v>
      </c>
      <c r="E4083" s="60"/>
      <c r="F4083" s="60">
        <f t="shared" si="126"/>
        <v>8.1971400000000003E-3</v>
      </c>
      <c r="G4083" s="60">
        <f t="shared" si="127"/>
        <v>1.5652870000000003E-2</v>
      </c>
    </row>
    <row r="4084" spans="1:7">
      <c r="A4084" s="50">
        <v>28933</v>
      </c>
      <c r="B4084" s="60">
        <v>3.82213E-3</v>
      </c>
      <c r="C4084" s="60">
        <v>3.6999999999999999E-4</v>
      </c>
      <c r="D4084" s="60">
        <v>0</v>
      </c>
      <c r="E4084" s="60"/>
      <c r="F4084" s="60">
        <f t="shared" si="126"/>
        <v>3.7021300000000001E-3</v>
      </c>
      <c r="G4084" s="60">
        <f t="shared" si="127"/>
        <v>-1.2E-4</v>
      </c>
    </row>
    <row r="4085" spans="1:7">
      <c r="A4085" s="50">
        <v>28934</v>
      </c>
      <c r="B4085" s="60">
        <v>-5.5575800000000003E-3</v>
      </c>
      <c r="C4085" s="60">
        <v>3.6999999999999999E-4</v>
      </c>
      <c r="D4085" s="60">
        <v>-1.5527951E-2</v>
      </c>
      <c r="E4085" s="60"/>
      <c r="F4085" s="60">
        <f t="shared" si="126"/>
        <v>-5.6775800000000006E-3</v>
      </c>
      <c r="G4085" s="60">
        <f t="shared" si="127"/>
        <v>-1.5647951E-2</v>
      </c>
    </row>
    <row r="4086" spans="1:7">
      <c r="A4086" s="50">
        <v>28935</v>
      </c>
      <c r="B4086" s="60">
        <v>7.8002699999999998E-3</v>
      </c>
      <c r="C4086" s="60">
        <v>3.6999999999999999E-4</v>
      </c>
      <c r="D4086" s="60">
        <v>9.4637230000000003E-3</v>
      </c>
      <c r="E4086" s="60"/>
      <c r="F4086" s="60">
        <f t="shared" si="126"/>
        <v>7.6802699999999995E-3</v>
      </c>
      <c r="G4086" s="60">
        <f t="shared" si="127"/>
        <v>9.343723E-3</v>
      </c>
    </row>
    <row r="4087" spans="1:7">
      <c r="A4087" s="50">
        <v>28936</v>
      </c>
      <c r="B4087" s="60">
        <v>4.2067199999999997E-3</v>
      </c>
      <c r="C4087" s="60">
        <v>3.6999999999999999E-4</v>
      </c>
      <c r="D4087" s="60">
        <v>1.2500000000000001E-2</v>
      </c>
      <c r="E4087" s="60"/>
      <c r="F4087" s="60">
        <f t="shared" si="126"/>
        <v>4.0867199999999994E-3</v>
      </c>
      <c r="G4087" s="60">
        <f t="shared" si="127"/>
        <v>1.238E-2</v>
      </c>
    </row>
    <row r="4088" spans="1:7">
      <c r="A4088" s="50">
        <v>28937</v>
      </c>
      <c r="B4088" s="60">
        <v>-1.0728599999999999E-3</v>
      </c>
      <c r="C4088" s="60">
        <v>3.6999999999999999E-4</v>
      </c>
      <c r="D4088" s="60">
        <v>-6.1728399999999998E-3</v>
      </c>
      <c r="E4088" s="60"/>
      <c r="F4088" s="60">
        <f t="shared" si="126"/>
        <v>-1.19286E-3</v>
      </c>
      <c r="G4088" s="60">
        <f t="shared" si="127"/>
        <v>-6.2928400000000001E-3</v>
      </c>
    </row>
    <row r="4089" spans="1:7">
      <c r="A4089" s="50">
        <v>28940</v>
      </c>
      <c r="B4089" s="60">
        <v>-5.0878800000000004E-3</v>
      </c>
      <c r="C4089" s="60">
        <v>3.6999999999999999E-4</v>
      </c>
      <c r="D4089" s="60">
        <v>-9.3167700000000003E-3</v>
      </c>
      <c r="E4089" s="60"/>
      <c r="F4089" s="60">
        <f t="shared" si="126"/>
        <v>-5.2078800000000007E-3</v>
      </c>
      <c r="G4089" s="60">
        <f t="shared" si="127"/>
        <v>-9.4367700000000006E-3</v>
      </c>
    </row>
    <row r="4090" spans="1:7">
      <c r="A4090" s="50">
        <v>28941</v>
      </c>
      <c r="B4090" s="60">
        <v>1.4986060000000001E-2</v>
      </c>
      <c r="C4090" s="60">
        <v>3.6999999999999999E-4</v>
      </c>
      <c r="D4090" s="60">
        <v>9.4043879999999996E-3</v>
      </c>
      <c r="E4090" s="60"/>
      <c r="F4090" s="60">
        <f t="shared" si="126"/>
        <v>1.486606E-2</v>
      </c>
      <c r="G4090" s="60">
        <f t="shared" si="127"/>
        <v>9.2843879999999993E-3</v>
      </c>
    </row>
    <row r="4091" spans="1:7">
      <c r="A4091" s="50">
        <v>28942</v>
      </c>
      <c r="B4091" s="60">
        <v>-4.2507200000000004E-3</v>
      </c>
      <c r="C4091" s="60">
        <v>3.6999999999999999E-4</v>
      </c>
      <c r="D4091" s="60">
        <v>-1.242236E-2</v>
      </c>
      <c r="E4091" s="60"/>
      <c r="F4091" s="60">
        <f t="shared" si="126"/>
        <v>-4.3707200000000007E-3</v>
      </c>
      <c r="G4091" s="60">
        <f t="shared" si="127"/>
        <v>-1.2542360000000001E-2</v>
      </c>
    </row>
    <row r="4092" spans="1:7">
      <c r="A4092" s="50">
        <v>28943</v>
      </c>
      <c r="B4092" s="60">
        <v>-1.0399599999999999E-3</v>
      </c>
      <c r="C4092" s="60">
        <v>3.6999999999999999E-4</v>
      </c>
      <c r="D4092" s="60">
        <v>-3.1446540000000002E-3</v>
      </c>
      <c r="E4092" s="60"/>
      <c r="F4092" s="60">
        <f t="shared" si="126"/>
        <v>-1.15996E-3</v>
      </c>
      <c r="G4092" s="60">
        <f t="shared" si="127"/>
        <v>-3.2646540000000001E-3</v>
      </c>
    </row>
    <row r="4093" spans="1:7">
      <c r="A4093" s="50">
        <v>28944</v>
      </c>
      <c r="B4093" s="60">
        <v>-4.4688200000000001E-3</v>
      </c>
      <c r="C4093" s="60">
        <v>3.6999999999999999E-4</v>
      </c>
      <c r="D4093" s="60">
        <v>-6.3091479999999997E-3</v>
      </c>
      <c r="E4093" s="60"/>
      <c r="F4093" s="60">
        <f t="shared" si="126"/>
        <v>-4.5888200000000004E-3</v>
      </c>
      <c r="G4093" s="60">
        <f t="shared" si="127"/>
        <v>-6.429148E-3</v>
      </c>
    </row>
    <row r="4094" spans="1:7">
      <c r="A4094" s="50">
        <v>28947</v>
      </c>
      <c r="B4094" s="60">
        <v>-6.39348E-3</v>
      </c>
      <c r="C4094" s="60">
        <v>4.0000000000000002E-4</v>
      </c>
      <c r="D4094" s="60">
        <v>-1.9047620000000001E-2</v>
      </c>
      <c r="E4094" s="60"/>
      <c r="F4094" s="60">
        <f t="shared" si="126"/>
        <v>-6.5134800000000003E-3</v>
      </c>
      <c r="G4094" s="60">
        <f t="shared" si="127"/>
        <v>-1.916762E-2</v>
      </c>
    </row>
    <row r="4095" spans="1:7">
      <c r="A4095" s="50">
        <v>28948</v>
      </c>
      <c r="B4095" s="60">
        <v>1.50732E-2</v>
      </c>
      <c r="C4095" s="60">
        <v>4.0000000000000002E-4</v>
      </c>
      <c r="D4095" s="60">
        <v>2.2653721000000002E-2</v>
      </c>
      <c r="E4095" s="60"/>
      <c r="F4095" s="60">
        <f t="shared" si="126"/>
        <v>1.49532E-2</v>
      </c>
      <c r="G4095" s="60">
        <f t="shared" si="127"/>
        <v>2.2533721000000003E-2</v>
      </c>
    </row>
    <row r="4096" spans="1:7">
      <c r="A4096" s="50">
        <v>28949</v>
      </c>
      <c r="B4096" s="60">
        <v>2.90931E-3</v>
      </c>
      <c r="C4096" s="60">
        <v>4.0000000000000002E-4</v>
      </c>
      <c r="D4096" s="60">
        <v>9.4936699999999992E-3</v>
      </c>
      <c r="E4096" s="60"/>
      <c r="F4096" s="60">
        <f t="shared" si="126"/>
        <v>2.7893100000000001E-3</v>
      </c>
      <c r="G4096" s="60">
        <f t="shared" si="127"/>
        <v>9.3736699999999989E-3</v>
      </c>
    </row>
    <row r="4097" spans="1:7">
      <c r="A4097" s="50">
        <v>28950</v>
      </c>
      <c r="B4097" s="60">
        <v>6.1306900000000003E-3</v>
      </c>
      <c r="C4097" s="60">
        <v>4.0000000000000002E-4</v>
      </c>
      <c r="D4097" s="60">
        <v>6.269592E-3</v>
      </c>
      <c r="E4097" s="60"/>
      <c r="F4097" s="60">
        <f t="shared" si="126"/>
        <v>6.01069E-3</v>
      </c>
      <c r="G4097" s="60">
        <f t="shared" si="127"/>
        <v>6.1495919999999997E-3</v>
      </c>
    </row>
    <row r="4098" spans="1:7">
      <c r="A4098" s="50">
        <v>28951</v>
      </c>
      <c r="B4098" s="60">
        <v>-6.9045E-4</v>
      </c>
      <c r="C4098" s="60">
        <v>4.0000000000000002E-4</v>
      </c>
      <c r="D4098" s="60">
        <v>3.1152649999999999E-3</v>
      </c>
      <c r="E4098" s="60"/>
      <c r="F4098" s="60">
        <f t="shared" si="126"/>
        <v>-8.1044999999999999E-4</v>
      </c>
      <c r="G4098" s="60">
        <f t="shared" si="127"/>
        <v>2.995265E-3</v>
      </c>
    </row>
    <row r="4099" spans="1:7">
      <c r="A4099" s="50">
        <v>28954</v>
      </c>
      <c r="B4099" s="60">
        <v>-3.15461E-3</v>
      </c>
      <c r="C4099" s="60">
        <v>4.0000000000000002E-4</v>
      </c>
      <c r="D4099" s="60">
        <v>2.1739130999999998E-2</v>
      </c>
      <c r="E4099" s="60"/>
      <c r="F4099" s="60">
        <f t="shared" si="126"/>
        <v>-3.2746099999999998E-3</v>
      </c>
      <c r="G4099" s="60">
        <f t="shared" si="127"/>
        <v>2.1619131E-2</v>
      </c>
    </row>
    <row r="4100" spans="1:7">
      <c r="A4100" s="50">
        <v>28955</v>
      </c>
      <c r="B4100" s="60">
        <v>4.47453E-3</v>
      </c>
      <c r="C4100" s="60">
        <v>4.0000000000000002E-4</v>
      </c>
      <c r="D4100" s="60">
        <v>3.0395140000000001E-3</v>
      </c>
      <c r="E4100" s="60"/>
      <c r="F4100" s="60">
        <f t="shared" ref="F4100:F4163" si="128">B4100-$C$3</f>
        <v>4.3545299999999997E-3</v>
      </c>
      <c r="G4100" s="60">
        <f t="shared" ref="G4100:G4163" si="129">D4100-$C$3</f>
        <v>2.9195140000000002E-3</v>
      </c>
    </row>
    <row r="4101" spans="1:7">
      <c r="A4101" s="50">
        <v>28956</v>
      </c>
      <c r="B4101" s="60">
        <v>-9.7439899999999992E-3</v>
      </c>
      <c r="C4101" s="60">
        <v>4.0000000000000002E-4</v>
      </c>
      <c r="D4101" s="60">
        <v>0</v>
      </c>
      <c r="E4101" s="60"/>
      <c r="F4101" s="60">
        <f t="shared" si="128"/>
        <v>-9.8639899999999996E-3</v>
      </c>
      <c r="G4101" s="60">
        <f t="shared" si="129"/>
        <v>-1.2E-4</v>
      </c>
    </row>
    <row r="4102" spans="1:7">
      <c r="A4102" s="50">
        <v>28957</v>
      </c>
      <c r="B4102" s="60">
        <v>-2.9824600000000001E-3</v>
      </c>
      <c r="C4102" s="60">
        <v>4.0000000000000002E-4</v>
      </c>
      <c r="D4102" s="60">
        <v>-1.8181817999999999E-2</v>
      </c>
      <c r="E4102" s="60"/>
      <c r="F4102" s="60">
        <f t="shared" si="128"/>
        <v>-3.10246E-3</v>
      </c>
      <c r="G4102" s="60">
        <f t="shared" si="129"/>
        <v>-1.8301817999999997E-2</v>
      </c>
    </row>
    <row r="4103" spans="1:7">
      <c r="A4103" s="50">
        <v>28961</v>
      </c>
      <c r="B4103" s="60">
        <v>-8.2714699999999995E-3</v>
      </c>
      <c r="C4103" s="60">
        <v>4.0000000000000002E-4</v>
      </c>
      <c r="D4103" s="60">
        <v>-1.2345679E-2</v>
      </c>
      <c r="E4103" s="60"/>
      <c r="F4103" s="60">
        <f t="shared" si="128"/>
        <v>-8.3914699999999998E-3</v>
      </c>
      <c r="G4103" s="60">
        <f t="shared" si="129"/>
        <v>-1.2465679E-2</v>
      </c>
    </row>
    <row r="4104" spans="1:7">
      <c r="A4104" s="50">
        <v>28962</v>
      </c>
      <c r="B4104" s="60">
        <v>8.8858000000000003E-4</v>
      </c>
      <c r="C4104" s="60">
        <v>4.0000000000000002E-4</v>
      </c>
      <c r="D4104" s="60">
        <v>3.1250000000000002E-3</v>
      </c>
      <c r="E4104" s="60"/>
      <c r="F4104" s="60">
        <f t="shared" si="128"/>
        <v>7.6858000000000004E-4</v>
      </c>
      <c r="G4104" s="60">
        <f t="shared" si="129"/>
        <v>3.0050000000000003E-3</v>
      </c>
    </row>
    <row r="4105" spans="1:7">
      <c r="A4105" s="50">
        <v>28963</v>
      </c>
      <c r="B4105" s="60">
        <v>4.7525199999999997E-3</v>
      </c>
      <c r="C4105" s="60">
        <v>4.0000000000000002E-4</v>
      </c>
      <c r="D4105" s="60">
        <v>0</v>
      </c>
      <c r="E4105" s="60"/>
      <c r="F4105" s="60">
        <f t="shared" si="128"/>
        <v>4.6325199999999993E-3</v>
      </c>
      <c r="G4105" s="60">
        <f t="shared" si="129"/>
        <v>-1.2E-4</v>
      </c>
    </row>
    <row r="4106" spans="1:7">
      <c r="A4106" s="50">
        <v>28964</v>
      </c>
      <c r="B4106" s="60">
        <v>-4.3645200000000002E-3</v>
      </c>
      <c r="C4106" s="60">
        <v>4.0000000000000002E-4</v>
      </c>
      <c r="D4106" s="60">
        <v>-1.2461059E-2</v>
      </c>
      <c r="E4106" s="60"/>
      <c r="F4106" s="60">
        <f t="shared" si="128"/>
        <v>-4.4845200000000005E-3</v>
      </c>
      <c r="G4106" s="60">
        <f t="shared" si="129"/>
        <v>-1.2581059E-2</v>
      </c>
    </row>
    <row r="4107" spans="1:7">
      <c r="A4107" s="50">
        <v>28965</v>
      </c>
      <c r="B4107" s="60">
        <v>-2.4283E-4</v>
      </c>
      <c r="C4107" s="60">
        <v>4.0000000000000002E-4</v>
      </c>
      <c r="D4107" s="60">
        <v>6.3091479999999997E-3</v>
      </c>
      <c r="E4107" s="60"/>
      <c r="F4107" s="60">
        <f t="shared" si="128"/>
        <v>-3.6283000000000002E-4</v>
      </c>
      <c r="G4107" s="60">
        <f t="shared" si="129"/>
        <v>6.1891479999999994E-3</v>
      </c>
    </row>
    <row r="4108" spans="1:7">
      <c r="A4108" s="50">
        <v>28968</v>
      </c>
      <c r="B4108" s="60">
        <v>3.56252E-3</v>
      </c>
      <c r="C4108" s="60">
        <v>4.0000000000000002E-4</v>
      </c>
      <c r="D4108" s="60">
        <v>-9.4043879999999996E-3</v>
      </c>
      <c r="E4108" s="60"/>
      <c r="F4108" s="60">
        <f t="shared" si="128"/>
        <v>3.4425200000000001E-3</v>
      </c>
      <c r="G4108" s="60">
        <f t="shared" si="129"/>
        <v>-9.524388E-3</v>
      </c>
    </row>
    <row r="4109" spans="1:7">
      <c r="A4109" s="50">
        <v>28969</v>
      </c>
      <c r="B4109" s="60">
        <v>5.8039199999999997E-3</v>
      </c>
      <c r="C4109" s="60">
        <v>4.0000000000000002E-4</v>
      </c>
      <c r="D4109" s="60">
        <v>0</v>
      </c>
      <c r="E4109" s="60"/>
      <c r="F4109" s="60">
        <f t="shared" si="128"/>
        <v>5.6839199999999994E-3</v>
      </c>
      <c r="G4109" s="60">
        <f t="shared" si="129"/>
        <v>-1.2E-4</v>
      </c>
    </row>
    <row r="4110" spans="1:7">
      <c r="A4110" s="50">
        <v>28970</v>
      </c>
      <c r="B4110" s="60">
        <v>3.3947299999999999E-3</v>
      </c>
      <c r="C4110" s="60">
        <v>4.0000000000000002E-4</v>
      </c>
      <c r="D4110" s="60">
        <v>0</v>
      </c>
      <c r="E4110" s="60"/>
      <c r="F4110" s="60">
        <f t="shared" si="128"/>
        <v>3.27473E-3</v>
      </c>
      <c r="G4110" s="60">
        <f t="shared" si="129"/>
        <v>-1.2E-4</v>
      </c>
    </row>
    <row r="4111" spans="1:7">
      <c r="A4111" s="50">
        <v>28971</v>
      </c>
      <c r="B4111" s="60">
        <v>-4.7879400000000001E-3</v>
      </c>
      <c r="C4111" s="60">
        <v>4.0000000000000002E-4</v>
      </c>
      <c r="D4111" s="60">
        <v>-1.5822784999999999E-2</v>
      </c>
      <c r="E4111" s="60"/>
      <c r="F4111" s="60">
        <f t="shared" si="128"/>
        <v>-4.9079400000000004E-3</v>
      </c>
      <c r="G4111" s="60">
        <f t="shared" si="129"/>
        <v>-1.5942784999999998E-2</v>
      </c>
    </row>
    <row r="4112" spans="1:7">
      <c r="A4112" s="50">
        <v>28972</v>
      </c>
      <c r="B4112" s="60">
        <v>-2.29904E-3</v>
      </c>
      <c r="C4112" s="60">
        <v>4.0000000000000002E-4</v>
      </c>
      <c r="D4112" s="60">
        <v>-2.2508038000000001E-2</v>
      </c>
      <c r="E4112" s="60"/>
      <c r="F4112" s="60">
        <f t="shared" si="128"/>
        <v>-2.4190399999999999E-3</v>
      </c>
      <c r="G4112" s="60">
        <f t="shared" si="129"/>
        <v>-2.2628038E-2</v>
      </c>
    </row>
    <row r="4113" spans="1:7">
      <c r="A4113" s="50">
        <v>28975</v>
      </c>
      <c r="B4113" s="60">
        <v>4.3587999999999998E-4</v>
      </c>
      <c r="C4113" s="60">
        <v>4.0000000000000002E-4</v>
      </c>
      <c r="D4113" s="60">
        <v>3.2894740000000001E-3</v>
      </c>
      <c r="E4113" s="60"/>
      <c r="F4113" s="60">
        <f t="shared" si="128"/>
        <v>3.1587999999999999E-4</v>
      </c>
      <c r="G4113" s="60">
        <f t="shared" si="129"/>
        <v>3.1694740000000002E-3</v>
      </c>
    </row>
    <row r="4114" spans="1:7">
      <c r="A4114" s="50">
        <v>28976</v>
      </c>
      <c r="B4114" s="60">
        <v>-1.1799E-4</v>
      </c>
      <c r="C4114" s="60">
        <v>3.6999999999999999E-4</v>
      </c>
      <c r="D4114" s="60">
        <v>0</v>
      </c>
      <c r="E4114" s="60"/>
      <c r="F4114" s="60">
        <f t="shared" si="128"/>
        <v>-2.3798999999999999E-4</v>
      </c>
      <c r="G4114" s="60">
        <f t="shared" si="129"/>
        <v>-1.2E-4</v>
      </c>
    </row>
    <row r="4115" spans="1:7">
      <c r="A4115" s="50">
        <v>28977</v>
      </c>
      <c r="B4115" s="60">
        <v>1.0573900000000001E-3</v>
      </c>
      <c r="C4115" s="60">
        <v>3.6999999999999999E-4</v>
      </c>
      <c r="D4115" s="60">
        <v>0</v>
      </c>
      <c r="E4115" s="60"/>
      <c r="F4115" s="60">
        <f t="shared" si="128"/>
        <v>9.3739000000000008E-4</v>
      </c>
      <c r="G4115" s="60">
        <f t="shared" si="129"/>
        <v>-1.2E-4</v>
      </c>
    </row>
    <row r="4116" spans="1:7">
      <c r="A4116" s="50">
        <v>28978</v>
      </c>
      <c r="B4116" s="60">
        <v>7.3592000000000004E-4</v>
      </c>
      <c r="C4116" s="60">
        <v>3.6999999999999999E-4</v>
      </c>
      <c r="D4116" s="60">
        <v>9.8360659999999992E-3</v>
      </c>
      <c r="E4116" s="60"/>
      <c r="F4116" s="60">
        <f t="shared" si="128"/>
        <v>6.1592000000000005E-4</v>
      </c>
      <c r="G4116" s="60">
        <f t="shared" si="129"/>
        <v>9.7160659999999989E-3</v>
      </c>
    </row>
    <row r="4117" spans="1:7">
      <c r="A4117" s="50">
        <v>28979</v>
      </c>
      <c r="B4117" s="60">
        <v>-9.8452599999999998E-3</v>
      </c>
      <c r="C4117" s="60">
        <v>3.6999999999999999E-4</v>
      </c>
      <c r="D4117" s="60">
        <v>-2.5974026000000001E-2</v>
      </c>
      <c r="E4117" s="60"/>
      <c r="F4117" s="60">
        <f t="shared" si="128"/>
        <v>-9.9652600000000001E-3</v>
      </c>
      <c r="G4117" s="60">
        <f t="shared" si="129"/>
        <v>-2.6094025999999999E-2</v>
      </c>
    </row>
    <row r="4118" spans="1:7">
      <c r="A4118" s="50">
        <v>28982</v>
      </c>
      <c r="B4118" s="60">
        <v>-1.6009309999999999E-2</v>
      </c>
      <c r="C4118" s="60">
        <v>3.6999999999999999E-4</v>
      </c>
      <c r="D4118" s="60">
        <v>-2.3333333000000001E-2</v>
      </c>
      <c r="E4118" s="60"/>
      <c r="F4118" s="60">
        <f t="shared" si="128"/>
        <v>-1.6129309999999997E-2</v>
      </c>
      <c r="G4118" s="60">
        <f t="shared" si="129"/>
        <v>-2.3453333E-2</v>
      </c>
    </row>
    <row r="4119" spans="1:7">
      <c r="A4119" s="50">
        <v>28983</v>
      </c>
      <c r="B4119" s="60">
        <v>2.2055400000000002E-3</v>
      </c>
      <c r="C4119" s="60">
        <v>3.6999999999999999E-4</v>
      </c>
      <c r="D4119" s="60">
        <v>0</v>
      </c>
      <c r="E4119" s="60"/>
      <c r="F4119" s="60">
        <f t="shared" si="128"/>
        <v>2.0855400000000003E-3</v>
      </c>
      <c r="G4119" s="60">
        <f t="shared" si="129"/>
        <v>-1.2E-4</v>
      </c>
    </row>
    <row r="4120" spans="1:7">
      <c r="A4120" s="50">
        <v>28984</v>
      </c>
      <c r="B4120" s="60">
        <v>2.8836199999999999E-3</v>
      </c>
      <c r="C4120" s="60">
        <v>3.6999999999999999E-4</v>
      </c>
      <c r="D4120" s="60">
        <v>0</v>
      </c>
      <c r="E4120" s="60"/>
      <c r="F4120" s="60">
        <f t="shared" si="128"/>
        <v>2.7636200000000001E-3</v>
      </c>
      <c r="G4120" s="60">
        <f t="shared" si="129"/>
        <v>-1.2E-4</v>
      </c>
    </row>
    <row r="4121" spans="1:7">
      <c r="A4121" s="50">
        <v>28985</v>
      </c>
      <c r="B4121" s="60">
        <v>-9.2942800000000002E-3</v>
      </c>
      <c r="C4121" s="60">
        <v>3.6999999999999999E-4</v>
      </c>
      <c r="D4121" s="60">
        <v>-1.0238908E-2</v>
      </c>
      <c r="E4121" s="60"/>
      <c r="F4121" s="60">
        <f t="shared" si="128"/>
        <v>-9.4142800000000006E-3</v>
      </c>
      <c r="G4121" s="60">
        <f t="shared" si="129"/>
        <v>-1.0358908E-2</v>
      </c>
    </row>
    <row r="4122" spans="1:7">
      <c r="A4122" s="50">
        <v>28986</v>
      </c>
      <c r="B4122" s="60">
        <v>9.6591000000000005E-4</v>
      </c>
      <c r="C4122" s="60">
        <v>3.6999999999999999E-4</v>
      </c>
      <c r="D4122" s="60">
        <v>1.7241379000000001E-2</v>
      </c>
      <c r="E4122" s="60"/>
      <c r="F4122" s="60">
        <f t="shared" si="128"/>
        <v>8.4591000000000006E-4</v>
      </c>
      <c r="G4122" s="60">
        <f t="shared" si="129"/>
        <v>1.7121379000000003E-2</v>
      </c>
    </row>
    <row r="4123" spans="1:7">
      <c r="A4123" s="50">
        <v>28989</v>
      </c>
      <c r="B4123" s="60">
        <v>-4.9152099999999997E-3</v>
      </c>
      <c r="C4123" s="60">
        <v>3.6999999999999999E-4</v>
      </c>
      <c r="D4123" s="60">
        <v>-1.0169490999999999E-2</v>
      </c>
      <c r="E4123" s="60"/>
      <c r="F4123" s="60">
        <f t="shared" si="128"/>
        <v>-5.03521E-3</v>
      </c>
      <c r="G4123" s="60">
        <f t="shared" si="129"/>
        <v>-1.0289491E-2</v>
      </c>
    </row>
    <row r="4124" spans="1:7">
      <c r="A4124" s="50">
        <v>28990</v>
      </c>
      <c r="B4124" s="60">
        <v>1.07642E-3</v>
      </c>
      <c r="C4124" s="60">
        <v>3.6999999999999999E-4</v>
      </c>
      <c r="D4124" s="60">
        <v>1.0273973E-2</v>
      </c>
      <c r="E4124" s="60"/>
      <c r="F4124" s="60">
        <f t="shared" si="128"/>
        <v>9.5642000000000003E-4</v>
      </c>
      <c r="G4124" s="60">
        <f t="shared" si="129"/>
        <v>1.0153973E-2</v>
      </c>
    </row>
    <row r="4125" spans="1:7">
      <c r="A4125" s="50">
        <v>28991</v>
      </c>
      <c r="B4125" s="60">
        <v>3.3339899999999998E-3</v>
      </c>
      <c r="C4125" s="60">
        <v>3.6999999999999999E-4</v>
      </c>
      <c r="D4125" s="60">
        <v>3.3898299999999999E-3</v>
      </c>
      <c r="E4125" s="60"/>
      <c r="F4125" s="60">
        <f t="shared" si="128"/>
        <v>3.2139899999999999E-3</v>
      </c>
      <c r="G4125" s="60">
        <f t="shared" si="129"/>
        <v>3.26983E-3</v>
      </c>
    </row>
    <row r="4126" spans="1:7">
      <c r="A4126" s="50">
        <v>28992</v>
      </c>
      <c r="B4126" s="60">
        <v>1.5906170000000001E-2</v>
      </c>
      <c r="C4126" s="60">
        <v>3.6999999999999999E-4</v>
      </c>
      <c r="D4126" s="60">
        <v>4.3918919000000001E-2</v>
      </c>
      <c r="E4126" s="60"/>
      <c r="F4126" s="60">
        <f t="shared" si="128"/>
        <v>1.5786170000000002E-2</v>
      </c>
      <c r="G4126" s="60">
        <f t="shared" si="129"/>
        <v>4.3798918999999999E-2</v>
      </c>
    </row>
    <row r="4127" spans="1:7">
      <c r="A4127" s="50">
        <v>28993</v>
      </c>
      <c r="B4127" s="60">
        <v>7.1860000000000007E-5</v>
      </c>
      <c r="C4127" s="60">
        <v>3.6999999999999999E-4</v>
      </c>
      <c r="D4127" s="60">
        <v>1.6181231000000001E-2</v>
      </c>
      <c r="E4127" s="60"/>
      <c r="F4127" s="60">
        <f t="shared" si="128"/>
        <v>-4.8139999999999996E-5</v>
      </c>
      <c r="G4127" s="60">
        <f t="shared" si="129"/>
        <v>1.6061231000000002E-2</v>
      </c>
    </row>
    <row r="4128" spans="1:7">
      <c r="A4128" s="50">
        <v>28996</v>
      </c>
      <c r="B4128" s="60">
        <v>2.5577500000000001E-3</v>
      </c>
      <c r="C4128" s="60">
        <v>3.6999999999999999E-4</v>
      </c>
      <c r="D4128" s="60">
        <v>9.5541399999999992E-3</v>
      </c>
      <c r="E4128" s="60"/>
      <c r="F4128" s="60">
        <f t="shared" si="128"/>
        <v>2.4377500000000002E-3</v>
      </c>
      <c r="G4128" s="60">
        <f t="shared" si="129"/>
        <v>9.4341399999999988E-3</v>
      </c>
    </row>
    <row r="4129" spans="1:7">
      <c r="A4129" s="50">
        <v>28997</v>
      </c>
      <c r="B4129" s="60">
        <v>4.9857900000000004E-3</v>
      </c>
      <c r="C4129" s="60">
        <v>3.6999999999999999E-4</v>
      </c>
      <c r="D4129" s="60">
        <v>6.3091479999999997E-3</v>
      </c>
      <c r="E4129" s="60"/>
      <c r="F4129" s="60">
        <f t="shared" si="128"/>
        <v>4.86579E-3</v>
      </c>
      <c r="G4129" s="60">
        <f t="shared" si="129"/>
        <v>6.1891479999999994E-3</v>
      </c>
    </row>
    <row r="4130" spans="1:7">
      <c r="A4130" s="50">
        <v>28998</v>
      </c>
      <c r="B4130" s="60">
        <v>-4.83366E-3</v>
      </c>
      <c r="C4130" s="60">
        <v>3.6999999999999999E-4</v>
      </c>
      <c r="D4130" s="60">
        <v>0</v>
      </c>
      <c r="E4130" s="60"/>
      <c r="F4130" s="60">
        <f t="shared" si="128"/>
        <v>-4.9536600000000004E-3</v>
      </c>
      <c r="G4130" s="60">
        <f t="shared" si="129"/>
        <v>-1.2E-4</v>
      </c>
    </row>
    <row r="4131" spans="1:7">
      <c r="A4131" s="50">
        <v>28999</v>
      </c>
      <c r="B4131" s="60">
        <v>1.31018E-3</v>
      </c>
      <c r="C4131" s="60">
        <v>3.6999999999999999E-4</v>
      </c>
      <c r="D4131" s="60">
        <v>-9.4043879999999996E-3</v>
      </c>
      <c r="E4131" s="60"/>
      <c r="F4131" s="60">
        <f t="shared" si="128"/>
        <v>1.1901799999999999E-3</v>
      </c>
      <c r="G4131" s="60">
        <f t="shared" si="129"/>
        <v>-9.524388E-3</v>
      </c>
    </row>
    <row r="4132" spans="1:7">
      <c r="A4132" s="50">
        <v>29000</v>
      </c>
      <c r="B4132" s="60">
        <v>2.6091399999999998E-3</v>
      </c>
      <c r="C4132" s="60">
        <v>3.6999999999999999E-4</v>
      </c>
      <c r="D4132" s="60">
        <v>-2.8481012E-2</v>
      </c>
      <c r="E4132" s="60"/>
      <c r="F4132" s="60">
        <f t="shared" si="128"/>
        <v>2.4891399999999999E-3</v>
      </c>
      <c r="G4132" s="60">
        <f t="shared" si="129"/>
        <v>-2.8601011999999999E-2</v>
      </c>
    </row>
    <row r="4133" spans="1:7">
      <c r="A4133" s="50">
        <v>29004</v>
      </c>
      <c r="B4133" s="60">
        <v>-1.8248400000000001E-3</v>
      </c>
      <c r="C4133" s="60">
        <v>3.6999999999999999E-4</v>
      </c>
      <c r="D4133" s="60">
        <v>3.2573290000000002E-3</v>
      </c>
      <c r="E4133" s="60"/>
      <c r="F4133" s="60">
        <f t="shared" si="128"/>
        <v>-1.9448400000000002E-3</v>
      </c>
      <c r="G4133" s="60">
        <f t="shared" si="129"/>
        <v>3.1373290000000003E-3</v>
      </c>
    </row>
    <row r="4134" spans="1:7">
      <c r="A4134" s="50">
        <v>29005</v>
      </c>
      <c r="B4134" s="60">
        <v>-9.4930499999999994E-3</v>
      </c>
      <c r="C4134" s="60">
        <v>3.6999999999999999E-4</v>
      </c>
      <c r="D4134" s="60">
        <v>-6.4935059999999996E-3</v>
      </c>
      <c r="E4134" s="60"/>
      <c r="F4134" s="60">
        <f t="shared" si="128"/>
        <v>-9.6130499999999997E-3</v>
      </c>
      <c r="G4134" s="60">
        <f t="shared" si="129"/>
        <v>-6.6135059999999999E-3</v>
      </c>
    </row>
    <row r="4135" spans="1:7">
      <c r="A4135" s="50">
        <v>29006</v>
      </c>
      <c r="B4135" s="60">
        <v>6.4319999999999994E-5</v>
      </c>
      <c r="C4135" s="60">
        <v>3.6999999999999999E-4</v>
      </c>
      <c r="D4135" s="60">
        <v>-3.2679739999999999E-3</v>
      </c>
      <c r="E4135" s="60"/>
      <c r="F4135" s="60">
        <f t="shared" si="128"/>
        <v>-5.5680000000000009E-5</v>
      </c>
      <c r="G4135" s="60">
        <f t="shared" si="129"/>
        <v>-3.3879739999999998E-3</v>
      </c>
    </row>
    <row r="4136" spans="1:7">
      <c r="A4136" s="50">
        <v>29007</v>
      </c>
      <c r="B4136" s="60">
        <v>7.0790999999999996E-4</v>
      </c>
      <c r="C4136" s="60">
        <v>3.8000000000000002E-4</v>
      </c>
      <c r="D4136" s="60">
        <v>-9.8360659999999992E-3</v>
      </c>
      <c r="E4136" s="60"/>
      <c r="F4136" s="60">
        <f t="shared" si="128"/>
        <v>5.8790999999999997E-4</v>
      </c>
      <c r="G4136" s="60">
        <f t="shared" si="129"/>
        <v>-9.9560659999999995E-3</v>
      </c>
    </row>
    <row r="4137" spans="1:7">
      <c r="A4137" s="50">
        <v>29010</v>
      </c>
      <c r="B4137" s="60">
        <v>2.4162699999999999E-3</v>
      </c>
      <c r="C4137" s="60">
        <v>3.8000000000000002E-4</v>
      </c>
      <c r="D4137" s="60">
        <v>0</v>
      </c>
      <c r="E4137" s="60"/>
      <c r="F4137" s="60">
        <f t="shared" si="128"/>
        <v>2.29627E-3</v>
      </c>
      <c r="G4137" s="60">
        <f t="shared" si="129"/>
        <v>-1.2E-4</v>
      </c>
    </row>
    <row r="4138" spans="1:7">
      <c r="A4138" s="50">
        <v>29011</v>
      </c>
      <c r="B4138" s="60">
        <v>1.300465E-2</v>
      </c>
      <c r="C4138" s="60">
        <v>3.8000000000000002E-4</v>
      </c>
      <c r="D4138" s="60">
        <v>9.9337750000000006E-3</v>
      </c>
      <c r="E4138" s="60"/>
      <c r="F4138" s="60">
        <f t="shared" si="128"/>
        <v>1.2884649999999999E-2</v>
      </c>
      <c r="G4138" s="60">
        <f t="shared" si="129"/>
        <v>9.8137750000000003E-3</v>
      </c>
    </row>
    <row r="4139" spans="1:7">
      <c r="A4139" s="50">
        <v>29012</v>
      </c>
      <c r="B4139" s="60">
        <v>6.6674600000000001E-3</v>
      </c>
      <c r="C4139" s="60">
        <v>3.8000000000000002E-4</v>
      </c>
      <c r="D4139" s="60">
        <v>-3.278689E-3</v>
      </c>
      <c r="E4139" s="60"/>
      <c r="F4139" s="60">
        <f t="shared" si="128"/>
        <v>6.5474599999999997E-3</v>
      </c>
      <c r="G4139" s="60">
        <f t="shared" si="129"/>
        <v>-3.3986889999999999E-3</v>
      </c>
    </row>
    <row r="4140" spans="1:7">
      <c r="A4140" s="50">
        <v>29013</v>
      </c>
      <c r="B4140" s="60">
        <v>5.4025100000000001E-3</v>
      </c>
      <c r="C4140" s="60">
        <v>3.8000000000000002E-4</v>
      </c>
      <c r="D4140" s="60">
        <v>3.2894740000000001E-3</v>
      </c>
      <c r="E4140" s="60"/>
      <c r="F4140" s="60">
        <f t="shared" si="128"/>
        <v>5.2825099999999998E-3</v>
      </c>
      <c r="G4140" s="60">
        <f t="shared" si="129"/>
        <v>3.1694740000000002E-3</v>
      </c>
    </row>
    <row r="4141" spans="1:7">
      <c r="A4141" s="50">
        <v>29014</v>
      </c>
      <c r="B4141" s="60">
        <v>-2.5754599999999999E-3</v>
      </c>
      <c r="C4141" s="60">
        <v>3.8000000000000002E-4</v>
      </c>
      <c r="D4141" s="60">
        <v>1.3114753999999999E-2</v>
      </c>
      <c r="E4141" s="60"/>
      <c r="F4141" s="60">
        <f t="shared" si="128"/>
        <v>-2.6954599999999998E-3</v>
      </c>
      <c r="G4141" s="60">
        <f t="shared" si="129"/>
        <v>1.2994753999999999E-2</v>
      </c>
    </row>
    <row r="4142" spans="1:7">
      <c r="A4142" s="50">
        <v>29017</v>
      </c>
      <c r="B4142" s="60">
        <v>3.7701100000000001E-3</v>
      </c>
      <c r="C4142" s="60">
        <v>3.8000000000000002E-4</v>
      </c>
      <c r="D4142" s="60">
        <v>1.941747E-3</v>
      </c>
      <c r="E4142" s="60"/>
      <c r="F4142" s="60">
        <f t="shared" si="128"/>
        <v>3.6501100000000002E-3</v>
      </c>
      <c r="G4142" s="60">
        <f t="shared" si="129"/>
        <v>1.8217469999999999E-3</v>
      </c>
    </row>
    <row r="4143" spans="1:7">
      <c r="A4143" s="50">
        <v>29018</v>
      </c>
      <c r="B4143" s="60">
        <v>9.5147900000000004E-3</v>
      </c>
      <c r="C4143" s="60">
        <v>3.8000000000000002E-4</v>
      </c>
      <c r="D4143" s="60">
        <v>9.8360659999999992E-3</v>
      </c>
      <c r="E4143" s="60"/>
      <c r="F4143" s="60">
        <f t="shared" si="128"/>
        <v>9.3947900000000001E-3</v>
      </c>
      <c r="G4143" s="60">
        <f t="shared" si="129"/>
        <v>9.7160659999999989E-3</v>
      </c>
    </row>
    <row r="4144" spans="1:7">
      <c r="A4144" s="50">
        <v>29019</v>
      </c>
      <c r="B4144" s="60">
        <v>-5.0918400000000003E-3</v>
      </c>
      <c r="C4144" s="60">
        <v>3.8000000000000002E-4</v>
      </c>
      <c r="D4144" s="60">
        <v>6.4935059999999996E-3</v>
      </c>
      <c r="E4144" s="60"/>
      <c r="F4144" s="60">
        <f t="shared" si="128"/>
        <v>-5.2118400000000006E-3</v>
      </c>
      <c r="G4144" s="60">
        <f t="shared" si="129"/>
        <v>6.3735059999999993E-3</v>
      </c>
    </row>
    <row r="4145" spans="1:7">
      <c r="A4145" s="50">
        <v>29020</v>
      </c>
      <c r="B4145" s="60">
        <v>-1.74014E-3</v>
      </c>
      <c r="C4145" s="60">
        <v>3.8000000000000002E-4</v>
      </c>
      <c r="D4145" s="60">
        <v>6.4516130000000001E-3</v>
      </c>
      <c r="E4145" s="60"/>
      <c r="F4145" s="60">
        <f t="shared" si="128"/>
        <v>-1.8601400000000001E-3</v>
      </c>
      <c r="G4145" s="60">
        <f t="shared" si="129"/>
        <v>6.3316129999999998E-3</v>
      </c>
    </row>
    <row r="4146" spans="1:7">
      <c r="A4146" s="50">
        <v>29021</v>
      </c>
      <c r="B4146" s="60">
        <v>1.7294000000000001E-4</v>
      </c>
      <c r="C4146" s="60">
        <v>3.8000000000000002E-4</v>
      </c>
      <c r="D4146" s="60">
        <v>0</v>
      </c>
      <c r="E4146" s="60"/>
      <c r="F4146" s="60">
        <f t="shared" si="128"/>
        <v>5.2940000000000005E-5</v>
      </c>
      <c r="G4146" s="60">
        <f t="shared" si="129"/>
        <v>-1.2E-4</v>
      </c>
    </row>
    <row r="4147" spans="1:7">
      <c r="A4147" s="50">
        <v>29024</v>
      </c>
      <c r="B4147" s="60">
        <v>-6.1504100000000003E-3</v>
      </c>
      <c r="C4147" s="60">
        <v>3.8000000000000002E-4</v>
      </c>
      <c r="D4147" s="60">
        <v>0</v>
      </c>
      <c r="E4147" s="60"/>
      <c r="F4147" s="60">
        <f t="shared" si="128"/>
        <v>-6.2704100000000006E-3</v>
      </c>
      <c r="G4147" s="60">
        <f t="shared" si="129"/>
        <v>-1.2E-4</v>
      </c>
    </row>
    <row r="4148" spans="1:7">
      <c r="A4148" s="50">
        <v>29025</v>
      </c>
      <c r="B4148" s="60">
        <v>8.7401000000000004E-4</v>
      </c>
      <c r="C4148" s="60">
        <v>3.8000000000000002E-4</v>
      </c>
      <c r="D4148" s="60">
        <v>-6.4102559999999996E-3</v>
      </c>
      <c r="E4148" s="60"/>
      <c r="F4148" s="60">
        <f t="shared" si="128"/>
        <v>7.5401000000000005E-4</v>
      </c>
      <c r="G4148" s="60">
        <f t="shared" si="129"/>
        <v>-6.5302559999999999E-3</v>
      </c>
    </row>
    <row r="4149" spans="1:7">
      <c r="A4149" s="50">
        <v>29026</v>
      </c>
      <c r="B4149" s="60">
        <v>5.8622999999999998E-4</v>
      </c>
      <c r="C4149" s="60">
        <v>3.8000000000000002E-4</v>
      </c>
      <c r="D4149" s="60">
        <v>0</v>
      </c>
      <c r="E4149" s="60"/>
      <c r="F4149" s="60">
        <f t="shared" si="128"/>
        <v>4.6622999999999999E-4</v>
      </c>
      <c r="G4149" s="60">
        <f t="shared" si="129"/>
        <v>-1.2E-4</v>
      </c>
    </row>
    <row r="4150" spans="1:7">
      <c r="A4150" s="50">
        <v>29027</v>
      </c>
      <c r="B4150" s="60">
        <v>4.5412899999999999E-3</v>
      </c>
      <c r="C4150" s="60">
        <v>3.8000000000000002E-4</v>
      </c>
      <c r="D4150" s="60">
        <v>1.2903226E-2</v>
      </c>
      <c r="E4150" s="60"/>
      <c r="F4150" s="60">
        <f t="shared" si="128"/>
        <v>4.4212899999999996E-3</v>
      </c>
      <c r="G4150" s="60">
        <f t="shared" si="129"/>
        <v>1.2783226E-2</v>
      </c>
    </row>
    <row r="4151" spans="1:7">
      <c r="A4151" s="50">
        <v>29028</v>
      </c>
      <c r="B4151" s="60">
        <v>5.0427500000000004E-3</v>
      </c>
      <c r="C4151" s="60">
        <v>3.8000000000000002E-4</v>
      </c>
      <c r="D4151" s="60">
        <v>1.2738854000000001E-2</v>
      </c>
      <c r="E4151" s="60"/>
      <c r="F4151" s="60">
        <f t="shared" si="128"/>
        <v>4.92275E-3</v>
      </c>
      <c r="G4151" s="60">
        <f t="shared" si="129"/>
        <v>1.2618854000000001E-2</v>
      </c>
    </row>
    <row r="4152" spans="1:7">
      <c r="A4152" s="50">
        <v>29031</v>
      </c>
      <c r="B4152" s="60">
        <v>-5.17746E-3</v>
      </c>
      <c r="C4152" s="60">
        <v>3.8000000000000002E-4</v>
      </c>
      <c r="D4152" s="60">
        <v>-1.2578616000000001E-2</v>
      </c>
      <c r="E4152" s="60"/>
      <c r="F4152" s="60">
        <f t="shared" si="128"/>
        <v>-5.2974600000000004E-3</v>
      </c>
      <c r="G4152" s="60">
        <f t="shared" si="129"/>
        <v>-1.2698616000000001E-2</v>
      </c>
    </row>
    <row r="4153" spans="1:7">
      <c r="A4153" s="50">
        <v>29032</v>
      </c>
      <c r="B4153" s="60">
        <v>-4.3126299999999996E-3</v>
      </c>
      <c r="C4153" s="60">
        <v>3.8000000000000002E-4</v>
      </c>
      <c r="D4153" s="60">
        <v>-3.184713E-3</v>
      </c>
      <c r="E4153" s="60"/>
      <c r="F4153" s="60">
        <f t="shared" si="128"/>
        <v>-4.4326299999999999E-3</v>
      </c>
      <c r="G4153" s="60">
        <f t="shared" si="129"/>
        <v>-3.3047129999999999E-3</v>
      </c>
    </row>
    <row r="4154" spans="1:7">
      <c r="A4154" s="50">
        <v>29033</v>
      </c>
      <c r="B4154" s="60">
        <v>5.6973099999999997E-3</v>
      </c>
      <c r="C4154" s="60">
        <v>3.8000000000000002E-4</v>
      </c>
      <c r="D4154" s="60">
        <v>0</v>
      </c>
      <c r="E4154" s="60"/>
      <c r="F4154" s="60">
        <f t="shared" si="128"/>
        <v>5.5773099999999994E-3</v>
      </c>
      <c r="G4154" s="60">
        <f t="shared" si="129"/>
        <v>-1.2E-4</v>
      </c>
    </row>
    <row r="4155" spans="1:7">
      <c r="A4155" s="50">
        <v>29034</v>
      </c>
      <c r="B4155" s="60">
        <v>5.6492799999999996E-3</v>
      </c>
      <c r="C4155" s="60">
        <v>3.8000000000000002E-4</v>
      </c>
      <c r="D4155" s="60">
        <v>1.2779552E-2</v>
      </c>
      <c r="E4155" s="60"/>
      <c r="F4155" s="60">
        <f t="shared" si="128"/>
        <v>5.5292799999999993E-3</v>
      </c>
      <c r="G4155" s="60">
        <f t="shared" si="129"/>
        <v>1.2659551999999999E-2</v>
      </c>
    </row>
    <row r="4156" spans="1:7">
      <c r="A4156" s="50">
        <v>29035</v>
      </c>
      <c r="B4156" s="60">
        <v>7.8899000000000005E-4</v>
      </c>
      <c r="C4156" s="60">
        <v>3.8000000000000002E-4</v>
      </c>
      <c r="D4156" s="60">
        <v>-9.4637230000000003E-3</v>
      </c>
      <c r="E4156" s="60"/>
      <c r="F4156" s="60">
        <f t="shared" si="128"/>
        <v>6.6899000000000006E-4</v>
      </c>
      <c r="G4156" s="60">
        <f t="shared" si="129"/>
        <v>-9.5837230000000006E-3</v>
      </c>
    </row>
    <row r="4157" spans="1:7">
      <c r="A4157" s="50">
        <v>29038</v>
      </c>
      <c r="B4157" s="60">
        <v>-8.7868800000000004E-3</v>
      </c>
      <c r="C4157" s="60">
        <v>3.6000000000000002E-4</v>
      </c>
      <c r="D4157" s="60">
        <v>-6.3694270000000004E-3</v>
      </c>
      <c r="E4157" s="60"/>
      <c r="F4157" s="60">
        <f t="shared" si="128"/>
        <v>-8.9068800000000007E-3</v>
      </c>
      <c r="G4157" s="60">
        <f t="shared" si="129"/>
        <v>-6.4894270000000007E-3</v>
      </c>
    </row>
    <row r="4158" spans="1:7">
      <c r="A4158" s="50">
        <v>29039</v>
      </c>
      <c r="B4158" s="60">
        <v>1.09436E-3</v>
      </c>
      <c r="C4158" s="60">
        <v>3.6000000000000002E-4</v>
      </c>
      <c r="D4158" s="60">
        <v>1.2820513E-2</v>
      </c>
      <c r="E4158" s="60"/>
      <c r="F4158" s="60">
        <f t="shared" si="128"/>
        <v>9.7435999999999996E-4</v>
      </c>
      <c r="G4158" s="60">
        <f t="shared" si="129"/>
        <v>1.2700513E-2</v>
      </c>
    </row>
    <row r="4159" spans="1:7">
      <c r="A4159" s="50">
        <v>29041</v>
      </c>
      <c r="B4159" s="60">
        <v>3.4476699999999999E-3</v>
      </c>
      <c r="C4159" s="60">
        <v>3.6000000000000002E-4</v>
      </c>
      <c r="D4159" s="60">
        <v>-6.3291140000000003E-3</v>
      </c>
      <c r="E4159" s="60"/>
      <c r="F4159" s="60">
        <f t="shared" si="128"/>
        <v>3.32767E-3</v>
      </c>
      <c r="G4159" s="60">
        <f t="shared" si="129"/>
        <v>-6.4491140000000006E-3</v>
      </c>
    </row>
    <row r="4160" spans="1:7">
      <c r="A4160" s="50">
        <v>29042</v>
      </c>
      <c r="B4160" s="60">
        <v>1.140391E-2</v>
      </c>
      <c r="C4160" s="60">
        <v>3.6000000000000002E-4</v>
      </c>
      <c r="D4160" s="60">
        <v>3.8216561000000003E-2</v>
      </c>
      <c r="E4160" s="60"/>
      <c r="F4160" s="60">
        <f t="shared" si="128"/>
        <v>1.1283909999999999E-2</v>
      </c>
      <c r="G4160" s="60">
        <f t="shared" si="129"/>
        <v>3.8096561000000001E-2</v>
      </c>
    </row>
    <row r="4161" spans="1:7">
      <c r="A4161" s="50">
        <v>29045</v>
      </c>
      <c r="B4161" s="60">
        <v>8.4892400000000003E-3</v>
      </c>
      <c r="C4161" s="60">
        <v>3.6000000000000002E-4</v>
      </c>
      <c r="D4161" s="60">
        <v>1.2269937999999999E-2</v>
      </c>
      <c r="E4161" s="60"/>
      <c r="F4161" s="60">
        <f t="shared" si="128"/>
        <v>8.36924E-3</v>
      </c>
      <c r="G4161" s="60">
        <f t="shared" si="129"/>
        <v>1.2149937999999999E-2</v>
      </c>
    </row>
    <row r="4162" spans="1:7">
      <c r="A4162" s="50">
        <v>29046</v>
      </c>
      <c r="B4162" s="60">
        <v>-2.68958E-3</v>
      </c>
      <c r="C4162" s="60">
        <v>3.6000000000000002E-4</v>
      </c>
      <c r="D4162" s="60">
        <v>-6.0606059999999996E-3</v>
      </c>
      <c r="E4162" s="60"/>
      <c r="F4162" s="60">
        <f t="shared" si="128"/>
        <v>-2.8095799999999999E-3</v>
      </c>
      <c r="G4162" s="60">
        <f t="shared" si="129"/>
        <v>-6.1806059999999999E-3</v>
      </c>
    </row>
    <row r="4163" spans="1:7">
      <c r="A4163" s="50">
        <v>29047</v>
      </c>
      <c r="B4163" s="60">
        <v>-6.0490800000000001E-3</v>
      </c>
      <c r="C4163" s="60">
        <v>3.6000000000000002E-4</v>
      </c>
      <c r="D4163" s="60">
        <v>-2.1341464000000001E-2</v>
      </c>
      <c r="E4163" s="60"/>
      <c r="F4163" s="60">
        <f t="shared" si="128"/>
        <v>-6.1690800000000004E-3</v>
      </c>
      <c r="G4163" s="60">
        <f t="shared" si="129"/>
        <v>-2.1461464E-2</v>
      </c>
    </row>
    <row r="4164" spans="1:7">
      <c r="A4164" s="50">
        <v>29048</v>
      </c>
      <c r="B4164" s="60">
        <v>-8.4565400000000002E-3</v>
      </c>
      <c r="C4164" s="60">
        <v>3.6000000000000002E-4</v>
      </c>
      <c r="D4164" s="60">
        <v>-3.1152649999999999E-3</v>
      </c>
      <c r="E4164" s="60"/>
      <c r="F4164" s="60">
        <f t="shared" ref="F4164:F4227" si="130">B4164-$C$3</f>
        <v>-8.5765400000000006E-3</v>
      </c>
      <c r="G4164" s="60">
        <f t="shared" ref="G4164:G4227" si="131">D4164-$C$3</f>
        <v>-3.2352649999999998E-3</v>
      </c>
    </row>
    <row r="4165" spans="1:7">
      <c r="A4165" s="50">
        <v>29049</v>
      </c>
      <c r="B4165" s="60">
        <v>-3.7169600000000001E-3</v>
      </c>
      <c r="C4165" s="60">
        <v>3.6000000000000002E-4</v>
      </c>
      <c r="D4165" s="60">
        <v>-1.2500000000000001E-2</v>
      </c>
      <c r="E4165" s="60"/>
      <c r="F4165" s="60">
        <f t="shared" si="130"/>
        <v>-3.8369599999999999E-3</v>
      </c>
      <c r="G4165" s="60">
        <f t="shared" si="131"/>
        <v>-1.2620000000000001E-2</v>
      </c>
    </row>
    <row r="4166" spans="1:7">
      <c r="A4166" s="50">
        <v>29052</v>
      </c>
      <c r="B4166" s="60">
        <v>4.5582399999999999E-3</v>
      </c>
      <c r="C4166" s="60">
        <v>3.6000000000000002E-4</v>
      </c>
      <c r="D4166" s="60">
        <v>1.2658228000000001E-2</v>
      </c>
      <c r="E4166" s="60"/>
      <c r="F4166" s="60">
        <f t="shared" si="130"/>
        <v>4.4382399999999995E-3</v>
      </c>
      <c r="G4166" s="60">
        <f t="shared" si="131"/>
        <v>1.2538228E-2</v>
      </c>
    </row>
    <row r="4167" spans="1:7">
      <c r="A4167" s="50">
        <v>29053</v>
      </c>
      <c r="B4167" s="60">
        <v>-8.6574900000000003E-3</v>
      </c>
      <c r="C4167" s="60">
        <v>3.6000000000000002E-4</v>
      </c>
      <c r="D4167" s="60">
        <v>1.2500000000000001E-2</v>
      </c>
      <c r="E4167" s="60"/>
      <c r="F4167" s="60">
        <f t="shared" si="130"/>
        <v>-8.7774900000000006E-3</v>
      </c>
      <c r="G4167" s="60">
        <f t="shared" si="131"/>
        <v>1.238E-2</v>
      </c>
    </row>
    <row r="4168" spans="1:7">
      <c r="A4168" s="50">
        <v>29054</v>
      </c>
      <c r="B4168" s="60">
        <v>-1.5975500000000001E-3</v>
      </c>
      <c r="C4168" s="60">
        <v>3.6000000000000002E-4</v>
      </c>
      <c r="D4168" s="60">
        <v>3.0864199999999999E-3</v>
      </c>
      <c r="E4168" s="60"/>
      <c r="F4168" s="60">
        <f t="shared" si="130"/>
        <v>-1.7175500000000002E-3</v>
      </c>
      <c r="G4168" s="60">
        <f t="shared" si="131"/>
        <v>2.96642E-3</v>
      </c>
    </row>
    <row r="4169" spans="1:7">
      <c r="A4169" s="50">
        <v>29055</v>
      </c>
      <c r="B4169" s="60">
        <v>-1.0675599999999999E-3</v>
      </c>
      <c r="C4169" s="60">
        <v>3.6000000000000002E-4</v>
      </c>
      <c r="D4169" s="60">
        <v>-1.2307692E-2</v>
      </c>
      <c r="E4169" s="60"/>
      <c r="F4169" s="60">
        <f t="shared" si="130"/>
        <v>-1.18756E-3</v>
      </c>
      <c r="G4169" s="60">
        <f t="shared" si="131"/>
        <v>-1.2427692000000001E-2</v>
      </c>
    </row>
    <row r="4170" spans="1:7">
      <c r="A4170" s="50">
        <v>29056</v>
      </c>
      <c r="B4170" s="60">
        <v>2.6632000000000001E-3</v>
      </c>
      <c r="C4170" s="60">
        <v>3.6000000000000002E-4</v>
      </c>
      <c r="D4170" s="60">
        <v>3.1152649999999999E-3</v>
      </c>
      <c r="E4170" s="60"/>
      <c r="F4170" s="60">
        <f t="shared" si="130"/>
        <v>2.5432000000000002E-3</v>
      </c>
      <c r="G4170" s="60">
        <f t="shared" si="131"/>
        <v>2.995265E-3</v>
      </c>
    </row>
    <row r="4171" spans="1:7">
      <c r="A4171" s="50">
        <v>29059</v>
      </c>
      <c r="B4171" s="60">
        <v>-2.7768799999999998E-3</v>
      </c>
      <c r="C4171" s="60">
        <v>3.6000000000000002E-4</v>
      </c>
      <c r="D4171" s="60">
        <v>3.1055900000000001E-3</v>
      </c>
      <c r="E4171" s="60"/>
      <c r="F4171" s="60">
        <f t="shared" si="130"/>
        <v>-2.8968799999999997E-3</v>
      </c>
      <c r="G4171" s="60">
        <f t="shared" si="131"/>
        <v>2.9855900000000002E-3</v>
      </c>
    </row>
    <row r="4172" spans="1:7">
      <c r="A4172" s="50">
        <v>29060</v>
      </c>
      <c r="B4172" s="60">
        <v>3.7019900000000001E-3</v>
      </c>
      <c r="C4172" s="60">
        <v>3.6000000000000002E-4</v>
      </c>
      <c r="D4172" s="60">
        <v>0</v>
      </c>
      <c r="E4172" s="60"/>
      <c r="F4172" s="60">
        <f t="shared" si="130"/>
        <v>3.5819900000000002E-3</v>
      </c>
      <c r="G4172" s="60">
        <f t="shared" si="131"/>
        <v>-1.2E-4</v>
      </c>
    </row>
    <row r="4173" spans="1:7">
      <c r="A4173" s="50">
        <v>29061</v>
      </c>
      <c r="B4173" s="60">
        <v>1.1310840000000001E-2</v>
      </c>
      <c r="C4173" s="60">
        <v>3.6000000000000002E-4</v>
      </c>
      <c r="D4173" s="60">
        <v>3.0959749999999999E-3</v>
      </c>
      <c r="E4173" s="60"/>
      <c r="F4173" s="60">
        <f t="shared" si="130"/>
        <v>1.1190840000000001E-2</v>
      </c>
      <c r="G4173" s="60">
        <f t="shared" si="131"/>
        <v>2.9759750000000001E-3</v>
      </c>
    </row>
    <row r="4174" spans="1:7">
      <c r="A4174" s="50">
        <v>29062</v>
      </c>
      <c r="B4174" s="60">
        <v>4.1655000000000001E-4</v>
      </c>
      <c r="C4174" s="60">
        <v>3.6000000000000002E-4</v>
      </c>
      <c r="D4174" s="60">
        <v>-6.1728399999999998E-3</v>
      </c>
      <c r="E4174" s="60"/>
      <c r="F4174" s="60">
        <f t="shared" si="130"/>
        <v>2.9655000000000003E-4</v>
      </c>
      <c r="G4174" s="60">
        <f t="shared" si="131"/>
        <v>-6.2928400000000001E-3</v>
      </c>
    </row>
    <row r="4175" spans="1:7">
      <c r="A4175" s="50">
        <v>29063</v>
      </c>
      <c r="B4175" s="60">
        <v>5.2955000000000005E-4</v>
      </c>
      <c r="C4175" s="60">
        <v>3.6000000000000002E-4</v>
      </c>
      <c r="D4175" s="60">
        <v>-3.1055900000000001E-3</v>
      </c>
      <c r="E4175" s="60"/>
      <c r="F4175" s="60">
        <f t="shared" si="130"/>
        <v>4.0955000000000006E-4</v>
      </c>
      <c r="G4175" s="60">
        <f t="shared" si="131"/>
        <v>-3.22559E-3</v>
      </c>
    </row>
    <row r="4176" spans="1:7">
      <c r="A4176" s="50">
        <v>29066</v>
      </c>
      <c r="B4176" s="60">
        <v>1.33377E-3</v>
      </c>
      <c r="C4176" s="60">
        <v>3.6000000000000002E-4</v>
      </c>
      <c r="D4176" s="60">
        <v>-6.2305290000000003E-3</v>
      </c>
      <c r="E4176" s="60"/>
      <c r="F4176" s="60">
        <f t="shared" si="130"/>
        <v>1.2137699999999999E-3</v>
      </c>
      <c r="G4176" s="60">
        <f t="shared" si="131"/>
        <v>-6.3505290000000006E-3</v>
      </c>
    </row>
    <row r="4177" spans="1:7">
      <c r="A4177" s="50">
        <v>29067</v>
      </c>
      <c r="B4177" s="60">
        <v>6.7900399999999998E-3</v>
      </c>
      <c r="C4177" s="60">
        <v>3.6000000000000002E-4</v>
      </c>
      <c r="D4177" s="60">
        <v>1.2539185E-2</v>
      </c>
      <c r="E4177" s="60"/>
      <c r="F4177" s="60">
        <f t="shared" si="130"/>
        <v>6.6700399999999995E-3</v>
      </c>
      <c r="G4177" s="60">
        <f t="shared" si="131"/>
        <v>1.2419184999999999E-2</v>
      </c>
    </row>
    <row r="4178" spans="1:7">
      <c r="A4178" s="50">
        <v>29068</v>
      </c>
      <c r="B4178" s="60">
        <v>3.9164899999999999E-3</v>
      </c>
      <c r="C4178" s="60">
        <v>3.3E-4</v>
      </c>
      <c r="D4178" s="60">
        <v>-3.0959749999999999E-3</v>
      </c>
      <c r="E4178" s="60"/>
      <c r="F4178" s="60">
        <f t="shared" si="130"/>
        <v>3.79649E-3</v>
      </c>
      <c r="G4178" s="60">
        <f t="shared" si="131"/>
        <v>-3.2159749999999998E-3</v>
      </c>
    </row>
    <row r="4179" spans="1:7">
      <c r="A4179" s="50">
        <v>29069</v>
      </c>
      <c r="B4179" s="60">
        <v>-2.7074E-4</v>
      </c>
      <c r="C4179" s="60">
        <v>3.3E-4</v>
      </c>
      <c r="D4179" s="60">
        <v>-1.5527951E-2</v>
      </c>
      <c r="E4179" s="60"/>
      <c r="F4179" s="60">
        <f t="shared" si="130"/>
        <v>-3.9073999999999999E-4</v>
      </c>
      <c r="G4179" s="60">
        <f t="shared" si="131"/>
        <v>-1.5647951E-2</v>
      </c>
    </row>
    <row r="4180" spans="1:7">
      <c r="A4180" s="50">
        <v>29070</v>
      </c>
      <c r="B4180" s="60">
        <v>-7.0286999999999997E-4</v>
      </c>
      <c r="C4180" s="60">
        <v>3.3E-4</v>
      </c>
      <c r="D4180" s="60">
        <v>-2.2082020000000001E-2</v>
      </c>
      <c r="E4180" s="60"/>
      <c r="F4180" s="60">
        <f t="shared" si="130"/>
        <v>-8.2286999999999996E-4</v>
      </c>
      <c r="G4180" s="60">
        <f t="shared" si="131"/>
        <v>-2.2202019999999999E-2</v>
      </c>
    </row>
    <row r="4181" spans="1:7">
      <c r="A4181" s="50">
        <v>29073</v>
      </c>
      <c r="B4181" s="60">
        <v>3.2646300000000001E-3</v>
      </c>
      <c r="C4181" s="60">
        <v>3.3E-4</v>
      </c>
      <c r="D4181" s="60">
        <v>6.4516130000000001E-3</v>
      </c>
      <c r="E4181" s="60"/>
      <c r="F4181" s="60">
        <f t="shared" si="130"/>
        <v>3.1446300000000003E-3</v>
      </c>
      <c r="G4181" s="60">
        <f t="shared" si="131"/>
        <v>6.3316129999999998E-3</v>
      </c>
    </row>
    <row r="4182" spans="1:7">
      <c r="A4182" s="50">
        <v>29074</v>
      </c>
      <c r="B4182" s="60">
        <v>1.406082E-2</v>
      </c>
      <c r="C4182" s="60">
        <v>3.3E-4</v>
      </c>
      <c r="D4182" s="60">
        <v>1.6025642E-2</v>
      </c>
      <c r="E4182" s="60"/>
      <c r="F4182" s="60">
        <f t="shared" si="130"/>
        <v>1.394082E-2</v>
      </c>
      <c r="G4182" s="60">
        <f t="shared" si="131"/>
        <v>1.5905642000000001E-2</v>
      </c>
    </row>
    <row r="4183" spans="1:7">
      <c r="A4183" s="50">
        <v>29075</v>
      </c>
      <c r="B4183" s="60">
        <v>3.8232299999999999E-3</v>
      </c>
      <c r="C4183" s="60">
        <v>3.3E-4</v>
      </c>
      <c r="D4183" s="60">
        <v>2.5236594000000001E-2</v>
      </c>
      <c r="E4183" s="60"/>
      <c r="F4183" s="60">
        <f t="shared" si="130"/>
        <v>3.7032300000000001E-3</v>
      </c>
      <c r="G4183" s="60">
        <f t="shared" si="131"/>
        <v>2.5116594000000003E-2</v>
      </c>
    </row>
    <row r="4184" spans="1:7">
      <c r="A4184" s="50">
        <v>29076</v>
      </c>
      <c r="B4184" s="60">
        <v>-4.2132599999999999E-3</v>
      </c>
      <c r="C4184" s="60">
        <v>3.3E-4</v>
      </c>
      <c r="D4184" s="60">
        <v>0</v>
      </c>
      <c r="E4184" s="60"/>
      <c r="F4184" s="60">
        <f t="shared" si="130"/>
        <v>-4.3332600000000002E-3</v>
      </c>
      <c r="G4184" s="60">
        <f t="shared" si="131"/>
        <v>-1.2E-4</v>
      </c>
    </row>
    <row r="4185" spans="1:7">
      <c r="A4185" s="50">
        <v>29077</v>
      </c>
      <c r="B4185" s="60">
        <v>9.1620199999999999E-3</v>
      </c>
      <c r="C4185" s="60">
        <v>3.3E-4</v>
      </c>
      <c r="D4185" s="60">
        <v>2.7692306999999999E-2</v>
      </c>
      <c r="E4185" s="60"/>
      <c r="F4185" s="60">
        <f t="shared" si="130"/>
        <v>9.0420199999999996E-3</v>
      </c>
      <c r="G4185" s="60">
        <f t="shared" si="131"/>
        <v>2.7572307000000001E-2</v>
      </c>
    </row>
    <row r="4186" spans="1:7">
      <c r="A4186" s="50">
        <v>29080</v>
      </c>
      <c r="B4186" s="60">
        <v>9.7345599999999997E-3</v>
      </c>
      <c r="C4186" s="60">
        <v>3.3E-4</v>
      </c>
      <c r="D4186" s="60">
        <v>2.6946107E-2</v>
      </c>
      <c r="E4186" s="60"/>
      <c r="F4186" s="60">
        <f t="shared" si="130"/>
        <v>9.6145599999999994E-3</v>
      </c>
      <c r="G4186" s="60">
        <f t="shared" si="131"/>
        <v>2.6826107000000002E-2</v>
      </c>
    </row>
    <row r="4187" spans="1:7">
      <c r="A4187" s="50">
        <v>29081</v>
      </c>
      <c r="B4187" s="60">
        <v>1.4190100000000001E-3</v>
      </c>
      <c r="C4187" s="60">
        <v>3.3E-4</v>
      </c>
      <c r="D4187" s="60">
        <v>0</v>
      </c>
      <c r="E4187" s="60"/>
      <c r="F4187" s="60">
        <f t="shared" si="130"/>
        <v>1.29901E-3</v>
      </c>
      <c r="G4187" s="60">
        <f t="shared" si="131"/>
        <v>-1.2E-4</v>
      </c>
    </row>
    <row r="4188" spans="1:7">
      <c r="A4188" s="50">
        <v>29082</v>
      </c>
      <c r="B4188" s="60">
        <v>7.2447400000000004E-3</v>
      </c>
      <c r="C4188" s="60">
        <v>3.3E-4</v>
      </c>
      <c r="D4188" s="60">
        <v>3.7900876E-2</v>
      </c>
      <c r="E4188" s="60"/>
      <c r="F4188" s="60">
        <f t="shared" si="130"/>
        <v>7.1247400000000001E-3</v>
      </c>
      <c r="G4188" s="60">
        <f t="shared" si="131"/>
        <v>3.7780875999999998E-2</v>
      </c>
    </row>
    <row r="4189" spans="1:7">
      <c r="A4189" s="50">
        <v>29083</v>
      </c>
      <c r="B4189" s="60">
        <v>-1.6902200000000001E-3</v>
      </c>
      <c r="C4189" s="60">
        <v>3.3E-4</v>
      </c>
      <c r="D4189" s="60">
        <v>-1.6853931999999999E-2</v>
      </c>
      <c r="E4189" s="60"/>
      <c r="F4189" s="60">
        <f t="shared" si="130"/>
        <v>-1.8102200000000002E-3</v>
      </c>
      <c r="G4189" s="60">
        <f t="shared" si="131"/>
        <v>-1.6973931999999997E-2</v>
      </c>
    </row>
    <row r="4190" spans="1:7">
      <c r="A4190" s="50">
        <v>29084</v>
      </c>
      <c r="B4190" s="60">
        <v>2.4470400000000002E-3</v>
      </c>
      <c r="C4190" s="60">
        <v>3.3E-4</v>
      </c>
      <c r="D4190" s="60">
        <v>-2.8571429999999999E-3</v>
      </c>
      <c r="E4190" s="60"/>
      <c r="F4190" s="60">
        <f t="shared" si="130"/>
        <v>2.3270400000000003E-3</v>
      </c>
      <c r="G4190" s="60">
        <f t="shared" si="131"/>
        <v>-2.9771429999999998E-3</v>
      </c>
    </row>
    <row r="4191" spans="1:7">
      <c r="A4191" s="50">
        <v>29087</v>
      </c>
      <c r="B4191" s="60">
        <v>5.5573599999999999E-3</v>
      </c>
      <c r="C4191" s="60">
        <v>3.3E-4</v>
      </c>
      <c r="D4191" s="60">
        <v>2.5787965999999999E-2</v>
      </c>
      <c r="E4191" s="60"/>
      <c r="F4191" s="60">
        <f t="shared" si="130"/>
        <v>5.4373599999999996E-3</v>
      </c>
      <c r="G4191" s="60">
        <f t="shared" si="131"/>
        <v>2.5667966E-2</v>
      </c>
    </row>
    <row r="4192" spans="1:7">
      <c r="A4192" s="50">
        <v>29088</v>
      </c>
      <c r="B4192" s="60">
        <v>2.7792000000000002E-4</v>
      </c>
      <c r="C4192" s="60">
        <v>3.3E-4</v>
      </c>
      <c r="D4192" s="60">
        <v>-2.7932959999999998E-3</v>
      </c>
      <c r="E4192" s="60"/>
      <c r="F4192" s="60">
        <f t="shared" si="130"/>
        <v>1.5792000000000003E-4</v>
      </c>
      <c r="G4192" s="60">
        <f t="shared" si="131"/>
        <v>-2.9132959999999997E-3</v>
      </c>
    </row>
    <row r="4193" spans="1:7">
      <c r="A4193" s="50">
        <v>29089</v>
      </c>
      <c r="B4193" s="60">
        <v>1.5023599999999999E-3</v>
      </c>
      <c r="C4193" s="60">
        <v>3.3E-4</v>
      </c>
      <c r="D4193" s="60">
        <v>1.4005602000000001E-2</v>
      </c>
      <c r="E4193" s="60"/>
      <c r="F4193" s="60">
        <f t="shared" si="130"/>
        <v>1.3823599999999998E-3</v>
      </c>
      <c r="G4193" s="60">
        <f t="shared" si="131"/>
        <v>1.3885602E-2</v>
      </c>
    </row>
    <row r="4194" spans="1:7">
      <c r="A4194" s="50">
        <v>29090</v>
      </c>
      <c r="B4194" s="60">
        <v>-3.57274E-3</v>
      </c>
      <c r="C4194" s="60">
        <v>3.3E-4</v>
      </c>
      <c r="D4194" s="60">
        <v>-2.7624310000000001E-3</v>
      </c>
      <c r="E4194" s="60"/>
      <c r="F4194" s="60">
        <f t="shared" si="130"/>
        <v>-3.6927399999999999E-3</v>
      </c>
      <c r="G4194" s="60">
        <f t="shared" si="131"/>
        <v>-2.882431E-3</v>
      </c>
    </row>
    <row r="4195" spans="1:7">
      <c r="A4195" s="50">
        <v>29091</v>
      </c>
      <c r="B4195" s="60">
        <v>3.0849999999999998E-5</v>
      </c>
      <c r="C4195" s="60">
        <v>3.3E-4</v>
      </c>
      <c r="D4195" s="60">
        <v>-1.3850415E-2</v>
      </c>
      <c r="E4195" s="60"/>
      <c r="F4195" s="60">
        <f t="shared" si="130"/>
        <v>-8.9149999999999999E-5</v>
      </c>
      <c r="G4195" s="60">
        <f t="shared" si="131"/>
        <v>-1.3970415E-2</v>
      </c>
    </row>
    <row r="4196" spans="1:7">
      <c r="A4196" s="50">
        <v>29094</v>
      </c>
      <c r="B4196" s="60">
        <v>6.4041999999999996E-3</v>
      </c>
      <c r="C4196" s="60">
        <v>3.3E-4</v>
      </c>
      <c r="D4196" s="60">
        <v>-5.617978E-3</v>
      </c>
      <c r="E4196" s="60"/>
      <c r="F4196" s="60">
        <f t="shared" si="130"/>
        <v>6.2841999999999993E-3</v>
      </c>
      <c r="G4196" s="60">
        <f t="shared" si="131"/>
        <v>-5.7379780000000003E-3</v>
      </c>
    </row>
    <row r="4197" spans="1:7">
      <c r="A4197" s="50">
        <v>29095</v>
      </c>
      <c r="B4197" s="60">
        <v>-6.4479999999999995E-4</v>
      </c>
      <c r="C4197" s="60">
        <v>3.3E-4</v>
      </c>
      <c r="D4197" s="60">
        <v>-2.8248589999999999E-3</v>
      </c>
      <c r="E4197" s="60"/>
      <c r="F4197" s="60">
        <f t="shared" si="130"/>
        <v>-7.6479999999999994E-4</v>
      </c>
      <c r="G4197" s="60">
        <f t="shared" si="131"/>
        <v>-2.9448589999999998E-3</v>
      </c>
    </row>
    <row r="4198" spans="1:7">
      <c r="A4198" s="50">
        <v>29096</v>
      </c>
      <c r="B4198" s="60">
        <v>-2.7053999999999999E-4</v>
      </c>
      <c r="C4198" s="60">
        <v>3.3E-4</v>
      </c>
      <c r="D4198" s="60">
        <v>-1.6997168E-2</v>
      </c>
      <c r="E4198" s="60"/>
      <c r="F4198" s="60">
        <f t="shared" si="130"/>
        <v>-3.9053999999999998E-4</v>
      </c>
      <c r="G4198" s="60">
        <f t="shared" si="131"/>
        <v>-1.7117167999999999E-2</v>
      </c>
    </row>
    <row r="4199" spans="1:7">
      <c r="A4199" s="50">
        <v>29097</v>
      </c>
      <c r="B4199" s="60">
        <v>-7.0430000000000002E-5</v>
      </c>
      <c r="C4199" s="60">
        <v>3.3E-4</v>
      </c>
      <c r="D4199" s="60">
        <v>-8.6455339999999999E-3</v>
      </c>
      <c r="E4199" s="60"/>
      <c r="F4199" s="60">
        <f t="shared" si="130"/>
        <v>-1.9043E-4</v>
      </c>
      <c r="G4199" s="60">
        <f t="shared" si="131"/>
        <v>-8.7655340000000002E-3</v>
      </c>
    </row>
    <row r="4200" spans="1:7">
      <c r="A4200" s="50">
        <v>29098</v>
      </c>
      <c r="B4200" s="60">
        <v>3.24238E-3</v>
      </c>
      <c r="C4200" s="60">
        <v>3.3E-4</v>
      </c>
      <c r="D4200" s="60">
        <v>0</v>
      </c>
      <c r="E4200" s="60"/>
      <c r="F4200" s="60">
        <f t="shared" si="130"/>
        <v>3.1223800000000001E-3</v>
      </c>
      <c r="G4200" s="60">
        <f t="shared" si="131"/>
        <v>-1.2E-4</v>
      </c>
    </row>
    <row r="4201" spans="1:7">
      <c r="A4201" s="50">
        <v>29102</v>
      </c>
      <c r="B4201" s="60">
        <v>-1.6913149999999998E-2</v>
      </c>
      <c r="C4201" s="60">
        <v>4.2999999999999999E-4</v>
      </c>
      <c r="D4201" s="60">
        <v>5.8139530000000002E-3</v>
      </c>
      <c r="E4201" s="60"/>
      <c r="F4201" s="60">
        <f t="shared" si="130"/>
        <v>-1.7033149999999997E-2</v>
      </c>
      <c r="G4201" s="60">
        <f t="shared" si="131"/>
        <v>5.6939529999999999E-3</v>
      </c>
    </row>
    <row r="4202" spans="1:7">
      <c r="A4202" s="50">
        <v>29103</v>
      </c>
      <c r="B4202" s="60">
        <v>-9.5371799999999993E-3</v>
      </c>
      <c r="C4202" s="60">
        <v>4.2999999999999999E-4</v>
      </c>
      <c r="D4202" s="60">
        <v>-1.7341039999999999E-2</v>
      </c>
      <c r="E4202" s="60"/>
      <c r="F4202" s="60">
        <f t="shared" si="130"/>
        <v>-9.6571799999999996E-3</v>
      </c>
      <c r="G4202" s="60">
        <f t="shared" si="131"/>
        <v>-1.7461039999999997E-2</v>
      </c>
    </row>
    <row r="4203" spans="1:7">
      <c r="A4203" s="50">
        <v>29104</v>
      </c>
      <c r="B4203" s="60">
        <v>4.0904000000000001E-3</v>
      </c>
      <c r="C4203" s="60">
        <v>4.2999999999999999E-4</v>
      </c>
      <c r="D4203" s="60">
        <v>1.1764706E-2</v>
      </c>
      <c r="E4203" s="60"/>
      <c r="F4203" s="60">
        <f t="shared" si="130"/>
        <v>3.9703999999999998E-3</v>
      </c>
      <c r="G4203" s="60">
        <f t="shared" si="131"/>
        <v>1.1644705999999999E-2</v>
      </c>
    </row>
    <row r="4204" spans="1:7">
      <c r="A4204" s="50">
        <v>29105</v>
      </c>
      <c r="B4204" s="60">
        <v>7.5277599999999997E-3</v>
      </c>
      <c r="C4204" s="60">
        <v>4.2999999999999999E-4</v>
      </c>
      <c r="D4204" s="60">
        <v>0</v>
      </c>
      <c r="E4204" s="60"/>
      <c r="F4204" s="60">
        <f t="shared" si="130"/>
        <v>7.4077599999999993E-3</v>
      </c>
      <c r="G4204" s="60">
        <f t="shared" si="131"/>
        <v>-1.2E-4</v>
      </c>
    </row>
    <row r="4205" spans="1:7">
      <c r="A4205" s="50">
        <v>29108</v>
      </c>
      <c r="B4205" s="60">
        <v>5.5450200000000003E-3</v>
      </c>
      <c r="C4205" s="60">
        <v>4.2999999999999999E-4</v>
      </c>
      <c r="D4205" s="60">
        <v>8.7209309999999995E-3</v>
      </c>
      <c r="E4205" s="60"/>
      <c r="F4205" s="60">
        <f t="shared" si="130"/>
        <v>5.42502E-3</v>
      </c>
      <c r="G4205" s="60">
        <f t="shared" si="131"/>
        <v>8.6009309999999992E-3</v>
      </c>
    </row>
    <row r="4206" spans="1:7">
      <c r="A4206" s="50">
        <v>29109</v>
      </c>
      <c r="B4206" s="60">
        <v>-6.2886000000000001E-3</v>
      </c>
      <c r="C4206" s="60">
        <v>4.2999999999999999E-4</v>
      </c>
      <c r="D4206" s="60">
        <v>-2.0467836E-2</v>
      </c>
      <c r="E4206" s="60"/>
      <c r="F4206" s="60">
        <f t="shared" si="130"/>
        <v>-6.4086000000000004E-3</v>
      </c>
      <c r="G4206" s="60">
        <f t="shared" si="131"/>
        <v>-2.0587835999999998E-2</v>
      </c>
    </row>
    <row r="4207" spans="1:7">
      <c r="A4207" s="50">
        <v>29110</v>
      </c>
      <c r="B4207" s="60">
        <v>3.3567499999999999E-3</v>
      </c>
      <c r="C4207" s="60">
        <v>4.2999999999999999E-4</v>
      </c>
      <c r="D4207" s="60">
        <v>2.9850749999999998E-3</v>
      </c>
      <c r="E4207" s="60"/>
      <c r="F4207" s="60">
        <f t="shared" si="130"/>
        <v>3.23675E-3</v>
      </c>
      <c r="G4207" s="60">
        <f t="shared" si="131"/>
        <v>2.8650749999999999E-3</v>
      </c>
    </row>
    <row r="4208" spans="1:7">
      <c r="A4208" s="50">
        <v>29111</v>
      </c>
      <c r="B4208" s="60">
        <v>5.4070000000000002E-5</v>
      </c>
      <c r="C4208" s="60">
        <v>4.2999999999999999E-4</v>
      </c>
      <c r="D4208" s="60">
        <v>1.1904761999999999E-2</v>
      </c>
      <c r="E4208" s="60"/>
      <c r="F4208" s="60">
        <f t="shared" si="130"/>
        <v>-6.5930000000000001E-5</v>
      </c>
      <c r="G4208" s="60">
        <f t="shared" si="131"/>
        <v>1.1784761999999999E-2</v>
      </c>
    </row>
    <row r="4209" spans="1:7">
      <c r="A4209" s="50">
        <v>29112</v>
      </c>
      <c r="B4209" s="60">
        <v>9.2411899999999998E-3</v>
      </c>
      <c r="C4209" s="60">
        <v>4.2999999999999999E-4</v>
      </c>
      <c r="D4209" s="60">
        <v>0</v>
      </c>
      <c r="E4209" s="60"/>
      <c r="F4209" s="60">
        <f t="shared" si="130"/>
        <v>9.1211899999999995E-3</v>
      </c>
      <c r="G4209" s="60">
        <f t="shared" si="131"/>
        <v>-1.2E-4</v>
      </c>
    </row>
    <row r="4210" spans="1:7">
      <c r="A4210" s="50">
        <v>29115</v>
      </c>
      <c r="B4210" s="60">
        <v>-3.6669999999999998E-6</v>
      </c>
      <c r="C4210" s="60">
        <v>4.2999999999999999E-4</v>
      </c>
      <c r="D4210" s="60">
        <v>1.1764706E-2</v>
      </c>
      <c r="E4210" s="60"/>
      <c r="F4210" s="60">
        <f t="shared" si="130"/>
        <v>-1.2366699999999999E-4</v>
      </c>
      <c r="G4210" s="60">
        <f t="shared" si="131"/>
        <v>1.1644705999999999E-2</v>
      </c>
    </row>
    <row r="4211" spans="1:7">
      <c r="A4211" s="50">
        <v>29116</v>
      </c>
      <c r="B4211" s="60">
        <v>-6.8354000000000002E-3</v>
      </c>
      <c r="C4211" s="60">
        <v>4.2999999999999999E-4</v>
      </c>
      <c r="D4211" s="60">
        <v>-2.9069769999999998E-3</v>
      </c>
      <c r="E4211" s="60"/>
      <c r="F4211" s="60">
        <f t="shared" si="130"/>
        <v>-6.9554000000000005E-3</v>
      </c>
      <c r="G4211" s="60">
        <f t="shared" si="131"/>
        <v>-3.0269769999999997E-3</v>
      </c>
    </row>
    <row r="4212" spans="1:7">
      <c r="A4212" s="50">
        <v>29117</v>
      </c>
      <c r="B4212" s="60">
        <v>2.9136399999999999E-3</v>
      </c>
      <c r="C4212" s="60">
        <v>4.2999999999999999E-4</v>
      </c>
      <c r="D4212" s="60">
        <v>0</v>
      </c>
      <c r="E4212" s="60"/>
      <c r="F4212" s="60">
        <f t="shared" si="130"/>
        <v>2.79364E-3</v>
      </c>
      <c r="G4212" s="60">
        <f t="shared" si="131"/>
        <v>-1.2E-4</v>
      </c>
    </row>
    <row r="4213" spans="1:7">
      <c r="A4213" s="50">
        <v>29118</v>
      </c>
      <c r="B4213" s="60">
        <v>2.1264760000000001E-2</v>
      </c>
      <c r="C4213" s="60">
        <v>4.2999999999999999E-4</v>
      </c>
      <c r="D4213" s="60">
        <v>2.9154519999999998E-3</v>
      </c>
      <c r="E4213" s="60"/>
      <c r="F4213" s="60">
        <f t="shared" si="130"/>
        <v>2.1144760000000002E-2</v>
      </c>
      <c r="G4213" s="60">
        <f t="shared" si="131"/>
        <v>2.7954519999999999E-3</v>
      </c>
    </row>
    <row r="4214" spans="1:7">
      <c r="A4214" s="50">
        <v>29119</v>
      </c>
      <c r="B4214" s="60">
        <v>-1.18512E-3</v>
      </c>
      <c r="C4214" s="60">
        <v>4.2999999999999999E-4</v>
      </c>
      <c r="D4214" s="60">
        <v>0</v>
      </c>
      <c r="E4214" s="60"/>
      <c r="F4214" s="60">
        <f t="shared" si="130"/>
        <v>-1.3051200000000001E-3</v>
      </c>
      <c r="G4214" s="60">
        <f t="shared" si="131"/>
        <v>-1.2E-4</v>
      </c>
    </row>
    <row r="4215" spans="1:7">
      <c r="A4215" s="50">
        <v>29122</v>
      </c>
      <c r="B4215" s="60">
        <v>-8.0431700000000005E-3</v>
      </c>
      <c r="C4215" s="60">
        <v>4.2999999999999999E-4</v>
      </c>
      <c r="D4215" s="60">
        <v>-1.1627907E-2</v>
      </c>
      <c r="E4215" s="60"/>
      <c r="F4215" s="60">
        <f t="shared" si="130"/>
        <v>-8.1631700000000008E-3</v>
      </c>
      <c r="G4215" s="60">
        <f t="shared" si="131"/>
        <v>-1.1747907E-2</v>
      </c>
    </row>
    <row r="4216" spans="1:7">
      <c r="A4216" s="50">
        <v>29123</v>
      </c>
      <c r="B4216" s="60">
        <v>1.1307400000000001E-3</v>
      </c>
      <c r="C4216" s="60">
        <v>4.2999999999999999E-4</v>
      </c>
      <c r="D4216" s="60">
        <v>-8.8235299999999996E-3</v>
      </c>
      <c r="E4216" s="60"/>
      <c r="F4216" s="60">
        <f t="shared" si="130"/>
        <v>1.01074E-3</v>
      </c>
      <c r="G4216" s="60">
        <f t="shared" si="131"/>
        <v>-8.9435299999999999E-3</v>
      </c>
    </row>
    <row r="4217" spans="1:7">
      <c r="A4217" s="50">
        <v>29124</v>
      </c>
      <c r="B4217" s="60">
        <v>2.1136900000000001E-3</v>
      </c>
      <c r="C4217" s="60">
        <v>4.2999999999999999E-4</v>
      </c>
      <c r="D4217" s="60">
        <v>-8.9020780000000008E-3</v>
      </c>
      <c r="E4217" s="60"/>
      <c r="F4217" s="60">
        <f t="shared" si="130"/>
        <v>1.9936900000000002E-3</v>
      </c>
      <c r="G4217" s="60">
        <f t="shared" si="131"/>
        <v>-9.0220780000000011E-3</v>
      </c>
    </row>
    <row r="4218" spans="1:7">
      <c r="A4218" s="50">
        <v>29125</v>
      </c>
      <c r="B4218" s="60">
        <v>1.9059599999999999E-3</v>
      </c>
      <c r="C4218" s="60">
        <v>4.2999999999999999E-4</v>
      </c>
      <c r="D4218" s="60">
        <v>-2.9940119999999999E-3</v>
      </c>
      <c r="E4218" s="60"/>
      <c r="F4218" s="60">
        <f t="shared" si="130"/>
        <v>1.7859599999999998E-3</v>
      </c>
      <c r="G4218" s="60">
        <f t="shared" si="131"/>
        <v>-3.1140119999999998E-3</v>
      </c>
    </row>
    <row r="4219" spans="1:7">
      <c r="A4219" s="50">
        <v>29126</v>
      </c>
      <c r="B4219" s="60">
        <v>-8.2359100000000008E-3</v>
      </c>
      <c r="C4219" s="60">
        <v>4.2999999999999999E-4</v>
      </c>
      <c r="D4219" s="60">
        <v>-9.0090090000000001E-3</v>
      </c>
      <c r="E4219" s="60"/>
      <c r="F4219" s="60">
        <f t="shared" si="130"/>
        <v>-8.3559100000000011E-3</v>
      </c>
      <c r="G4219" s="60">
        <f t="shared" si="131"/>
        <v>-9.1290090000000004E-3</v>
      </c>
    </row>
    <row r="4220" spans="1:7">
      <c r="A4220" s="50">
        <v>29129</v>
      </c>
      <c r="B4220" s="60">
        <v>-6.5132300000000001E-3</v>
      </c>
      <c r="C4220" s="60">
        <v>3.8000000000000002E-4</v>
      </c>
      <c r="D4220" s="60">
        <v>-3.0303029999999998E-3</v>
      </c>
      <c r="E4220" s="60"/>
      <c r="F4220" s="60">
        <f t="shared" si="130"/>
        <v>-6.6332300000000004E-3</v>
      </c>
      <c r="G4220" s="60">
        <f t="shared" si="131"/>
        <v>-3.1503029999999997E-3</v>
      </c>
    </row>
    <row r="4221" spans="1:7">
      <c r="A4221" s="50">
        <v>29130</v>
      </c>
      <c r="B4221" s="60">
        <v>9.2672599999999994E-3</v>
      </c>
      <c r="C4221" s="60">
        <v>3.8000000000000002E-4</v>
      </c>
      <c r="D4221" s="60">
        <v>-1.2158054999999999E-2</v>
      </c>
      <c r="E4221" s="60"/>
      <c r="F4221" s="60">
        <f t="shared" si="130"/>
        <v>9.1472599999999991E-3</v>
      </c>
      <c r="G4221" s="60">
        <f t="shared" si="131"/>
        <v>-1.2278055E-2</v>
      </c>
    </row>
    <row r="4222" spans="1:7">
      <c r="A4222" s="50">
        <v>29131</v>
      </c>
      <c r="B4222" s="60">
        <v>4.5812000000000001E-4</v>
      </c>
      <c r="C4222" s="60">
        <v>3.8000000000000002E-4</v>
      </c>
      <c r="D4222" s="60">
        <v>3.0769230000000001E-3</v>
      </c>
      <c r="E4222" s="60"/>
      <c r="F4222" s="60">
        <f t="shared" si="130"/>
        <v>3.3812000000000002E-4</v>
      </c>
      <c r="G4222" s="60">
        <f t="shared" si="131"/>
        <v>2.9569230000000002E-3</v>
      </c>
    </row>
    <row r="4223" spans="1:7">
      <c r="A4223" s="50">
        <v>29132</v>
      </c>
      <c r="B4223" s="60">
        <v>5.5952900000000002E-3</v>
      </c>
      <c r="C4223" s="60">
        <v>3.8000000000000002E-4</v>
      </c>
      <c r="D4223" s="60">
        <v>-3.067485E-3</v>
      </c>
      <c r="E4223" s="60"/>
      <c r="F4223" s="60">
        <f t="shared" si="130"/>
        <v>5.4752899999999998E-3</v>
      </c>
      <c r="G4223" s="60">
        <f t="shared" si="131"/>
        <v>-3.1874849999999999E-3</v>
      </c>
    </row>
    <row r="4224" spans="1:7">
      <c r="A4224" s="50">
        <v>29133</v>
      </c>
      <c r="B4224" s="60">
        <v>9.5852899999999998E-3</v>
      </c>
      <c r="C4224" s="60">
        <v>3.8000000000000002E-4</v>
      </c>
      <c r="D4224" s="60">
        <v>9.2307689999999998E-3</v>
      </c>
      <c r="E4224" s="60"/>
      <c r="F4224" s="60">
        <f t="shared" si="130"/>
        <v>9.4652899999999995E-3</v>
      </c>
      <c r="G4224" s="60">
        <f t="shared" si="131"/>
        <v>9.1107689999999995E-3</v>
      </c>
    </row>
    <row r="4225" spans="1:7">
      <c r="A4225" s="50">
        <v>29136</v>
      </c>
      <c r="B4225" s="60">
        <v>-1.191151E-2</v>
      </c>
      <c r="C4225" s="60">
        <v>3.8000000000000002E-4</v>
      </c>
      <c r="D4225" s="60">
        <v>-6.0975609999999996E-3</v>
      </c>
      <c r="E4225" s="60"/>
      <c r="F4225" s="60">
        <f t="shared" si="130"/>
        <v>-1.203151E-2</v>
      </c>
      <c r="G4225" s="60">
        <f t="shared" si="131"/>
        <v>-6.2175609999999999E-3</v>
      </c>
    </row>
    <row r="4226" spans="1:7">
      <c r="A4226" s="50">
        <v>29137</v>
      </c>
      <c r="B4226" s="60">
        <v>-3.054461E-2</v>
      </c>
      <c r="C4226" s="60">
        <v>3.8000000000000002E-4</v>
      </c>
      <c r="D4226" s="60">
        <v>-4.9079752999999997E-2</v>
      </c>
      <c r="E4226" s="60"/>
      <c r="F4226" s="60">
        <f t="shared" si="130"/>
        <v>-3.0664609999999998E-2</v>
      </c>
      <c r="G4226" s="60">
        <f t="shared" si="131"/>
        <v>-4.9199752999999999E-2</v>
      </c>
    </row>
    <row r="4227" spans="1:7">
      <c r="A4227" s="50">
        <v>29138</v>
      </c>
      <c r="B4227" s="60">
        <v>-1.168401E-2</v>
      </c>
      <c r="C4227" s="60">
        <v>3.8000000000000002E-4</v>
      </c>
      <c r="D4227" s="60">
        <v>-3.8709677999999997E-2</v>
      </c>
      <c r="E4227" s="60"/>
      <c r="F4227" s="60">
        <f t="shared" si="130"/>
        <v>-1.180401E-2</v>
      </c>
      <c r="G4227" s="60">
        <f t="shared" si="131"/>
        <v>-3.8829677999999999E-2</v>
      </c>
    </row>
    <row r="4228" spans="1:7">
      <c r="A4228" s="50">
        <v>29139</v>
      </c>
      <c r="B4228" s="60">
        <v>-2.7263600000000002E-3</v>
      </c>
      <c r="C4228" s="60">
        <v>3.8000000000000002E-4</v>
      </c>
      <c r="D4228" s="60">
        <v>-1.3422819000000001E-2</v>
      </c>
      <c r="E4228" s="60"/>
      <c r="F4228" s="60">
        <f t="shared" ref="F4228:F4291" si="132">B4228-$C$3</f>
        <v>-2.84636E-3</v>
      </c>
      <c r="G4228" s="60">
        <f t="shared" ref="G4228:G4291" si="133">D4228-$C$3</f>
        <v>-1.3542819000000001E-2</v>
      </c>
    </row>
    <row r="4229" spans="1:7">
      <c r="A4229" s="50">
        <v>29140</v>
      </c>
      <c r="B4229" s="60">
        <v>-5.1550099999999998E-3</v>
      </c>
      <c r="C4229" s="60">
        <v>3.8000000000000002E-4</v>
      </c>
      <c r="D4229" s="60">
        <v>-3.40136E-3</v>
      </c>
      <c r="E4229" s="60"/>
      <c r="F4229" s="60">
        <f t="shared" si="132"/>
        <v>-5.2750100000000001E-3</v>
      </c>
      <c r="G4229" s="60">
        <f t="shared" si="133"/>
        <v>-3.5213599999999999E-3</v>
      </c>
    </row>
    <row r="4230" spans="1:7">
      <c r="A4230" s="50">
        <v>29143</v>
      </c>
      <c r="B4230" s="60">
        <v>-1.0475460000000001E-2</v>
      </c>
      <c r="C4230" s="60">
        <v>3.8000000000000002E-4</v>
      </c>
      <c r="D4230" s="60">
        <v>-3.4129694000000002E-2</v>
      </c>
      <c r="E4230" s="60"/>
      <c r="F4230" s="60">
        <f t="shared" si="132"/>
        <v>-1.0595460000000001E-2</v>
      </c>
      <c r="G4230" s="60">
        <f t="shared" si="133"/>
        <v>-3.4249694000000004E-2</v>
      </c>
    </row>
    <row r="4231" spans="1:7">
      <c r="A4231" s="50">
        <v>29144</v>
      </c>
      <c r="B4231" s="60">
        <v>-1.9343299999999999E-3</v>
      </c>
      <c r="C4231" s="60">
        <v>3.8000000000000002E-4</v>
      </c>
      <c r="D4231" s="60">
        <v>1.4134275999999999E-2</v>
      </c>
      <c r="E4231" s="60"/>
      <c r="F4231" s="60">
        <f t="shared" si="132"/>
        <v>-2.05433E-3</v>
      </c>
      <c r="G4231" s="60">
        <f t="shared" si="133"/>
        <v>1.4014275999999999E-2</v>
      </c>
    </row>
    <row r="4232" spans="1:7">
      <c r="A4232" s="50">
        <v>29145</v>
      </c>
      <c r="B4232" s="60">
        <v>2.47599E-3</v>
      </c>
      <c r="C4232" s="60">
        <v>3.8000000000000002E-4</v>
      </c>
      <c r="D4232" s="60">
        <v>3.4843209999999999E-3</v>
      </c>
      <c r="E4232" s="60"/>
      <c r="F4232" s="60">
        <f t="shared" si="132"/>
        <v>2.3559900000000001E-3</v>
      </c>
      <c r="G4232" s="60">
        <f t="shared" si="133"/>
        <v>3.364321E-3</v>
      </c>
    </row>
    <row r="4233" spans="1:7">
      <c r="A4233" s="50">
        <v>29146</v>
      </c>
      <c r="B4233" s="60">
        <v>1.7076999999999999E-3</v>
      </c>
      <c r="C4233" s="60">
        <v>3.8000000000000002E-4</v>
      </c>
      <c r="D4233" s="60">
        <v>0</v>
      </c>
      <c r="E4233" s="60"/>
      <c r="F4233" s="60">
        <f t="shared" si="132"/>
        <v>1.5876999999999998E-3</v>
      </c>
      <c r="G4233" s="60">
        <f t="shared" si="133"/>
        <v>-1.2E-4</v>
      </c>
    </row>
    <row r="4234" spans="1:7">
      <c r="A4234" s="50">
        <v>29147</v>
      </c>
      <c r="B4234" s="60">
        <v>-2.0252369999999999E-2</v>
      </c>
      <c r="C4234" s="60">
        <v>3.8000000000000002E-4</v>
      </c>
      <c r="D4234" s="60">
        <v>-3.4722220000000001E-3</v>
      </c>
      <c r="E4234" s="60"/>
      <c r="F4234" s="60">
        <f t="shared" si="132"/>
        <v>-2.0372369999999997E-2</v>
      </c>
      <c r="G4234" s="60">
        <f t="shared" si="133"/>
        <v>-3.5922219999999999E-3</v>
      </c>
    </row>
    <row r="4235" spans="1:7">
      <c r="A4235" s="50">
        <v>29150</v>
      </c>
      <c r="B4235" s="60">
        <v>-8.5068999999999995E-3</v>
      </c>
      <c r="C4235" s="60">
        <v>3.8000000000000002E-4</v>
      </c>
      <c r="D4235" s="60">
        <v>-2.0905923E-2</v>
      </c>
      <c r="E4235" s="60"/>
      <c r="F4235" s="60">
        <f t="shared" si="132"/>
        <v>-8.6268999999999998E-3</v>
      </c>
      <c r="G4235" s="60">
        <f t="shared" si="133"/>
        <v>-2.1025922999999998E-2</v>
      </c>
    </row>
    <row r="4236" spans="1:7">
      <c r="A4236" s="50">
        <v>29151</v>
      </c>
      <c r="B4236" s="60">
        <v>-3.5636600000000002E-3</v>
      </c>
      <c r="C4236" s="60">
        <v>3.8000000000000002E-4</v>
      </c>
      <c r="D4236" s="60">
        <v>3.5587190000000001E-3</v>
      </c>
      <c r="E4236" s="60"/>
      <c r="F4236" s="60">
        <f t="shared" si="132"/>
        <v>-3.6836600000000001E-3</v>
      </c>
      <c r="G4236" s="60">
        <f t="shared" si="133"/>
        <v>3.4387190000000002E-3</v>
      </c>
    </row>
    <row r="4237" spans="1:7">
      <c r="A4237" s="50">
        <v>29152</v>
      </c>
      <c r="B4237" s="60">
        <v>1.48521E-3</v>
      </c>
      <c r="C4237" s="60">
        <v>3.8000000000000002E-4</v>
      </c>
      <c r="D4237" s="60">
        <v>-7.0921980000000001E-3</v>
      </c>
      <c r="E4237" s="60"/>
      <c r="F4237" s="60">
        <f t="shared" si="132"/>
        <v>1.3652099999999999E-3</v>
      </c>
      <c r="G4237" s="60">
        <f t="shared" si="133"/>
        <v>-7.2121980000000004E-3</v>
      </c>
    </row>
    <row r="4238" spans="1:7">
      <c r="A4238" s="50">
        <v>29153</v>
      </c>
      <c r="B4238" s="60">
        <v>-3.6856300000000001E-3</v>
      </c>
      <c r="C4238" s="60">
        <v>3.8000000000000002E-4</v>
      </c>
      <c r="D4238" s="60">
        <v>-7.1428569999999999E-3</v>
      </c>
      <c r="E4238" s="60"/>
      <c r="F4238" s="60">
        <f t="shared" si="132"/>
        <v>-3.80563E-3</v>
      </c>
      <c r="G4238" s="60">
        <f t="shared" si="133"/>
        <v>-7.2628570000000002E-3</v>
      </c>
    </row>
    <row r="4239" spans="1:7">
      <c r="A4239" s="50">
        <v>29154</v>
      </c>
      <c r="B4239" s="60">
        <v>5.61912E-3</v>
      </c>
      <c r="C4239" s="60">
        <v>3.8000000000000002E-4</v>
      </c>
      <c r="D4239" s="60">
        <v>2.1582733999999999E-2</v>
      </c>
      <c r="E4239" s="60"/>
      <c r="F4239" s="60">
        <f t="shared" si="132"/>
        <v>5.4991199999999997E-3</v>
      </c>
      <c r="G4239" s="60">
        <f t="shared" si="133"/>
        <v>2.1462734000000001E-2</v>
      </c>
    </row>
    <row r="4240" spans="1:7">
      <c r="A4240" s="50">
        <v>29157</v>
      </c>
      <c r="B4240" s="60">
        <v>2.0727900000000001E-3</v>
      </c>
      <c r="C4240" s="60">
        <v>3.8000000000000002E-4</v>
      </c>
      <c r="D4240" s="60">
        <v>3.5211270000000002E-3</v>
      </c>
      <c r="E4240" s="60"/>
      <c r="F4240" s="60">
        <f t="shared" si="132"/>
        <v>1.95279E-3</v>
      </c>
      <c r="G4240" s="60">
        <f t="shared" si="133"/>
        <v>3.4011270000000003E-3</v>
      </c>
    </row>
    <row r="4241" spans="1:7">
      <c r="A4241" s="50">
        <v>29158</v>
      </c>
      <c r="B4241" s="60">
        <v>1.9950590000000001E-2</v>
      </c>
      <c r="C4241" s="60">
        <v>3.8000000000000002E-4</v>
      </c>
      <c r="D4241" s="60">
        <v>2.1052632000000002E-2</v>
      </c>
      <c r="E4241" s="60"/>
      <c r="F4241" s="60">
        <f t="shared" si="132"/>
        <v>1.9830590000000002E-2</v>
      </c>
      <c r="G4241" s="60">
        <f t="shared" si="133"/>
        <v>2.0932632000000003E-2</v>
      </c>
    </row>
    <row r="4242" spans="1:7">
      <c r="A4242" s="50">
        <v>29159</v>
      </c>
      <c r="B4242" s="60">
        <v>-7.7449099999999998E-3</v>
      </c>
      <c r="C4242" s="60">
        <v>3.8000000000000002E-4</v>
      </c>
      <c r="D4242" s="60">
        <v>3.4364259999999998E-3</v>
      </c>
      <c r="E4242" s="60"/>
      <c r="F4242" s="60">
        <f t="shared" si="132"/>
        <v>-7.8649099999999993E-3</v>
      </c>
      <c r="G4242" s="60">
        <f t="shared" si="133"/>
        <v>3.3164259999999999E-3</v>
      </c>
    </row>
    <row r="4243" spans="1:7">
      <c r="A4243" s="50">
        <v>29160</v>
      </c>
      <c r="B4243" s="60">
        <v>8.0917999999999997E-3</v>
      </c>
      <c r="C4243" s="60">
        <v>4.6999999999999999E-4</v>
      </c>
      <c r="D4243" s="60">
        <v>-1.0273973E-2</v>
      </c>
      <c r="E4243" s="60"/>
      <c r="F4243" s="60">
        <f t="shared" si="132"/>
        <v>7.9717999999999994E-3</v>
      </c>
      <c r="G4243" s="60">
        <f t="shared" si="133"/>
        <v>-1.0393973000000001E-2</v>
      </c>
    </row>
    <row r="4244" spans="1:7">
      <c r="A4244" s="50">
        <v>29161</v>
      </c>
      <c r="B4244" s="60">
        <v>1.25979E-3</v>
      </c>
      <c r="C4244" s="60">
        <v>4.6999999999999999E-4</v>
      </c>
      <c r="D4244" s="60">
        <v>3.4602080000000002E-3</v>
      </c>
      <c r="E4244" s="60"/>
      <c r="F4244" s="60">
        <f t="shared" si="132"/>
        <v>1.1397899999999999E-3</v>
      </c>
      <c r="G4244" s="60">
        <f t="shared" si="133"/>
        <v>3.3402080000000003E-3</v>
      </c>
    </row>
    <row r="4245" spans="1:7">
      <c r="A4245" s="50">
        <v>29164</v>
      </c>
      <c r="B4245" s="60">
        <v>-6.5897300000000002E-3</v>
      </c>
      <c r="C4245" s="60">
        <v>4.6999999999999999E-4</v>
      </c>
      <c r="D4245" s="60">
        <v>-1.0344828E-2</v>
      </c>
      <c r="E4245" s="60"/>
      <c r="F4245" s="60">
        <f t="shared" si="132"/>
        <v>-6.7097300000000006E-3</v>
      </c>
      <c r="G4245" s="60">
        <f t="shared" si="133"/>
        <v>-1.0464828000000001E-2</v>
      </c>
    </row>
    <row r="4246" spans="1:7">
      <c r="A4246" s="50">
        <v>29165</v>
      </c>
      <c r="B4246" s="60">
        <v>-6.0000599999999998E-3</v>
      </c>
      <c r="C4246" s="60">
        <v>4.6999999999999999E-4</v>
      </c>
      <c r="D4246" s="60">
        <v>-2.0905923E-2</v>
      </c>
      <c r="E4246" s="60"/>
      <c r="F4246" s="60">
        <f t="shared" si="132"/>
        <v>-6.1200600000000001E-3</v>
      </c>
      <c r="G4246" s="60">
        <f t="shared" si="133"/>
        <v>-2.1025922999999998E-2</v>
      </c>
    </row>
    <row r="4247" spans="1:7">
      <c r="A4247" s="50">
        <v>29166</v>
      </c>
      <c r="B4247" s="60">
        <v>-1.203164E-2</v>
      </c>
      <c r="C4247" s="60">
        <v>4.6999999999999999E-4</v>
      </c>
      <c r="D4247" s="60">
        <v>-3.5587190000000001E-3</v>
      </c>
      <c r="E4247" s="60"/>
      <c r="F4247" s="60">
        <f t="shared" si="132"/>
        <v>-1.215164E-2</v>
      </c>
      <c r="G4247" s="60">
        <f t="shared" si="133"/>
        <v>-3.678719E-3</v>
      </c>
    </row>
    <row r="4248" spans="1:7">
      <c r="A4248" s="50">
        <v>29167</v>
      </c>
      <c r="B4248" s="60">
        <v>5.3793599999999997E-3</v>
      </c>
      <c r="C4248" s="60">
        <v>4.6999999999999999E-4</v>
      </c>
      <c r="D4248" s="60">
        <v>7.1428569999999999E-3</v>
      </c>
      <c r="E4248" s="60"/>
      <c r="F4248" s="60">
        <f t="shared" si="132"/>
        <v>5.2593599999999994E-3</v>
      </c>
      <c r="G4248" s="60">
        <f t="shared" si="133"/>
        <v>7.0228569999999995E-3</v>
      </c>
    </row>
    <row r="4249" spans="1:7">
      <c r="A4249" s="50">
        <v>29168</v>
      </c>
      <c r="B4249" s="60">
        <v>1.2564870000000001E-2</v>
      </c>
      <c r="C4249" s="60">
        <v>4.6999999999999999E-4</v>
      </c>
      <c r="D4249" s="60">
        <v>1.4184397E-2</v>
      </c>
      <c r="E4249" s="60"/>
      <c r="F4249" s="60">
        <f t="shared" si="132"/>
        <v>1.244487E-2</v>
      </c>
      <c r="G4249" s="60">
        <f t="shared" si="133"/>
        <v>1.4064396999999999E-2</v>
      </c>
    </row>
    <row r="4250" spans="1:7">
      <c r="A4250" s="50">
        <v>29171</v>
      </c>
      <c r="B4250" s="60">
        <v>1.9877829999999999E-2</v>
      </c>
      <c r="C4250" s="60">
        <v>4.6999999999999999E-4</v>
      </c>
      <c r="D4250" s="60">
        <v>2.7972027999999999E-2</v>
      </c>
      <c r="E4250" s="60"/>
      <c r="F4250" s="60">
        <f t="shared" si="132"/>
        <v>1.9757830000000001E-2</v>
      </c>
      <c r="G4250" s="60">
        <f t="shared" si="133"/>
        <v>2.7852028000000001E-2</v>
      </c>
    </row>
    <row r="4251" spans="1:7">
      <c r="A4251" s="50">
        <v>29172</v>
      </c>
      <c r="B4251" s="60">
        <v>-5.3540100000000002E-3</v>
      </c>
      <c r="C4251" s="60">
        <v>4.6999999999999999E-4</v>
      </c>
      <c r="D4251" s="60">
        <v>2.0408163E-2</v>
      </c>
      <c r="E4251" s="60"/>
      <c r="F4251" s="60">
        <f t="shared" si="132"/>
        <v>-5.4740100000000005E-3</v>
      </c>
      <c r="G4251" s="60">
        <f t="shared" si="133"/>
        <v>2.0288163000000001E-2</v>
      </c>
    </row>
    <row r="4252" spans="1:7">
      <c r="A4252" s="50">
        <v>29173</v>
      </c>
      <c r="B4252" s="60">
        <v>3.79598E-3</v>
      </c>
      <c r="C4252" s="60">
        <v>4.6999999999999999E-4</v>
      </c>
      <c r="D4252" s="60">
        <v>6.6666670000000003E-3</v>
      </c>
      <c r="E4252" s="60"/>
      <c r="F4252" s="60">
        <f t="shared" si="132"/>
        <v>3.6759800000000001E-3</v>
      </c>
      <c r="G4252" s="60">
        <f t="shared" si="133"/>
        <v>6.5466669999999999E-3</v>
      </c>
    </row>
    <row r="4253" spans="1:7">
      <c r="A4253" s="50">
        <v>29174</v>
      </c>
      <c r="B4253" s="60">
        <v>7.3424500000000004E-3</v>
      </c>
      <c r="C4253" s="60">
        <v>4.6999999999999999E-4</v>
      </c>
      <c r="D4253" s="60">
        <v>-3.3112580000000001E-3</v>
      </c>
      <c r="E4253" s="60"/>
      <c r="F4253" s="60">
        <f t="shared" si="132"/>
        <v>7.2224500000000001E-3</v>
      </c>
      <c r="G4253" s="60">
        <f t="shared" si="133"/>
        <v>-3.431258E-3</v>
      </c>
    </row>
    <row r="4254" spans="1:7">
      <c r="A4254" s="50">
        <v>29175</v>
      </c>
      <c r="B4254" s="60">
        <v>-2.27947E-3</v>
      </c>
      <c r="C4254" s="60">
        <v>4.6999999999999999E-4</v>
      </c>
      <c r="D4254" s="60">
        <v>-9.9667780000000008E-3</v>
      </c>
      <c r="E4254" s="60"/>
      <c r="F4254" s="60">
        <f t="shared" si="132"/>
        <v>-2.3994699999999999E-3</v>
      </c>
      <c r="G4254" s="60">
        <f t="shared" si="133"/>
        <v>-1.0086778000000001E-2</v>
      </c>
    </row>
    <row r="4255" spans="1:7">
      <c r="A4255" s="50">
        <v>29178</v>
      </c>
      <c r="B4255" s="60">
        <v>4.2835399999999997E-3</v>
      </c>
      <c r="C4255" s="60">
        <v>4.6999999999999999E-4</v>
      </c>
      <c r="D4255" s="60">
        <v>-3.3557050000000001E-3</v>
      </c>
      <c r="E4255" s="60"/>
      <c r="F4255" s="60">
        <f t="shared" si="132"/>
        <v>4.1635399999999994E-3</v>
      </c>
      <c r="G4255" s="60">
        <f t="shared" si="133"/>
        <v>-3.4757049999999999E-3</v>
      </c>
    </row>
    <row r="4256" spans="1:7">
      <c r="A4256" s="50">
        <v>29179</v>
      </c>
      <c r="B4256" s="60">
        <v>-5.5533500000000003E-3</v>
      </c>
      <c r="C4256" s="60">
        <v>4.6999999999999999E-4</v>
      </c>
      <c r="D4256" s="60">
        <v>-1.6835017000000001E-2</v>
      </c>
      <c r="E4256" s="60"/>
      <c r="F4256" s="60">
        <f t="shared" si="132"/>
        <v>-5.6733500000000006E-3</v>
      </c>
      <c r="G4256" s="60">
        <f t="shared" si="133"/>
        <v>-1.6955016999999999E-2</v>
      </c>
    </row>
    <row r="4257" spans="1:7">
      <c r="A4257" s="50">
        <v>29180</v>
      </c>
      <c r="B4257" s="60">
        <v>2.4163100000000001E-3</v>
      </c>
      <c r="C4257" s="60">
        <v>4.6999999999999999E-4</v>
      </c>
      <c r="D4257" s="60">
        <v>-3.4246580000000001E-3</v>
      </c>
      <c r="E4257" s="60"/>
      <c r="F4257" s="60">
        <f t="shared" si="132"/>
        <v>2.2963100000000002E-3</v>
      </c>
      <c r="G4257" s="60">
        <f t="shared" si="133"/>
        <v>-3.544658E-3</v>
      </c>
    </row>
    <row r="4258" spans="1:7">
      <c r="A4258" s="50">
        <v>29182</v>
      </c>
      <c r="B4258" s="60">
        <v>7.6757600000000002E-3</v>
      </c>
      <c r="C4258" s="60">
        <v>4.6999999999999999E-4</v>
      </c>
      <c r="D4258" s="60">
        <v>0</v>
      </c>
      <c r="E4258" s="60"/>
      <c r="F4258" s="60">
        <f t="shared" si="132"/>
        <v>7.5557599999999999E-3</v>
      </c>
      <c r="G4258" s="60">
        <f t="shared" si="133"/>
        <v>-1.2E-4</v>
      </c>
    </row>
    <row r="4259" spans="1:7">
      <c r="A4259" s="50">
        <v>29185</v>
      </c>
      <c r="B4259" s="60">
        <v>2.260357E-2</v>
      </c>
      <c r="C4259" s="60">
        <v>4.6999999999999999E-4</v>
      </c>
      <c r="D4259" s="60">
        <v>2.4054984000000001E-2</v>
      </c>
      <c r="E4259" s="60"/>
      <c r="F4259" s="60">
        <f t="shared" si="132"/>
        <v>2.2483570000000001E-2</v>
      </c>
      <c r="G4259" s="60">
        <f t="shared" si="133"/>
        <v>2.3934984000000003E-2</v>
      </c>
    </row>
    <row r="4260" spans="1:7">
      <c r="A4260" s="50">
        <v>29186</v>
      </c>
      <c r="B4260" s="60">
        <v>-3.5371399999999998E-3</v>
      </c>
      <c r="C4260" s="60">
        <v>4.6999999999999999E-4</v>
      </c>
      <c r="D4260" s="60">
        <v>0</v>
      </c>
      <c r="E4260" s="60"/>
      <c r="F4260" s="60">
        <f t="shared" si="132"/>
        <v>-3.6571399999999997E-3</v>
      </c>
      <c r="G4260" s="60">
        <f t="shared" si="133"/>
        <v>-1.2E-4</v>
      </c>
    </row>
    <row r="4261" spans="1:7">
      <c r="A4261" s="50">
        <v>29187</v>
      </c>
      <c r="B4261" s="60">
        <v>3.77656E-3</v>
      </c>
      <c r="C4261" s="60">
        <v>4.6999999999999999E-4</v>
      </c>
      <c r="D4261" s="60">
        <v>-6.7114089999999998E-3</v>
      </c>
      <c r="E4261" s="60"/>
      <c r="F4261" s="60">
        <f t="shared" si="132"/>
        <v>3.6565600000000001E-3</v>
      </c>
      <c r="G4261" s="60">
        <f t="shared" si="133"/>
        <v>-6.8314090000000001E-3</v>
      </c>
    </row>
    <row r="4262" spans="1:7">
      <c r="A4262" s="50">
        <v>29188</v>
      </c>
      <c r="B4262" s="60">
        <v>6.5791000000000005E-4</v>
      </c>
      <c r="C4262" s="60">
        <v>4.6999999999999999E-4</v>
      </c>
      <c r="D4262" s="60">
        <v>-3.378378E-3</v>
      </c>
      <c r="E4262" s="60"/>
      <c r="F4262" s="60">
        <f t="shared" si="132"/>
        <v>5.3791000000000006E-4</v>
      </c>
      <c r="G4262" s="60">
        <f t="shared" si="133"/>
        <v>-3.4983779999999999E-3</v>
      </c>
    </row>
    <row r="4263" spans="1:7">
      <c r="A4263" s="50">
        <v>29189</v>
      </c>
      <c r="B4263" s="60">
        <v>-5.8071499999999996E-3</v>
      </c>
      <c r="C4263" s="60">
        <v>4.6999999999999999E-4</v>
      </c>
      <c r="D4263" s="60">
        <v>0</v>
      </c>
      <c r="E4263" s="60"/>
      <c r="F4263" s="60">
        <f t="shared" si="132"/>
        <v>-5.92715E-3</v>
      </c>
      <c r="G4263" s="60">
        <f t="shared" si="133"/>
        <v>-1.2E-4</v>
      </c>
    </row>
    <row r="4264" spans="1:7">
      <c r="A4264" s="50">
        <v>29192</v>
      </c>
      <c r="B4264" s="60">
        <v>-2.8129100000000001E-3</v>
      </c>
      <c r="C4264" s="60">
        <v>4.6999999999999999E-4</v>
      </c>
      <c r="D4264" s="60">
        <v>6.7796610000000002E-3</v>
      </c>
      <c r="E4264" s="60"/>
      <c r="F4264" s="60">
        <f t="shared" si="132"/>
        <v>-2.9329099999999999E-3</v>
      </c>
      <c r="G4264" s="60">
        <f t="shared" si="133"/>
        <v>6.6596609999999999E-3</v>
      </c>
    </row>
    <row r="4265" spans="1:7">
      <c r="A4265" s="50">
        <v>29193</v>
      </c>
      <c r="B4265" s="60">
        <v>9.1600799999999993E-3</v>
      </c>
      <c r="C4265" s="60">
        <v>4.6999999999999999E-4</v>
      </c>
      <c r="D4265" s="60">
        <v>3.3670029999999999E-3</v>
      </c>
      <c r="E4265" s="60"/>
      <c r="F4265" s="60">
        <f t="shared" si="132"/>
        <v>9.0400799999999989E-3</v>
      </c>
      <c r="G4265" s="60">
        <f t="shared" si="133"/>
        <v>3.247003E-3</v>
      </c>
    </row>
    <row r="4266" spans="1:7">
      <c r="A4266" s="50">
        <v>29194</v>
      </c>
      <c r="B4266" s="60">
        <v>4.8389799999999997E-3</v>
      </c>
      <c r="C4266" s="60">
        <v>4.6999999999999999E-4</v>
      </c>
      <c r="D4266" s="60">
        <v>0</v>
      </c>
      <c r="E4266" s="60"/>
      <c r="F4266" s="60">
        <f t="shared" si="132"/>
        <v>4.7189799999999994E-3</v>
      </c>
      <c r="G4266" s="60">
        <f t="shared" si="133"/>
        <v>-1.2E-4</v>
      </c>
    </row>
    <row r="4267" spans="1:7">
      <c r="A4267" s="50">
        <v>29195</v>
      </c>
      <c r="B4267" s="60">
        <v>6.8068299999999998E-3</v>
      </c>
      <c r="C4267" s="60">
        <v>4.6999999999999999E-4</v>
      </c>
      <c r="D4267" s="60">
        <v>3.3557050000000001E-3</v>
      </c>
      <c r="E4267" s="60"/>
      <c r="F4267" s="60">
        <f t="shared" si="132"/>
        <v>6.6868299999999995E-3</v>
      </c>
      <c r="G4267" s="60">
        <f t="shared" si="133"/>
        <v>3.2357050000000002E-3</v>
      </c>
    </row>
    <row r="4268" spans="1:7">
      <c r="A4268" s="50">
        <v>29196</v>
      </c>
      <c r="B4268" s="60">
        <v>-4.8396400000000001E-3</v>
      </c>
      <c r="C4268" s="60">
        <v>4.6999999999999999E-4</v>
      </c>
      <c r="D4268" s="60">
        <v>6.688963E-3</v>
      </c>
      <c r="E4268" s="60"/>
      <c r="F4268" s="60">
        <f t="shared" si="132"/>
        <v>-4.9596400000000004E-3</v>
      </c>
      <c r="G4268" s="60">
        <f t="shared" si="133"/>
        <v>6.5689629999999997E-3</v>
      </c>
    </row>
    <row r="4269" spans="1:7">
      <c r="A4269" s="50">
        <v>29199</v>
      </c>
      <c r="B4269" s="60">
        <v>2.3601E-3</v>
      </c>
      <c r="C4269" s="60">
        <v>4.6999999999999999E-4</v>
      </c>
      <c r="D4269" s="60">
        <v>0</v>
      </c>
      <c r="E4269" s="60"/>
      <c r="F4269" s="60">
        <f t="shared" si="132"/>
        <v>2.2401000000000001E-3</v>
      </c>
      <c r="G4269" s="60">
        <f t="shared" si="133"/>
        <v>-1.2E-4</v>
      </c>
    </row>
    <row r="4270" spans="1:7">
      <c r="A4270" s="50">
        <v>29200</v>
      </c>
      <c r="B4270" s="60">
        <v>-2.08099E-3</v>
      </c>
      <c r="C4270" s="60">
        <v>4.6999999999999999E-4</v>
      </c>
      <c r="D4270" s="60">
        <v>0</v>
      </c>
      <c r="E4270" s="60"/>
      <c r="F4270" s="60">
        <f t="shared" si="132"/>
        <v>-2.2009899999999999E-3</v>
      </c>
      <c r="G4270" s="60">
        <f t="shared" si="133"/>
        <v>-1.2E-4</v>
      </c>
    </row>
    <row r="4271" spans="1:7">
      <c r="A4271" s="50">
        <v>29201</v>
      </c>
      <c r="B4271" s="60">
        <v>3.3131000000000002E-4</v>
      </c>
      <c r="C4271" s="60">
        <v>4.6999999999999999E-4</v>
      </c>
      <c r="D4271" s="60">
        <v>-3.3222590000000001E-3</v>
      </c>
      <c r="E4271" s="60"/>
      <c r="F4271" s="60">
        <f t="shared" si="132"/>
        <v>2.1131000000000004E-4</v>
      </c>
      <c r="G4271" s="60">
        <f t="shared" si="133"/>
        <v>-3.442259E-3</v>
      </c>
    </row>
    <row r="4272" spans="1:7">
      <c r="A4272" s="50">
        <v>29202</v>
      </c>
      <c r="B4272" s="60">
        <v>1.81963E-3</v>
      </c>
      <c r="C4272" s="60">
        <v>4.6999999999999999E-4</v>
      </c>
      <c r="D4272" s="60">
        <v>0</v>
      </c>
      <c r="E4272" s="60"/>
      <c r="F4272" s="60">
        <f t="shared" si="132"/>
        <v>1.6996299999999999E-3</v>
      </c>
      <c r="G4272" s="60">
        <f t="shared" si="133"/>
        <v>-1.2E-4</v>
      </c>
    </row>
    <row r="4273" spans="1:7">
      <c r="A4273" s="50">
        <v>29203</v>
      </c>
      <c r="B4273" s="60">
        <v>1.192088E-2</v>
      </c>
      <c r="C4273" s="60">
        <v>4.6999999999999999E-4</v>
      </c>
      <c r="D4273" s="60">
        <v>6.6666670000000003E-3</v>
      </c>
      <c r="E4273" s="60"/>
      <c r="F4273" s="60">
        <f t="shared" si="132"/>
        <v>1.180088E-2</v>
      </c>
      <c r="G4273" s="60">
        <f t="shared" si="133"/>
        <v>6.5466669999999999E-3</v>
      </c>
    </row>
    <row r="4274" spans="1:7">
      <c r="A4274" s="50">
        <v>29206</v>
      </c>
      <c r="B4274" s="60">
        <v>4.3203800000000004E-3</v>
      </c>
      <c r="C4274" s="60">
        <v>4.6999999999999999E-4</v>
      </c>
      <c r="D4274" s="60">
        <v>1.9867551000000001E-2</v>
      </c>
      <c r="E4274" s="60"/>
      <c r="F4274" s="60">
        <f t="shared" si="132"/>
        <v>4.2003800000000001E-3</v>
      </c>
      <c r="G4274" s="60">
        <f t="shared" si="133"/>
        <v>1.9747551000000002E-2</v>
      </c>
    </row>
    <row r="4275" spans="1:7">
      <c r="A4275" s="50">
        <v>29207</v>
      </c>
      <c r="B4275" s="60">
        <v>-1.0066479999999999E-2</v>
      </c>
      <c r="C4275" s="60">
        <v>4.6999999999999999E-4</v>
      </c>
      <c r="D4275" s="60">
        <v>1.2987013E-2</v>
      </c>
      <c r="E4275" s="60"/>
      <c r="F4275" s="60">
        <f t="shared" si="132"/>
        <v>-1.0186479999999999E-2</v>
      </c>
      <c r="G4275" s="60">
        <f t="shared" si="133"/>
        <v>1.2867013E-2</v>
      </c>
    </row>
    <row r="4276" spans="1:7">
      <c r="A4276" s="50">
        <v>29208</v>
      </c>
      <c r="B4276" s="60">
        <v>-7.7464999999999999E-4</v>
      </c>
      <c r="C4276" s="60">
        <v>4.6999999999999999E-4</v>
      </c>
      <c r="D4276" s="60">
        <v>-1.2820513E-2</v>
      </c>
      <c r="E4276" s="60"/>
      <c r="F4276" s="60">
        <f t="shared" si="132"/>
        <v>-8.9464999999999998E-4</v>
      </c>
      <c r="G4276" s="60">
        <f t="shared" si="133"/>
        <v>-1.2940513000000001E-2</v>
      </c>
    </row>
    <row r="4277" spans="1:7">
      <c r="A4277" s="50">
        <v>29209</v>
      </c>
      <c r="B4277" s="60">
        <v>7.1860999999999995E-4</v>
      </c>
      <c r="C4277" s="60">
        <v>4.6999999999999999E-4</v>
      </c>
      <c r="D4277" s="60">
        <v>3.2467533E-2</v>
      </c>
      <c r="E4277" s="60"/>
      <c r="F4277" s="60">
        <f t="shared" si="132"/>
        <v>5.9860999999999996E-4</v>
      </c>
      <c r="G4277" s="60">
        <f t="shared" si="133"/>
        <v>3.2347532999999998E-2</v>
      </c>
    </row>
    <row r="4278" spans="1:7">
      <c r="A4278" s="50">
        <v>29210</v>
      </c>
      <c r="B4278" s="60">
        <v>-6.7925099999999999E-3</v>
      </c>
      <c r="C4278" s="60">
        <v>4.6999999999999999E-4</v>
      </c>
      <c r="D4278" s="60">
        <v>6.2893080000000004E-3</v>
      </c>
      <c r="E4278" s="60"/>
      <c r="F4278" s="60">
        <f t="shared" si="132"/>
        <v>-6.9125100000000002E-3</v>
      </c>
      <c r="G4278" s="60">
        <f t="shared" si="133"/>
        <v>6.1693080000000001E-3</v>
      </c>
    </row>
    <row r="4279" spans="1:7">
      <c r="A4279" s="50">
        <v>29213</v>
      </c>
      <c r="B4279" s="60">
        <v>1.50672E-3</v>
      </c>
      <c r="C4279" s="60">
        <v>4.6999999999999999E-4</v>
      </c>
      <c r="D4279" s="60">
        <v>0</v>
      </c>
      <c r="E4279" s="60"/>
      <c r="F4279" s="60">
        <f t="shared" si="132"/>
        <v>1.3867199999999999E-3</v>
      </c>
      <c r="G4279" s="60">
        <f t="shared" si="133"/>
        <v>-1.2E-4</v>
      </c>
    </row>
    <row r="4280" spans="1:7">
      <c r="A4280" s="50">
        <v>29215</v>
      </c>
      <c r="B4280" s="60">
        <v>1.2047099999999999E-3</v>
      </c>
      <c r="C4280" s="60">
        <v>4.6999999999999999E-4</v>
      </c>
      <c r="D4280" s="60">
        <v>0</v>
      </c>
      <c r="E4280" s="60"/>
      <c r="F4280" s="60">
        <f t="shared" si="132"/>
        <v>1.0847099999999998E-3</v>
      </c>
      <c r="G4280" s="60">
        <f t="shared" si="133"/>
        <v>-1.2E-4</v>
      </c>
    </row>
    <row r="4281" spans="1:7">
      <c r="A4281" s="50">
        <v>29216</v>
      </c>
      <c r="B4281" s="60">
        <v>1.40182E-3</v>
      </c>
      <c r="C4281" s="60">
        <v>4.6999999999999999E-4</v>
      </c>
      <c r="D4281" s="60">
        <v>0</v>
      </c>
      <c r="E4281" s="60"/>
      <c r="F4281" s="60">
        <f t="shared" si="132"/>
        <v>1.2818199999999999E-3</v>
      </c>
      <c r="G4281" s="60">
        <f t="shared" si="133"/>
        <v>-1.2E-4</v>
      </c>
    </row>
    <row r="4282" spans="1:7">
      <c r="A4282" s="50">
        <v>29217</v>
      </c>
      <c r="B4282" s="60">
        <v>-6.6365E-4</v>
      </c>
      <c r="C4282" s="60">
        <v>4.6999999999999999E-4</v>
      </c>
      <c r="D4282" s="60">
        <v>0</v>
      </c>
      <c r="E4282" s="60"/>
      <c r="F4282" s="60">
        <f t="shared" si="132"/>
        <v>-7.8364999999999999E-4</v>
      </c>
      <c r="G4282" s="60">
        <f t="shared" si="133"/>
        <v>-1.2E-4</v>
      </c>
    </row>
    <row r="4283" spans="1:7">
      <c r="A4283" s="50">
        <v>29220</v>
      </c>
      <c r="B4283" s="60">
        <v>1.2227000000000001E-4</v>
      </c>
      <c r="C4283" s="60">
        <v>4.6999999999999999E-4</v>
      </c>
      <c r="D4283" s="60">
        <v>-6.3492059999999996E-3</v>
      </c>
      <c r="E4283" s="60"/>
      <c r="F4283" s="60">
        <f t="shared" si="132"/>
        <v>2.2700000000000037E-6</v>
      </c>
      <c r="G4283" s="60">
        <f t="shared" si="133"/>
        <v>-6.4692059999999999E-3</v>
      </c>
    </row>
    <row r="4284" spans="1:7">
      <c r="A4284" s="50">
        <v>29222</v>
      </c>
      <c r="B4284" s="60">
        <v>-2.001611E-2</v>
      </c>
      <c r="C4284" s="60">
        <v>3.6000000000000002E-4</v>
      </c>
      <c r="D4284" s="60">
        <v>-1.2779552E-2</v>
      </c>
      <c r="E4284" s="60"/>
      <c r="F4284" s="60">
        <f t="shared" si="132"/>
        <v>-2.0136109999999999E-2</v>
      </c>
      <c r="G4284" s="60">
        <f t="shared" si="133"/>
        <v>-1.2899552E-2</v>
      </c>
    </row>
    <row r="4285" spans="1:7">
      <c r="A4285" s="50">
        <v>29223</v>
      </c>
      <c r="B4285" s="60">
        <v>-4.5583200000000003E-3</v>
      </c>
      <c r="C4285" s="60">
        <v>3.6000000000000002E-4</v>
      </c>
      <c r="D4285" s="60">
        <v>-4.2071196999999998E-2</v>
      </c>
      <c r="E4285" s="60"/>
      <c r="F4285" s="60">
        <f t="shared" si="132"/>
        <v>-4.6783200000000006E-3</v>
      </c>
      <c r="G4285" s="60">
        <f t="shared" si="133"/>
        <v>-4.2191197E-2</v>
      </c>
    </row>
    <row r="4286" spans="1:7">
      <c r="A4286" s="50">
        <v>29224</v>
      </c>
      <c r="B4286" s="60">
        <v>1.230762E-2</v>
      </c>
      <c r="C4286" s="60">
        <v>3.6000000000000002E-4</v>
      </c>
      <c r="D4286" s="60">
        <v>1.0135135E-2</v>
      </c>
      <c r="E4286" s="60"/>
      <c r="F4286" s="60">
        <f t="shared" si="132"/>
        <v>1.218762E-2</v>
      </c>
      <c r="G4286" s="60">
        <f t="shared" si="133"/>
        <v>1.0015135E-2</v>
      </c>
    </row>
    <row r="4287" spans="1:7">
      <c r="A4287" s="50">
        <v>29227</v>
      </c>
      <c r="B4287" s="60">
        <v>3.1184899999999998E-3</v>
      </c>
      <c r="C4287" s="60">
        <v>3.6000000000000002E-4</v>
      </c>
      <c r="D4287" s="60">
        <v>-3.3444814000000003E-2</v>
      </c>
      <c r="E4287" s="60"/>
      <c r="F4287" s="60">
        <f t="shared" si="132"/>
        <v>2.9984899999999999E-3</v>
      </c>
      <c r="G4287" s="60">
        <f t="shared" si="133"/>
        <v>-3.3564814000000005E-2</v>
      </c>
    </row>
    <row r="4288" spans="1:7">
      <c r="A4288" s="50">
        <v>29228</v>
      </c>
      <c r="B4288" s="60">
        <v>2.1195640000000002E-2</v>
      </c>
      <c r="C4288" s="60">
        <v>3.6000000000000002E-4</v>
      </c>
      <c r="D4288" s="60">
        <v>3.4602080000000002E-3</v>
      </c>
      <c r="E4288" s="60"/>
      <c r="F4288" s="60">
        <f t="shared" si="132"/>
        <v>2.1075640000000003E-2</v>
      </c>
      <c r="G4288" s="60">
        <f t="shared" si="133"/>
        <v>3.3402080000000003E-3</v>
      </c>
    </row>
    <row r="4289" spans="1:7">
      <c r="A4289" s="50">
        <v>29229</v>
      </c>
      <c r="B4289" s="60">
        <v>-2.4400999999999999E-4</v>
      </c>
      <c r="C4289" s="60">
        <v>3.6000000000000002E-4</v>
      </c>
      <c r="D4289" s="60">
        <v>0</v>
      </c>
      <c r="E4289" s="60"/>
      <c r="F4289" s="60">
        <f t="shared" si="132"/>
        <v>-3.6401000000000001E-4</v>
      </c>
      <c r="G4289" s="60">
        <f t="shared" si="133"/>
        <v>-1.2E-4</v>
      </c>
    </row>
    <row r="4290" spans="1:7">
      <c r="A4290" s="50">
        <v>29230</v>
      </c>
      <c r="B4290" s="60">
        <v>8.3310299999999997E-3</v>
      </c>
      <c r="C4290" s="60">
        <v>3.6000000000000002E-4</v>
      </c>
      <c r="D4290" s="60">
        <v>0</v>
      </c>
      <c r="E4290" s="60"/>
      <c r="F4290" s="60">
        <f t="shared" si="132"/>
        <v>8.2110299999999994E-3</v>
      </c>
      <c r="G4290" s="60">
        <f t="shared" si="133"/>
        <v>-1.2E-4</v>
      </c>
    </row>
    <row r="4291" spans="1:7">
      <c r="A4291" s="50">
        <v>29231</v>
      </c>
      <c r="B4291" s="60">
        <v>9.9080000000000001E-4</v>
      </c>
      <c r="C4291" s="60">
        <v>3.6000000000000002E-4</v>
      </c>
      <c r="D4291" s="60">
        <v>-5.5172414000000003E-2</v>
      </c>
      <c r="E4291" s="60"/>
      <c r="F4291" s="60">
        <f t="shared" si="132"/>
        <v>8.7080000000000002E-4</v>
      </c>
      <c r="G4291" s="60">
        <f t="shared" si="133"/>
        <v>-5.5292414000000005E-2</v>
      </c>
    </row>
    <row r="4292" spans="1:7">
      <c r="A4292" s="50">
        <v>29234</v>
      </c>
      <c r="B4292" s="60">
        <v>3.5127299999999999E-3</v>
      </c>
      <c r="C4292" s="60">
        <v>3.6000000000000002E-4</v>
      </c>
      <c r="D4292" s="60">
        <v>-1.459854E-2</v>
      </c>
      <c r="E4292" s="60"/>
      <c r="F4292" s="60">
        <f t="shared" ref="F4292:F4355" si="134">B4292-$C$3</f>
        <v>3.3927300000000001E-3</v>
      </c>
      <c r="G4292" s="60">
        <f t="shared" ref="G4292:G4355" si="135">D4292-$C$3</f>
        <v>-1.471854E-2</v>
      </c>
    </row>
    <row r="4293" spans="1:7">
      <c r="A4293" s="50">
        <v>29235</v>
      </c>
      <c r="B4293" s="60">
        <v>7.1797400000000004E-3</v>
      </c>
      <c r="C4293" s="60">
        <v>3.6000000000000002E-4</v>
      </c>
      <c r="D4293" s="60">
        <v>-7.4074070000000004E-3</v>
      </c>
      <c r="E4293" s="60"/>
      <c r="F4293" s="60">
        <f t="shared" si="134"/>
        <v>7.0597400000000001E-3</v>
      </c>
      <c r="G4293" s="60">
        <f t="shared" si="135"/>
        <v>-7.5274070000000007E-3</v>
      </c>
    </row>
    <row r="4294" spans="1:7">
      <c r="A4294" s="50">
        <v>29236</v>
      </c>
      <c r="B4294" s="60">
        <v>-9.3754000000000005E-4</v>
      </c>
      <c r="C4294" s="60">
        <v>3.6000000000000002E-4</v>
      </c>
      <c r="D4294" s="60">
        <v>-4.1044774999999999E-2</v>
      </c>
      <c r="E4294" s="60"/>
      <c r="F4294" s="60">
        <f t="shared" si="134"/>
        <v>-1.05754E-3</v>
      </c>
      <c r="G4294" s="60">
        <f t="shared" si="135"/>
        <v>-4.1164775000000001E-2</v>
      </c>
    </row>
    <row r="4295" spans="1:7">
      <c r="A4295" s="50">
        <v>29237</v>
      </c>
      <c r="B4295" s="60">
        <v>-3.3598500000000002E-3</v>
      </c>
      <c r="C4295" s="60">
        <v>3.6000000000000002E-4</v>
      </c>
      <c r="D4295" s="60">
        <v>3.5019453999999998E-2</v>
      </c>
      <c r="E4295" s="60"/>
      <c r="F4295" s="60">
        <f t="shared" si="134"/>
        <v>-3.47985E-3</v>
      </c>
      <c r="G4295" s="60">
        <f t="shared" si="135"/>
        <v>3.4899453999999996E-2</v>
      </c>
    </row>
    <row r="4296" spans="1:7">
      <c r="A4296" s="50">
        <v>29238</v>
      </c>
      <c r="B4296" s="60">
        <v>3.5717800000000001E-3</v>
      </c>
      <c r="C4296" s="60">
        <v>3.6000000000000002E-4</v>
      </c>
      <c r="D4296" s="60">
        <v>3.7593990000000001E-3</v>
      </c>
      <c r="E4296" s="60"/>
      <c r="F4296" s="60">
        <f t="shared" si="134"/>
        <v>3.4517800000000002E-3</v>
      </c>
      <c r="G4296" s="60">
        <f t="shared" si="135"/>
        <v>3.6393990000000002E-3</v>
      </c>
    </row>
    <row r="4297" spans="1:7">
      <c r="A4297" s="50">
        <v>29241</v>
      </c>
      <c r="B4297" s="60">
        <v>9.7011000000000007E-3</v>
      </c>
      <c r="C4297" s="60">
        <v>3.6000000000000002E-4</v>
      </c>
      <c r="D4297" s="60">
        <v>1.8726591000000001E-2</v>
      </c>
      <c r="E4297" s="60"/>
      <c r="F4297" s="60">
        <f t="shared" si="134"/>
        <v>9.5811000000000004E-3</v>
      </c>
      <c r="G4297" s="60">
        <f t="shared" si="135"/>
        <v>1.8606591000000002E-2</v>
      </c>
    </row>
    <row r="4298" spans="1:7">
      <c r="A4298" s="50">
        <v>29242</v>
      </c>
      <c r="B4298" s="60">
        <v>-5.54785E-3</v>
      </c>
      <c r="C4298" s="60">
        <v>3.6000000000000002E-4</v>
      </c>
      <c r="D4298" s="60">
        <v>3.6764710000000002E-3</v>
      </c>
      <c r="E4298" s="60"/>
      <c r="F4298" s="60">
        <f t="shared" si="134"/>
        <v>-5.6678500000000003E-3</v>
      </c>
      <c r="G4298" s="60">
        <f t="shared" si="135"/>
        <v>3.5564710000000003E-3</v>
      </c>
    </row>
    <row r="4299" spans="1:7">
      <c r="A4299" s="50">
        <v>29243</v>
      </c>
      <c r="B4299" s="60">
        <v>1.7747499999999999E-2</v>
      </c>
      <c r="C4299" s="60">
        <v>3.6000000000000002E-4</v>
      </c>
      <c r="D4299" s="60">
        <v>-7.3260069999999998E-3</v>
      </c>
      <c r="E4299" s="60"/>
      <c r="F4299" s="60">
        <f t="shared" si="134"/>
        <v>1.7627500000000001E-2</v>
      </c>
      <c r="G4299" s="60">
        <f t="shared" si="135"/>
        <v>-7.4460070000000001E-3</v>
      </c>
    </row>
    <row r="4300" spans="1:7">
      <c r="A4300" s="50">
        <v>29244</v>
      </c>
      <c r="B4300" s="60">
        <v>1.6536400000000001E-3</v>
      </c>
      <c r="C4300" s="60">
        <v>3.6000000000000002E-4</v>
      </c>
      <c r="D4300" s="60">
        <v>0</v>
      </c>
      <c r="E4300" s="60"/>
      <c r="F4300" s="60">
        <f t="shared" si="134"/>
        <v>1.53364E-3</v>
      </c>
      <c r="G4300" s="60">
        <f t="shared" si="135"/>
        <v>-1.2E-4</v>
      </c>
    </row>
    <row r="4301" spans="1:7">
      <c r="A4301" s="50">
        <v>29245</v>
      </c>
      <c r="B4301" s="60">
        <v>-7.6504999999999997E-4</v>
      </c>
      <c r="C4301" s="60">
        <v>3.6000000000000002E-4</v>
      </c>
      <c r="D4301" s="60">
        <v>-1.8450184000000001E-2</v>
      </c>
      <c r="E4301" s="60"/>
      <c r="F4301" s="60">
        <f t="shared" si="134"/>
        <v>-8.8504999999999996E-4</v>
      </c>
      <c r="G4301" s="60">
        <f t="shared" si="135"/>
        <v>-1.8570184E-2</v>
      </c>
    </row>
    <row r="4302" spans="1:7">
      <c r="A4302" s="50">
        <v>29248</v>
      </c>
      <c r="B4302" s="60">
        <v>1.1110510000000001E-2</v>
      </c>
      <c r="C4302" s="60">
        <v>3.6000000000000002E-4</v>
      </c>
      <c r="D4302" s="60">
        <v>3.7593990000000001E-3</v>
      </c>
      <c r="E4302" s="60"/>
      <c r="F4302" s="60">
        <f t="shared" si="134"/>
        <v>1.099051E-2</v>
      </c>
      <c r="G4302" s="60">
        <f t="shared" si="135"/>
        <v>3.6393990000000002E-3</v>
      </c>
    </row>
    <row r="4303" spans="1:7">
      <c r="A4303" s="50">
        <v>29249</v>
      </c>
      <c r="B4303" s="60">
        <v>-5.9795899999999999E-3</v>
      </c>
      <c r="C4303" s="60">
        <v>3.6000000000000002E-4</v>
      </c>
      <c r="D4303" s="60">
        <v>-1.1235955000000001E-2</v>
      </c>
      <c r="E4303" s="60"/>
      <c r="F4303" s="60">
        <f t="shared" si="134"/>
        <v>-6.0995900000000002E-3</v>
      </c>
      <c r="G4303" s="60">
        <f t="shared" si="135"/>
        <v>-1.1355955000000001E-2</v>
      </c>
    </row>
    <row r="4304" spans="1:7">
      <c r="A4304" s="50">
        <v>29250</v>
      </c>
      <c r="B4304" s="60">
        <v>1.0412970000000001E-2</v>
      </c>
      <c r="C4304" s="60">
        <v>3.6000000000000002E-4</v>
      </c>
      <c r="D4304" s="60">
        <v>-2.2727272999999999E-2</v>
      </c>
      <c r="E4304" s="60"/>
      <c r="F4304" s="60">
        <f t="shared" si="134"/>
        <v>1.029297E-2</v>
      </c>
      <c r="G4304" s="60">
        <f t="shared" si="135"/>
        <v>-2.2847272999999998E-2</v>
      </c>
    </row>
    <row r="4305" spans="1:7">
      <c r="A4305" s="50">
        <v>29251</v>
      </c>
      <c r="B4305" s="60">
        <v>-9.0910100000000001E-3</v>
      </c>
      <c r="C4305" s="60">
        <v>3.6000000000000002E-4</v>
      </c>
      <c r="D4305" s="60">
        <v>1.5503876E-2</v>
      </c>
      <c r="E4305" s="60"/>
      <c r="F4305" s="60">
        <f t="shared" si="134"/>
        <v>-9.2110100000000004E-3</v>
      </c>
      <c r="G4305" s="60">
        <f t="shared" si="135"/>
        <v>1.5383875999999999E-2</v>
      </c>
    </row>
    <row r="4306" spans="1:7">
      <c r="A4306" s="50">
        <v>29252</v>
      </c>
      <c r="B4306" s="60">
        <v>9.0595199999999997E-3</v>
      </c>
      <c r="C4306" s="60">
        <v>4.4000000000000002E-4</v>
      </c>
      <c r="D4306" s="60">
        <v>7.6335880000000002E-3</v>
      </c>
      <c r="E4306" s="60"/>
      <c r="F4306" s="60">
        <f t="shared" si="134"/>
        <v>8.9395199999999994E-3</v>
      </c>
      <c r="G4306" s="60">
        <f t="shared" si="135"/>
        <v>7.5135879999999999E-3</v>
      </c>
    </row>
    <row r="4307" spans="1:7">
      <c r="A4307" s="50">
        <v>29255</v>
      </c>
      <c r="B4307" s="60">
        <v>-5.1784500000000002E-3</v>
      </c>
      <c r="C4307" s="60">
        <v>4.4000000000000002E-4</v>
      </c>
      <c r="D4307" s="60">
        <v>-1.1363636999999999E-2</v>
      </c>
      <c r="E4307" s="60"/>
      <c r="F4307" s="60">
        <f t="shared" si="134"/>
        <v>-5.2984500000000006E-3</v>
      </c>
      <c r="G4307" s="60">
        <f t="shared" si="135"/>
        <v>-1.1483637E-2</v>
      </c>
    </row>
    <row r="4308" spans="1:7">
      <c r="A4308" s="50">
        <v>29256</v>
      </c>
      <c r="B4308" s="60">
        <v>2.7252399999999999E-3</v>
      </c>
      <c r="C4308" s="60">
        <v>4.4000000000000002E-4</v>
      </c>
      <c r="D4308" s="60">
        <v>-3.8314180000000001E-3</v>
      </c>
      <c r="E4308" s="60"/>
      <c r="F4308" s="60">
        <f t="shared" si="134"/>
        <v>2.60524E-3</v>
      </c>
      <c r="G4308" s="60">
        <f t="shared" si="135"/>
        <v>-3.9514179999999999E-3</v>
      </c>
    </row>
    <row r="4309" spans="1:7">
      <c r="A4309" s="50">
        <v>29257</v>
      </c>
      <c r="B4309" s="60">
        <v>1.109363E-2</v>
      </c>
      <c r="C4309" s="60">
        <v>4.4000000000000002E-4</v>
      </c>
      <c r="D4309" s="60">
        <v>7.6923080000000001E-3</v>
      </c>
      <c r="E4309" s="60"/>
      <c r="F4309" s="60">
        <f t="shared" si="134"/>
        <v>1.097363E-2</v>
      </c>
      <c r="G4309" s="60">
        <f t="shared" si="135"/>
        <v>7.5723079999999998E-3</v>
      </c>
    </row>
    <row r="4310" spans="1:7">
      <c r="A4310" s="50">
        <v>29258</v>
      </c>
      <c r="B4310" s="60">
        <v>4.46402E-3</v>
      </c>
      <c r="C4310" s="60">
        <v>4.4000000000000002E-4</v>
      </c>
      <c r="D4310" s="60">
        <v>1.1450382E-2</v>
      </c>
      <c r="E4310" s="60"/>
      <c r="F4310" s="60">
        <f t="shared" si="134"/>
        <v>4.3440199999999997E-3</v>
      </c>
      <c r="G4310" s="60">
        <f t="shared" si="135"/>
        <v>1.1330382E-2</v>
      </c>
    </row>
    <row r="4311" spans="1:7">
      <c r="A4311" s="50">
        <v>29259</v>
      </c>
      <c r="B4311" s="60">
        <v>1.4555739999999999E-2</v>
      </c>
      <c r="C4311" s="60">
        <v>4.4000000000000002E-4</v>
      </c>
      <c r="D4311" s="60">
        <v>2.6415095E-2</v>
      </c>
      <c r="E4311" s="60"/>
      <c r="F4311" s="60">
        <f t="shared" si="134"/>
        <v>1.4435739999999999E-2</v>
      </c>
      <c r="G4311" s="60">
        <f t="shared" si="135"/>
        <v>2.6295095000000001E-2</v>
      </c>
    </row>
    <row r="4312" spans="1:7">
      <c r="A4312" s="50">
        <v>29262</v>
      </c>
      <c r="B4312" s="60">
        <v>-7.28556E-3</v>
      </c>
      <c r="C4312" s="60">
        <v>4.4000000000000002E-4</v>
      </c>
      <c r="D4312" s="60">
        <v>7.352941E-3</v>
      </c>
      <c r="E4312" s="60"/>
      <c r="F4312" s="60">
        <f t="shared" si="134"/>
        <v>-7.4055600000000003E-3</v>
      </c>
      <c r="G4312" s="60">
        <f t="shared" si="135"/>
        <v>7.2329409999999997E-3</v>
      </c>
    </row>
    <row r="4313" spans="1:7">
      <c r="A4313" s="50">
        <v>29263</v>
      </c>
      <c r="B4313" s="60">
        <v>7.9422299999999998E-3</v>
      </c>
      <c r="C4313" s="60">
        <v>4.4000000000000002E-4</v>
      </c>
      <c r="D4313" s="60">
        <v>0</v>
      </c>
      <c r="E4313" s="60"/>
      <c r="F4313" s="60">
        <f t="shared" si="134"/>
        <v>7.8222299999999995E-3</v>
      </c>
      <c r="G4313" s="60">
        <f t="shared" si="135"/>
        <v>-1.2E-4</v>
      </c>
    </row>
    <row r="4314" spans="1:7">
      <c r="A4314" s="50">
        <v>29264</v>
      </c>
      <c r="B4314" s="60">
        <v>3.4009700000000001E-3</v>
      </c>
      <c r="C4314" s="60">
        <v>4.4000000000000002E-4</v>
      </c>
      <c r="D4314" s="60">
        <v>2.5547444999999998E-2</v>
      </c>
      <c r="E4314" s="60"/>
      <c r="F4314" s="60">
        <f t="shared" si="134"/>
        <v>3.2809700000000002E-3</v>
      </c>
      <c r="G4314" s="60">
        <f t="shared" si="135"/>
        <v>2.5427445E-2</v>
      </c>
    </row>
    <row r="4315" spans="1:7">
      <c r="A4315" s="50">
        <v>29265</v>
      </c>
      <c r="B4315" s="60">
        <v>-1.508514E-2</v>
      </c>
      <c r="C4315" s="60">
        <v>4.4000000000000002E-4</v>
      </c>
      <c r="D4315" s="60">
        <v>-1.7793593999999999E-2</v>
      </c>
      <c r="E4315" s="60"/>
      <c r="F4315" s="60">
        <f t="shared" si="134"/>
        <v>-1.5205140000000001E-2</v>
      </c>
      <c r="G4315" s="60">
        <f t="shared" si="135"/>
        <v>-1.7913593999999998E-2</v>
      </c>
    </row>
    <row r="4316" spans="1:7">
      <c r="A4316" s="50">
        <v>29266</v>
      </c>
      <c r="B4316" s="60">
        <v>-9.3706999999999992E-3</v>
      </c>
      <c r="C4316" s="60">
        <v>4.4000000000000002E-4</v>
      </c>
      <c r="D4316" s="60">
        <v>-7.246377E-3</v>
      </c>
      <c r="E4316" s="60"/>
      <c r="F4316" s="60">
        <f t="shared" si="134"/>
        <v>-9.4906999999999995E-3</v>
      </c>
      <c r="G4316" s="60">
        <f t="shared" si="135"/>
        <v>-7.3663770000000003E-3</v>
      </c>
    </row>
    <row r="4317" spans="1:7">
      <c r="A4317" s="50">
        <v>29270</v>
      </c>
      <c r="B4317" s="60">
        <v>-7.0962500000000001E-3</v>
      </c>
      <c r="C4317" s="60">
        <v>4.4000000000000002E-4</v>
      </c>
      <c r="D4317" s="60">
        <v>-1.0948905E-2</v>
      </c>
      <c r="E4317" s="60"/>
      <c r="F4317" s="60">
        <f t="shared" si="134"/>
        <v>-7.2162500000000004E-3</v>
      </c>
      <c r="G4317" s="60">
        <f t="shared" si="135"/>
        <v>-1.1068905E-2</v>
      </c>
    </row>
    <row r="4318" spans="1:7">
      <c r="A4318" s="50">
        <v>29271</v>
      </c>
      <c r="B4318" s="60">
        <v>1.6788910000000001E-2</v>
      </c>
      <c r="C4318" s="60">
        <v>4.4000000000000002E-4</v>
      </c>
      <c r="D4318" s="60">
        <v>3.6900370000000002E-3</v>
      </c>
      <c r="E4318" s="60"/>
      <c r="F4318" s="60">
        <f t="shared" si="134"/>
        <v>1.6668910000000002E-2</v>
      </c>
      <c r="G4318" s="60">
        <f t="shared" si="135"/>
        <v>3.5700370000000003E-3</v>
      </c>
    </row>
    <row r="4319" spans="1:7">
      <c r="A4319" s="50">
        <v>29272</v>
      </c>
      <c r="B4319" s="60">
        <v>-1.096404E-2</v>
      </c>
      <c r="C4319" s="60">
        <v>4.4000000000000002E-4</v>
      </c>
      <c r="D4319" s="60">
        <v>-5.1470588999999997E-2</v>
      </c>
      <c r="E4319" s="60"/>
      <c r="F4319" s="60">
        <f t="shared" si="134"/>
        <v>-1.108404E-2</v>
      </c>
      <c r="G4319" s="60">
        <f t="shared" si="135"/>
        <v>-5.1590588999999999E-2</v>
      </c>
    </row>
    <row r="4320" spans="1:7">
      <c r="A4320" s="50">
        <v>29273</v>
      </c>
      <c r="B4320" s="60">
        <v>-1.90803E-3</v>
      </c>
      <c r="C4320" s="60">
        <v>4.4000000000000002E-4</v>
      </c>
      <c r="D4320" s="60">
        <v>1.1627907E-2</v>
      </c>
      <c r="E4320" s="60"/>
      <c r="F4320" s="60">
        <f t="shared" si="134"/>
        <v>-2.0280300000000001E-3</v>
      </c>
      <c r="G4320" s="60">
        <f t="shared" si="135"/>
        <v>1.1507907E-2</v>
      </c>
    </row>
    <row r="4321" spans="1:7">
      <c r="A4321" s="50">
        <v>29276</v>
      </c>
      <c r="B4321" s="60">
        <v>-1.3361079999999999E-2</v>
      </c>
      <c r="C4321" s="60">
        <v>4.4000000000000002E-4</v>
      </c>
      <c r="D4321" s="60">
        <v>-1.1494252999999999E-2</v>
      </c>
      <c r="E4321" s="60"/>
      <c r="F4321" s="60">
        <f t="shared" si="134"/>
        <v>-1.3481079999999999E-2</v>
      </c>
      <c r="G4321" s="60">
        <f t="shared" si="135"/>
        <v>-1.1614253E-2</v>
      </c>
    </row>
    <row r="4322" spans="1:7">
      <c r="A4322" s="50">
        <v>29277</v>
      </c>
      <c r="B4322" s="60">
        <v>6.65915E-3</v>
      </c>
      <c r="C4322" s="60">
        <v>4.4000000000000002E-4</v>
      </c>
      <c r="D4322" s="60">
        <v>0</v>
      </c>
      <c r="E4322" s="60"/>
      <c r="F4322" s="60">
        <f t="shared" si="134"/>
        <v>6.5391499999999997E-3</v>
      </c>
      <c r="G4322" s="60">
        <f t="shared" si="135"/>
        <v>-1.2E-4</v>
      </c>
    </row>
    <row r="4323" spans="1:7">
      <c r="A4323" s="50">
        <v>29278</v>
      </c>
      <c r="B4323" s="60">
        <v>-1.4351539999999999E-2</v>
      </c>
      <c r="C4323" s="60">
        <v>4.4000000000000002E-4</v>
      </c>
      <c r="D4323" s="60">
        <v>-7.7519379999999999E-3</v>
      </c>
      <c r="E4323" s="60"/>
      <c r="F4323" s="60">
        <f t="shared" si="134"/>
        <v>-1.447154E-2</v>
      </c>
      <c r="G4323" s="60">
        <f t="shared" si="135"/>
        <v>-7.8719380000000002E-3</v>
      </c>
    </row>
    <row r="4324" spans="1:7">
      <c r="A4324" s="50">
        <v>29279</v>
      </c>
      <c r="B4324" s="60">
        <v>2.265E-4</v>
      </c>
      <c r="C4324" s="60">
        <v>4.4000000000000002E-4</v>
      </c>
      <c r="D4324" s="60">
        <v>-1.953125E-2</v>
      </c>
      <c r="E4324" s="60"/>
      <c r="F4324" s="60">
        <f t="shared" si="134"/>
        <v>1.065E-4</v>
      </c>
      <c r="G4324" s="60">
        <f t="shared" si="135"/>
        <v>-1.9651249999999999E-2</v>
      </c>
    </row>
    <row r="4325" spans="1:7">
      <c r="A4325" s="50">
        <v>29280</v>
      </c>
      <c r="B4325" s="60">
        <v>1.1371859999999999E-2</v>
      </c>
      <c r="C4325" s="60">
        <v>4.4000000000000002E-4</v>
      </c>
      <c r="D4325" s="60">
        <v>-7.9681279999999997E-3</v>
      </c>
      <c r="E4325" s="60"/>
      <c r="F4325" s="60">
        <f t="shared" si="134"/>
        <v>1.1251859999999999E-2</v>
      </c>
      <c r="G4325" s="60">
        <f t="shared" si="135"/>
        <v>-8.088128E-3</v>
      </c>
    </row>
    <row r="4326" spans="1:7">
      <c r="A4326" s="50">
        <v>29283</v>
      </c>
      <c r="B4326" s="60">
        <v>-9.8534099999999999E-3</v>
      </c>
      <c r="C4326" s="60">
        <v>5.6999999999999998E-4</v>
      </c>
      <c r="D4326" s="60">
        <v>8.0321279999999995E-3</v>
      </c>
      <c r="E4326" s="60"/>
      <c r="F4326" s="60">
        <f t="shared" si="134"/>
        <v>-9.9734100000000003E-3</v>
      </c>
      <c r="G4326" s="60">
        <f t="shared" si="135"/>
        <v>7.9121279999999992E-3</v>
      </c>
    </row>
    <row r="4327" spans="1:7">
      <c r="A4327" s="50">
        <v>29284</v>
      </c>
      <c r="B4327" s="60">
        <v>3.3190799999999999E-3</v>
      </c>
      <c r="C4327" s="60">
        <v>5.6999999999999998E-4</v>
      </c>
      <c r="D4327" s="60">
        <v>1.9920318999999999E-2</v>
      </c>
      <c r="E4327" s="60"/>
      <c r="F4327" s="60">
        <f t="shared" si="134"/>
        <v>3.19908E-3</v>
      </c>
      <c r="G4327" s="60">
        <f t="shared" si="135"/>
        <v>1.9800319E-2</v>
      </c>
    </row>
    <row r="4328" spans="1:7">
      <c r="A4328" s="50">
        <v>29285</v>
      </c>
      <c r="B4328" s="60">
        <v>-1.468742E-2</v>
      </c>
      <c r="C4328" s="60">
        <v>5.6999999999999998E-4</v>
      </c>
      <c r="D4328" s="60">
        <v>-1.953125E-2</v>
      </c>
      <c r="E4328" s="60"/>
      <c r="F4328" s="60">
        <f t="shared" si="134"/>
        <v>-1.480742E-2</v>
      </c>
      <c r="G4328" s="60">
        <f t="shared" si="135"/>
        <v>-1.9651249999999999E-2</v>
      </c>
    </row>
    <row r="4329" spans="1:7">
      <c r="A4329" s="50">
        <v>29286</v>
      </c>
      <c r="B4329" s="60">
        <v>-2.2094880000000001E-2</v>
      </c>
      <c r="C4329" s="60">
        <v>5.6999999999999998E-4</v>
      </c>
      <c r="D4329" s="60">
        <v>-1.1952192E-2</v>
      </c>
      <c r="E4329" s="60"/>
      <c r="F4329" s="60">
        <f t="shared" si="134"/>
        <v>-2.2214879999999999E-2</v>
      </c>
      <c r="G4329" s="60">
        <f t="shared" si="135"/>
        <v>-1.2072192000000001E-2</v>
      </c>
    </row>
    <row r="4330" spans="1:7">
      <c r="A4330" s="50">
        <v>29287</v>
      </c>
      <c r="B4330" s="60">
        <v>-1.697446E-2</v>
      </c>
      <c r="C4330" s="60">
        <v>5.6999999999999998E-4</v>
      </c>
      <c r="D4330" s="60">
        <v>-1.6129032000000001E-2</v>
      </c>
      <c r="E4330" s="60"/>
      <c r="F4330" s="60">
        <f t="shared" si="134"/>
        <v>-1.7094459999999999E-2</v>
      </c>
      <c r="G4330" s="60">
        <f t="shared" si="135"/>
        <v>-1.6249032E-2</v>
      </c>
    </row>
    <row r="4331" spans="1:7">
      <c r="A4331" s="50">
        <v>29290</v>
      </c>
      <c r="B4331" s="60">
        <v>-2.5877999999999999E-3</v>
      </c>
      <c r="C4331" s="60">
        <v>5.6999999999999998E-4</v>
      </c>
      <c r="D4331" s="60">
        <v>1.6393442000000001E-2</v>
      </c>
      <c r="E4331" s="60"/>
      <c r="F4331" s="60">
        <f t="shared" si="134"/>
        <v>-2.7077999999999998E-3</v>
      </c>
      <c r="G4331" s="60">
        <f t="shared" si="135"/>
        <v>1.6273442000000003E-2</v>
      </c>
    </row>
    <row r="4332" spans="1:7">
      <c r="A4332" s="50">
        <v>29291</v>
      </c>
      <c r="B4332" s="60">
        <v>1.2511929999999999E-2</v>
      </c>
      <c r="C4332" s="60">
        <v>5.6999999999999998E-4</v>
      </c>
      <c r="D4332" s="60">
        <v>4.1152259999999996E-3</v>
      </c>
      <c r="E4332" s="60"/>
      <c r="F4332" s="60">
        <f t="shared" si="134"/>
        <v>1.2391929999999999E-2</v>
      </c>
      <c r="G4332" s="60">
        <f t="shared" si="135"/>
        <v>3.9952259999999993E-3</v>
      </c>
    </row>
    <row r="4333" spans="1:7">
      <c r="A4333" s="50">
        <v>29292</v>
      </c>
      <c r="B4333" s="60">
        <v>-8.4346400000000002E-3</v>
      </c>
      <c r="C4333" s="60">
        <v>5.6999999999999998E-4</v>
      </c>
      <c r="D4333" s="60">
        <v>0</v>
      </c>
      <c r="E4333" s="60"/>
      <c r="F4333" s="60">
        <f t="shared" si="134"/>
        <v>-8.5546400000000005E-3</v>
      </c>
      <c r="G4333" s="60">
        <f t="shared" si="135"/>
        <v>-1.2E-4</v>
      </c>
    </row>
    <row r="4334" spans="1:7">
      <c r="A4334" s="50">
        <v>29293</v>
      </c>
      <c r="B4334" s="60">
        <v>-1.168403E-2</v>
      </c>
      <c r="C4334" s="60">
        <v>5.6999999999999998E-4</v>
      </c>
      <c r="D4334" s="60">
        <v>-1.6393442000000001E-2</v>
      </c>
      <c r="E4334" s="60"/>
      <c r="F4334" s="60">
        <f t="shared" si="134"/>
        <v>-1.180403E-2</v>
      </c>
      <c r="G4334" s="60">
        <f t="shared" si="135"/>
        <v>-1.6513442E-2</v>
      </c>
    </row>
    <row r="4335" spans="1:7">
      <c r="A4335" s="50">
        <v>29294</v>
      </c>
      <c r="B4335" s="60">
        <v>-1.87751E-3</v>
      </c>
      <c r="C4335" s="60">
        <v>5.6999999999999998E-4</v>
      </c>
      <c r="D4335" s="60">
        <v>1.6666667999999999E-2</v>
      </c>
      <c r="E4335" s="60"/>
      <c r="F4335" s="60">
        <f t="shared" si="134"/>
        <v>-1.9975100000000001E-3</v>
      </c>
      <c r="G4335" s="60">
        <f t="shared" si="135"/>
        <v>1.6546668E-2</v>
      </c>
    </row>
    <row r="4336" spans="1:7">
      <c r="A4336" s="50">
        <v>29297</v>
      </c>
      <c r="B4336" s="60">
        <v>-2.9842190000000001E-2</v>
      </c>
      <c r="C4336" s="60">
        <v>5.6999999999999998E-4</v>
      </c>
      <c r="D4336" s="60">
        <v>-2.4590164000000001E-2</v>
      </c>
      <c r="E4336" s="60"/>
      <c r="F4336" s="60">
        <f t="shared" si="134"/>
        <v>-2.996219E-2</v>
      </c>
      <c r="G4336" s="60">
        <f t="shared" si="135"/>
        <v>-2.4710164E-2</v>
      </c>
    </row>
    <row r="4337" spans="1:7">
      <c r="A4337" s="50">
        <v>29298</v>
      </c>
      <c r="B4337" s="60">
        <v>1.8741029999999999E-2</v>
      </c>
      <c r="C4337" s="60">
        <v>5.6999999999999998E-4</v>
      </c>
      <c r="D4337" s="60">
        <v>-1.6806723999999999E-2</v>
      </c>
      <c r="E4337" s="60"/>
      <c r="F4337" s="60">
        <f t="shared" si="134"/>
        <v>1.862103E-2</v>
      </c>
      <c r="G4337" s="60">
        <f t="shared" si="135"/>
        <v>-1.6926723999999997E-2</v>
      </c>
    </row>
    <row r="4338" spans="1:7">
      <c r="A4338" s="50">
        <v>29299</v>
      </c>
      <c r="B4338" s="60">
        <v>2.1366900000000001E-3</v>
      </c>
      <c r="C4338" s="60">
        <v>5.6999999999999998E-4</v>
      </c>
      <c r="D4338" s="60">
        <v>-8.5470089999999995E-3</v>
      </c>
      <c r="E4338" s="60"/>
      <c r="F4338" s="60">
        <f t="shared" si="134"/>
        <v>2.0166900000000002E-3</v>
      </c>
      <c r="G4338" s="60">
        <f t="shared" si="135"/>
        <v>-8.6670089999999998E-3</v>
      </c>
    </row>
    <row r="4339" spans="1:7">
      <c r="A4339" s="50">
        <v>29300</v>
      </c>
      <c r="B4339" s="60">
        <v>-1.2311839999999999E-2</v>
      </c>
      <c r="C4339" s="60">
        <v>5.6999999999999998E-4</v>
      </c>
      <c r="D4339" s="60">
        <v>-3.8793102000000003E-2</v>
      </c>
      <c r="E4339" s="60"/>
      <c r="F4339" s="60">
        <f t="shared" si="134"/>
        <v>-1.243184E-2</v>
      </c>
      <c r="G4339" s="60">
        <f t="shared" si="135"/>
        <v>-3.8913102000000005E-2</v>
      </c>
    </row>
    <row r="4340" spans="1:7">
      <c r="A4340" s="50">
        <v>29301</v>
      </c>
      <c r="B4340" s="60">
        <v>-6.8416099999999997E-3</v>
      </c>
      <c r="C4340" s="60">
        <v>5.6999999999999998E-4</v>
      </c>
      <c r="D4340" s="60">
        <v>0</v>
      </c>
      <c r="E4340" s="60"/>
      <c r="F4340" s="60">
        <f t="shared" si="134"/>
        <v>-6.96161E-3</v>
      </c>
      <c r="G4340" s="60">
        <f t="shared" si="135"/>
        <v>-1.2E-4</v>
      </c>
    </row>
    <row r="4341" spans="1:7">
      <c r="A4341" s="50">
        <v>29304</v>
      </c>
      <c r="B4341" s="60">
        <v>-2.9782200000000002E-2</v>
      </c>
      <c r="C4341" s="60">
        <v>5.6999999999999998E-4</v>
      </c>
      <c r="D4341" s="60">
        <v>-2.2421524000000002E-2</v>
      </c>
      <c r="E4341" s="60"/>
      <c r="F4341" s="60">
        <f t="shared" si="134"/>
        <v>-2.99022E-2</v>
      </c>
      <c r="G4341" s="60">
        <f t="shared" si="135"/>
        <v>-2.2541524E-2</v>
      </c>
    </row>
    <row r="4342" spans="1:7">
      <c r="A4342" s="50">
        <v>29305</v>
      </c>
      <c r="B4342" s="60">
        <v>-8.1170000000000005E-4</v>
      </c>
      <c r="C4342" s="60">
        <v>5.6999999999999998E-4</v>
      </c>
      <c r="D4342" s="60">
        <v>-4.5871560000000002E-3</v>
      </c>
      <c r="E4342" s="60"/>
      <c r="F4342" s="60">
        <f t="shared" si="134"/>
        <v>-9.3170000000000004E-4</v>
      </c>
      <c r="G4342" s="60">
        <f t="shared" si="135"/>
        <v>-4.7071560000000005E-3</v>
      </c>
    </row>
    <row r="4343" spans="1:7">
      <c r="A4343" s="50">
        <v>29306</v>
      </c>
      <c r="B4343" s="60">
        <v>-5.2082200000000004E-3</v>
      </c>
      <c r="C4343" s="60">
        <v>5.6999999999999998E-4</v>
      </c>
      <c r="D4343" s="60">
        <v>4.6082950000000001E-3</v>
      </c>
      <c r="E4343" s="60"/>
      <c r="F4343" s="60">
        <f t="shared" si="134"/>
        <v>-5.3282200000000007E-3</v>
      </c>
      <c r="G4343" s="60">
        <f t="shared" si="135"/>
        <v>4.4882949999999998E-3</v>
      </c>
    </row>
    <row r="4344" spans="1:7">
      <c r="A4344" s="50">
        <v>29307</v>
      </c>
      <c r="B4344" s="60">
        <v>-3.9240000000000004E-3</v>
      </c>
      <c r="C4344" s="60">
        <v>5.6999999999999998E-4</v>
      </c>
      <c r="D4344" s="60">
        <v>-1.8348623000000001E-2</v>
      </c>
      <c r="E4344" s="60"/>
      <c r="F4344" s="60">
        <f t="shared" si="134"/>
        <v>-4.0440000000000007E-3</v>
      </c>
      <c r="G4344" s="60">
        <f t="shared" si="135"/>
        <v>-1.8468623E-2</v>
      </c>
    </row>
    <row r="4345" spans="1:7">
      <c r="A4345" s="50">
        <v>29308</v>
      </c>
      <c r="B4345" s="60">
        <v>2.5133320000000001E-2</v>
      </c>
      <c r="C4345" s="60">
        <v>5.6999999999999998E-4</v>
      </c>
      <c r="D4345" s="60">
        <v>-4.6728969999999996E-3</v>
      </c>
      <c r="E4345" s="60"/>
      <c r="F4345" s="60">
        <f t="shared" si="134"/>
        <v>2.5013320000000002E-2</v>
      </c>
      <c r="G4345" s="60">
        <f t="shared" si="135"/>
        <v>-4.792897E-3</v>
      </c>
    </row>
    <row r="4346" spans="1:7">
      <c r="A4346" s="50">
        <v>29311</v>
      </c>
      <c r="B4346" s="60">
        <v>1.472821E-2</v>
      </c>
      <c r="C4346" s="60">
        <v>5.6999999999999998E-4</v>
      </c>
      <c r="D4346" s="60">
        <v>-4.694836E-3</v>
      </c>
      <c r="E4346" s="60"/>
      <c r="F4346" s="60">
        <f t="shared" si="134"/>
        <v>1.460821E-2</v>
      </c>
      <c r="G4346" s="60">
        <f t="shared" si="135"/>
        <v>-4.8148360000000003E-3</v>
      </c>
    </row>
    <row r="4347" spans="1:7">
      <c r="A4347" s="50">
        <v>29312</v>
      </c>
      <c r="B4347" s="60">
        <v>1.3049000000000001E-4</v>
      </c>
      <c r="C4347" s="60">
        <v>5.9000000000000003E-4</v>
      </c>
      <c r="D4347" s="60">
        <v>-9.4339620000000006E-3</v>
      </c>
      <c r="E4347" s="60"/>
      <c r="F4347" s="60">
        <f t="shared" si="134"/>
        <v>1.0490000000000003E-5</v>
      </c>
      <c r="G4347" s="60">
        <f t="shared" si="135"/>
        <v>-9.5539620000000009E-3</v>
      </c>
    </row>
    <row r="4348" spans="1:7">
      <c r="A4348" s="50">
        <v>29313</v>
      </c>
      <c r="B4348" s="60">
        <v>5.7475499999999997E-3</v>
      </c>
      <c r="C4348" s="60">
        <v>5.9000000000000003E-4</v>
      </c>
      <c r="D4348" s="60">
        <v>-1.9047620000000001E-2</v>
      </c>
      <c r="E4348" s="60"/>
      <c r="F4348" s="60">
        <f t="shared" si="134"/>
        <v>5.6275499999999994E-3</v>
      </c>
      <c r="G4348" s="60">
        <f t="shared" si="135"/>
        <v>-1.916762E-2</v>
      </c>
    </row>
    <row r="4349" spans="1:7">
      <c r="A4349" s="50">
        <v>29314</v>
      </c>
      <c r="B4349" s="60">
        <v>-4.98118E-3</v>
      </c>
      <c r="C4349" s="60">
        <v>5.9000000000000003E-4</v>
      </c>
      <c r="D4349" s="60">
        <v>-2.9126214000000001E-2</v>
      </c>
      <c r="E4349" s="60"/>
      <c r="F4349" s="60">
        <f t="shared" si="134"/>
        <v>-5.1011800000000003E-3</v>
      </c>
      <c r="G4349" s="60">
        <f t="shared" si="135"/>
        <v>-2.9246214E-2</v>
      </c>
    </row>
    <row r="4350" spans="1:7">
      <c r="A4350" s="50">
        <v>29318</v>
      </c>
      <c r="B4350" s="60">
        <v>-1.9471490000000001E-2</v>
      </c>
      <c r="C4350" s="60">
        <v>5.9000000000000003E-4</v>
      </c>
      <c r="D4350" s="60">
        <v>-0.01</v>
      </c>
      <c r="E4350" s="60"/>
      <c r="F4350" s="60">
        <f t="shared" si="134"/>
        <v>-1.959149E-2</v>
      </c>
      <c r="G4350" s="60">
        <f t="shared" si="135"/>
        <v>-1.0120000000000001E-2</v>
      </c>
    </row>
    <row r="4351" spans="1:7">
      <c r="A4351" s="50">
        <v>29319</v>
      </c>
      <c r="B4351" s="60">
        <v>1.0946620000000001E-2</v>
      </c>
      <c r="C4351" s="60">
        <v>5.9000000000000003E-4</v>
      </c>
      <c r="D4351" s="60">
        <v>5.0505050000000003E-3</v>
      </c>
      <c r="E4351" s="60"/>
      <c r="F4351" s="60">
        <f t="shared" si="134"/>
        <v>1.082662E-2</v>
      </c>
      <c r="G4351" s="60">
        <f t="shared" si="135"/>
        <v>4.930505E-3</v>
      </c>
    </row>
    <row r="4352" spans="1:7">
      <c r="A4352" s="50">
        <v>29320</v>
      </c>
      <c r="B4352" s="60">
        <v>2.0337060000000001E-2</v>
      </c>
      <c r="C4352" s="60">
        <v>5.9000000000000003E-4</v>
      </c>
      <c r="D4352" s="60">
        <v>1.0050251E-2</v>
      </c>
      <c r="E4352" s="60"/>
      <c r="F4352" s="60">
        <f t="shared" si="134"/>
        <v>2.0217060000000002E-2</v>
      </c>
      <c r="G4352" s="60">
        <f t="shared" si="135"/>
        <v>9.9302509999999993E-3</v>
      </c>
    </row>
    <row r="4353" spans="1:7">
      <c r="A4353" s="50">
        <v>29321</v>
      </c>
      <c r="B4353" s="60">
        <v>7.34412E-3</v>
      </c>
      <c r="C4353" s="60">
        <v>5.9000000000000003E-4</v>
      </c>
      <c r="D4353" s="60">
        <v>9.9502489999999996E-3</v>
      </c>
      <c r="E4353" s="60"/>
      <c r="F4353" s="60">
        <f t="shared" si="134"/>
        <v>7.2241199999999997E-3</v>
      </c>
      <c r="G4353" s="60">
        <f t="shared" si="135"/>
        <v>9.8302489999999992E-3</v>
      </c>
    </row>
    <row r="4354" spans="1:7">
      <c r="A4354" s="50">
        <v>29322</v>
      </c>
      <c r="B4354" s="60">
        <v>-3.0764999999999998E-3</v>
      </c>
      <c r="C4354" s="60">
        <v>5.9000000000000003E-4</v>
      </c>
      <c r="D4354" s="60">
        <v>1.9704433E-2</v>
      </c>
      <c r="E4354" s="60"/>
      <c r="F4354" s="60">
        <f t="shared" si="134"/>
        <v>-3.1964999999999997E-3</v>
      </c>
      <c r="G4354" s="60">
        <f t="shared" si="135"/>
        <v>1.9584433000000002E-2</v>
      </c>
    </row>
    <row r="4355" spans="1:7">
      <c r="A4355" s="50">
        <v>29325</v>
      </c>
      <c r="B4355" s="60">
        <v>-9.3353199999999994E-3</v>
      </c>
      <c r="C4355" s="60">
        <v>5.9000000000000003E-4</v>
      </c>
      <c r="D4355" s="60">
        <v>-1.9323671000000001E-2</v>
      </c>
      <c r="E4355" s="60"/>
      <c r="F4355" s="60">
        <f t="shared" si="134"/>
        <v>-9.4553199999999997E-3</v>
      </c>
      <c r="G4355" s="60">
        <f t="shared" si="135"/>
        <v>-1.9443670999999999E-2</v>
      </c>
    </row>
    <row r="4356" spans="1:7">
      <c r="A4356" s="50">
        <v>29326</v>
      </c>
      <c r="B4356" s="60">
        <v>-1.17716E-3</v>
      </c>
      <c r="C4356" s="60">
        <v>5.9000000000000003E-4</v>
      </c>
      <c r="D4356" s="60">
        <v>9.8522169999999999E-3</v>
      </c>
      <c r="E4356" s="60"/>
      <c r="F4356" s="60">
        <f t="shared" ref="F4356:F4419" si="136">B4356-$C$3</f>
        <v>-1.2971600000000001E-3</v>
      </c>
      <c r="G4356" s="60">
        <f t="shared" ref="G4356:G4419" si="137">D4356-$C$3</f>
        <v>9.7322169999999996E-3</v>
      </c>
    </row>
    <row r="4357" spans="1:7">
      <c r="A4357" s="50">
        <v>29327</v>
      </c>
      <c r="B4357" s="60">
        <v>-1.1765090000000001E-2</v>
      </c>
      <c r="C4357" s="60">
        <v>5.9000000000000003E-4</v>
      </c>
      <c r="D4357" s="60">
        <v>-2.4390242999999999E-2</v>
      </c>
      <c r="E4357" s="60"/>
      <c r="F4357" s="60">
        <f t="shared" si="136"/>
        <v>-1.1885090000000001E-2</v>
      </c>
      <c r="G4357" s="60">
        <f t="shared" si="137"/>
        <v>-2.4510242999999998E-2</v>
      </c>
    </row>
    <row r="4358" spans="1:7">
      <c r="A4358" s="50">
        <v>29328</v>
      </c>
      <c r="B4358" s="60">
        <v>-4.2904099999999997E-3</v>
      </c>
      <c r="C4358" s="60">
        <v>5.9000000000000003E-4</v>
      </c>
      <c r="D4358" s="60">
        <v>-5.0000000000000001E-3</v>
      </c>
      <c r="E4358" s="60"/>
      <c r="F4358" s="60">
        <f t="shared" si="136"/>
        <v>-4.41041E-3</v>
      </c>
      <c r="G4358" s="60">
        <f t="shared" si="137"/>
        <v>-5.1200000000000004E-3</v>
      </c>
    </row>
    <row r="4359" spans="1:7">
      <c r="A4359" s="50">
        <v>29329</v>
      </c>
      <c r="B4359" s="60">
        <v>-5.0976399999999996E-3</v>
      </c>
      <c r="C4359" s="60">
        <v>5.9000000000000003E-4</v>
      </c>
      <c r="D4359" s="60">
        <v>3.5175879E-2</v>
      </c>
      <c r="E4359" s="60"/>
      <c r="F4359" s="60">
        <f t="shared" si="136"/>
        <v>-5.21764E-3</v>
      </c>
      <c r="G4359" s="60">
        <f t="shared" si="137"/>
        <v>3.5055878999999998E-2</v>
      </c>
    </row>
    <row r="4360" spans="1:7">
      <c r="A4360" s="50">
        <v>29332</v>
      </c>
      <c r="B4360" s="60">
        <v>-7.2127700000000003E-3</v>
      </c>
      <c r="C4360" s="60">
        <v>5.9000000000000003E-4</v>
      </c>
      <c r="D4360" s="60">
        <v>4.8543689999999999E-3</v>
      </c>
      <c r="E4360" s="60"/>
      <c r="F4360" s="60">
        <f t="shared" si="136"/>
        <v>-7.3327700000000006E-3</v>
      </c>
      <c r="G4360" s="60">
        <f t="shared" si="137"/>
        <v>4.7343689999999996E-3</v>
      </c>
    </row>
    <row r="4361" spans="1:7">
      <c r="A4361" s="50">
        <v>29333</v>
      </c>
      <c r="B4361" s="60">
        <v>3.6561169999999997E-2</v>
      </c>
      <c r="C4361" s="60">
        <v>5.9000000000000003E-4</v>
      </c>
      <c r="D4361" s="60">
        <v>2.4154589000000001E-2</v>
      </c>
      <c r="E4361" s="60"/>
      <c r="F4361" s="60">
        <f t="shared" si="136"/>
        <v>3.6441169999999995E-2</v>
      </c>
      <c r="G4361" s="60">
        <f t="shared" si="137"/>
        <v>2.4034589000000002E-2</v>
      </c>
    </row>
    <row r="4362" spans="1:7">
      <c r="A4362" s="50">
        <v>29334</v>
      </c>
      <c r="B4362" s="60">
        <v>2.6059500000000001E-3</v>
      </c>
      <c r="C4362" s="60">
        <v>5.9000000000000003E-4</v>
      </c>
      <c r="D4362" s="60">
        <v>2.3584905999999999E-2</v>
      </c>
      <c r="E4362" s="60"/>
      <c r="F4362" s="60">
        <f t="shared" si="136"/>
        <v>2.4859500000000002E-3</v>
      </c>
      <c r="G4362" s="60">
        <f t="shared" si="137"/>
        <v>2.3464906000000001E-2</v>
      </c>
    </row>
    <row r="4363" spans="1:7">
      <c r="A4363" s="50">
        <v>29335</v>
      </c>
      <c r="B4363" s="60">
        <v>7.0449500000000003E-3</v>
      </c>
      <c r="C4363" s="60">
        <v>5.9000000000000003E-4</v>
      </c>
      <c r="D4363" s="60">
        <v>2.3041476000000002E-2</v>
      </c>
      <c r="E4363" s="60"/>
      <c r="F4363" s="60">
        <f t="shared" si="136"/>
        <v>6.92495E-3</v>
      </c>
      <c r="G4363" s="60">
        <f t="shared" si="137"/>
        <v>2.2921476000000003E-2</v>
      </c>
    </row>
    <row r="4364" spans="1:7">
      <c r="A4364" s="50">
        <v>29336</v>
      </c>
      <c r="B4364" s="60">
        <v>7.9162099999999999E-3</v>
      </c>
      <c r="C4364" s="60">
        <v>5.9000000000000003E-4</v>
      </c>
      <c r="D4364" s="60">
        <v>-2.7027028000000002E-2</v>
      </c>
      <c r="E4364" s="60"/>
      <c r="F4364" s="60">
        <f t="shared" si="136"/>
        <v>7.7962099999999996E-3</v>
      </c>
      <c r="G4364" s="60">
        <f t="shared" si="137"/>
        <v>-2.7147028E-2</v>
      </c>
    </row>
    <row r="4365" spans="1:7">
      <c r="A4365" s="50">
        <v>29339</v>
      </c>
      <c r="B4365" s="60">
        <v>4.3237900000000001E-3</v>
      </c>
      <c r="C4365" s="60">
        <v>5.9000000000000003E-4</v>
      </c>
      <c r="D4365" s="60">
        <v>-9.2592590000000006E-3</v>
      </c>
      <c r="E4365" s="60"/>
      <c r="F4365" s="60">
        <f t="shared" si="136"/>
        <v>4.2037899999999998E-3</v>
      </c>
      <c r="G4365" s="60">
        <f t="shared" si="137"/>
        <v>-9.3792590000000009E-3</v>
      </c>
    </row>
    <row r="4366" spans="1:7">
      <c r="A4366" s="50">
        <v>29340</v>
      </c>
      <c r="B4366" s="60">
        <v>2.7535799999999998E-3</v>
      </c>
      <c r="C4366" s="60">
        <v>5.9000000000000003E-4</v>
      </c>
      <c r="D4366" s="60">
        <v>9.3457939999999993E-3</v>
      </c>
      <c r="E4366" s="60"/>
      <c r="F4366" s="60">
        <f t="shared" si="136"/>
        <v>2.6335799999999999E-3</v>
      </c>
      <c r="G4366" s="60">
        <f t="shared" si="137"/>
        <v>9.225793999999999E-3</v>
      </c>
    </row>
    <row r="4367" spans="1:7">
      <c r="A4367" s="50">
        <v>29341</v>
      </c>
      <c r="B4367" s="60">
        <v>3.8851100000000002E-3</v>
      </c>
      <c r="C4367" s="60">
        <v>5.9000000000000003E-4</v>
      </c>
      <c r="D4367" s="60">
        <v>4.62963E-3</v>
      </c>
      <c r="E4367" s="60"/>
      <c r="F4367" s="60">
        <f t="shared" si="136"/>
        <v>3.7651100000000003E-3</v>
      </c>
      <c r="G4367" s="60">
        <f t="shared" si="137"/>
        <v>4.5096299999999997E-3</v>
      </c>
    </row>
    <row r="4368" spans="1:7">
      <c r="A4368" s="50">
        <v>29342</v>
      </c>
      <c r="B4368" s="60">
        <v>-7.2128499999999998E-3</v>
      </c>
      <c r="C4368" s="60">
        <v>3.8000000000000002E-4</v>
      </c>
      <c r="D4368" s="60">
        <v>-4.6082950000000001E-3</v>
      </c>
      <c r="E4368" s="60"/>
      <c r="F4368" s="60">
        <f t="shared" si="136"/>
        <v>-7.3328500000000001E-3</v>
      </c>
      <c r="G4368" s="60">
        <f t="shared" si="137"/>
        <v>-4.7282950000000004E-3</v>
      </c>
    </row>
    <row r="4369" spans="1:7">
      <c r="A4369" s="50">
        <v>29343</v>
      </c>
      <c r="B4369" s="60">
        <v>1.4497500000000001E-3</v>
      </c>
      <c r="C4369" s="60">
        <v>3.8000000000000002E-4</v>
      </c>
      <c r="D4369" s="60">
        <v>9.2592590000000006E-3</v>
      </c>
      <c r="E4369" s="60"/>
      <c r="F4369" s="60">
        <f t="shared" si="136"/>
        <v>1.32975E-3</v>
      </c>
      <c r="G4369" s="60">
        <f t="shared" si="137"/>
        <v>9.1392590000000003E-3</v>
      </c>
    </row>
    <row r="4370" spans="1:7">
      <c r="A4370" s="50">
        <v>29346</v>
      </c>
      <c r="B4370" s="60">
        <v>8.6832599999999999E-3</v>
      </c>
      <c r="C4370" s="60">
        <v>3.8000000000000002E-4</v>
      </c>
      <c r="D4370" s="60">
        <v>-1.3761468000000001E-2</v>
      </c>
      <c r="E4370" s="60"/>
      <c r="F4370" s="60">
        <f t="shared" si="136"/>
        <v>8.5632599999999996E-3</v>
      </c>
      <c r="G4370" s="60">
        <f t="shared" si="137"/>
        <v>-1.3881468000000001E-2</v>
      </c>
    </row>
    <row r="4371" spans="1:7">
      <c r="A4371" s="50">
        <v>29347</v>
      </c>
      <c r="B4371" s="60">
        <v>-1.5427999999999999E-4</v>
      </c>
      <c r="C4371" s="60">
        <v>3.8000000000000002E-4</v>
      </c>
      <c r="D4371" s="60">
        <v>-1.3953488E-2</v>
      </c>
      <c r="E4371" s="60"/>
      <c r="F4371" s="60">
        <f t="shared" si="136"/>
        <v>-2.7428000000000001E-4</v>
      </c>
      <c r="G4371" s="60">
        <f t="shared" si="137"/>
        <v>-1.4073488E-2</v>
      </c>
    </row>
    <row r="4372" spans="1:7">
      <c r="A4372" s="50">
        <v>29348</v>
      </c>
      <c r="B4372" s="60">
        <v>9.07437E-3</v>
      </c>
      <c r="C4372" s="60">
        <v>3.8000000000000002E-4</v>
      </c>
      <c r="D4372" s="60">
        <v>-2.8301887000000001E-2</v>
      </c>
      <c r="E4372" s="60"/>
      <c r="F4372" s="60">
        <f t="shared" si="136"/>
        <v>8.9543699999999997E-3</v>
      </c>
      <c r="G4372" s="60">
        <f t="shared" si="137"/>
        <v>-2.8421887E-2</v>
      </c>
    </row>
    <row r="4373" spans="1:7">
      <c r="A4373" s="50">
        <v>29349</v>
      </c>
      <c r="B4373" s="60">
        <v>-8.9425900000000003E-3</v>
      </c>
      <c r="C4373" s="60">
        <v>3.8000000000000002E-4</v>
      </c>
      <c r="D4373" s="60">
        <v>-6.7961164000000004E-2</v>
      </c>
      <c r="E4373" s="60"/>
      <c r="F4373" s="60">
        <f t="shared" si="136"/>
        <v>-9.0625900000000006E-3</v>
      </c>
      <c r="G4373" s="60">
        <f t="shared" si="137"/>
        <v>-6.8081164E-2</v>
      </c>
    </row>
    <row r="4374" spans="1:7">
      <c r="A4374" s="50">
        <v>29350</v>
      </c>
      <c r="B4374" s="60">
        <v>-1.2950089999999999E-2</v>
      </c>
      <c r="C4374" s="60">
        <v>3.8000000000000002E-4</v>
      </c>
      <c r="D4374" s="60">
        <v>-2.6041666000000002E-2</v>
      </c>
      <c r="E4374" s="60"/>
      <c r="F4374" s="60">
        <f t="shared" si="136"/>
        <v>-1.3070089999999999E-2</v>
      </c>
      <c r="G4374" s="60">
        <f t="shared" si="137"/>
        <v>-2.6161666E-2</v>
      </c>
    </row>
    <row r="4375" spans="1:7">
      <c r="A4375" s="50">
        <v>29353</v>
      </c>
      <c r="B4375" s="60">
        <v>9.7827999999999999E-4</v>
      </c>
      <c r="C4375" s="60">
        <v>3.8000000000000002E-4</v>
      </c>
      <c r="D4375" s="60">
        <v>1.0695187E-2</v>
      </c>
      <c r="E4375" s="60"/>
      <c r="F4375" s="60">
        <f t="shared" si="136"/>
        <v>8.5828E-4</v>
      </c>
      <c r="G4375" s="60">
        <f t="shared" si="137"/>
        <v>1.0575187E-2</v>
      </c>
    </row>
    <row r="4376" spans="1:7">
      <c r="A4376" s="50">
        <v>29354</v>
      </c>
      <c r="B4376" s="60">
        <v>1.38434E-2</v>
      </c>
      <c r="C4376" s="60">
        <v>3.8000000000000002E-4</v>
      </c>
      <c r="D4376" s="60">
        <v>-5.2910049999999997E-3</v>
      </c>
      <c r="E4376" s="60"/>
      <c r="F4376" s="60">
        <f t="shared" si="136"/>
        <v>1.37234E-2</v>
      </c>
      <c r="G4376" s="60">
        <f t="shared" si="137"/>
        <v>-5.411005E-3</v>
      </c>
    </row>
    <row r="4377" spans="1:7">
      <c r="A4377" s="50">
        <v>29355</v>
      </c>
      <c r="B4377" s="60">
        <v>5.5430999999999996E-3</v>
      </c>
      <c r="C4377" s="60">
        <v>3.8000000000000002E-4</v>
      </c>
      <c r="D4377" s="60">
        <v>0</v>
      </c>
      <c r="E4377" s="60"/>
      <c r="F4377" s="60">
        <f t="shared" si="136"/>
        <v>5.4230999999999993E-3</v>
      </c>
      <c r="G4377" s="60">
        <f t="shared" si="137"/>
        <v>-1.2E-4</v>
      </c>
    </row>
    <row r="4378" spans="1:7">
      <c r="A4378" s="50">
        <v>29356</v>
      </c>
      <c r="B4378" s="60">
        <v>7.7724000000000001E-4</v>
      </c>
      <c r="C4378" s="60">
        <v>3.8000000000000002E-4</v>
      </c>
      <c r="D4378" s="60">
        <v>5.8510639000000003E-2</v>
      </c>
      <c r="E4378" s="60"/>
      <c r="F4378" s="60">
        <f t="shared" si="136"/>
        <v>6.5724000000000002E-4</v>
      </c>
      <c r="G4378" s="60">
        <f t="shared" si="137"/>
        <v>5.8390639000000001E-2</v>
      </c>
    </row>
    <row r="4379" spans="1:7">
      <c r="A4379" s="50">
        <v>29357</v>
      </c>
      <c r="B4379" s="60">
        <v>4.3521000000000002E-3</v>
      </c>
      <c r="C4379" s="60">
        <v>3.8000000000000002E-4</v>
      </c>
      <c r="D4379" s="60">
        <v>2.0100501999999999E-2</v>
      </c>
      <c r="E4379" s="60"/>
      <c r="F4379" s="60">
        <f t="shared" si="136"/>
        <v>4.2320999999999999E-3</v>
      </c>
      <c r="G4379" s="60">
        <f t="shared" si="137"/>
        <v>1.9980502000000001E-2</v>
      </c>
    </row>
    <row r="4380" spans="1:7">
      <c r="A4380" s="50">
        <v>29360</v>
      </c>
      <c r="B4380" s="60">
        <v>3.2148699999999999E-3</v>
      </c>
      <c r="C4380" s="60">
        <v>3.8000000000000002E-4</v>
      </c>
      <c r="D4380" s="60">
        <v>1.9704433E-2</v>
      </c>
      <c r="E4380" s="60"/>
      <c r="F4380" s="60">
        <f t="shared" si="136"/>
        <v>3.09487E-3</v>
      </c>
      <c r="G4380" s="60">
        <f t="shared" si="137"/>
        <v>1.9584433000000002E-2</v>
      </c>
    </row>
    <row r="4381" spans="1:7">
      <c r="A4381" s="50">
        <v>29361</v>
      </c>
      <c r="B4381" s="60">
        <v>-5.6535000000000005E-4</v>
      </c>
      <c r="C4381" s="60">
        <v>3.8000000000000002E-4</v>
      </c>
      <c r="D4381" s="60">
        <v>3.8647342000000001E-2</v>
      </c>
      <c r="E4381" s="60"/>
      <c r="F4381" s="60">
        <f t="shared" si="136"/>
        <v>-6.8535000000000004E-4</v>
      </c>
      <c r="G4381" s="60">
        <f t="shared" si="137"/>
        <v>3.8527341999999999E-2</v>
      </c>
    </row>
    <row r="4382" spans="1:7">
      <c r="A4382" s="50">
        <v>29362</v>
      </c>
      <c r="B4382" s="60">
        <v>1.2888299999999999E-3</v>
      </c>
      <c r="C4382" s="60">
        <v>3.8000000000000002E-4</v>
      </c>
      <c r="D4382" s="60">
        <v>-4.6511629999999998E-3</v>
      </c>
      <c r="E4382" s="60"/>
      <c r="F4382" s="60">
        <f t="shared" si="136"/>
        <v>1.1688299999999998E-3</v>
      </c>
      <c r="G4382" s="60">
        <f t="shared" si="137"/>
        <v>-4.7711630000000001E-3</v>
      </c>
    </row>
    <row r="4383" spans="1:7">
      <c r="A4383" s="50">
        <v>29363</v>
      </c>
      <c r="B4383" s="60">
        <v>1.2938160000000001E-2</v>
      </c>
      <c r="C4383" s="60">
        <v>3.8000000000000002E-4</v>
      </c>
      <c r="D4383" s="60">
        <v>0</v>
      </c>
      <c r="E4383" s="60"/>
      <c r="F4383" s="60">
        <f t="shared" si="136"/>
        <v>1.281816E-2</v>
      </c>
      <c r="G4383" s="60">
        <f t="shared" si="137"/>
        <v>-1.2E-4</v>
      </c>
    </row>
    <row r="4384" spans="1:7">
      <c r="A4384" s="50">
        <v>29364</v>
      </c>
      <c r="B4384" s="60">
        <v>1.6972770000000002E-2</v>
      </c>
      <c r="C4384" s="60">
        <v>3.8000000000000002E-4</v>
      </c>
      <c r="D4384" s="60">
        <v>-4.6728969999999996E-3</v>
      </c>
      <c r="E4384" s="60"/>
      <c r="F4384" s="60">
        <f t="shared" si="136"/>
        <v>1.6852770000000003E-2</v>
      </c>
      <c r="G4384" s="60">
        <f t="shared" si="137"/>
        <v>-4.792897E-3</v>
      </c>
    </row>
    <row r="4385" spans="1:7">
      <c r="A4385" s="50">
        <v>29368</v>
      </c>
      <c r="B4385" s="60">
        <v>6.75525E-3</v>
      </c>
      <c r="C4385" s="60">
        <v>3.8000000000000002E-4</v>
      </c>
      <c r="D4385" s="60">
        <v>4.694836E-3</v>
      </c>
      <c r="E4385" s="60"/>
      <c r="F4385" s="60">
        <f t="shared" si="136"/>
        <v>6.6352499999999997E-3</v>
      </c>
      <c r="G4385" s="60">
        <f t="shared" si="137"/>
        <v>4.5748359999999997E-3</v>
      </c>
    </row>
    <row r="4386" spans="1:7">
      <c r="A4386" s="50">
        <v>29369</v>
      </c>
      <c r="B4386" s="60">
        <v>6.8673600000000003E-3</v>
      </c>
      <c r="C4386" s="60">
        <v>3.8000000000000002E-4</v>
      </c>
      <c r="D4386" s="60">
        <v>-9.3457939999999993E-3</v>
      </c>
      <c r="E4386" s="60"/>
      <c r="F4386" s="60">
        <f t="shared" si="136"/>
        <v>6.74736E-3</v>
      </c>
      <c r="G4386" s="60">
        <f t="shared" si="137"/>
        <v>-9.4657939999999996E-3</v>
      </c>
    </row>
    <row r="4387" spans="1:7">
      <c r="A4387" s="50">
        <v>29370</v>
      </c>
      <c r="B4387" s="60">
        <v>-1.6800820000000001E-2</v>
      </c>
      <c r="C4387" s="60">
        <v>3.8000000000000002E-4</v>
      </c>
      <c r="D4387" s="60">
        <v>-3.3018868E-2</v>
      </c>
      <c r="E4387" s="60"/>
      <c r="F4387" s="60">
        <f t="shared" si="136"/>
        <v>-1.692082E-2</v>
      </c>
      <c r="G4387" s="60">
        <f t="shared" si="137"/>
        <v>-3.3138868000000002E-2</v>
      </c>
    </row>
    <row r="4388" spans="1:7">
      <c r="A4388" s="50">
        <v>29371</v>
      </c>
      <c r="B4388" s="60">
        <v>9.0816000000000004E-3</v>
      </c>
      <c r="C4388" s="60">
        <v>3.8000000000000002E-4</v>
      </c>
      <c r="D4388" s="60">
        <v>2.4390242999999999E-2</v>
      </c>
      <c r="E4388" s="60"/>
      <c r="F4388" s="60">
        <f t="shared" si="136"/>
        <v>8.9616000000000001E-3</v>
      </c>
      <c r="G4388" s="60">
        <f t="shared" si="137"/>
        <v>2.4270243E-2</v>
      </c>
    </row>
    <row r="4389" spans="1:7">
      <c r="A4389" s="50">
        <v>29374</v>
      </c>
      <c r="B4389" s="60">
        <v>-3.4072299999999998E-3</v>
      </c>
      <c r="C4389" s="60">
        <v>2.9E-4</v>
      </c>
      <c r="D4389" s="60">
        <v>9.5238100000000006E-3</v>
      </c>
      <c r="E4389" s="60"/>
      <c r="F4389" s="60">
        <f t="shared" si="136"/>
        <v>-3.5272299999999997E-3</v>
      </c>
      <c r="G4389" s="60">
        <f t="shared" si="137"/>
        <v>9.4038100000000003E-3</v>
      </c>
    </row>
    <row r="4390" spans="1:7">
      <c r="A4390" s="50">
        <v>29375</v>
      </c>
      <c r="B4390" s="60">
        <v>-2.5402300000000001E-3</v>
      </c>
      <c r="C4390" s="60">
        <v>2.9E-4</v>
      </c>
      <c r="D4390" s="60">
        <v>4.7169810000000003E-3</v>
      </c>
      <c r="E4390" s="60"/>
      <c r="F4390" s="60">
        <f t="shared" si="136"/>
        <v>-2.66023E-3</v>
      </c>
      <c r="G4390" s="60">
        <f t="shared" si="137"/>
        <v>4.596981E-3</v>
      </c>
    </row>
    <row r="4391" spans="1:7">
      <c r="A4391" s="50">
        <v>29376</v>
      </c>
      <c r="B4391" s="60">
        <v>1.9580859999999999E-2</v>
      </c>
      <c r="C4391" s="60">
        <v>2.9E-4</v>
      </c>
      <c r="D4391" s="60">
        <v>4.694836E-3</v>
      </c>
      <c r="E4391" s="60"/>
      <c r="F4391" s="60">
        <f t="shared" si="136"/>
        <v>1.946086E-2</v>
      </c>
      <c r="G4391" s="60">
        <f t="shared" si="137"/>
        <v>4.5748359999999997E-3</v>
      </c>
    </row>
    <row r="4392" spans="1:7">
      <c r="A4392" s="50">
        <v>29377</v>
      </c>
      <c r="B4392" s="60">
        <v>1.1886799999999999E-3</v>
      </c>
      <c r="C4392" s="60">
        <v>2.9E-4</v>
      </c>
      <c r="D4392" s="60">
        <v>-4.6728969999999996E-3</v>
      </c>
      <c r="E4392" s="60"/>
      <c r="F4392" s="60">
        <f t="shared" si="136"/>
        <v>1.0686799999999998E-3</v>
      </c>
      <c r="G4392" s="60">
        <f t="shared" si="137"/>
        <v>-4.792897E-3</v>
      </c>
    </row>
    <row r="4393" spans="1:7">
      <c r="A4393" s="50">
        <v>29378</v>
      </c>
      <c r="B4393" s="60">
        <v>3.86535E-3</v>
      </c>
      <c r="C4393" s="60">
        <v>2.9E-4</v>
      </c>
      <c r="D4393" s="60">
        <v>0</v>
      </c>
      <c r="E4393" s="60"/>
      <c r="F4393" s="60">
        <f t="shared" si="136"/>
        <v>3.7453500000000002E-3</v>
      </c>
      <c r="G4393" s="60">
        <f t="shared" si="137"/>
        <v>-1.2E-4</v>
      </c>
    </row>
    <row r="4394" spans="1:7">
      <c r="A4394" s="50">
        <v>29381</v>
      </c>
      <c r="B4394" s="60">
        <v>4.50959E-3</v>
      </c>
      <c r="C4394" s="60">
        <v>2.9E-4</v>
      </c>
      <c r="D4394" s="60">
        <v>0</v>
      </c>
      <c r="E4394" s="60"/>
      <c r="F4394" s="60">
        <f t="shared" si="136"/>
        <v>4.3895899999999996E-3</v>
      </c>
      <c r="G4394" s="60">
        <f t="shared" si="137"/>
        <v>-1.2E-4</v>
      </c>
    </row>
    <row r="4395" spans="1:7">
      <c r="A4395" s="50">
        <v>29382</v>
      </c>
      <c r="B4395" s="60">
        <v>9.1133099999999995E-3</v>
      </c>
      <c r="C4395" s="60">
        <v>2.9E-4</v>
      </c>
      <c r="D4395" s="60">
        <v>-1.4084507E-2</v>
      </c>
      <c r="E4395" s="60"/>
      <c r="F4395" s="60">
        <f t="shared" si="136"/>
        <v>8.9933099999999992E-3</v>
      </c>
      <c r="G4395" s="60">
        <f t="shared" si="137"/>
        <v>-1.4204507E-2</v>
      </c>
    </row>
    <row r="4396" spans="1:7">
      <c r="A4396" s="50">
        <v>29383</v>
      </c>
      <c r="B4396" s="60">
        <v>1.194779E-2</v>
      </c>
      <c r="C4396" s="60">
        <v>2.9E-4</v>
      </c>
      <c r="D4396" s="60">
        <v>4.8780489999999998E-3</v>
      </c>
      <c r="E4396" s="60"/>
      <c r="F4396" s="60">
        <f t="shared" si="136"/>
        <v>1.1827789999999999E-2</v>
      </c>
      <c r="G4396" s="60">
        <f t="shared" si="137"/>
        <v>4.7580489999999994E-3</v>
      </c>
    </row>
    <row r="4397" spans="1:7">
      <c r="A4397" s="50">
        <v>29384</v>
      </c>
      <c r="B4397" s="60">
        <v>-3.3752000000000001E-3</v>
      </c>
      <c r="C4397" s="60">
        <v>2.9E-4</v>
      </c>
      <c r="D4397" s="60">
        <v>2.4271844000000001E-2</v>
      </c>
      <c r="E4397" s="60"/>
      <c r="F4397" s="60">
        <f t="shared" si="136"/>
        <v>-3.4952E-3</v>
      </c>
      <c r="G4397" s="60">
        <f t="shared" si="137"/>
        <v>2.4151844000000002E-2</v>
      </c>
    </row>
    <row r="4398" spans="1:7">
      <c r="A4398" s="50">
        <v>29385</v>
      </c>
      <c r="B4398" s="60">
        <v>1.6145899999999999E-3</v>
      </c>
      <c r="C4398" s="60">
        <v>2.9E-4</v>
      </c>
      <c r="D4398" s="60">
        <v>1.4218009E-2</v>
      </c>
      <c r="E4398" s="60"/>
      <c r="F4398" s="60">
        <f t="shared" si="136"/>
        <v>1.4945899999999999E-3</v>
      </c>
      <c r="G4398" s="60">
        <f t="shared" si="137"/>
        <v>1.4098009E-2</v>
      </c>
    </row>
    <row r="4399" spans="1:7">
      <c r="A4399" s="50">
        <v>29388</v>
      </c>
      <c r="B4399" s="60">
        <v>2.5853600000000001E-3</v>
      </c>
      <c r="C4399" s="60">
        <v>2.9E-4</v>
      </c>
      <c r="D4399" s="60">
        <v>4.6728969999999996E-3</v>
      </c>
      <c r="E4399" s="60"/>
      <c r="F4399" s="60">
        <f t="shared" si="136"/>
        <v>2.4653600000000002E-3</v>
      </c>
      <c r="G4399" s="60">
        <f t="shared" si="137"/>
        <v>4.5528969999999993E-3</v>
      </c>
    </row>
    <row r="4400" spans="1:7">
      <c r="A4400" s="50">
        <v>29389</v>
      </c>
      <c r="B4400" s="60">
        <v>-5.7556000000000003E-4</v>
      </c>
      <c r="C4400" s="60">
        <v>2.9E-4</v>
      </c>
      <c r="D4400" s="60">
        <v>9.3023259999999997E-3</v>
      </c>
      <c r="E4400" s="60"/>
      <c r="F4400" s="60">
        <f t="shared" si="136"/>
        <v>-6.9556000000000002E-4</v>
      </c>
      <c r="G4400" s="60">
        <f t="shared" si="137"/>
        <v>9.1823259999999993E-3</v>
      </c>
    </row>
    <row r="4401" spans="1:7">
      <c r="A4401" s="50">
        <v>29390</v>
      </c>
      <c r="B4401" s="60">
        <v>2.0615E-3</v>
      </c>
      <c r="C4401" s="60">
        <v>2.9E-4</v>
      </c>
      <c r="D4401" s="60">
        <v>0</v>
      </c>
      <c r="E4401" s="60"/>
      <c r="F4401" s="60">
        <f t="shared" si="136"/>
        <v>1.9414999999999999E-3</v>
      </c>
      <c r="G4401" s="60">
        <f t="shared" si="137"/>
        <v>-1.2E-4</v>
      </c>
    </row>
    <row r="4402" spans="1:7">
      <c r="A4402" s="50">
        <v>29391</v>
      </c>
      <c r="B4402" s="60">
        <v>-1.4864260000000001E-2</v>
      </c>
      <c r="C4402" s="60">
        <v>2.9E-4</v>
      </c>
      <c r="D4402" s="60">
        <v>0</v>
      </c>
      <c r="E4402" s="60"/>
      <c r="F4402" s="60">
        <f t="shared" si="136"/>
        <v>-1.4984260000000001E-2</v>
      </c>
      <c r="G4402" s="60">
        <f t="shared" si="137"/>
        <v>-1.2E-4</v>
      </c>
    </row>
    <row r="4403" spans="1:7">
      <c r="A4403" s="50">
        <v>29392</v>
      </c>
      <c r="B4403" s="60">
        <v>-4.5718E-3</v>
      </c>
      <c r="C4403" s="60">
        <v>2.9E-4</v>
      </c>
      <c r="D4403" s="60">
        <v>1.3824885E-2</v>
      </c>
      <c r="E4403" s="60"/>
      <c r="F4403" s="60">
        <f t="shared" si="136"/>
        <v>-4.6918000000000003E-3</v>
      </c>
      <c r="G4403" s="60">
        <f t="shared" si="137"/>
        <v>1.3704885E-2</v>
      </c>
    </row>
    <row r="4404" spans="1:7">
      <c r="A4404" s="50">
        <v>29395</v>
      </c>
      <c r="B4404" s="60">
        <v>4.5040100000000001E-3</v>
      </c>
      <c r="C4404" s="60">
        <v>2.9E-4</v>
      </c>
      <c r="D4404" s="60">
        <v>2.2727272999999999E-2</v>
      </c>
      <c r="E4404" s="60"/>
      <c r="F4404" s="60">
        <f t="shared" si="136"/>
        <v>4.3840099999999998E-3</v>
      </c>
      <c r="G4404" s="60">
        <f t="shared" si="137"/>
        <v>2.2607273000000001E-2</v>
      </c>
    </row>
    <row r="4405" spans="1:7">
      <c r="A4405" s="50">
        <v>29396</v>
      </c>
      <c r="B4405" s="60">
        <v>5.87442E-3</v>
      </c>
      <c r="C4405" s="60">
        <v>2.9E-4</v>
      </c>
      <c r="D4405" s="60">
        <v>4.444445E-3</v>
      </c>
      <c r="E4405" s="60"/>
      <c r="F4405" s="60">
        <f t="shared" si="136"/>
        <v>5.7544199999999997E-3</v>
      </c>
      <c r="G4405" s="60">
        <f t="shared" si="137"/>
        <v>4.3244449999999997E-3</v>
      </c>
    </row>
    <row r="4406" spans="1:7">
      <c r="A4406" s="50">
        <v>29397</v>
      </c>
      <c r="B4406" s="60">
        <v>1.3701680000000001E-2</v>
      </c>
      <c r="C4406" s="60">
        <v>2.9E-4</v>
      </c>
      <c r="D4406" s="60">
        <v>1.7699115000000001E-2</v>
      </c>
      <c r="E4406" s="60"/>
      <c r="F4406" s="60">
        <f t="shared" si="136"/>
        <v>1.358168E-2</v>
      </c>
      <c r="G4406" s="60">
        <f t="shared" si="137"/>
        <v>1.7579115000000003E-2</v>
      </c>
    </row>
    <row r="4407" spans="1:7">
      <c r="A4407" s="50">
        <v>29398</v>
      </c>
      <c r="B4407" s="60">
        <v>-3.97519E-3</v>
      </c>
      <c r="C4407" s="60">
        <v>2.9E-4</v>
      </c>
      <c r="D4407" s="60">
        <v>1.7391304E-2</v>
      </c>
      <c r="E4407" s="60"/>
      <c r="F4407" s="60">
        <f t="shared" si="136"/>
        <v>-4.0951900000000003E-3</v>
      </c>
      <c r="G4407" s="60">
        <f t="shared" si="137"/>
        <v>1.7271304000000001E-2</v>
      </c>
    </row>
    <row r="4408" spans="1:7">
      <c r="A4408" s="50">
        <v>29399</v>
      </c>
      <c r="B4408" s="60">
        <v>-1.8514600000000001E-3</v>
      </c>
      <c r="C4408" s="60">
        <v>2.9E-4</v>
      </c>
      <c r="D4408" s="60">
        <v>-8.5470089999999995E-3</v>
      </c>
      <c r="E4408" s="60"/>
      <c r="F4408" s="60">
        <f t="shared" si="136"/>
        <v>-1.97146E-3</v>
      </c>
      <c r="G4408" s="60">
        <f t="shared" si="137"/>
        <v>-8.6670089999999998E-3</v>
      </c>
    </row>
    <row r="4409" spans="1:7">
      <c r="A4409" s="50">
        <v>29402</v>
      </c>
      <c r="B4409" s="60">
        <v>-1.553964E-2</v>
      </c>
      <c r="C4409" s="60">
        <v>2.9E-4</v>
      </c>
      <c r="D4409" s="60">
        <v>-3.0172412999999999E-2</v>
      </c>
      <c r="E4409" s="60"/>
      <c r="F4409" s="60">
        <f t="shared" si="136"/>
        <v>-1.5659639999999999E-2</v>
      </c>
      <c r="G4409" s="60">
        <f t="shared" si="137"/>
        <v>-3.0292412999999997E-2</v>
      </c>
    </row>
    <row r="4410" spans="1:7">
      <c r="A4410" s="50">
        <v>29403</v>
      </c>
      <c r="B4410" s="60">
        <v>6.1408799999999996E-3</v>
      </c>
      <c r="C4410" s="60">
        <v>2.4000000000000001E-4</v>
      </c>
      <c r="D4410" s="60">
        <v>8.8888890000000005E-3</v>
      </c>
      <c r="E4410" s="60"/>
      <c r="F4410" s="60">
        <f t="shared" si="136"/>
        <v>6.0208799999999993E-3</v>
      </c>
      <c r="G4410" s="60">
        <f t="shared" si="137"/>
        <v>8.7688890000000002E-3</v>
      </c>
    </row>
    <row r="4411" spans="1:7">
      <c r="A4411" s="50">
        <v>29404</v>
      </c>
      <c r="B4411" s="60">
        <v>6.51047E-3</v>
      </c>
      <c r="C4411" s="60">
        <v>2.4000000000000001E-4</v>
      </c>
      <c r="D4411" s="60">
        <v>4.4052859999999996E-3</v>
      </c>
      <c r="E4411" s="60"/>
      <c r="F4411" s="60">
        <f t="shared" si="136"/>
        <v>6.3904699999999997E-3</v>
      </c>
      <c r="G4411" s="60">
        <f t="shared" si="137"/>
        <v>4.2852859999999993E-3</v>
      </c>
    </row>
    <row r="4412" spans="1:7">
      <c r="A4412" s="50">
        <v>29405</v>
      </c>
      <c r="B4412" s="60">
        <v>1.521075E-2</v>
      </c>
      <c r="C4412" s="60">
        <v>2.4000000000000001E-4</v>
      </c>
      <c r="D4412" s="60">
        <v>0</v>
      </c>
      <c r="E4412" s="60"/>
      <c r="F4412" s="60">
        <f t="shared" si="136"/>
        <v>1.509075E-2</v>
      </c>
      <c r="G4412" s="60">
        <f t="shared" si="137"/>
        <v>-1.2E-4</v>
      </c>
    </row>
    <row r="4413" spans="1:7">
      <c r="A4413" s="50">
        <v>29409</v>
      </c>
      <c r="B4413" s="60">
        <v>7.2183500000000001E-3</v>
      </c>
      <c r="C4413" s="60">
        <v>2.4000000000000001E-4</v>
      </c>
      <c r="D4413" s="60">
        <v>3.0701755000000001E-2</v>
      </c>
      <c r="E4413" s="60"/>
      <c r="F4413" s="60">
        <f t="shared" si="136"/>
        <v>7.0983499999999998E-3</v>
      </c>
      <c r="G4413" s="60">
        <f t="shared" si="137"/>
        <v>3.0581755000000002E-2</v>
      </c>
    </row>
    <row r="4414" spans="1:7">
      <c r="A4414" s="50">
        <v>29410</v>
      </c>
      <c r="B4414" s="60">
        <v>-3.4621500000000002E-3</v>
      </c>
      <c r="C4414" s="60">
        <v>2.4000000000000001E-4</v>
      </c>
      <c r="D4414" s="60">
        <v>0</v>
      </c>
      <c r="E4414" s="60"/>
      <c r="F4414" s="60">
        <f t="shared" si="136"/>
        <v>-3.5821500000000001E-3</v>
      </c>
      <c r="G4414" s="60">
        <f t="shared" si="137"/>
        <v>-1.2E-4</v>
      </c>
    </row>
    <row r="4415" spans="1:7">
      <c r="A4415" s="50">
        <v>29411</v>
      </c>
      <c r="B4415" s="60">
        <v>1.04342E-3</v>
      </c>
      <c r="C4415" s="60">
        <v>2.4000000000000001E-4</v>
      </c>
      <c r="D4415" s="60">
        <v>2.9787234999999999E-2</v>
      </c>
      <c r="E4415" s="60"/>
      <c r="F4415" s="60">
        <f t="shared" si="136"/>
        <v>9.2341999999999999E-4</v>
      </c>
      <c r="G4415" s="60">
        <f t="shared" si="137"/>
        <v>2.9667235E-2</v>
      </c>
    </row>
    <row r="4416" spans="1:7">
      <c r="A4416" s="50">
        <v>29412</v>
      </c>
      <c r="B4416" s="60">
        <v>-8.7832899999999992E-3</v>
      </c>
      <c r="C4416" s="60">
        <v>2.4000000000000001E-4</v>
      </c>
      <c r="D4416" s="60">
        <v>-1.6528925E-2</v>
      </c>
      <c r="E4416" s="60"/>
      <c r="F4416" s="60">
        <f t="shared" si="136"/>
        <v>-8.9032899999999995E-3</v>
      </c>
      <c r="G4416" s="60">
        <f t="shared" si="137"/>
        <v>-1.6648924999999998E-2</v>
      </c>
    </row>
    <row r="4417" spans="1:7">
      <c r="A4417" s="50">
        <v>29413</v>
      </c>
      <c r="B4417" s="60">
        <v>7.6637500000000004E-3</v>
      </c>
      <c r="C4417" s="60">
        <v>2.4000000000000001E-4</v>
      </c>
      <c r="D4417" s="60">
        <v>2.5210084000000001E-2</v>
      </c>
      <c r="E4417" s="60"/>
      <c r="F4417" s="60">
        <f t="shared" si="136"/>
        <v>7.5437500000000001E-3</v>
      </c>
      <c r="G4417" s="60">
        <f t="shared" si="137"/>
        <v>2.5090084000000002E-2</v>
      </c>
    </row>
    <row r="4418" spans="1:7">
      <c r="A4418" s="50">
        <v>29416</v>
      </c>
      <c r="B4418" s="60">
        <v>1.9150589999999999E-2</v>
      </c>
      <c r="C4418" s="60">
        <v>2.4000000000000001E-4</v>
      </c>
      <c r="D4418" s="60">
        <v>4.0983599999999997E-3</v>
      </c>
      <c r="E4418" s="60"/>
      <c r="F4418" s="60">
        <f t="shared" si="136"/>
        <v>1.903059E-2</v>
      </c>
      <c r="G4418" s="60">
        <f t="shared" si="137"/>
        <v>3.9783599999999994E-3</v>
      </c>
    </row>
    <row r="4419" spans="1:7">
      <c r="A4419" s="50">
        <v>29417</v>
      </c>
      <c r="B4419" s="60">
        <v>-6.1884599999999998E-3</v>
      </c>
      <c r="C4419" s="60">
        <v>2.4000000000000001E-4</v>
      </c>
      <c r="D4419" s="60">
        <v>2.4489796000000001E-2</v>
      </c>
      <c r="E4419" s="60"/>
      <c r="F4419" s="60">
        <f t="shared" si="136"/>
        <v>-6.3084600000000001E-3</v>
      </c>
      <c r="G4419" s="60">
        <f t="shared" si="137"/>
        <v>2.4369796000000003E-2</v>
      </c>
    </row>
    <row r="4420" spans="1:7">
      <c r="A4420" s="50">
        <v>29418</v>
      </c>
      <c r="B4420" s="60">
        <v>2.4505299999999998E-3</v>
      </c>
      <c r="C4420" s="60">
        <v>2.4000000000000001E-4</v>
      </c>
      <c r="D4420" s="60">
        <v>1.1952192E-2</v>
      </c>
      <c r="E4420" s="60"/>
      <c r="F4420" s="60">
        <f t="shared" ref="F4420:F4483" si="138">B4420-$C$3</f>
        <v>2.3305299999999999E-3</v>
      </c>
      <c r="G4420" s="60">
        <f t="shared" ref="G4420:G4483" si="139">D4420-$C$3</f>
        <v>1.1832192E-2</v>
      </c>
    </row>
    <row r="4421" spans="1:7">
      <c r="A4421" s="50">
        <v>29419</v>
      </c>
      <c r="B4421" s="60">
        <v>1.6044780000000002E-2</v>
      </c>
      <c r="C4421" s="60">
        <v>2.4000000000000001E-4</v>
      </c>
      <c r="D4421" s="60">
        <v>0</v>
      </c>
      <c r="E4421" s="60"/>
      <c r="F4421" s="60">
        <f t="shared" si="138"/>
        <v>1.5924780000000003E-2</v>
      </c>
      <c r="G4421" s="60">
        <f t="shared" si="139"/>
        <v>-1.2E-4</v>
      </c>
    </row>
    <row r="4422" spans="1:7">
      <c r="A4422" s="50">
        <v>29420</v>
      </c>
      <c r="B4422" s="60">
        <v>4.0358399999999997E-3</v>
      </c>
      <c r="C4422" s="60">
        <v>2.4000000000000001E-4</v>
      </c>
      <c r="D4422" s="60">
        <v>7.8740159999999993E-3</v>
      </c>
      <c r="E4422" s="60"/>
      <c r="F4422" s="60">
        <f t="shared" si="138"/>
        <v>3.9158399999999994E-3</v>
      </c>
      <c r="G4422" s="60">
        <f t="shared" si="139"/>
        <v>7.754015999999999E-3</v>
      </c>
    </row>
    <row r="4423" spans="1:7">
      <c r="A4423" s="50">
        <v>29423</v>
      </c>
      <c r="B4423" s="60">
        <v>3.8311700000000001E-3</v>
      </c>
      <c r="C4423" s="60">
        <v>2.4000000000000001E-4</v>
      </c>
      <c r="D4423" s="60">
        <v>-1.171875E-2</v>
      </c>
      <c r="E4423" s="60"/>
      <c r="F4423" s="60">
        <f t="shared" si="138"/>
        <v>3.7111700000000002E-3</v>
      </c>
      <c r="G4423" s="60">
        <f t="shared" si="139"/>
        <v>-1.183875E-2</v>
      </c>
    </row>
    <row r="4424" spans="1:7">
      <c r="A4424" s="50">
        <v>29424</v>
      </c>
      <c r="B4424" s="60">
        <v>-2.5172300000000001E-3</v>
      </c>
      <c r="C4424" s="60">
        <v>2.4000000000000001E-4</v>
      </c>
      <c r="D4424" s="60">
        <v>-3.9525690000000004E-3</v>
      </c>
      <c r="E4424" s="60"/>
      <c r="F4424" s="60">
        <f t="shared" si="138"/>
        <v>-2.63723E-3</v>
      </c>
      <c r="G4424" s="60">
        <f t="shared" si="139"/>
        <v>-4.0725690000000007E-3</v>
      </c>
    </row>
    <row r="4425" spans="1:7">
      <c r="A4425" s="50">
        <v>29425</v>
      </c>
      <c r="B4425" s="60">
        <v>-1.92768E-3</v>
      </c>
      <c r="C4425" s="60">
        <v>2.4000000000000001E-4</v>
      </c>
      <c r="D4425" s="60">
        <v>-3.9682540000000001E-3</v>
      </c>
      <c r="E4425" s="60"/>
      <c r="F4425" s="60">
        <f t="shared" si="138"/>
        <v>-2.0476800000000001E-3</v>
      </c>
      <c r="G4425" s="60">
        <f t="shared" si="139"/>
        <v>-4.0882540000000004E-3</v>
      </c>
    </row>
    <row r="4426" spans="1:7">
      <c r="A4426" s="50">
        <v>29426</v>
      </c>
      <c r="B4426" s="60">
        <v>-1.4564700000000001E-3</v>
      </c>
      <c r="C4426" s="60">
        <v>2.4000000000000001E-4</v>
      </c>
      <c r="D4426" s="60">
        <v>0</v>
      </c>
      <c r="E4426" s="60"/>
      <c r="F4426" s="60">
        <f t="shared" si="138"/>
        <v>-1.5764700000000002E-3</v>
      </c>
      <c r="G4426" s="60">
        <f t="shared" si="139"/>
        <v>-1.2E-4</v>
      </c>
    </row>
    <row r="4427" spans="1:7">
      <c r="A4427" s="50">
        <v>29427</v>
      </c>
      <c r="B4427" s="60">
        <v>-8.2058300000000008E-3</v>
      </c>
      <c r="C4427" s="60">
        <v>2.4000000000000001E-4</v>
      </c>
      <c r="D4427" s="60">
        <v>3.9840639999999998E-3</v>
      </c>
      <c r="E4427" s="60"/>
      <c r="F4427" s="60">
        <f t="shared" si="138"/>
        <v>-8.3258300000000011E-3</v>
      </c>
      <c r="G4427" s="60">
        <f t="shared" si="139"/>
        <v>3.864064E-3</v>
      </c>
    </row>
    <row r="4428" spans="1:7">
      <c r="A4428" s="50">
        <v>29430</v>
      </c>
      <c r="B4428" s="60">
        <v>6.3444499999999997E-3</v>
      </c>
      <c r="C4428" s="60">
        <v>2.4000000000000001E-4</v>
      </c>
      <c r="D4428" s="60">
        <v>3.9682540000000001E-3</v>
      </c>
      <c r="E4428" s="60"/>
      <c r="F4428" s="60">
        <f t="shared" si="138"/>
        <v>6.2244499999999994E-3</v>
      </c>
      <c r="G4428" s="60">
        <f t="shared" si="139"/>
        <v>3.8482540000000002E-3</v>
      </c>
    </row>
    <row r="4429" spans="1:7">
      <c r="A4429" s="50">
        <v>29431</v>
      </c>
      <c r="B4429" s="60">
        <v>8.2288599999999993E-3</v>
      </c>
      <c r="C4429" s="60">
        <v>2.4000000000000001E-4</v>
      </c>
      <c r="D4429" s="60">
        <v>-7.9051390000000003E-3</v>
      </c>
      <c r="E4429" s="60"/>
      <c r="F4429" s="60">
        <f t="shared" si="138"/>
        <v>8.108859999999999E-3</v>
      </c>
      <c r="G4429" s="60">
        <f t="shared" si="139"/>
        <v>-8.0251390000000006E-3</v>
      </c>
    </row>
    <row r="4430" spans="1:7">
      <c r="A4430" s="50">
        <v>29432</v>
      </c>
      <c r="B4430" s="60">
        <v>-7.6773E-4</v>
      </c>
      <c r="C4430" s="60">
        <v>2.4000000000000001E-4</v>
      </c>
      <c r="D4430" s="60">
        <v>0</v>
      </c>
      <c r="E4430" s="60"/>
      <c r="F4430" s="60">
        <f t="shared" si="138"/>
        <v>-8.8772999999999999E-4</v>
      </c>
      <c r="G4430" s="60">
        <f t="shared" si="139"/>
        <v>-1.2E-4</v>
      </c>
    </row>
    <row r="4431" spans="1:7">
      <c r="A4431" s="50">
        <v>29433</v>
      </c>
      <c r="B4431" s="60">
        <v>-4.0288700000000004E-3</v>
      </c>
      <c r="C4431" s="60">
        <v>2.4000000000000001E-4</v>
      </c>
      <c r="D4431" s="60">
        <v>-1.1952192E-2</v>
      </c>
      <c r="E4431" s="60"/>
      <c r="F4431" s="60">
        <f t="shared" si="138"/>
        <v>-4.1488700000000007E-3</v>
      </c>
      <c r="G4431" s="60">
        <f t="shared" si="139"/>
        <v>-1.2072192000000001E-2</v>
      </c>
    </row>
    <row r="4432" spans="1:7">
      <c r="A4432" s="50">
        <v>29434</v>
      </c>
      <c r="B4432" s="60">
        <v>-3.21098E-3</v>
      </c>
      <c r="C4432" s="60">
        <v>2.9999999999999997E-4</v>
      </c>
      <c r="D4432" s="60">
        <v>-8.0645160000000007E-3</v>
      </c>
      <c r="E4432" s="60"/>
      <c r="F4432" s="60">
        <f t="shared" si="138"/>
        <v>-3.3309799999999999E-3</v>
      </c>
      <c r="G4432" s="60">
        <f t="shared" si="139"/>
        <v>-8.1845160000000011E-3</v>
      </c>
    </row>
    <row r="4433" spans="1:7">
      <c r="A4433" s="50">
        <v>29437</v>
      </c>
      <c r="B4433" s="60">
        <v>-1.5462500000000001E-3</v>
      </c>
      <c r="C4433" s="60">
        <v>2.9999999999999997E-4</v>
      </c>
      <c r="D4433" s="60">
        <v>-1.6260162000000002E-2</v>
      </c>
      <c r="E4433" s="60"/>
      <c r="F4433" s="60">
        <f t="shared" si="138"/>
        <v>-1.6662500000000002E-3</v>
      </c>
      <c r="G4433" s="60">
        <f t="shared" si="139"/>
        <v>-1.6380162E-2</v>
      </c>
    </row>
    <row r="4434" spans="1:7">
      <c r="A4434" s="50">
        <v>29438</v>
      </c>
      <c r="B4434" s="60">
        <v>-1.42925E-3</v>
      </c>
      <c r="C4434" s="60">
        <v>2.9999999999999997E-4</v>
      </c>
      <c r="D4434" s="60">
        <v>-8.2644620000000002E-3</v>
      </c>
      <c r="E4434" s="60"/>
      <c r="F4434" s="60">
        <f t="shared" si="138"/>
        <v>-1.5492500000000001E-3</v>
      </c>
      <c r="G4434" s="60">
        <f t="shared" si="139"/>
        <v>-8.3844620000000005E-3</v>
      </c>
    </row>
    <row r="4435" spans="1:7">
      <c r="A4435" s="50">
        <v>29439</v>
      </c>
      <c r="B4435" s="60">
        <v>6.8864399999999997E-3</v>
      </c>
      <c r="C4435" s="60">
        <v>2.9999999999999997E-4</v>
      </c>
      <c r="D4435" s="60">
        <v>8.3333339999999995E-3</v>
      </c>
      <c r="E4435" s="60"/>
      <c r="F4435" s="60">
        <f t="shared" si="138"/>
        <v>6.7664399999999994E-3</v>
      </c>
      <c r="G4435" s="60">
        <f t="shared" si="139"/>
        <v>8.2133339999999992E-3</v>
      </c>
    </row>
    <row r="4436" spans="1:7">
      <c r="A4436" s="50">
        <v>29440</v>
      </c>
      <c r="B4436" s="60">
        <v>1.6581329999999998E-2</v>
      </c>
      <c r="C4436" s="60">
        <v>2.9999999999999997E-4</v>
      </c>
      <c r="D4436" s="60">
        <v>4.1322310000000001E-3</v>
      </c>
      <c r="E4436" s="60"/>
      <c r="F4436" s="60">
        <f t="shared" si="138"/>
        <v>1.646133E-2</v>
      </c>
      <c r="G4436" s="60">
        <f t="shared" si="139"/>
        <v>4.0122309999999998E-3</v>
      </c>
    </row>
    <row r="4437" spans="1:7">
      <c r="A4437" s="50">
        <v>29441</v>
      </c>
      <c r="B4437" s="60">
        <v>2.10378E-3</v>
      </c>
      <c r="C4437" s="60">
        <v>2.9999999999999997E-4</v>
      </c>
      <c r="D4437" s="60">
        <v>8.2304519999999992E-3</v>
      </c>
      <c r="E4437" s="60"/>
      <c r="F4437" s="60">
        <f t="shared" si="138"/>
        <v>1.9837800000000001E-3</v>
      </c>
      <c r="G4437" s="60">
        <f t="shared" si="139"/>
        <v>8.1104519999999989E-3</v>
      </c>
    </row>
    <row r="4438" spans="1:7">
      <c r="A4438" s="50">
        <v>29444</v>
      </c>
      <c r="B4438" s="60">
        <v>1.029443E-2</v>
      </c>
      <c r="C4438" s="60">
        <v>2.9999999999999997E-4</v>
      </c>
      <c r="D4438" s="60">
        <v>1.2244898000000001E-2</v>
      </c>
      <c r="E4438" s="60"/>
      <c r="F4438" s="60">
        <f t="shared" si="138"/>
        <v>1.017443E-2</v>
      </c>
      <c r="G4438" s="60">
        <f t="shared" si="139"/>
        <v>1.2124898E-2</v>
      </c>
    </row>
    <row r="4439" spans="1:7">
      <c r="A4439" s="50">
        <v>29445</v>
      </c>
      <c r="B4439" s="60">
        <v>-8.1799899999999998E-3</v>
      </c>
      <c r="C4439" s="60">
        <v>2.9999999999999997E-4</v>
      </c>
      <c r="D4439" s="60">
        <v>-1.6129032000000001E-2</v>
      </c>
      <c r="E4439" s="60"/>
      <c r="F4439" s="60">
        <f t="shared" si="138"/>
        <v>-8.2999900000000001E-3</v>
      </c>
      <c r="G4439" s="60">
        <f t="shared" si="139"/>
        <v>-1.6249032E-2</v>
      </c>
    </row>
    <row r="4440" spans="1:7">
      <c r="A4440" s="50">
        <v>29446</v>
      </c>
      <c r="B4440" s="60">
        <v>-3.9774600000000004E-3</v>
      </c>
      <c r="C4440" s="60">
        <v>2.9999999999999997E-4</v>
      </c>
      <c r="D4440" s="60">
        <v>0</v>
      </c>
      <c r="E4440" s="60"/>
      <c r="F4440" s="60">
        <f t="shared" si="138"/>
        <v>-4.0974600000000007E-3</v>
      </c>
      <c r="G4440" s="60">
        <f t="shared" si="139"/>
        <v>-1.2E-4</v>
      </c>
    </row>
    <row r="4441" spans="1:7">
      <c r="A4441" s="50">
        <v>29447</v>
      </c>
      <c r="B4441" s="60">
        <v>1.6197E-2</v>
      </c>
      <c r="C4441" s="60">
        <v>2.9999999999999997E-4</v>
      </c>
      <c r="D4441" s="60">
        <v>1.2295082000000001E-2</v>
      </c>
      <c r="E4441" s="60"/>
      <c r="F4441" s="60">
        <f t="shared" si="138"/>
        <v>1.6077000000000001E-2</v>
      </c>
      <c r="G4441" s="60">
        <f t="shared" si="139"/>
        <v>1.2175082E-2</v>
      </c>
    </row>
    <row r="4442" spans="1:7">
      <c r="A4442" s="50">
        <v>29448</v>
      </c>
      <c r="B4442" s="60">
        <v>3.6777200000000002E-3</v>
      </c>
      <c r="C4442" s="60">
        <v>2.9999999999999997E-4</v>
      </c>
      <c r="D4442" s="60">
        <v>-1.6194331999999999E-2</v>
      </c>
      <c r="E4442" s="60"/>
      <c r="F4442" s="60">
        <f t="shared" si="138"/>
        <v>3.5577200000000003E-3</v>
      </c>
      <c r="G4442" s="60">
        <f t="shared" si="139"/>
        <v>-1.6314331999999997E-2</v>
      </c>
    </row>
    <row r="4443" spans="1:7">
      <c r="A4443" s="50">
        <v>29451</v>
      </c>
      <c r="B4443" s="60">
        <v>-1.8180100000000001E-2</v>
      </c>
      <c r="C4443" s="60">
        <v>2.9999999999999997E-4</v>
      </c>
      <c r="D4443" s="60">
        <v>4.1152259999999996E-3</v>
      </c>
      <c r="E4443" s="60"/>
      <c r="F4443" s="60">
        <f t="shared" si="138"/>
        <v>-1.83001E-2</v>
      </c>
      <c r="G4443" s="60">
        <f t="shared" si="139"/>
        <v>3.9952259999999993E-3</v>
      </c>
    </row>
    <row r="4444" spans="1:7">
      <c r="A4444" s="50">
        <v>29452</v>
      </c>
      <c r="B4444" s="60">
        <v>-6.1682300000000002E-3</v>
      </c>
      <c r="C4444" s="60">
        <v>2.9999999999999997E-4</v>
      </c>
      <c r="D4444" s="60">
        <v>-8.1967210000000006E-3</v>
      </c>
      <c r="E4444" s="60"/>
      <c r="F4444" s="60">
        <f t="shared" si="138"/>
        <v>-6.2882300000000006E-3</v>
      </c>
      <c r="G4444" s="60">
        <f t="shared" si="139"/>
        <v>-8.3167210000000009E-3</v>
      </c>
    </row>
    <row r="4445" spans="1:7">
      <c r="A4445" s="50">
        <v>29453</v>
      </c>
      <c r="B4445" s="60">
        <v>9.7349299999999993E-3</v>
      </c>
      <c r="C4445" s="60">
        <v>2.9999999999999997E-4</v>
      </c>
      <c r="D4445" s="60">
        <v>8.2644620000000002E-3</v>
      </c>
      <c r="E4445" s="60"/>
      <c r="F4445" s="60">
        <f t="shared" si="138"/>
        <v>9.614929999999999E-3</v>
      </c>
      <c r="G4445" s="60">
        <f t="shared" si="139"/>
        <v>8.1444619999999999E-3</v>
      </c>
    </row>
    <row r="4446" spans="1:7">
      <c r="A4446" s="50">
        <v>29454</v>
      </c>
      <c r="B4446" s="60">
        <v>1.406074E-2</v>
      </c>
      <c r="C4446" s="60">
        <v>2.9999999999999997E-4</v>
      </c>
      <c r="D4446" s="60">
        <v>2.4590164000000001E-2</v>
      </c>
      <c r="E4446" s="60"/>
      <c r="F4446" s="60">
        <f t="shared" si="138"/>
        <v>1.394074E-2</v>
      </c>
      <c r="G4446" s="60">
        <f t="shared" si="139"/>
        <v>2.4470164000000003E-2</v>
      </c>
    </row>
    <row r="4447" spans="1:7">
      <c r="A4447" s="50">
        <v>29455</v>
      </c>
      <c r="B4447" s="60">
        <v>4.4318999999999999E-3</v>
      </c>
      <c r="C4447" s="60">
        <v>2.9999999999999997E-4</v>
      </c>
      <c r="D4447" s="60">
        <v>1.6000001E-2</v>
      </c>
      <c r="E4447" s="60"/>
      <c r="F4447" s="60">
        <f t="shared" si="138"/>
        <v>4.3118999999999996E-3</v>
      </c>
      <c r="G4447" s="60">
        <f t="shared" si="139"/>
        <v>1.5880001000000001E-2</v>
      </c>
    </row>
    <row r="4448" spans="1:7">
      <c r="A4448" s="50">
        <v>29458</v>
      </c>
      <c r="B4448" s="60">
        <v>-5.6166599999999999E-3</v>
      </c>
      <c r="C4448" s="60">
        <v>2.9999999999999997E-4</v>
      </c>
      <c r="D4448" s="60">
        <v>3.1496062999999998E-2</v>
      </c>
      <c r="E4448" s="60"/>
      <c r="F4448" s="60">
        <f t="shared" si="138"/>
        <v>-5.7366600000000002E-3</v>
      </c>
      <c r="G4448" s="60">
        <f t="shared" si="139"/>
        <v>3.1376062999999996E-2</v>
      </c>
    </row>
    <row r="4449" spans="1:7">
      <c r="A4449" s="50">
        <v>29459</v>
      </c>
      <c r="B4449" s="60">
        <v>-2.27692E-3</v>
      </c>
      <c r="C4449" s="60">
        <v>2.9999999999999997E-4</v>
      </c>
      <c r="D4449" s="60">
        <v>7.6335880000000002E-3</v>
      </c>
      <c r="E4449" s="60"/>
      <c r="F4449" s="60">
        <f t="shared" si="138"/>
        <v>-2.3969199999999999E-3</v>
      </c>
      <c r="G4449" s="60">
        <f t="shared" si="139"/>
        <v>7.5135879999999999E-3</v>
      </c>
    </row>
    <row r="4450" spans="1:7">
      <c r="A4450" s="50">
        <v>29460</v>
      </c>
      <c r="B4450" s="60">
        <v>-1.0859499999999999E-2</v>
      </c>
      <c r="C4450" s="60">
        <v>2.9999999999999997E-4</v>
      </c>
      <c r="D4450" s="60">
        <v>-1.8939395000000001E-2</v>
      </c>
      <c r="E4450" s="60"/>
      <c r="F4450" s="60">
        <f t="shared" si="138"/>
        <v>-1.09795E-2</v>
      </c>
      <c r="G4450" s="60">
        <f t="shared" si="139"/>
        <v>-1.9059395E-2</v>
      </c>
    </row>
    <row r="4451" spans="1:7">
      <c r="A4451" s="50">
        <v>29461</v>
      </c>
      <c r="B4451" s="60">
        <v>-1.1460059999999999E-2</v>
      </c>
      <c r="C4451" s="60">
        <v>2.9999999999999997E-4</v>
      </c>
      <c r="D4451" s="60">
        <v>-1.9305019E-2</v>
      </c>
      <c r="E4451" s="60"/>
      <c r="F4451" s="60">
        <f t="shared" si="138"/>
        <v>-1.158006E-2</v>
      </c>
      <c r="G4451" s="60">
        <f t="shared" si="139"/>
        <v>-1.9425018999999998E-2</v>
      </c>
    </row>
    <row r="4452" spans="1:7">
      <c r="A4452" s="50">
        <v>29462</v>
      </c>
      <c r="B4452" s="60">
        <v>3.0530000000000002E-3</v>
      </c>
      <c r="C4452" s="60">
        <v>2.9999999999999997E-4</v>
      </c>
      <c r="D4452" s="60">
        <v>7.8740159999999993E-3</v>
      </c>
      <c r="E4452" s="60"/>
      <c r="F4452" s="60">
        <f t="shared" si="138"/>
        <v>2.9330000000000003E-3</v>
      </c>
      <c r="G4452" s="60">
        <f t="shared" si="139"/>
        <v>7.754015999999999E-3</v>
      </c>
    </row>
    <row r="4453" spans="1:7">
      <c r="A4453" s="50">
        <v>29466</v>
      </c>
      <c r="B4453" s="60">
        <v>1.1418330000000001E-2</v>
      </c>
      <c r="C4453" s="60">
        <v>3.6000000000000002E-4</v>
      </c>
      <c r="D4453" s="60">
        <v>-3.90625E-3</v>
      </c>
      <c r="E4453" s="60"/>
      <c r="F4453" s="60">
        <f t="shared" si="138"/>
        <v>1.1298330000000001E-2</v>
      </c>
      <c r="G4453" s="60">
        <f t="shared" si="139"/>
        <v>-4.0262500000000003E-3</v>
      </c>
    </row>
    <row r="4454" spans="1:7">
      <c r="A4454" s="50">
        <v>29467</v>
      </c>
      <c r="B4454" s="60">
        <v>1.945583E-2</v>
      </c>
      <c r="C4454" s="60">
        <v>3.6000000000000002E-4</v>
      </c>
      <c r="D4454" s="60">
        <v>-7.8431379999999995E-3</v>
      </c>
      <c r="E4454" s="60"/>
      <c r="F4454" s="60">
        <f t="shared" si="138"/>
        <v>1.9335830000000002E-2</v>
      </c>
      <c r="G4454" s="60">
        <f t="shared" si="139"/>
        <v>-7.9631379999999998E-3</v>
      </c>
    </row>
    <row r="4455" spans="1:7">
      <c r="A4455" s="50">
        <v>29468</v>
      </c>
      <c r="B4455" s="60">
        <v>-5.81688E-3</v>
      </c>
      <c r="C4455" s="60">
        <v>3.6000000000000002E-4</v>
      </c>
      <c r="D4455" s="60">
        <v>3.9525690000000004E-3</v>
      </c>
      <c r="E4455" s="60"/>
      <c r="F4455" s="60">
        <f t="shared" si="138"/>
        <v>-5.9368800000000003E-3</v>
      </c>
      <c r="G4455" s="60">
        <f t="shared" si="139"/>
        <v>3.8325690000000005E-3</v>
      </c>
    </row>
    <row r="4456" spans="1:7">
      <c r="A4456" s="50">
        <v>29469</v>
      </c>
      <c r="B4456" s="60">
        <v>-4.1101000000000002E-3</v>
      </c>
      <c r="C4456" s="60">
        <v>3.6000000000000002E-4</v>
      </c>
      <c r="D4456" s="60">
        <v>-3.9370079999999997E-3</v>
      </c>
      <c r="E4456" s="60"/>
      <c r="F4456" s="60">
        <f t="shared" si="138"/>
        <v>-4.2301000000000005E-3</v>
      </c>
      <c r="G4456" s="60">
        <f t="shared" si="139"/>
        <v>-4.057008E-3</v>
      </c>
    </row>
    <row r="4457" spans="1:7">
      <c r="A4457" s="50">
        <v>29472</v>
      </c>
      <c r="B4457" s="60">
        <v>-1.2797950000000001E-2</v>
      </c>
      <c r="C4457" s="60">
        <v>3.6000000000000002E-4</v>
      </c>
      <c r="D4457" s="60">
        <v>0</v>
      </c>
      <c r="E4457" s="60"/>
      <c r="F4457" s="60">
        <f t="shared" si="138"/>
        <v>-1.2917950000000001E-2</v>
      </c>
      <c r="G4457" s="60">
        <f t="shared" si="139"/>
        <v>-1.2E-4</v>
      </c>
    </row>
    <row r="4458" spans="1:7">
      <c r="A4458" s="50">
        <v>29473</v>
      </c>
      <c r="B4458" s="60">
        <v>6.9821099999999997E-3</v>
      </c>
      <c r="C4458" s="60">
        <v>3.6000000000000002E-4</v>
      </c>
      <c r="D4458" s="60">
        <v>1.9762846000000001E-2</v>
      </c>
      <c r="E4458" s="60"/>
      <c r="F4458" s="60">
        <f t="shared" si="138"/>
        <v>6.8621099999999994E-3</v>
      </c>
      <c r="G4458" s="60">
        <f t="shared" si="139"/>
        <v>1.9642846000000002E-2</v>
      </c>
    </row>
    <row r="4459" spans="1:7">
      <c r="A4459" s="50">
        <v>29474</v>
      </c>
      <c r="B4459" s="60">
        <v>6.3451899999999997E-3</v>
      </c>
      <c r="C4459" s="60">
        <v>3.6000000000000002E-4</v>
      </c>
      <c r="D4459" s="60">
        <v>-3.9525690000000004E-3</v>
      </c>
      <c r="E4459" s="60"/>
      <c r="F4459" s="60">
        <f t="shared" si="138"/>
        <v>6.2251899999999994E-3</v>
      </c>
      <c r="G4459" s="60">
        <f t="shared" si="139"/>
        <v>-4.0725690000000007E-3</v>
      </c>
    </row>
    <row r="4460" spans="1:7">
      <c r="A4460" s="50">
        <v>29475</v>
      </c>
      <c r="B4460" s="60">
        <v>6.6497600000000002E-3</v>
      </c>
      <c r="C4460" s="60">
        <v>3.6000000000000002E-4</v>
      </c>
      <c r="D4460" s="60">
        <v>2.3809523999999999E-2</v>
      </c>
      <c r="E4460" s="60"/>
      <c r="F4460" s="60">
        <f t="shared" si="138"/>
        <v>6.5297599999999999E-3</v>
      </c>
      <c r="G4460" s="60">
        <f t="shared" si="139"/>
        <v>2.3689524E-2</v>
      </c>
    </row>
    <row r="4461" spans="1:7">
      <c r="A4461" s="50">
        <v>29476</v>
      </c>
      <c r="B4461" s="60">
        <v>-9.5960999999999996E-4</v>
      </c>
      <c r="C4461" s="60">
        <v>3.6000000000000002E-4</v>
      </c>
      <c r="D4461" s="60">
        <v>3.8759689999999999E-3</v>
      </c>
      <c r="E4461" s="60"/>
      <c r="F4461" s="60">
        <f t="shared" si="138"/>
        <v>-1.0796099999999999E-3</v>
      </c>
      <c r="G4461" s="60">
        <f t="shared" si="139"/>
        <v>3.7559690000000001E-3</v>
      </c>
    </row>
    <row r="4462" spans="1:7">
      <c r="A4462" s="50">
        <v>29479</v>
      </c>
      <c r="B4462" s="60">
        <v>1.04856E-3</v>
      </c>
      <c r="C4462" s="60">
        <v>3.6000000000000002E-4</v>
      </c>
      <c r="D4462" s="60">
        <v>2.3166023000000001E-2</v>
      </c>
      <c r="E4462" s="60"/>
      <c r="F4462" s="60">
        <f t="shared" si="138"/>
        <v>9.2856000000000004E-4</v>
      </c>
      <c r="G4462" s="60">
        <f t="shared" si="139"/>
        <v>2.3046023000000002E-2</v>
      </c>
    </row>
    <row r="4463" spans="1:7">
      <c r="A4463" s="50">
        <v>29480</v>
      </c>
      <c r="B4463" s="60">
        <v>9.5366800000000005E-3</v>
      </c>
      <c r="C4463" s="60">
        <v>3.6000000000000002E-4</v>
      </c>
      <c r="D4463" s="60">
        <v>2.6415095E-2</v>
      </c>
      <c r="E4463" s="60"/>
      <c r="F4463" s="60">
        <f t="shared" si="138"/>
        <v>9.4166800000000002E-3</v>
      </c>
      <c r="G4463" s="60">
        <f t="shared" si="139"/>
        <v>2.6295095000000001E-2</v>
      </c>
    </row>
    <row r="4464" spans="1:7">
      <c r="A4464" s="50">
        <v>29481</v>
      </c>
      <c r="B4464" s="60">
        <v>1.6938060000000001E-2</v>
      </c>
      <c r="C4464" s="60">
        <v>3.6000000000000002E-4</v>
      </c>
      <c r="D4464" s="60">
        <v>2.2058824000000001E-2</v>
      </c>
      <c r="E4464" s="60"/>
      <c r="F4464" s="60">
        <f t="shared" si="138"/>
        <v>1.6818060000000003E-2</v>
      </c>
      <c r="G4464" s="60">
        <f t="shared" si="139"/>
        <v>2.1938824000000003E-2</v>
      </c>
    </row>
    <row r="4465" spans="1:7">
      <c r="A4465" s="50">
        <v>29482</v>
      </c>
      <c r="B4465" s="60">
        <v>-3.8993399999999998E-3</v>
      </c>
      <c r="C4465" s="60">
        <v>3.6000000000000002E-4</v>
      </c>
      <c r="D4465" s="60">
        <v>-7.1942450000000002E-3</v>
      </c>
      <c r="E4465" s="60"/>
      <c r="F4465" s="60">
        <f t="shared" si="138"/>
        <v>-4.0193399999999997E-3</v>
      </c>
      <c r="G4465" s="60">
        <f t="shared" si="139"/>
        <v>-7.3142450000000005E-3</v>
      </c>
    </row>
    <row r="4466" spans="1:7">
      <c r="A4466" s="50">
        <v>29483</v>
      </c>
      <c r="B4466" s="60">
        <v>6.6145800000000001E-3</v>
      </c>
      <c r="C4466" s="60">
        <v>3.6000000000000002E-4</v>
      </c>
      <c r="D4466" s="60">
        <v>3.6231879999999998E-3</v>
      </c>
      <c r="E4466" s="60"/>
      <c r="F4466" s="60">
        <f t="shared" si="138"/>
        <v>6.4945799999999998E-3</v>
      </c>
      <c r="G4466" s="60">
        <f t="shared" si="139"/>
        <v>3.503188E-3</v>
      </c>
    </row>
    <row r="4467" spans="1:7">
      <c r="A4467" s="50">
        <v>29486</v>
      </c>
      <c r="B4467" s="60">
        <v>9.2145200000000003E-3</v>
      </c>
      <c r="C4467" s="60">
        <v>3.6000000000000002E-4</v>
      </c>
      <c r="D4467" s="60">
        <v>-1.0830325E-2</v>
      </c>
      <c r="E4467" s="60"/>
      <c r="F4467" s="60">
        <f t="shared" si="138"/>
        <v>9.09452E-3</v>
      </c>
      <c r="G4467" s="60">
        <f t="shared" si="139"/>
        <v>-1.0950325E-2</v>
      </c>
    </row>
    <row r="4468" spans="1:7">
      <c r="A4468" s="50">
        <v>29487</v>
      </c>
      <c r="B4468" s="60">
        <v>-7.2394199999999999E-3</v>
      </c>
      <c r="C4468" s="60">
        <v>3.6000000000000002E-4</v>
      </c>
      <c r="D4468" s="60">
        <v>-3.649635E-3</v>
      </c>
      <c r="E4468" s="60"/>
      <c r="F4468" s="60">
        <f t="shared" si="138"/>
        <v>-7.3594200000000002E-3</v>
      </c>
      <c r="G4468" s="60">
        <f t="shared" si="139"/>
        <v>-3.7696349999999999E-3</v>
      </c>
    </row>
    <row r="4469" spans="1:7">
      <c r="A4469" s="50">
        <v>29488</v>
      </c>
      <c r="B4469" s="60">
        <v>7.4818100000000002E-3</v>
      </c>
      <c r="C4469" s="60">
        <v>3.6000000000000002E-4</v>
      </c>
      <c r="D4469" s="60">
        <v>-7.3260069999999998E-3</v>
      </c>
      <c r="E4469" s="60"/>
      <c r="F4469" s="60">
        <f t="shared" si="138"/>
        <v>7.3618099999999999E-3</v>
      </c>
      <c r="G4469" s="60">
        <f t="shared" si="139"/>
        <v>-7.4460070000000001E-3</v>
      </c>
    </row>
    <row r="4470" spans="1:7">
      <c r="A4470" s="50">
        <v>29489</v>
      </c>
      <c r="B4470" s="60">
        <v>-1.298478E-2</v>
      </c>
      <c r="C4470" s="60">
        <v>3.6000000000000002E-4</v>
      </c>
      <c r="D4470" s="60">
        <v>3.6900370000000002E-3</v>
      </c>
      <c r="E4470" s="60"/>
      <c r="F4470" s="60">
        <f t="shared" si="138"/>
        <v>-1.310478E-2</v>
      </c>
      <c r="G4470" s="60">
        <f t="shared" si="139"/>
        <v>3.5700370000000003E-3</v>
      </c>
    </row>
    <row r="4471" spans="1:7">
      <c r="A4471" s="50">
        <v>29490</v>
      </c>
      <c r="B4471" s="60">
        <v>-1.8743429999999998E-2</v>
      </c>
      <c r="C4471" s="60">
        <v>3.6000000000000002E-4</v>
      </c>
      <c r="D4471" s="60">
        <v>-1.1029412000000001E-2</v>
      </c>
      <c r="E4471" s="60"/>
      <c r="F4471" s="60">
        <f t="shared" si="138"/>
        <v>-1.8863429999999997E-2</v>
      </c>
      <c r="G4471" s="60">
        <f t="shared" si="139"/>
        <v>-1.1149412000000001E-2</v>
      </c>
    </row>
    <row r="4472" spans="1:7">
      <c r="A4472" s="50">
        <v>29493</v>
      </c>
      <c r="B4472" s="60">
        <v>-2.1940979999999999E-2</v>
      </c>
      <c r="C4472" s="60">
        <v>3.6000000000000002E-4</v>
      </c>
      <c r="D4472" s="60">
        <v>-1.1152416E-2</v>
      </c>
      <c r="E4472" s="60"/>
      <c r="F4472" s="60">
        <f t="shared" si="138"/>
        <v>-2.2060979999999997E-2</v>
      </c>
      <c r="G4472" s="60">
        <f t="shared" si="139"/>
        <v>-1.1272416E-2</v>
      </c>
    </row>
    <row r="4473" spans="1:7">
      <c r="A4473" s="50">
        <v>29494</v>
      </c>
      <c r="B4473" s="60">
        <v>1.565068E-2</v>
      </c>
      <c r="C4473" s="60">
        <v>3.6000000000000002E-4</v>
      </c>
      <c r="D4473" s="60">
        <v>-3.7593990000000001E-3</v>
      </c>
      <c r="E4473" s="60"/>
      <c r="F4473" s="60">
        <f t="shared" si="138"/>
        <v>1.553068E-2</v>
      </c>
      <c r="G4473" s="60">
        <f t="shared" si="139"/>
        <v>-3.879399E-3</v>
      </c>
    </row>
    <row r="4474" spans="1:7">
      <c r="A4474" s="50">
        <v>29495</v>
      </c>
      <c r="B4474" s="60">
        <v>1.393925E-2</v>
      </c>
      <c r="C4474" s="60">
        <v>4.0999999999999999E-4</v>
      </c>
      <c r="D4474" s="60">
        <v>2.264151E-2</v>
      </c>
      <c r="E4474" s="60"/>
      <c r="F4474" s="60">
        <f t="shared" si="138"/>
        <v>1.381925E-2</v>
      </c>
      <c r="G4474" s="60">
        <f t="shared" si="139"/>
        <v>2.2521510000000002E-2</v>
      </c>
    </row>
    <row r="4475" spans="1:7">
      <c r="A4475" s="50">
        <v>29496</v>
      </c>
      <c r="B4475" s="60">
        <v>7.1463799999999999E-3</v>
      </c>
      <c r="C4475" s="60">
        <v>4.0999999999999999E-4</v>
      </c>
      <c r="D4475" s="60">
        <v>-1.1070111000000001E-2</v>
      </c>
      <c r="E4475" s="60"/>
      <c r="F4475" s="60">
        <f t="shared" si="138"/>
        <v>7.0263799999999996E-3</v>
      </c>
      <c r="G4475" s="60">
        <f t="shared" si="139"/>
        <v>-1.1190111000000001E-2</v>
      </c>
    </row>
    <row r="4476" spans="1:7">
      <c r="A4476" s="50">
        <v>29497</v>
      </c>
      <c r="B4476" s="60">
        <v>1.012771E-2</v>
      </c>
      <c r="C4476" s="60">
        <v>4.0999999999999999E-4</v>
      </c>
      <c r="D4476" s="60">
        <v>1.4925373E-2</v>
      </c>
      <c r="E4476" s="60"/>
      <c r="F4476" s="60">
        <f t="shared" si="138"/>
        <v>1.000771E-2</v>
      </c>
      <c r="G4476" s="60">
        <f t="shared" si="139"/>
        <v>1.4805373E-2</v>
      </c>
    </row>
    <row r="4477" spans="1:7">
      <c r="A4477" s="50">
        <v>29500</v>
      </c>
      <c r="B4477" s="60">
        <v>1.818939E-2</v>
      </c>
      <c r="C4477" s="60">
        <v>4.0999999999999999E-4</v>
      </c>
      <c r="D4477" s="60">
        <v>1.4705882E-2</v>
      </c>
      <c r="E4477" s="60"/>
      <c r="F4477" s="60">
        <f t="shared" si="138"/>
        <v>1.8069390000000001E-2</v>
      </c>
      <c r="G4477" s="60">
        <f t="shared" si="139"/>
        <v>1.4585882E-2</v>
      </c>
    </row>
    <row r="4478" spans="1:7">
      <c r="A4478" s="50">
        <v>29501</v>
      </c>
      <c r="B4478" s="60">
        <v>-5.4669999999999996E-3</v>
      </c>
      <c r="C4478" s="60">
        <v>4.0999999999999999E-4</v>
      </c>
      <c r="D4478" s="60">
        <v>3.6231879999999998E-3</v>
      </c>
      <c r="E4478" s="60"/>
      <c r="F4478" s="60">
        <f t="shared" si="138"/>
        <v>-5.587E-3</v>
      </c>
      <c r="G4478" s="60">
        <f t="shared" si="139"/>
        <v>3.503188E-3</v>
      </c>
    </row>
    <row r="4479" spans="1:7">
      <c r="A4479" s="50">
        <v>29502</v>
      </c>
      <c r="B4479" s="60">
        <v>5.0278500000000004E-3</v>
      </c>
      <c r="C4479" s="60">
        <v>4.0999999999999999E-4</v>
      </c>
      <c r="D4479" s="60">
        <v>0</v>
      </c>
      <c r="E4479" s="60"/>
      <c r="F4479" s="60">
        <f t="shared" si="138"/>
        <v>4.9078500000000001E-3</v>
      </c>
      <c r="G4479" s="60">
        <f t="shared" si="139"/>
        <v>-1.2E-4</v>
      </c>
    </row>
    <row r="4480" spans="1:7">
      <c r="A4480" s="50">
        <v>29503</v>
      </c>
      <c r="B4480" s="60">
        <v>-4.7171100000000001E-3</v>
      </c>
      <c r="C4480" s="60">
        <v>4.0999999999999999E-4</v>
      </c>
      <c r="D4480" s="60">
        <v>0</v>
      </c>
      <c r="E4480" s="60"/>
      <c r="F4480" s="60">
        <f t="shared" si="138"/>
        <v>-4.8371100000000004E-3</v>
      </c>
      <c r="G4480" s="60">
        <f t="shared" si="139"/>
        <v>-1.2E-4</v>
      </c>
    </row>
    <row r="4481" spans="1:7">
      <c r="A4481" s="50">
        <v>29504</v>
      </c>
      <c r="B4481" s="60">
        <v>-5.5458399999999998E-3</v>
      </c>
      <c r="C4481" s="60">
        <v>4.0999999999999999E-4</v>
      </c>
      <c r="D4481" s="60">
        <v>-1.0830325E-2</v>
      </c>
      <c r="E4481" s="60"/>
      <c r="F4481" s="60">
        <f t="shared" si="138"/>
        <v>-5.6658400000000001E-3</v>
      </c>
      <c r="G4481" s="60">
        <f t="shared" si="139"/>
        <v>-1.0950325E-2</v>
      </c>
    </row>
    <row r="4482" spans="1:7">
      <c r="A4482" s="50">
        <v>29507</v>
      </c>
      <c r="B4482" s="60">
        <v>1.326249E-2</v>
      </c>
      <c r="C4482" s="60">
        <v>4.0999999999999999E-4</v>
      </c>
      <c r="D4482" s="60">
        <v>-3.649635E-3</v>
      </c>
      <c r="E4482" s="60"/>
      <c r="F4482" s="60">
        <f t="shared" si="138"/>
        <v>1.314249E-2</v>
      </c>
      <c r="G4482" s="60">
        <f t="shared" si="139"/>
        <v>-3.7696349999999999E-3</v>
      </c>
    </row>
    <row r="4483" spans="1:7">
      <c r="A4483" s="50">
        <v>29508</v>
      </c>
      <c r="B4483" s="60">
        <v>-2.6493000000000003E-4</v>
      </c>
      <c r="C4483" s="60">
        <v>4.0999999999999999E-4</v>
      </c>
      <c r="D4483" s="60">
        <v>3.6630040000000001E-3</v>
      </c>
      <c r="E4483" s="60"/>
      <c r="F4483" s="60">
        <f t="shared" si="138"/>
        <v>-3.8493000000000002E-4</v>
      </c>
      <c r="G4483" s="60">
        <f t="shared" si="139"/>
        <v>3.5430040000000002E-3</v>
      </c>
    </row>
    <row r="4484" spans="1:7">
      <c r="A4484" s="50">
        <v>29509</v>
      </c>
      <c r="B4484" s="60">
        <v>1.350109E-2</v>
      </c>
      <c r="C4484" s="60">
        <v>4.0999999999999999E-4</v>
      </c>
      <c r="D4484" s="60">
        <v>-1.459854E-2</v>
      </c>
      <c r="E4484" s="60"/>
      <c r="F4484" s="60">
        <f t="shared" ref="F4484:F4547" si="140">B4484-$C$3</f>
        <v>1.338109E-2</v>
      </c>
      <c r="G4484" s="60">
        <f t="shared" ref="G4484:G4547" si="141">D4484-$C$3</f>
        <v>-1.471854E-2</v>
      </c>
    </row>
    <row r="4485" spans="1:7">
      <c r="A4485" s="50">
        <v>29510</v>
      </c>
      <c r="B4485" s="60">
        <v>-1.233368E-2</v>
      </c>
      <c r="C4485" s="60">
        <v>4.0999999999999999E-4</v>
      </c>
      <c r="D4485" s="60">
        <v>-7.7777781000000004E-2</v>
      </c>
      <c r="E4485" s="60"/>
      <c r="F4485" s="60">
        <f t="shared" si="140"/>
        <v>-1.245368E-2</v>
      </c>
      <c r="G4485" s="60">
        <f t="shared" si="141"/>
        <v>-7.7897780999999999E-2</v>
      </c>
    </row>
    <row r="4486" spans="1:7">
      <c r="A4486" s="50">
        <v>29511</v>
      </c>
      <c r="B4486" s="60">
        <v>-4.7650000000000001E-3</v>
      </c>
      <c r="C4486" s="60">
        <v>4.0999999999999999E-4</v>
      </c>
      <c r="D4486" s="60">
        <v>2.8112451E-2</v>
      </c>
      <c r="E4486" s="60"/>
      <c r="F4486" s="60">
        <f t="shared" si="140"/>
        <v>-4.8850000000000005E-3</v>
      </c>
      <c r="G4486" s="60">
        <f t="shared" si="141"/>
        <v>2.7992451000000002E-2</v>
      </c>
    </row>
    <row r="4487" spans="1:7">
      <c r="A4487" s="50">
        <v>29514</v>
      </c>
      <c r="B4487" s="60">
        <v>8.3745599999999996E-3</v>
      </c>
      <c r="C4487" s="60">
        <v>4.0999999999999999E-4</v>
      </c>
      <c r="D4487" s="60">
        <v>-1.5625E-2</v>
      </c>
      <c r="E4487" s="60"/>
      <c r="F4487" s="60">
        <f t="shared" si="140"/>
        <v>8.2545599999999993E-3</v>
      </c>
      <c r="G4487" s="60">
        <f t="shared" si="141"/>
        <v>-1.5744999999999999E-2</v>
      </c>
    </row>
    <row r="4488" spans="1:7">
      <c r="A4488" s="50">
        <v>29515</v>
      </c>
      <c r="B4488" s="60">
        <v>-6.2394099999999999E-3</v>
      </c>
      <c r="C4488" s="60">
        <v>4.0999999999999999E-4</v>
      </c>
      <c r="D4488" s="60">
        <v>-3.9682540000000001E-3</v>
      </c>
      <c r="E4488" s="60"/>
      <c r="F4488" s="60">
        <f t="shared" si="140"/>
        <v>-6.3594100000000002E-3</v>
      </c>
      <c r="G4488" s="60">
        <f t="shared" si="141"/>
        <v>-4.0882540000000004E-3</v>
      </c>
    </row>
    <row r="4489" spans="1:7">
      <c r="A4489" s="50">
        <v>29516</v>
      </c>
      <c r="B4489" s="60">
        <v>5.8113000000000001E-4</v>
      </c>
      <c r="C4489" s="60">
        <v>4.0999999999999999E-4</v>
      </c>
      <c r="D4489" s="60">
        <v>1.1952192E-2</v>
      </c>
      <c r="E4489" s="60"/>
      <c r="F4489" s="60">
        <f t="shared" si="140"/>
        <v>4.6113000000000003E-4</v>
      </c>
      <c r="G4489" s="60">
        <f t="shared" si="141"/>
        <v>1.1832192E-2</v>
      </c>
    </row>
    <row r="4490" spans="1:7">
      <c r="A4490" s="50">
        <v>29517</v>
      </c>
      <c r="B4490" s="60">
        <v>-1.8175440000000001E-2</v>
      </c>
      <c r="C4490" s="60">
        <v>4.0999999999999999E-4</v>
      </c>
      <c r="D4490" s="60">
        <v>-1.5748030999999999E-2</v>
      </c>
      <c r="E4490" s="60"/>
      <c r="F4490" s="60">
        <f t="shared" si="140"/>
        <v>-1.829544E-2</v>
      </c>
      <c r="G4490" s="60">
        <f t="shared" si="141"/>
        <v>-1.5868030999999998E-2</v>
      </c>
    </row>
    <row r="4491" spans="1:7">
      <c r="A4491" s="50">
        <v>29518</v>
      </c>
      <c r="B4491" s="60">
        <v>2.8090300000000001E-3</v>
      </c>
      <c r="C4491" s="60">
        <v>4.0999999999999999E-4</v>
      </c>
      <c r="D4491" s="60">
        <v>0</v>
      </c>
      <c r="E4491" s="60"/>
      <c r="F4491" s="60">
        <f t="shared" si="140"/>
        <v>2.6890300000000002E-3</v>
      </c>
      <c r="G4491" s="60">
        <f t="shared" si="141"/>
        <v>-1.2E-4</v>
      </c>
    </row>
    <row r="4492" spans="1:7">
      <c r="A4492" s="50">
        <v>29521</v>
      </c>
      <c r="B4492" s="60">
        <v>-1.507587E-2</v>
      </c>
      <c r="C4492" s="60">
        <v>4.0999999999999999E-4</v>
      </c>
      <c r="D4492" s="60">
        <v>0</v>
      </c>
      <c r="E4492" s="60"/>
      <c r="F4492" s="60">
        <f t="shared" si="140"/>
        <v>-1.519587E-2</v>
      </c>
      <c r="G4492" s="60">
        <f t="shared" si="141"/>
        <v>-1.2E-4</v>
      </c>
    </row>
    <row r="4493" spans="1:7">
      <c r="A4493" s="50">
        <v>29522</v>
      </c>
      <c r="B4493" s="60">
        <v>1.4187099999999999E-3</v>
      </c>
      <c r="C4493" s="60">
        <v>4.0999999999999999E-4</v>
      </c>
      <c r="D4493" s="60">
        <v>4.0000000000000001E-3</v>
      </c>
      <c r="E4493" s="60"/>
      <c r="F4493" s="60">
        <f t="shared" si="140"/>
        <v>1.2987099999999998E-3</v>
      </c>
      <c r="G4493" s="60">
        <f t="shared" si="141"/>
        <v>3.8800000000000002E-3</v>
      </c>
    </row>
    <row r="4494" spans="1:7">
      <c r="A4494" s="50">
        <v>29523</v>
      </c>
      <c r="B4494" s="60">
        <v>-9.3207000000000001E-4</v>
      </c>
      <c r="C4494" s="60">
        <v>4.0999999999999999E-4</v>
      </c>
      <c r="D4494" s="60">
        <v>-3.9840639999999998E-3</v>
      </c>
      <c r="E4494" s="60"/>
      <c r="F4494" s="60">
        <f t="shared" si="140"/>
        <v>-1.05207E-3</v>
      </c>
      <c r="G4494" s="60">
        <f t="shared" si="141"/>
        <v>-4.1040640000000001E-3</v>
      </c>
    </row>
    <row r="4495" spans="1:7">
      <c r="A4495" s="50">
        <v>29524</v>
      </c>
      <c r="B4495" s="60">
        <v>-1.328883E-2</v>
      </c>
      <c r="C4495" s="60">
        <v>4.0999999999999999E-4</v>
      </c>
      <c r="D4495" s="60">
        <v>-3.5999997999999998E-2</v>
      </c>
      <c r="E4495" s="60"/>
      <c r="F4495" s="60">
        <f t="shared" si="140"/>
        <v>-1.340883E-2</v>
      </c>
      <c r="G4495" s="60">
        <f t="shared" si="141"/>
        <v>-3.6119998E-2</v>
      </c>
    </row>
    <row r="4496" spans="1:7">
      <c r="A4496" s="50">
        <v>29525</v>
      </c>
      <c r="B4496" s="60">
        <v>1.1213529999999999E-2</v>
      </c>
      <c r="C4496" s="60">
        <v>4.0999999999999999E-4</v>
      </c>
      <c r="D4496" s="60">
        <v>0</v>
      </c>
      <c r="E4496" s="60"/>
      <c r="F4496" s="60">
        <f t="shared" si="140"/>
        <v>1.1093529999999999E-2</v>
      </c>
      <c r="G4496" s="60">
        <f t="shared" si="141"/>
        <v>-1.2E-4</v>
      </c>
    </row>
    <row r="4497" spans="1:7">
      <c r="A4497" s="50">
        <v>29528</v>
      </c>
      <c r="B4497" s="60">
        <v>1.363576E-2</v>
      </c>
      <c r="C4497" s="60">
        <v>5.2999999999999998E-4</v>
      </c>
      <c r="D4497" s="60">
        <v>-4.1493779999999996E-3</v>
      </c>
      <c r="E4497" s="60"/>
      <c r="F4497" s="60">
        <f t="shared" si="140"/>
        <v>1.351576E-2</v>
      </c>
      <c r="G4497" s="60">
        <f t="shared" si="141"/>
        <v>-4.2693779999999999E-3</v>
      </c>
    </row>
    <row r="4498" spans="1:7">
      <c r="A4498" s="50">
        <v>29530</v>
      </c>
      <c r="B4498" s="60">
        <v>1.9406179999999999E-2</v>
      </c>
      <c r="C4498" s="60">
        <v>5.2999999999999998E-4</v>
      </c>
      <c r="D4498" s="60">
        <v>0</v>
      </c>
      <c r="E4498" s="60"/>
      <c r="F4498" s="60">
        <f t="shared" si="140"/>
        <v>1.928618E-2</v>
      </c>
      <c r="G4498" s="60">
        <f t="shared" si="141"/>
        <v>-1.2E-4</v>
      </c>
    </row>
    <row r="4499" spans="1:7">
      <c r="A4499" s="50">
        <v>29531</v>
      </c>
      <c r="B4499" s="60">
        <v>-1.8517909999999999E-2</v>
      </c>
      <c r="C4499" s="60">
        <v>5.2999999999999998E-4</v>
      </c>
      <c r="D4499" s="60">
        <v>-3.3333334999999999E-2</v>
      </c>
      <c r="E4499" s="60"/>
      <c r="F4499" s="60">
        <f t="shared" si="140"/>
        <v>-1.8637909999999997E-2</v>
      </c>
      <c r="G4499" s="60">
        <f t="shared" si="141"/>
        <v>-3.3453335000000001E-2</v>
      </c>
    </row>
    <row r="4500" spans="1:7">
      <c r="A4500" s="50">
        <v>29532</v>
      </c>
      <c r="B4500" s="60">
        <v>3.2074600000000001E-3</v>
      </c>
      <c r="C4500" s="60">
        <v>5.2999999999999998E-4</v>
      </c>
      <c r="D4500" s="60">
        <v>-1.2931035E-2</v>
      </c>
      <c r="E4500" s="60"/>
      <c r="F4500" s="60">
        <f t="shared" si="140"/>
        <v>3.0874600000000002E-3</v>
      </c>
      <c r="G4500" s="60">
        <f t="shared" si="141"/>
        <v>-1.3051035000000001E-2</v>
      </c>
    </row>
    <row r="4501" spans="1:7">
      <c r="A4501" s="50">
        <v>29535</v>
      </c>
      <c r="B4501" s="60">
        <v>2.7179700000000001E-3</v>
      </c>
      <c r="C4501" s="60">
        <v>5.2999999999999998E-4</v>
      </c>
      <c r="D4501" s="60">
        <v>8.7336250000000001E-3</v>
      </c>
      <c r="E4501" s="60"/>
      <c r="F4501" s="60">
        <f t="shared" si="140"/>
        <v>2.5979700000000002E-3</v>
      </c>
      <c r="G4501" s="60">
        <f t="shared" si="141"/>
        <v>8.6136249999999998E-3</v>
      </c>
    </row>
    <row r="4502" spans="1:7">
      <c r="A4502" s="50">
        <v>29536</v>
      </c>
      <c r="B4502" s="60">
        <v>1.338983E-2</v>
      </c>
      <c r="C4502" s="60">
        <v>5.2999999999999998E-4</v>
      </c>
      <c r="D4502" s="60">
        <v>8.6580089999999995E-3</v>
      </c>
      <c r="E4502" s="60"/>
      <c r="F4502" s="60">
        <f t="shared" si="140"/>
        <v>1.326983E-2</v>
      </c>
      <c r="G4502" s="60">
        <f t="shared" si="141"/>
        <v>8.5380089999999992E-3</v>
      </c>
    </row>
    <row r="4503" spans="1:7">
      <c r="A4503" s="50">
        <v>29537</v>
      </c>
      <c r="B4503" s="60">
        <v>2.5654969999999999E-2</v>
      </c>
      <c r="C4503" s="60">
        <v>5.2999999999999998E-4</v>
      </c>
      <c r="D4503" s="60">
        <v>3.8626610999999998E-2</v>
      </c>
      <c r="E4503" s="60"/>
      <c r="F4503" s="60">
        <f t="shared" si="140"/>
        <v>2.5534970000000001E-2</v>
      </c>
      <c r="G4503" s="60">
        <f t="shared" si="141"/>
        <v>3.8506610999999996E-2</v>
      </c>
    </row>
    <row r="4504" spans="1:7">
      <c r="A4504" s="50">
        <v>29538</v>
      </c>
      <c r="B4504" s="60">
        <v>1.40678E-2</v>
      </c>
      <c r="C4504" s="60">
        <v>5.2999999999999998E-4</v>
      </c>
      <c r="D4504" s="60">
        <v>-8.2644620000000002E-3</v>
      </c>
      <c r="E4504" s="60"/>
      <c r="F4504" s="60">
        <f t="shared" si="140"/>
        <v>1.39478E-2</v>
      </c>
      <c r="G4504" s="60">
        <f t="shared" si="141"/>
        <v>-8.3844620000000005E-3</v>
      </c>
    </row>
    <row r="4505" spans="1:7">
      <c r="A4505" s="50">
        <v>29539</v>
      </c>
      <c r="B4505" s="60">
        <v>4.9261699999999997E-3</v>
      </c>
      <c r="C4505" s="60">
        <v>5.2999999999999998E-4</v>
      </c>
      <c r="D4505" s="60">
        <v>0</v>
      </c>
      <c r="E4505" s="60"/>
      <c r="F4505" s="60">
        <f t="shared" si="140"/>
        <v>4.8061699999999994E-3</v>
      </c>
      <c r="G4505" s="60">
        <f t="shared" si="141"/>
        <v>-1.2E-4</v>
      </c>
    </row>
    <row r="4506" spans="1:7">
      <c r="A4506" s="50">
        <v>29542</v>
      </c>
      <c r="B4506" s="60">
        <v>4.9737399999999999E-3</v>
      </c>
      <c r="C4506" s="60">
        <v>5.2999999999999998E-4</v>
      </c>
      <c r="D4506" s="60">
        <v>-1.2500000000000001E-2</v>
      </c>
      <c r="E4506" s="60"/>
      <c r="F4506" s="60">
        <f t="shared" si="140"/>
        <v>4.8537399999999996E-3</v>
      </c>
      <c r="G4506" s="60">
        <f t="shared" si="141"/>
        <v>-1.2620000000000001E-2</v>
      </c>
    </row>
    <row r="4507" spans="1:7">
      <c r="A4507" s="50">
        <v>29543</v>
      </c>
      <c r="B4507" s="60">
        <v>1.4502030000000001E-2</v>
      </c>
      <c r="C4507" s="60">
        <v>5.2999999999999998E-4</v>
      </c>
      <c r="D4507" s="60">
        <v>-2.1097047000000001E-2</v>
      </c>
      <c r="E4507" s="60"/>
      <c r="F4507" s="60">
        <f t="shared" si="140"/>
        <v>1.4382030000000001E-2</v>
      </c>
      <c r="G4507" s="60">
        <f t="shared" si="141"/>
        <v>-2.1217046999999999E-2</v>
      </c>
    </row>
    <row r="4508" spans="1:7">
      <c r="A4508" s="50">
        <v>29544</v>
      </c>
      <c r="B4508" s="60">
        <v>-5.1842900000000003E-3</v>
      </c>
      <c r="C4508" s="60">
        <v>5.2999999999999998E-4</v>
      </c>
      <c r="D4508" s="60">
        <v>-2.1551725000000001E-2</v>
      </c>
      <c r="E4508" s="60"/>
      <c r="F4508" s="60">
        <f t="shared" si="140"/>
        <v>-5.3042900000000006E-3</v>
      </c>
      <c r="G4508" s="60">
        <f t="shared" si="141"/>
        <v>-2.1671724999999999E-2</v>
      </c>
    </row>
    <row r="4509" spans="1:7">
      <c r="A4509" s="50">
        <v>29545</v>
      </c>
      <c r="B4509" s="60">
        <v>1.052635E-2</v>
      </c>
      <c r="C4509" s="60">
        <v>5.2999999999999998E-4</v>
      </c>
      <c r="D4509" s="60">
        <v>-1.3215859E-2</v>
      </c>
      <c r="E4509" s="60"/>
      <c r="F4509" s="60">
        <f t="shared" si="140"/>
        <v>1.040635E-2</v>
      </c>
      <c r="G4509" s="60">
        <f t="shared" si="141"/>
        <v>-1.3335859E-2</v>
      </c>
    </row>
    <row r="4510" spans="1:7">
      <c r="A4510" s="50">
        <v>29546</v>
      </c>
      <c r="B4510" s="60">
        <v>-8.4982200000000008E-3</v>
      </c>
      <c r="C4510" s="60">
        <v>5.2999999999999998E-4</v>
      </c>
      <c r="D4510" s="60">
        <v>1.3392856999999999E-2</v>
      </c>
      <c r="E4510" s="60"/>
      <c r="F4510" s="60">
        <f t="shared" si="140"/>
        <v>-8.6182200000000011E-3</v>
      </c>
      <c r="G4510" s="60">
        <f t="shared" si="141"/>
        <v>1.3272856999999999E-2</v>
      </c>
    </row>
    <row r="4511" spans="1:7">
      <c r="A4511" s="50">
        <v>29549</v>
      </c>
      <c r="B4511" s="60">
        <v>-4.4963399999999997E-3</v>
      </c>
      <c r="C4511" s="60">
        <v>5.2999999999999998E-4</v>
      </c>
      <c r="D4511" s="60">
        <v>4.4052859999999996E-3</v>
      </c>
      <c r="E4511" s="60"/>
      <c r="F4511" s="60">
        <f t="shared" si="140"/>
        <v>-4.61634E-3</v>
      </c>
      <c r="G4511" s="60">
        <f t="shared" si="141"/>
        <v>4.2852859999999993E-3</v>
      </c>
    </row>
    <row r="4512" spans="1:7">
      <c r="A4512" s="50">
        <v>29550</v>
      </c>
      <c r="B4512" s="60">
        <v>7.5165700000000002E-3</v>
      </c>
      <c r="C4512" s="60">
        <v>5.2999999999999998E-4</v>
      </c>
      <c r="D4512" s="60">
        <v>3.5087720000000003E-2</v>
      </c>
      <c r="E4512" s="60"/>
      <c r="F4512" s="60">
        <f t="shared" si="140"/>
        <v>7.3965699999999999E-3</v>
      </c>
      <c r="G4512" s="60">
        <f t="shared" si="141"/>
        <v>3.4967720000000001E-2</v>
      </c>
    </row>
    <row r="4513" spans="1:7">
      <c r="A4513" s="50">
        <v>29551</v>
      </c>
      <c r="B4513" s="60">
        <v>5.6289299999999999E-3</v>
      </c>
      <c r="C4513" s="60">
        <v>5.2999999999999998E-4</v>
      </c>
      <c r="D4513" s="60">
        <v>8.4745759999999993E-3</v>
      </c>
      <c r="E4513" s="60"/>
      <c r="F4513" s="60">
        <f t="shared" si="140"/>
        <v>5.5089299999999996E-3</v>
      </c>
      <c r="G4513" s="60">
        <f t="shared" si="141"/>
        <v>8.354575999999999E-3</v>
      </c>
    </row>
    <row r="4514" spans="1:7">
      <c r="A4514" s="50">
        <v>29553</v>
      </c>
      <c r="B4514" s="60">
        <v>2.4514300000000001E-3</v>
      </c>
      <c r="C4514" s="60">
        <v>5.2999999999999998E-4</v>
      </c>
      <c r="D4514" s="60">
        <v>3.3613446999999998E-2</v>
      </c>
      <c r="E4514" s="60"/>
      <c r="F4514" s="60">
        <f t="shared" si="140"/>
        <v>2.3314300000000002E-3</v>
      </c>
      <c r="G4514" s="60">
        <f t="shared" si="141"/>
        <v>3.3493446999999996E-2</v>
      </c>
    </row>
    <row r="4515" spans="1:7">
      <c r="A4515" s="50">
        <v>29556</v>
      </c>
      <c r="B4515" s="60">
        <v>-2.3454139999999998E-2</v>
      </c>
      <c r="C4515" s="60">
        <v>5.9000000000000003E-4</v>
      </c>
      <c r="D4515" s="60">
        <v>-4.0650399999999998E-3</v>
      </c>
      <c r="E4515" s="60"/>
      <c r="F4515" s="60">
        <f t="shared" si="140"/>
        <v>-2.3574139999999997E-2</v>
      </c>
      <c r="G4515" s="60">
        <f t="shared" si="141"/>
        <v>-4.1850400000000001E-3</v>
      </c>
    </row>
    <row r="4516" spans="1:7">
      <c r="A4516" s="50">
        <v>29557</v>
      </c>
      <c r="B4516" s="60">
        <v>-6.5762999999999998E-4</v>
      </c>
      <c r="C4516" s="60">
        <v>5.9000000000000003E-4</v>
      </c>
      <c r="D4516" s="60">
        <v>-3.2653059999999998E-2</v>
      </c>
      <c r="E4516" s="60"/>
      <c r="F4516" s="60">
        <f t="shared" si="140"/>
        <v>-7.7762999999999997E-4</v>
      </c>
      <c r="G4516" s="60">
        <f t="shared" si="141"/>
        <v>-3.277306E-2</v>
      </c>
    </row>
    <row r="4517" spans="1:7">
      <c r="A4517" s="50">
        <v>29558</v>
      </c>
      <c r="B4517" s="60">
        <v>-2.1696699999999998E-3</v>
      </c>
      <c r="C4517" s="60">
        <v>5.9000000000000003E-4</v>
      </c>
      <c r="D4517" s="60">
        <v>-3.3755273000000002E-2</v>
      </c>
      <c r="E4517" s="60"/>
      <c r="F4517" s="60">
        <f t="shared" si="140"/>
        <v>-2.2896699999999997E-3</v>
      </c>
      <c r="G4517" s="60">
        <f t="shared" si="141"/>
        <v>-3.3875273000000004E-2</v>
      </c>
    </row>
    <row r="4518" spans="1:7">
      <c r="A4518" s="50">
        <v>29559</v>
      </c>
      <c r="B4518" s="60">
        <v>-1.4116000000000001E-3</v>
      </c>
      <c r="C4518" s="60">
        <v>5.9000000000000003E-4</v>
      </c>
      <c r="D4518" s="60">
        <v>-2.1834060999999998E-2</v>
      </c>
      <c r="E4518" s="60"/>
      <c r="F4518" s="60">
        <f t="shared" si="140"/>
        <v>-1.5316000000000001E-3</v>
      </c>
      <c r="G4518" s="60">
        <f t="shared" si="141"/>
        <v>-2.1954060999999997E-2</v>
      </c>
    </row>
    <row r="4519" spans="1:7">
      <c r="A4519" s="50">
        <v>29560</v>
      </c>
      <c r="B4519" s="60">
        <v>-1.9476230000000001E-2</v>
      </c>
      <c r="C4519" s="60">
        <v>5.9000000000000003E-4</v>
      </c>
      <c r="D4519" s="60">
        <v>-1.7857143999999998E-2</v>
      </c>
      <c r="E4519" s="60"/>
      <c r="F4519" s="60">
        <f t="shared" si="140"/>
        <v>-1.9596229999999999E-2</v>
      </c>
      <c r="G4519" s="60">
        <f t="shared" si="141"/>
        <v>-1.7977143999999997E-2</v>
      </c>
    </row>
    <row r="4520" spans="1:7">
      <c r="A4520" s="50">
        <v>29563</v>
      </c>
      <c r="B4520" s="60">
        <v>-2.3494379999999999E-2</v>
      </c>
      <c r="C4520" s="60">
        <v>5.9000000000000003E-4</v>
      </c>
      <c r="D4520" s="60">
        <v>-1.8181817999999999E-2</v>
      </c>
      <c r="E4520" s="60"/>
      <c r="F4520" s="60">
        <f t="shared" si="140"/>
        <v>-2.3614379999999997E-2</v>
      </c>
      <c r="G4520" s="60">
        <f t="shared" si="141"/>
        <v>-1.8301817999999997E-2</v>
      </c>
    </row>
    <row r="4521" spans="1:7">
      <c r="A4521" s="50">
        <v>29564</v>
      </c>
      <c r="B4521" s="60">
        <v>-1.1098E-3</v>
      </c>
      <c r="C4521" s="60">
        <v>5.9000000000000003E-4</v>
      </c>
      <c r="D4521" s="60">
        <v>-9.2592590000000006E-3</v>
      </c>
      <c r="E4521" s="60"/>
      <c r="F4521" s="60">
        <f t="shared" si="140"/>
        <v>-1.2298000000000001E-3</v>
      </c>
      <c r="G4521" s="60">
        <f t="shared" si="141"/>
        <v>-9.3792590000000009E-3</v>
      </c>
    </row>
    <row r="4522" spans="1:7">
      <c r="A4522" s="50">
        <v>29565</v>
      </c>
      <c r="B4522" s="60">
        <v>-1.658778E-2</v>
      </c>
      <c r="C4522" s="60">
        <v>5.9000000000000003E-4</v>
      </c>
      <c r="D4522" s="60">
        <v>-1.8691587999999999E-2</v>
      </c>
      <c r="E4522" s="60"/>
      <c r="F4522" s="60">
        <f t="shared" si="140"/>
        <v>-1.6707779999999998E-2</v>
      </c>
      <c r="G4522" s="60">
        <f t="shared" si="141"/>
        <v>-1.8811587999999997E-2</v>
      </c>
    </row>
    <row r="4523" spans="1:7">
      <c r="A4523" s="50">
        <v>29566</v>
      </c>
      <c r="B4523" s="60">
        <v>-7.0185600000000001E-3</v>
      </c>
      <c r="C4523" s="60">
        <v>5.9000000000000003E-4</v>
      </c>
      <c r="D4523" s="60">
        <v>-2.8571428999999999E-2</v>
      </c>
      <c r="E4523" s="60"/>
      <c r="F4523" s="60">
        <f t="shared" si="140"/>
        <v>-7.1385600000000004E-3</v>
      </c>
      <c r="G4523" s="60">
        <f t="shared" si="141"/>
        <v>-2.8691428999999997E-2</v>
      </c>
    </row>
    <row r="4524" spans="1:7">
      <c r="A4524" s="50">
        <v>29567</v>
      </c>
      <c r="B4524" s="60">
        <v>1.5125390000000001E-2</v>
      </c>
      <c r="C4524" s="60">
        <v>5.9000000000000003E-4</v>
      </c>
      <c r="D4524" s="60">
        <v>-9.8039219999999996E-3</v>
      </c>
      <c r="E4524" s="60"/>
      <c r="F4524" s="60">
        <f t="shared" si="140"/>
        <v>1.500539E-2</v>
      </c>
      <c r="G4524" s="60">
        <f t="shared" si="141"/>
        <v>-9.923922E-3</v>
      </c>
    </row>
    <row r="4525" spans="1:7">
      <c r="A4525" s="50">
        <v>29570</v>
      </c>
      <c r="B4525" s="60">
        <v>1.12083E-3</v>
      </c>
      <c r="C4525" s="60">
        <v>5.9000000000000003E-4</v>
      </c>
      <c r="D4525" s="60">
        <v>-6.4356439000000001E-2</v>
      </c>
      <c r="E4525" s="60"/>
      <c r="F4525" s="60">
        <f t="shared" si="140"/>
        <v>1.0008299999999999E-3</v>
      </c>
      <c r="G4525" s="60">
        <f t="shared" si="141"/>
        <v>-6.4476438999999997E-2</v>
      </c>
    </row>
    <row r="4526" spans="1:7">
      <c r="A4526" s="50">
        <v>29571</v>
      </c>
      <c r="B4526" s="60">
        <v>9.8379999999999995E-3</v>
      </c>
      <c r="C4526" s="60">
        <v>5.9000000000000003E-4</v>
      </c>
      <c r="D4526" s="60">
        <v>0</v>
      </c>
      <c r="E4526" s="60"/>
      <c r="F4526" s="60">
        <f t="shared" si="140"/>
        <v>9.7179999999999992E-3</v>
      </c>
      <c r="G4526" s="60">
        <f t="shared" si="141"/>
        <v>-1.2E-4</v>
      </c>
    </row>
    <row r="4527" spans="1:7">
      <c r="A4527" s="50">
        <v>29572</v>
      </c>
      <c r="B4527" s="60">
        <v>1.7259819999999999E-2</v>
      </c>
      <c r="C4527" s="60">
        <v>5.9000000000000003E-4</v>
      </c>
      <c r="D4527" s="60">
        <v>1.5873017E-2</v>
      </c>
      <c r="E4527" s="60"/>
      <c r="F4527" s="60">
        <f t="shared" si="140"/>
        <v>1.713982E-2</v>
      </c>
      <c r="G4527" s="60">
        <f t="shared" si="141"/>
        <v>1.5753017000000001E-2</v>
      </c>
    </row>
    <row r="4528" spans="1:7">
      <c r="A4528" s="50">
        <v>29573</v>
      </c>
      <c r="B4528" s="60">
        <v>4.8358E-4</v>
      </c>
      <c r="C4528" s="60">
        <v>5.9000000000000003E-4</v>
      </c>
      <c r="D4528" s="60">
        <v>-1.0416666999999999E-2</v>
      </c>
      <c r="E4528" s="60"/>
      <c r="F4528" s="60">
        <f t="shared" si="140"/>
        <v>3.6358000000000001E-4</v>
      </c>
      <c r="G4528" s="60">
        <f t="shared" si="141"/>
        <v>-1.0536667E-2</v>
      </c>
    </row>
    <row r="4529" spans="1:7">
      <c r="A4529" s="50">
        <v>29574</v>
      </c>
      <c r="B4529" s="60">
        <v>5.7940500000000002E-3</v>
      </c>
      <c r="C4529" s="60">
        <v>5.9000000000000003E-4</v>
      </c>
      <c r="D4529" s="60">
        <v>-3.1578947000000003E-2</v>
      </c>
      <c r="E4529" s="60"/>
      <c r="F4529" s="60">
        <f t="shared" si="140"/>
        <v>5.6740499999999999E-3</v>
      </c>
      <c r="G4529" s="60">
        <f t="shared" si="141"/>
        <v>-3.1698947000000005E-2</v>
      </c>
    </row>
    <row r="4530" spans="1:7">
      <c r="A4530" s="50">
        <v>29577</v>
      </c>
      <c r="B4530" s="60">
        <v>1.514474E-2</v>
      </c>
      <c r="C4530" s="60">
        <v>5.9000000000000003E-4</v>
      </c>
      <c r="D4530" s="60">
        <v>2.9347826E-2</v>
      </c>
      <c r="E4530" s="60"/>
      <c r="F4530" s="60">
        <f t="shared" si="140"/>
        <v>1.502474E-2</v>
      </c>
      <c r="G4530" s="60">
        <f t="shared" si="141"/>
        <v>2.9227826000000002E-2</v>
      </c>
    </row>
    <row r="4531" spans="1:7">
      <c r="A4531" s="50">
        <v>29578</v>
      </c>
      <c r="B4531" s="60">
        <v>-3.41494E-3</v>
      </c>
      <c r="C4531" s="60">
        <v>5.9000000000000003E-4</v>
      </c>
      <c r="D4531" s="60">
        <v>2.6737968000000001E-2</v>
      </c>
      <c r="E4531" s="60"/>
      <c r="F4531" s="60">
        <f t="shared" si="140"/>
        <v>-3.5349399999999999E-3</v>
      </c>
      <c r="G4531" s="60">
        <f t="shared" si="141"/>
        <v>2.6617968000000002E-2</v>
      </c>
    </row>
    <row r="4532" spans="1:7">
      <c r="A4532" s="50">
        <v>29579</v>
      </c>
      <c r="B4532" s="60">
        <v>4.5036900000000003E-3</v>
      </c>
      <c r="C4532" s="60">
        <v>5.9000000000000003E-4</v>
      </c>
      <c r="D4532" s="60">
        <v>5.7291667999999997E-2</v>
      </c>
      <c r="E4532" s="60"/>
      <c r="F4532" s="60">
        <f t="shared" si="140"/>
        <v>4.38369E-3</v>
      </c>
      <c r="G4532" s="60">
        <f t="shared" si="141"/>
        <v>5.7171667999999995E-2</v>
      </c>
    </row>
    <row r="4533" spans="1:7">
      <c r="A4533" s="50">
        <v>29581</v>
      </c>
      <c r="B4533" s="60">
        <v>5.3156799999999997E-3</v>
      </c>
      <c r="C4533" s="60">
        <v>5.9000000000000003E-4</v>
      </c>
      <c r="D4533" s="60">
        <v>3.4482758000000002E-2</v>
      </c>
      <c r="E4533" s="60"/>
      <c r="F4533" s="60">
        <f t="shared" si="140"/>
        <v>5.1956799999999994E-3</v>
      </c>
      <c r="G4533" s="60">
        <f t="shared" si="141"/>
        <v>3.4362758E-2</v>
      </c>
    </row>
    <row r="4534" spans="1:7">
      <c r="A4534" s="50">
        <v>29584</v>
      </c>
      <c r="B4534" s="60">
        <v>-1.109019E-2</v>
      </c>
      <c r="C4534" s="60">
        <v>5.9000000000000003E-4</v>
      </c>
      <c r="D4534" s="60">
        <v>9.5238100000000006E-3</v>
      </c>
      <c r="E4534" s="60"/>
      <c r="F4534" s="60">
        <f t="shared" si="140"/>
        <v>-1.121019E-2</v>
      </c>
      <c r="G4534" s="60">
        <f t="shared" si="141"/>
        <v>9.4038100000000003E-3</v>
      </c>
    </row>
    <row r="4535" spans="1:7">
      <c r="A4535" s="50">
        <v>29585</v>
      </c>
      <c r="B4535" s="60">
        <v>2.4996200000000001E-3</v>
      </c>
      <c r="C4535" s="60">
        <v>5.9000000000000003E-4</v>
      </c>
      <c r="D4535" s="60">
        <v>-2.3584905999999999E-2</v>
      </c>
      <c r="E4535" s="60"/>
      <c r="F4535" s="60">
        <f t="shared" si="140"/>
        <v>2.3796200000000003E-3</v>
      </c>
      <c r="G4535" s="60">
        <f t="shared" si="141"/>
        <v>-2.3704905999999998E-2</v>
      </c>
    </row>
    <row r="4536" spans="1:7">
      <c r="A4536" s="50">
        <v>29586</v>
      </c>
      <c r="B4536" s="60">
        <v>3.1459700000000001E-3</v>
      </c>
      <c r="C4536" s="60">
        <v>5.9000000000000003E-4</v>
      </c>
      <c r="D4536" s="60">
        <v>-9.661836E-3</v>
      </c>
      <c r="E4536" s="60"/>
      <c r="F4536" s="60">
        <f t="shared" si="140"/>
        <v>3.0259700000000002E-3</v>
      </c>
      <c r="G4536" s="60">
        <f t="shared" si="141"/>
        <v>-9.7818360000000004E-3</v>
      </c>
    </row>
    <row r="4537" spans="1:7">
      <c r="A4537" s="50">
        <v>29588</v>
      </c>
      <c r="B4537" s="60">
        <v>4.6448000000000001E-3</v>
      </c>
      <c r="C4537" s="60">
        <v>4.8999999999999998E-4</v>
      </c>
      <c r="D4537" s="60">
        <v>-9.7560979999999995E-3</v>
      </c>
      <c r="E4537" s="60"/>
      <c r="F4537" s="60">
        <f t="shared" si="140"/>
        <v>4.5247999999999998E-3</v>
      </c>
      <c r="G4537" s="60">
        <f t="shared" si="141"/>
        <v>-9.8760979999999998E-3</v>
      </c>
    </row>
    <row r="4538" spans="1:7">
      <c r="A4538" s="50">
        <v>29591</v>
      </c>
      <c r="B4538" s="60">
        <v>1.1630639999999999E-2</v>
      </c>
      <c r="C4538" s="60">
        <v>4.8999999999999998E-4</v>
      </c>
      <c r="D4538" s="60">
        <v>4.9261080000000002E-3</v>
      </c>
      <c r="E4538" s="60"/>
      <c r="F4538" s="60">
        <f t="shared" si="140"/>
        <v>1.1510639999999999E-2</v>
      </c>
      <c r="G4538" s="60">
        <f t="shared" si="141"/>
        <v>4.8061079999999999E-3</v>
      </c>
    </row>
    <row r="4539" spans="1:7">
      <c r="A4539" s="50">
        <v>29592</v>
      </c>
      <c r="B4539" s="60">
        <v>1.73193E-3</v>
      </c>
      <c r="C4539" s="60">
        <v>4.8999999999999998E-4</v>
      </c>
      <c r="D4539" s="60">
        <v>1.4705882E-2</v>
      </c>
      <c r="E4539" s="60"/>
      <c r="F4539" s="60">
        <f t="shared" si="140"/>
        <v>1.6119299999999999E-3</v>
      </c>
      <c r="G4539" s="60">
        <f t="shared" si="141"/>
        <v>1.4585882E-2</v>
      </c>
    </row>
    <row r="4540" spans="1:7">
      <c r="A4540" s="50">
        <v>29593</v>
      </c>
      <c r="B4540" s="60">
        <v>-2.2298740000000001E-2</v>
      </c>
      <c r="C4540" s="60">
        <v>4.8999999999999998E-4</v>
      </c>
      <c r="D4540" s="60">
        <v>-4.830918E-3</v>
      </c>
      <c r="E4540" s="60"/>
      <c r="F4540" s="60">
        <f t="shared" si="140"/>
        <v>-2.241874E-2</v>
      </c>
      <c r="G4540" s="60">
        <f t="shared" si="141"/>
        <v>-4.9509180000000003E-3</v>
      </c>
    </row>
    <row r="4541" spans="1:7">
      <c r="A4541" s="50">
        <v>29594</v>
      </c>
      <c r="B4541" s="60">
        <v>-1.4672930000000001E-2</v>
      </c>
      <c r="C4541" s="60">
        <v>4.8999999999999998E-4</v>
      </c>
      <c r="D4541" s="60">
        <v>-4.8543689999999999E-3</v>
      </c>
      <c r="E4541" s="60"/>
      <c r="F4541" s="60">
        <f t="shared" si="140"/>
        <v>-1.4792930000000001E-2</v>
      </c>
      <c r="G4541" s="60">
        <f t="shared" si="141"/>
        <v>-4.9743690000000002E-3</v>
      </c>
    </row>
    <row r="4542" spans="1:7">
      <c r="A4542" s="50">
        <v>29595</v>
      </c>
      <c r="B4542" s="60">
        <v>3.5669600000000001E-3</v>
      </c>
      <c r="C4542" s="60">
        <v>4.8999999999999998E-4</v>
      </c>
      <c r="D4542" s="60">
        <v>4.8780489999999998E-3</v>
      </c>
      <c r="E4542" s="60"/>
      <c r="F4542" s="60">
        <f t="shared" si="140"/>
        <v>3.4469600000000002E-3</v>
      </c>
      <c r="G4542" s="60">
        <f t="shared" si="141"/>
        <v>4.7580489999999994E-3</v>
      </c>
    </row>
    <row r="4543" spans="1:7">
      <c r="A4543" s="50">
        <v>29598</v>
      </c>
      <c r="B4543" s="60">
        <v>-1.0016E-4</v>
      </c>
      <c r="C4543" s="60">
        <v>4.8999999999999998E-4</v>
      </c>
      <c r="D4543" s="60">
        <v>-1.4563107E-2</v>
      </c>
      <c r="E4543" s="60"/>
      <c r="F4543" s="60">
        <f t="shared" si="140"/>
        <v>-2.2016000000000001E-4</v>
      </c>
      <c r="G4543" s="60">
        <f t="shared" si="141"/>
        <v>-1.4683107000000001E-2</v>
      </c>
    </row>
    <row r="4544" spans="1:7">
      <c r="A4544" s="50">
        <v>29599</v>
      </c>
      <c r="B4544" s="60">
        <v>-1.51935E-3</v>
      </c>
      <c r="C4544" s="60">
        <v>4.8999999999999998E-4</v>
      </c>
      <c r="D4544" s="60">
        <v>-1.4778325E-2</v>
      </c>
      <c r="E4544" s="60"/>
      <c r="F4544" s="60">
        <f t="shared" si="140"/>
        <v>-1.6393500000000001E-3</v>
      </c>
      <c r="G4544" s="60">
        <f t="shared" si="141"/>
        <v>-1.4898325E-2</v>
      </c>
    </row>
    <row r="4545" spans="1:7">
      <c r="A4545" s="50">
        <v>29600</v>
      </c>
      <c r="B4545" s="60">
        <v>1.3242900000000001E-3</v>
      </c>
      <c r="C4545" s="60">
        <v>4.8999999999999998E-4</v>
      </c>
      <c r="D4545" s="60">
        <v>-3.5000000000000003E-2</v>
      </c>
      <c r="E4545" s="60"/>
      <c r="F4545" s="60">
        <f t="shared" si="140"/>
        <v>1.20429E-3</v>
      </c>
      <c r="G4545" s="60">
        <f t="shared" si="141"/>
        <v>-3.5120000000000005E-2</v>
      </c>
    </row>
    <row r="4546" spans="1:7">
      <c r="A4546" s="50">
        <v>29601</v>
      </c>
      <c r="B4546" s="60">
        <v>5.2442399999999998E-3</v>
      </c>
      <c r="C4546" s="60">
        <v>4.8999999999999998E-4</v>
      </c>
      <c r="D4546" s="60">
        <v>-3.6269429999999998E-2</v>
      </c>
      <c r="E4546" s="60"/>
      <c r="F4546" s="60">
        <f t="shared" si="140"/>
        <v>5.1242399999999995E-3</v>
      </c>
      <c r="G4546" s="60">
        <f t="shared" si="141"/>
        <v>-3.638943E-2</v>
      </c>
    </row>
    <row r="4547" spans="1:7">
      <c r="A4547" s="50">
        <v>29602</v>
      </c>
      <c r="B4547" s="60">
        <v>4.6476599999999996E-3</v>
      </c>
      <c r="C4547" s="60">
        <v>4.8999999999999998E-4</v>
      </c>
      <c r="D4547" s="60">
        <v>0</v>
      </c>
      <c r="E4547" s="60"/>
      <c r="F4547" s="60">
        <f t="shared" si="140"/>
        <v>4.5276599999999993E-3</v>
      </c>
      <c r="G4547" s="60">
        <f t="shared" si="141"/>
        <v>-1.2E-4</v>
      </c>
    </row>
    <row r="4548" spans="1:7">
      <c r="A4548" s="50">
        <v>29605</v>
      </c>
      <c r="B4548" s="60">
        <v>-2.9514599999999999E-3</v>
      </c>
      <c r="C4548" s="60">
        <v>4.8999999999999998E-4</v>
      </c>
      <c r="D4548" s="60">
        <v>0</v>
      </c>
      <c r="E4548" s="60"/>
      <c r="F4548" s="60">
        <f t="shared" ref="F4548:F4611" si="142">B4548-$C$3</f>
        <v>-3.0714599999999998E-3</v>
      </c>
      <c r="G4548" s="60">
        <f t="shared" ref="G4548:G4611" si="143">D4548-$C$3</f>
        <v>-1.2E-4</v>
      </c>
    </row>
    <row r="4549" spans="1:7">
      <c r="A4549" s="50">
        <v>29606</v>
      </c>
      <c r="B4549" s="60">
        <v>-2.0613590000000001E-2</v>
      </c>
      <c r="C4549" s="60">
        <v>4.8999999999999998E-4</v>
      </c>
      <c r="D4549" s="60">
        <v>0</v>
      </c>
      <c r="E4549" s="60"/>
      <c r="F4549" s="60">
        <f t="shared" si="142"/>
        <v>-2.073359E-2</v>
      </c>
      <c r="G4549" s="60">
        <f t="shared" si="143"/>
        <v>-1.2E-4</v>
      </c>
    </row>
    <row r="4550" spans="1:7">
      <c r="A4550" s="50">
        <v>29607</v>
      </c>
      <c r="B4550" s="60">
        <v>-2.2312899999999999E-3</v>
      </c>
      <c r="C4550" s="60">
        <v>4.8999999999999998E-4</v>
      </c>
      <c r="D4550" s="60">
        <v>-2.6881721000000001E-2</v>
      </c>
      <c r="E4550" s="60"/>
      <c r="F4550" s="60">
        <f t="shared" si="142"/>
        <v>-2.3512899999999998E-3</v>
      </c>
      <c r="G4550" s="60">
        <f t="shared" si="143"/>
        <v>-2.7001720999999999E-2</v>
      </c>
    </row>
    <row r="4551" spans="1:7">
      <c r="A4551" s="50">
        <v>29608</v>
      </c>
      <c r="B4551" s="60">
        <v>-8.0853899999999996E-3</v>
      </c>
      <c r="C4551" s="60">
        <v>4.8999999999999998E-4</v>
      </c>
      <c r="D4551" s="60">
        <v>0</v>
      </c>
      <c r="E4551" s="60"/>
      <c r="F4551" s="60">
        <f t="shared" si="142"/>
        <v>-8.2053899999999999E-3</v>
      </c>
      <c r="G4551" s="60">
        <f t="shared" si="143"/>
        <v>-1.2E-4</v>
      </c>
    </row>
    <row r="4552" spans="1:7">
      <c r="A4552" s="50">
        <v>29609</v>
      </c>
      <c r="B4552" s="60">
        <v>1.4736999999999999E-4</v>
      </c>
      <c r="C4552" s="60">
        <v>4.8999999999999998E-4</v>
      </c>
      <c r="D4552" s="60">
        <v>-1.1049724E-2</v>
      </c>
      <c r="E4552" s="60"/>
      <c r="F4552" s="60">
        <f t="shared" si="142"/>
        <v>2.736999999999999E-5</v>
      </c>
      <c r="G4552" s="60">
        <f t="shared" si="143"/>
        <v>-1.1169724000000001E-2</v>
      </c>
    </row>
    <row r="4553" spans="1:7">
      <c r="A4553" s="50">
        <v>29612</v>
      </c>
      <c r="B4553" s="60">
        <v>-3.4698200000000002E-3</v>
      </c>
      <c r="C4553" s="60">
        <v>4.8999999999999998E-4</v>
      </c>
      <c r="D4553" s="60">
        <v>5.5865919999999996E-3</v>
      </c>
      <c r="E4553" s="60"/>
      <c r="F4553" s="60">
        <f t="shared" si="142"/>
        <v>-3.5898200000000001E-3</v>
      </c>
      <c r="G4553" s="60">
        <f t="shared" si="143"/>
        <v>5.4665919999999993E-3</v>
      </c>
    </row>
    <row r="4554" spans="1:7">
      <c r="A4554" s="50">
        <v>29613</v>
      </c>
      <c r="B4554" s="60">
        <v>1.1213310000000001E-2</v>
      </c>
      <c r="C4554" s="60">
        <v>4.8999999999999998E-4</v>
      </c>
      <c r="D4554" s="60">
        <v>5.5555559999999997E-3</v>
      </c>
      <c r="E4554" s="60"/>
      <c r="F4554" s="60">
        <f t="shared" si="142"/>
        <v>1.109331E-2</v>
      </c>
      <c r="G4554" s="60">
        <f t="shared" si="143"/>
        <v>5.4355559999999994E-3</v>
      </c>
    </row>
    <row r="4555" spans="1:7">
      <c r="A4555" s="50">
        <v>29614</v>
      </c>
      <c r="B4555" s="60">
        <v>-5.9697700000000001E-3</v>
      </c>
      <c r="C4555" s="60">
        <v>4.8999999999999998E-4</v>
      </c>
      <c r="D4555" s="60">
        <v>2.7624309E-2</v>
      </c>
      <c r="E4555" s="60"/>
      <c r="F4555" s="60">
        <f t="shared" si="142"/>
        <v>-6.0897700000000004E-3</v>
      </c>
      <c r="G4555" s="60">
        <f t="shared" si="143"/>
        <v>2.7504309000000001E-2</v>
      </c>
    </row>
    <row r="4556" spans="1:7">
      <c r="A4556" s="50">
        <v>29615</v>
      </c>
      <c r="B4556" s="60">
        <v>-8.7991999999999996E-4</v>
      </c>
      <c r="C4556" s="60">
        <v>4.8999999999999998E-4</v>
      </c>
      <c r="D4556" s="60">
        <v>3.763441E-2</v>
      </c>
      <c r="E4556" s="60"/>
      <c r="F4556" s="60">
        <f t="shared" si="142"/>
        <v>-9.9992000000000006E-4</v>
      </c>
      <c r="G4556" s="60">
        <f t="shared" si="143"/>
        <v>3.7514409999999998E-2</v>
      </c>
    </row>
    <row r="4557" spans="1:7">
      <c r="A4557" s="50">
        <v>29616</v>
      </c>
      <c r="B4557" s="60">
        <v>-4.9180099999999996E-3</v>
      </c>
      <c r="C4557" s="60">
        <v>4.8999999999999998E-4</v>
      </c>
      <c r="D4557" s="60">
        <v>0</v>
      </c>
      <c r="E4557" s="60"/>
      <c r="F4557" s="60">
        <f t="shared" si="142"/>
        <v>-5.0380099999999999E-3</v>
      </c>
      <c r="G4557" s="60">
        <f t="shared" si="143"/>
        <v>-1.2E-4</v>
      </c>
    </row>
    <row r="4558" spans="1:7">
      <c r="A4558" s="50">
        <v>29619</v>
      </c>
      <c r="B4558" s="60">
        <v>-1.93995E-2</v>
      </c>
      <c r="C4558" s="60">
        <v>5.5999999999999995E-4</v>
      </c>
      <c r="D4558" s="60">
        <v>-2.0725388000000001E-2</v>
      </c>
      <c r="E4558" s="60"/>
      <c r="F4558" s="60">
        <f t="shared" si="142"/>
        <v>-1.9519499999999999E-2</v>
      </c>
      <c r="G4558" s="60">
        <f t="shared" si="143"/>
        <v>-2.0845387999999999E-2</v>
      </c>
    </row>
    <row r="4559" spans="1:7">
      <c r="A4559" s="50">
        <v>29620</v>
      </c>
      <c r="B4559" s="60">
        <v>1.363844E-2</v>
      </c>
      <c r="C4559" s="60">
        <v>5.5999999999999995E-4</v>
      </c>
      <c r="D4559" s="60">
        <v>1.0582009999999999E-2</v>
      </c>
      <c r="E4559" s="60"/>
      <c r="F4559" s="60">
        <f t="shared" si="142"/>
        <v>1.351844E-2</v>
      </c>
      <c r="G4559" s="60">
        <f t="shared" si="143"/>
        <v>1.0462009999999999E-2</v>
      </c>
    </row>
    <row r="4560" spans="1:7">
      <c r="A4560" s="50">
        <v>29621</v>
      </c>
      <c r="B4560" s="60">
        <v>1.04861E-3</v>
      </c>
      <c r="C4560" s="60">
        <v>5.5999999999999995E-4</v>
      </c>
      <c r="D4560" s="60">
        <v>0</v>
      </c>
      <c r="E4560" s="60"/>
      <c r="F4560" s="60">
        <f t="shared" si="142"/>
        <v>9.2860999999999996E-4</v>
      </c>
      <c r="G4560" s="60">
        <f t="shared" si="143"/>
        <v>-1.2E-4</v>
      </c>
    </row>
    <row r="4561" spans="1:7">
      <c r="A4561" s="50">
        <v>29622</v>
      </c>
      <c r="B4561" s="60">
        <v>8.9665600000000002E-3</v>
      </c>
      <c r="C4561" s="60">
        <v>5.5999999999999995E-4</v>
      </c>
      <c r="D4561" s="60">
        <v>-1.5706806E-2</v>
      </c>
      <c r="E4561" s="60"/>
      <c r="F4561" s="60">
        <f t="shared" si="142"/>
        <v>8.8465599999999998E-3</v>
      </c>
      <c r="G4561" s="60">
        <f t="shared" si="143"/>
        <v>-1.5826805999999999E-2</v>
      </c>
    </row>
    <row r="4562" spans="1:7">
      <c r="A4562" s="50">
        <v>29623</v>
      </c>
      <c r="B4562" s="60">
        <v>8.5640100000000004E-3</v>
      </c>
      <c r="C4562" s="60">
        <v>5.5999999999999995E-4</v>
      </c>
      <c r="D4562" s="60">
        <v>-2.1276594999999999E-2</v>
      </c>
      <c r="E4562" s="60"/>
      <c r="F4562" s="60">
        <f t="shared" si="142"/>
        <v>8.4440100000000001E-3</v>
      </c>
      <c r="G4562" s="60">
        <f t="shared" si="143"/>
        <v>-2.1396594999999997E-2</v>
      </c>
    </row>
    <row r="4563" spans="1:7">
      <c r="A4563" s="50">
        <v>29626</v>
      </c>
      <c r="B4563" s="60">
        <v>-9.7957099999999991E-3</v>
      </c>
      <c r="C4563" s="60">
        <v>5.5999999999999995E-4</v>
      </c>
      <c r="D4563" s="60">
        <v>0</v>
      </c>
      <c r="E4563" s="60"/>
      <c r="F4563" s="60">
        <f t="shared" si="142"/>
        <v>-9.9157099999999995E-3</v>
      </c>
      <c r="G4563" s="60">
        <f t="shared" si="143"/>
        <v>-1.2E-4</v>
      </c>
    </row>
    <row r="4564" spans="1:7">
      <c r="A4564" s="50">
        <v>29627</v>
      </c>
      <c r="B4564" s="60">
        <v>-4.7397999999999999E-4</v>
      </c>
      <c r="C4564" s="60">
        <v>5.5999999999999995E-4</v>
      </c>
      <c r="D4564" s="60">
        <v>-1.6304348E-2</v>
      </c>
      <c r="E4564" s="60"/>
      <c r="F4564" s="60">
        <f t="shared" si="142"/>
        <v>-5.9398000000000003E-4</v>
      </c>
      <c r="G4564" s="60">
        <f t="shared" si="143"/>
        <v>-1.6424347999999998E-2</v>
      </c>
    </row>
    <row r="4565" spans="1:7">
      <c r="A4565" s="50">
        <v>29628</v>
      </c>
      <c r="B4565" s="60">
        <v>-7.4211600000000004E-3</v>
      </c>
      <c r="C4565" s="60">
        <v>5.5999999999999995E-4</v>
      </c>
      <c r="D4565" s="60">
        <v>-5.5248620000000002E-3</v>
      </c>
      <c r="E4565" s="60"/>
      <c r="F4565" s="60">
        <f t="shared" si="142"/>
        <v>-7.5411600000000007E-3</v>
      </c>
      <c r="G4565" s="60">
        <f t="shared" si="143"/>
        <v>-5.6448620000000005E-3</v>
      </c>
    </row>
    <row r="4566" spans="1:7">
      <c r="A4566" s="50">
        <v>29629</v>
      </c>
      <c r="B4566" s="60">
        <v>-6.12664E-3</v>
      </c>
      <c r="C4566" s="60">
        <v>5.5999999999999995E-4</v>
      </c>
      <c r="D4566" s="60">
        <v>0</v>
      </c>
      <c r="E4566" s="60"/>
      <c r="F4566" s="60">
        <f t="shared" si="142"/>
        <v>-6.2466400000000004E-3</v>
      </c>
      <c r="G4566" s="60">
        <f t="shared" si="143"/>
        <v>-1.2E-4</v>
      </c>
    </row>
    <row r="4567" spans="1:7">
      <c r="A4567" s="50">
        <v>29630</v>
      </c>
      <c r="B4567" s="60">
        <v>-2.4702399999999998E-3</v>
      </c>
      <c r="C4567" s="60">
        <v>5.5999999999999995E-4</v>
      </c>
      <c r="D4567" s="60">
        <v>0</v>
      </c>
      <c r="E4567" s="60"/>
      <c r="F4567" s="60">
        <f t="shared" si="142"/>
        <v>-2.5902399999999997E-3</v>
      </c>
      <c r="G4567" s="60">
        <f t="shared" si="143"/>
        <v>-1.2E-4</v>
      </c>
    </row>
    <row r="4568" spans="1:7">
      <c r="A4568" s="50">
        <v>29634</v>
      </c>
      <c r="B4568" s="60">
        <v>6.4347700000000002E-3</v>
      </c>
      <c r="C4568" s="60">
        <v>5.5999999999999995E-4</v>
      </c>
      <c r="D4568" s="60">
        <v>5.5555559999999997E-3</v>
      </c>
      <c r="E4568" s="60"/>
      <c r="F4568" s="60">
        <f t="shared" si="142"/>
        <v>6.3147699999999999E-3</v>
      </c>
      <c r="G4568" s="60">
        <f t="shared" si="143"/>
        <v>5.4355559999999994E-3</v>
      </c>
    </row>
    <row r="4569" spans="1:7">
      <c r="A4569" s="50">
        <v>29635</v>
      </c>
      <c r="B4569" s="60">
        <v>5.3524599999999999E-3</v>
      </c>
      <c r="C4569" s="60">
        <v>5.5999999999999995E-4</v>
      </c>
      <c r="D4569" s="60">
        <v>-1.6574585999999999E-2</v>
      </c>
      <c r="E4569" s="60"/>
      <c r="F4569" s="60">
        <f t="shared" si="142"/>
        <v>5.2324599999999995E-3</v>
      </c>
      <c r="G4569" s="60">
        <f t="shared" si="143"/>
        <v>-1.6694585999999997E-2</v>
      </c>
    </row>
    <row r="4570" spans="1:7">
      <c r="A4570" s="50">
        <v>29636</v>
      </c>
      <c r="B4570" s="60">
        <v>-1.447619E-2</v>
      </c>
      <c r="C4570" s="60">
        <v>5.5999999999999995E-4</v>
      </c>
      <c r="D4570" s="60">
        <v>-0.12921348199999999</v>
      </c>
      <c r="E4570" s="60"/>
      <c r="F4570" s="60">
        <f t="shared" si="142"/>
        <v>-1.459619E-2</v>
      </c>
      <c r="G4570" s="60">
        <f t="shared" si="143"/>
        <v>-0.129333482</v>
      </c>
    </row>
    <row r="4571" spans="1:7">
      <c r="A4571" s="50">
        <v>29637</v>
      </c>
      <c r="B4571" s="60">
        <v>-3.2026999999999999E-4</v>
      </c>
      <c r="C4571" s="60">
        <v>5.5999999999999995E-4</v>
      </c>
      <c r="D4571" s="60">
        <v>-1.9354838999999999E-2</v>
      </c>
      <c r="E4571" s="60"/>
      <c r="F4571" s="60">
        <f t="shared" si="142"/>
        <v>-4.4026999999999998E-4</v>
      </c>
      <c r="G4571" s="60">
        <f t="shared" si="143"/>
        <v>-1.9474838999999997E-2</v>
      </c>
    </row>
    <row r="4572" spans="1:7">
      <c r="A4572" s="50">
        <v>29640</v>
      </c>
      <c r="B4572" s="60">
        <v>6.8735999999999997E-3</v>
      </c>
      <c r="C4572" s="60">
        <v>5.5999999999999995E-4</v>
      </c>
      <c r="D4572" s="60">
        <v>-1.3157894999999999E-2</v>
      </c>
      <c r="E4572" s="60"/>
      <c r="F4572" s="60">
        <f t="shared" si="142"/>
        <v>6.7535999999999994E-3</v>
      </c>
      <c r="G4572" s="60">
        <f t="shared" si="143"/>
        <v>-1.3277895E-2</v>
      </c>
    </row>
    <row r="4573" spans="1:7">
      <c r="A4573" s="50">
        <v>29641</v>
      </c>
      <c r="B4573" s="60">
        <v>1.40317E-3</v>
      </c>
      <c r="C4573" s="60">
        <v>5.5999999999999995E-4</v>
      </c>
      <c r="D4573" s="60">
        <v>-5.3333335000000003E-2</v>
      </c>
      <c r="E4573" s="60"/>
      <c r="F4573" s="60">
        <f t="shared" si="142"/>
        <v>1.2831699999999999E-3</v>
      </c>
      <c r="G4573" s="60">
        <f t="shared" si="143"/>
        <v>-5.3453335000000005E-2</v>
      </c>
    </row>
    <row r="4574" spans="1:7">
      <c r="A4574" s="50">
        <v>29642</v>
      </c>
      <c r="B4574" s="60">
        <v>9.3162599999999998E-3</v>
      </c>
      <c r="C4574" s="60">
        <v>5.5999999999999995E-4</v>
      </c>
      <c r="D4574" s="60">
        <v>4.2253520000000003E-2</v>
      </c>
      <c r="E4574" s="60"/>
      <c r="F4574" s="60">
        <f t="shared" si="142"/>
        <v>9.1962599999999995E-3</v>
      </c>
      <c r="G4574" s="60">
        <f t="shared" si="143"/>
        <v>4.2133520000000001E-2</v>
      </c>
    </row>
    <row r="4575" spans="1:7">
      <c r="A4575" s="50">
        <v>29643</v>
      </c>
      <c r="B4575" s="60">
        <v>1.185931E-2</v>
      </c>
      <c r="C4575" s="60">
        <v>5.5999999999999995E-4</v>
      </c>
      <c r="D4575" s="60">
        <v>-6.7567570000000004E-3</v>
      </c>
      <c r="E4575" s="60"/>
      <c r="F4575" s="60">
        <f t="shared" si="142"/>
        <v>1.1739309999999999E-2</v>
      </c>
      <c r="G4575" s="60">
        <f t="shared" si="143"/>
        <v>-6.8767570000000007E-3</v>
      </c>
    </row>
    <row r="4576" spans="1:7">
      <c r="A4576" s="50">
        <v>29644</v>
      </c>
      <c r="B4576" s="60">
        <v>8.9889700000000006E-3</v>
      </c>
      <c r="C4576" s="60">
        <v>5.5999999999999995E-4</v>
      </c>
      <c r="D4576" s="60">
        <v>1.3605442000000001E-2</v>
      </c>
      <c r="E4576" s="60"/>
      <c r="F4576" s="60">
        <f t="shared" si="142"/>
        <v>8.8689700000000003E-3</v>
      </c>
      <c r="G4576" s="60">
        <f t="shared" si="143"/>
        <v>1.3485442E-2</v>
      </c>
    </row>
    <row r="4577" spans="1:7">
      <c r="A4577" s="50">
        <v>29647</v>
      </c>
      <c r="B4577" s="60">
        <v>6.4440499999999998E-3</v>
      </c>
      <c r="C4577" s="60">
        <v>5.5000000000000003E-4</v>
      </c>
      <c r="D4577" s="60">
        <v>-2.0134227000000001E-2</v>
      </c>
      <c r="E4577" s="60"/>
      <c r="F4577" s="60">
        <f t="shared" si="142"/>
        <v>6.3240499999999995E-3</v>
      </c>
      <c r="G4577" s="60">
        <f t="shared" si="143"/>
        <v>-2.0254227E-2</v>
      </c>
    </row>
    <row r="4578" spans="1:7">
      <c r="A4578" s="50">
        <v>29648</v>
      </c>
      <c r="B4578" s="60">
        <v>-1.0521549999999999E-2</v>
      </c>
      <c r="C4578" s="60">
        <v>5.5000000000000003E-4</v>
      </c>
      <c r="D4578" s="60">
        <v>-2.739726E-2</v>
      </c>
      <c r="E4578" s="60"/>
      <c r="F4578" s="60">
        <f t="shared" si="142"/>
        <v>-1.064155E-2</v>
      </c>
      <c r="G4578" s="60">
        <f t="shared" si="143"/>
        <v>-2.7517259999999998E-2</v>
      </c>
    </row>
    <row r="4579" spans="1:7">
      <c r="A4579" s="50">
        <v>29649</v>
      </c>
      <c r="B4579" s="60">
        <v>2.48526E-3</v>
      </c>
      <c r="C4579" s="60">
        <v>5.5000000000000003E-4</v>
      </c>
      <c r="D4579" s="60">
        <v>1.4084507E-2</v>
      </c>
      <c r="E4579" s="60"/>
      <c r="F4579" s="60">
        <f t="shared" si="142"/>
        <v>2.3652600000000001E-3</v>
      </c>
      <c r="G4579" s="60">
        <f t="shared" si="143"/>
        <v>1.3964506999999999E-2</v>
      </c>
    </row>
    <row r="4580" spans="1:7">
      <c r="A4580" s="50">
        <v>29650</v>
      </c>
      <c r="B4580" s="60">
        <v>-6.6791699999999999E-3</v>
      </c>
      <c r="C4580" s="60">
        <v>5.5000000000000003E-4</v>
      </c>
      <c r="D4580" s="60">
        <v>0</v>
      </c>
      <c r="E4580" s="60"/>
      <c r="F4580" s="60">
        <f t="shared" si="142"/>
        <v>-6.7991700000000002E-3</v>
      </c>
      <c r="G4580" s="60">
        <f t="shared" si="143"/>
        <v>-1.2E-4</v>
      </c>
    </row>
    <row r="4581" spans="1:7">
      <c r="A4581" s="50">
        <v>29651</v>
      </c>
      <c r="B4581" s="60">
        <v>-7.9418999999999996E-4</v>
      </c>
      <c r="C4581" s="60">
        <v>5.5000000000000003E-4</v>
      </c>
      <c r="D4581" s="60">
        <v>6.9444440000000001E-3</v>
      </c>
      <c r="E4581" s="60"/>
      <c r="F4581" s="60">
        <f t="shared" si="142"/>
        <v>-9.1418999999999995E-4</v>
      </c>
      <c r="G4581" s="60">
        <f t="shared" si="143"/>
        <v>6.8244439999999998E-3</v>
      </c>
    </row>
    <row r="4582" spans="1:7">
      <c r="A4582" s="50">
        <v>29654</v>
      </c>
      <c r="B4582" s="60">
        <v>9.9189599999999992E-3</v>
      </c>
      <c r="C4582" s="60">
        <v>5.5000000000000003E-4</v>
      </c>
      <c r="D4582" s="60">
        <v>5.5172414000000003E-2</v>
      </c>
      <c r="E4582" s="60"/>
      <c r="F4582" s="60">
        <f t="shared" si="142"/>
        <v>9.7989599999999989E-3</v>
      </c>
      <c r="G4582" s="60">
        <f t="shared" si="143"/>
        <v>5.5052414000000001E-2</v>
      </c>
    </row>
    <row r="4583" spans="1:7">
      <c r="A4583" s="50">
        <v>29655</v>
      </c>
      <c r="B4583" s="60">
        <v>-4.3798500000000002E-3</v>
      </c>
      <c r="C4583" s="60">
        <v>5.5000000000000003E-4</v>
      </c>
      <c r="D4583" s="60">
        <v>3.9215687999999999E-2</v>
      </c>
      <c r="E4583" s="60"/>
      <c r="F4583" s="60">
        <f t="shared" si="142"/>
        <v>-4.4998500000000006E-3</v>
      </c>
      <c r="G4583" s="60">
        <f t="shared" si="143"/>
        <v>3.9095687999999996E-2</v>
      </c>
    </row>
    <row r="4584" spans="1:7">
      <c r="A4584" s="50">
        <v>29656</v>
      </c>
      <c r="B4584" s="60">
        <v>-3.62467E-3</v>
      </c>
      <c r="C4584" s="60">
        <v>5.5000000000000003E-4</v>
      </c>
      <c r="D4584" s="60">
        <v>6.2893080000000004E-3</v>
      </c>
      <c r="E4584" s="60"/>
      <c r="F4584" s="60">
        <f t="shared" si="142"/>
        <v>-3.7446699999999999E-3</v>
      </c>
      <c r="G4584" s="60">
        <f t="shared" si="143"/>
        <v>6.1693080000000001E-3</v>
      </c>
    </row>
    <row r="4585" spans="1:7">
      <c r="A4585" s="50">
        <v>29657</v>
      </c>
      <c r="B4585" s="60">
        <v>2.5466530000000001E-2</v>
      </c>
      <c r="C4585" s="60">
        <v>5.5000000000000003E-4</v>
      </c>
      <c r="D4585" s="60">
        <v>6.2500000000000003E-3</v>
      </c>
      <c r="E4585" s="60"/>
      <c r="F4585" s="60">
        <f t="shared" si="142"/>
        <v>2.5346530000000003E-2</v>
      </c>
      <c r="G4585" s="60">
        <f t="shared" si="143"/>
        <v>6.13E-3</v>
      </c>
    </row>
    <row r="4586" spans="1:7">
      <c r="A4586" s="50">
        <v>29658</v>
      </c>
      <c r="B4586" s="60">
        <v>-1.9887899999999998E-3</v>
      </c>
      <c r="C4586" s="60">
        <v>5.5000000000000003E-4</v>
      </c>
      <c r="D4586" s="60">
        <v>-1.242236E-2</v>
      </c>
      <c r="E4586" s="60"/>
      <c r="F4586" s="60">
        <f t="shared" si="142"/>
        <v>-2.1087899999999997E-3</v>
      </c>
      <c r="G4586" s="60">
        <f t="shared" si="143"/>
        <v>-1.2542360000000001E-2</v>
      </c>
    </row>
    <row r="4587" spans="1:7">
      <c r="A4587" s="50">
        <v>29661</v>
      </c>
      <c r="B4587" s="60">
        <v>1.191209E-2</v>
      </c>
      <c r="C4587" s="60">
        <v>5.5000000000000003E-4</v>
      </c>
      <c r="D4587" s="60">
        <v>-1.2578616000000001E-2</v>
      </c>
      <c r="E4587" s="60"/>
      <c r="F4587" s="60">
        <f t="shared" si="142"/>
        <v>1.179209E-2</v>
      </c>
      <c r="G4587" s="60">
        <f t="shared" si="143"/>
        <v>-1.2698616000000001E-2</v>
      </c>
    </row>
    <row r="4588" spans="1:7">
      <c r="A4588" s="50">
        <v>29662</v>
      </c>
      <c r="B4588" s="60">
        <v>-5.38399E-3</v>
      </c>
      <c r="C4588" s="60">
        <v>5.5000000000000003E-4</v>
      </c>
      <c r="D4588" s="60">
        <v>-1.2738854000000001E-2</v>
      </c>
      <c r="E4588" s="60"/>
      <c r="F4588" s="60">
        <f t="shared" si="142"/>
        <v>-5.5039900000000003E-3</v>
      </c>
      <c r="G4588" s="60">
        <f t="shared" si="143"/>
        <v>-1.2858854000000001E-2</v>
      </c>
    </row>
    <row r="4589" spans="1:7">
      <c r="A4589" s="50">
        <v>29663</v>
      </c>
      <c r="B4589" s="60">
        <v>2.1305400000000002E-3</v>
      </c>
      <c r="C4589" s="60">
        <v>5.5000000000000003E-4</v>
      </c>
      <c r="D4589" s="60">
        <v>-2.5806451000000001E-2</v>
      </c>
      <c r="E4589" s="60"/>
      <c r="F4589" s="60">
        <f t="shared" si="142"/>
        <v>2.0105400000000003E-3</v>
      </c>
      <c r="G4589" s="60">
        <f t="shared" si="143"/>
        <v>-2.5926451E-2</v>
      </c>
    </row>
    <row r="4590" spans="1:7">
      <c r="A4590" s="50">
        <v>29664</v>
      </c>
      <c r="B4590" s="60">
        <v>-6.3577599999999996E-3</v>
      </c>
      <c r="C4590" s="60">
        <v>5.5000000000000003E-4</v>
      </c>
      <c r="D4590" s="60">
        <v>0</v>
      </c>
      <c r="E4590" s="60"/>
      <c r="F4590" s="60">
        <f t="shared" si="142"/>
        <v>-6.4777599999999999E-3</v>
      </c>
      <c r="G4590" s="60">
        <f t="shared" si="143"/>
        <v>-1.2E-4</v>
      </c>
    </row>
    <row r="4591" spans="1:7">
      <c r="A4591" s="50">
        <v>29665</v>
      </c>
      <c r="B4591" s="60">
        <v>5.3424500000000003E-3</v>
      </c>
      <c r="C4591" s="60">
        <v>5.5000000000000003E-4</v>
      </c>
      <c r="D4591" s="60">
        <v>4.6357616999999997E-2</v>
      </c>
      <c r="E4591" s="60"/>
      <c r="F4591" s="60">
        <f t="shared" si="142"/>
        <v>5.22245E-3</v>
      </c>
      <c r="G4591" s="60">
        <f t="shared" si="143"/>
        <v>4.6237616999999995E-2</v>
      </c>
    </row>
    <row r="4592" spans="1:7">
      <c r="A4592" s="50">
        <v>29668</v>
      </c>
      <c r="B4592" s="60">
        <v>1.2208790000000001E-2</v>
      </c>
      <c r="C4592" s="60">
        <v>5.5000000000000003E-4</v>
      </c>
      <c r="D4592" s="60">
        <v>1.2658228000000001E-2</v>
      </c>
      <c r="E4592" s="60"/>
      <c r="F4592" s="60">
        <f t="shared" si="142"/>
        <v>1.208879E-2</v>
      </c>
      <c r="G4592" s="60">
        <f t="shared" si="143"/>
        <v>1.2538228E-2</v>
      </c>
    </row>
    <row r="4593" spans="1:7">
      <c r="A4593" s="50">
        <v>29669</v>
      </c>
      <c r="B4593" s="60">
        <v>-7.7289699999999999E-3</v>
      </c>
      <c r="C4593" s="60">
        <v>5.5000000000000003E-4</v>
      </c>
      <c r="D4593" s="60">
        <v>-1.2500000000000001E-2</v>
      </c>
      <c r="E4593" s="60"/>
      <c r="F4593" s="60">
        <f t="shared" si="142"/>
        <v>-7.8489700000000003E-3</v>
      </c>
      <c r="G4593" s="60">
        <f t="shared" si="143"/>
        <v>-1.2620000000000001E-2</v>
      </c>
    </row>
    <row r="4594" spans="1:7">
      <c r="A4594" s="50">
        <v>29670</v>
      </c>
      <c r="B4594" s="60">
        <v>1.8265960000000001E-2</v>
      </c>
      <c r="C4594" s="60">
        <v>5.5000000000000003E-4</v>
      </c>
      <c r="D4594" s="60">
        <v>0</v>
      </c>
      <c r="E4594" s="60"/>
      <c r="F4594" s="60">
        <f t="shared" si="142"/>
        <v>1.8145960000000003E-2</v>
      </c>
      <c r="G4594" s="60">
        <f t="shared" si="143"/>
        <v>-1.2E-4</v>
      </c>
    </row>
    <row r="4595" spans="1:7">
      <c r="A4595" s="50">
        <v>29671</v>
      </c>
      <c r="B4595" s="60">
        <v>-6.03464E-3</v>
      </c>
      <c r="C4595" s="60">
        <v>5.5000000000000003E-4</v>
      </c>
      <c r="D4595" s="60">
        <v>1.8987341000000001E-2</v>
      </c>
      <c r="E4595" s="60"/>
      <c r="F4595" s="60">
        <f t="shared" si="142"/>
        <v>-6.1546400000000003E-3</v>
      </c>
      <c r="G4595" s="60">
        <f t="shared" si="143"/>
        <v>1.8867341000000003E-2</v>
      </c>
    </row>
    <row r="4596" spans="1:7">
      <c r="A4596" s="50">
        <v>29672</v>
      </c>
      <c r="B4596" s="60">
        <v>-1.147929E-2</v>
      </c>
      <c r="C4596" s="60">
        <v>5.5000000000000003E-4</v>
      </c>
      <c r="D4596" s="60">
        <v>-1.8633541E-2</v>
      </c>
      <c r="E4596" s="60"/>
      <c r="F4596" s="60">
        <f t="shared" si="142"/>
        <v>-1.159929E-2</v>
      </c>
      <c r="G4596" s="60">
        <f t="shared" si="143"/>
        <v>-1.8753540999999999E-2</v>
      </c>
    </row>
    <row r="4597" spans="1:7">
      <c r="A4597" s="50">
        <v>29675</v>
      </c>
      <c r="B4597" s="60">
        <v>-2.2399799999999999E-3</v>
      </c>
      <c r="C4597" s="60">
        <v>5.5000000000000003E-4</v>
      </c>
      <c r="D4597" s="60">
        <v>6.3291140000000003E-3</v>
      </c>
      <c r="E4597" s="60"/>
      <c r="F4597" s="60">
        <f t="shared" si="142"/>
        <v>-2.3599799999999998E-3</v>
      </c>
      <c r="G4597" s="60">
        <f t="shared" si="143"/>
        <v>6.209114E-3</v>
      </c>
    </row>
    <row r="4598" spans="1:7">
      <c r="A4598" s="50">
        <v>29676</v>
      </c>
      <c r="B4598" s="60">
        <v>1.1865219999999999E-2</v>
      </c>
      <c r="C4598" s="60">
        <v>5.5000000000000003E-4</v>
      </c>
      <c r="D4598" s="60">
        <v>1.2578616000000001E-2</v>
      </c>
      <c r="E4598" s="60"/>
      <c r="F4598" s="60">
        <f t="shared" si="142"/>
        <v>1.1745219999999999E-2</v>
      </c>
      <c r="G4598" s="60">
        <f t="shared" si="143"/>
        <v>1.2458616E-2</v>
      </c>
    </row>
    <row r="4599" spans="1:7">
      <c r="A4599" s="50">
        <v>29677</v>
      </c>
      <c r="B4599" s="60">
        <v>4.5627599999999999E-3</v>
      </c>
      <c r="C4599" s="60">
        <v>5.1000000000000004E-4</v>
      </c>
      <c r="D4599" s="60">
        <v>6.2111800000000002E-3</v>
      </c>
      <c r="E4599" s="60"/>
      <c r="F4599" s="60">
        <f t="shared" si="142"/>
        <v>4.4427599999999996E-3</v>
      </c>
      <c r="G4599" s="60">
        <f t="shared" si="143"/>
        <v>6.0911799999999999E-3</v>
      </c>
    </row>
    <row r="4600" spans="1:7">
      <c r="A4600" s="50">
        <v>29678</v>
      </c>
      <c r="B4600" s="60">
        <v>-1.6093699999999999E-3</v>
      </c>
      <c r="C4600" s="60">
        <v>5.1000000000000004E-4</v>
      </c>
      <c r="D4600" s="60">
        <v>-1.2345679E-2</v>
      </c>
      <c r="E4600" s="60"/>
      <c r="F4600" s="60">
        <f t="shared" si="142"/>
        <v>-1.72937E-3</v>
      </c>
      <c r="G4600" s="60">
        <f t="shared" si="143"/>
        <v>-1.2465679E-2</v>
      </c>
    </row>
    <row r="4601" spans="1:7">
      <c r="A4601" s="50">
        <v>29679</v>
      </c>
      <c r="B4601" s="60">
        <v>-5.6000099999999999E-3</v>
      </c>
      <c r="C4601" s="60">
        <v>5.1000000000000004E-4</v>
      </c>
      <c r="D4601" s="60">
        <v>0</v>
      </c>
      <c r="E4601" s="60"/>
      <c r="F4601" s="60">
        <f t="shared" si="142"/>
        <v>-5.7200100000000002E-3</v>
      </c>
      <c r="G4601" s="60">
        <f t="shared" si="143"/>
        <v>-1.2E-4</v>
      </c>
    </row>
    <row r="4602" spans="1:7">
      <c r="A4602" s="50">
        <v>29682</v>
      </c>
      <c r="B4602" s="60">
        <v>-1.1767440000000001E-2</v>
      </c>
      <c r="C4602" s="60">
        <v>5.1000000000000004E-4</v>
      </c>
      <c r="D4602" s="60">
        <v>-1.8750000999999999E-2</v>
      </c>
      <c r="E4602" s="60"/>
      <c r="F4602" s="60">
        <f t="shared" si="142"/>
        <v>-1.1887440000000001E-2</v>
      </c>
      <c r="G4602" s="60">
        <f t="shared" si="143"/>
        <v>-1.8870000999999997E-2</v>
      </c>
    </row>
    <row r="4603" spans="1:7">
      <c r="A4603" s="50">
        <v>29683</v>
      </c>
      <c r="B4603" s="60">
        <v>-5.0454999999999999E-4</v>
      </c>
      <c r="C4603" s="60">
        <v>5.1000000000000004E-4</v>
      </c>
      <c r="D4603" s="60">
        <v>-1.9108281000000001E-2</v>
      </c>
      <c r="E4603" s="60"/>
      <c r="F4603" s="60">
        <f t="shared" si="142"/>
        <v>-6.2454999999999997E-4</v>
      </c>
      <c r="G4603" s="60">
        <f t="shared" si="143"/>
        <v>-1.9228281E-2</v>
      </c>
    </row>
    <row r="4604" spans="1:7">
      <c r="A4604" s="50">
        <v>29684</v>
      </c>
      <c r="B4604" s="60">
        <v>3.1292999999999998E-3</v>
      </c>
      <c r="C4604" s="60">
        <v>5.1000000000000004E-4</v>
      </c>
      <c r="D4604" s="60">
        <v>-1.2987013E-2</v>
      </c>
      <c r="E4604" s="60"/>
      <c r="F4604" s="60">
        <f t="shared" si="142"/>
        <v>3.0092999999999999E-3</v>
      </c>
      <c r="G4604" s="60">
        <f t="shared" si="143"/>
        <v>-1.3107013000000001E-2</v>
      </c>
    </row>
    <row r="4605" spans="1:7">
      <c r="A4605" s="50">
        <v>29685</v>
      </c>
      <c r="B4605" s="60">
        <v>3.3498500000000001E-3</v>
      </c>
      <c r="C4605" s="60">
        <v>5.1000000000000004E-4</v>
      </c>
      <c r="D4605" s="60">
        <v>0</v>
      </c>
      <c r="E4605" s="60"/>
      <c r="F4605" s="60">
        <f t="shared" si="142"/>
        <v>3.2298500000000003E-3</v>
      </c>
      <c r="G4605" s="60">
        <f t="shared" si="143"/>
        <v>-1.2E-4</v>
      </c>
    </row>
    <row r="4606" spans="1:7">
      <c r="A4606" s="50">
        <v>29686</v>
      </c>
      <c r="B4606" s="60">
        <v>-1.2234699999999999E-3</v>
      </c>
      <c r="C4606" s="60">
        <v>5.1000000000000004E-4</v>
      </c>
      <c r="D4606" s="60">
        <v>-1.3157894999999999E-2</v>
      </c>
      <c r="E4606" s="60"/>
      <c r="F4606" s="60">
        <f t="shared" si="142"/>
        <v>-1.34347E-3</v>
      </c>
      <c r="G4606" s="60">
        <f t="shared" si="143"/>
        <v>-1.3277895E-2</v>
      </c>
    </row>
    <row r="4607" spans="1:7">
      <c r="A4607" s="50">
        <v>29689</v>
      </c>
      <c r="B4607" s="60">
        <v>-9.9379399999999993E-3</v>
      </c>
      <c r="C4607" s="60">
        <v>5.1000000000000004E-4</v>
      </c>
      <c r="D4607" s="60">
        <v>-2.6666667000000002E-2</v>
      </c>
      <c r="E4607" s="60"/>
      <c r="F4607" s="60">
        <f t="shared" si="142"/>
        <v>-1.005794E-2</v>
      </c>
      <c r="G4607" s="60">
        <f t="shared" si="143"/>
        <v>-2.6786667E-2</v>
      </c>
    </row>
    <row r="4608" spans="1:7">
      <c r="A4608" s="50">
        <v>29690</v>
      </c>
      <c r="B4608" s="60">
        <v>-3.4704599999999999E-3</v>
      </c>
      <c r="C4608" s="60">
        <v>5.1000000000000004E-4</v>
      </c>
      <c r="D4608" s="60">
        <v>0</v>
      </c>
      <c r="E4608" s="60"/>
      <c r="F4608" s="60">
        <f t="shared" si="142"/>
        <v>-3.5904599999999997E-3</v>
      </c>
      <c r="G4608" s="60">
        <f t="shared" si="143"/>
        <v>-1.2E-4</v>
      </c>
    </row>
    <row r="4609" spans="1:7">
      <c r="A4609" s="50">
        <v>29691</v>
      </c>
      <c r="B4609" s="60">
        <v>1.086906E-2</v>
      </c>
      <c r="C4609" s="60">
        <v>5.1000000000000004E-4</v>
      </c>
      <c r="D4609" s="60">
        <v>3.4246575000000001E-2</v>
      </c>
      <c r="E4609" s="60"/>
      <c r="F4609" s="60">
        <f t="shared" si="142"/>
        <v>1.074906E-2</v>
      </c>
      <c r="G4609" s="60">
        <f t="shared" si="143"/>
        <v>3.4126574999999999E-2</v>
      </c>
    </row>
    <row r="4610" spans="1:7">
      <c r="A4610" s="50">
        <v>29692</v>
      </c>
      <c r="B4610" s="60">
        <v>3.7283400000000001E-3</v>
      </c>
      <c r="C4610" s="60">
        <v>5.1000000000000004E-4</v>
      </c>
      <c r="D4610" s="60">
        <v>0</v>
      </c>
      <c r="E4610" s="60"/>
      <c r="F4610" s="60">
        <f t="shared" si="142"/>
        <v>3.6083400000000002E-3</v>
      </c>
      <c r="G4610" s="60">
        <f t="shared" si="143"/>
        <v>-1.2E-4</v>
      </c>
    </row>
    <row r="4611" spans="1:7">
      <c r="A4611" s="50">
        <v>29696</v>
      </c>
      <c r="B4611" s="60">
        <v>6.2267499999999996E-3</v>
      </c>
      <c r="C4611" s="60">
        <v>5.1000000000000004E-4</v>
      </c>
      <c r="D4611" s="60">
        <v>-3.9735101000000002E-2</v>
      </c>
      <c r="E4611" s="60"/>
      <c r="F4611" s="60">
        <f t="shared" si="142"/>
        <v>6.1067499999999993E-3</v>
      </c>
      <c r="G4611" s="60">
        <f t="shared" si="143"/>
        <v>-3.9855101000000004E-2</v>
      </c>
    </row>
    <row r="4612" spans="1:7">
      <c r="A4612" s="50">
        <v>29697</v>
      </c>
      <c r="B4612" s="60">
        <v>-9.1793199999999995E-3</v>
      </c>
      <c r="C4612" s="60">
        <v>5.1000000000000004E-4</v>
      </c>
      <c r="D4612" s="60">
        <v>-3.4482758000000002E-2</v>
      </c>
      <c r="E4612" s="60"/>
      <c r="F4612" s="60">
        <f t="shared" ref="F4612:F4675" si="144">B4612-$C$3</f>
        <v>-9.2993199999999998E-3</v>
      </c>
      <c r="G4612" s="60">
        <f t="shared" ref="G4612:G4675" si="145">D4612-$C$3</f>
        <v>-3.4602758000000004E-2</v>
      </c>
    </row>
    <row r="4613" spans="1:7">
      <c r="A4613" s="50">
        <v>29698</v>
      </c>
      <c r="B4613" s="60">
        <v>-5.7901000000000003E-4</v>
      </c>
      <c r="C4613" s="60">
        <v>5.1000000000000004E-4</v>
      </c>
      <c r="D4613" s="60">
        <v>0</v>
      </c>
      <c r="E4613" s="60"/>
      <c r="F4613" s="60">
        <f t="shared" si="144"/>
        <v>-6.9901000000000002E-4</v>
      </c>
      <c r="G4613" s="60">
        <f t="shared" si="145"/>
        <v>-1.2E-4</v>
      </c>
    </row>
    <row r="4614" spans="1:7">
      <c r="A4614" s="50">
        <v>29699</v>
      </c>
      <c r="B4614" s="60">
        <v>-1.29919E-3</v>
      </c>
      <c r="C4614" s="60">
        <v>5.1000000000000004E-4</v>
      </c>
      <c r="D4614" s="60">
        <v>-7.1428569999999999E-3</v>
      </c>
      <c r="E4614" s="60"/>
      <c r="F4614" s="60">
        <f t="shared" si="144"/>
        <v>-1.4191900000000001E-3</v>
      </c>
      <c r="G4614" s="60">
        <f t="shared" si="145"/>
        <v>-7.2628570000000002E-3</v>
      </c>
    </row>
    <row r="4615" spans="1:7">
      <c r="A4615" s="50">
        <v>29700</v>
      </c>
      <c r="B4615" s="60">
        <v>8.8443099999999993E-3</v>
      </c>
      <c r="C4615" s="60">
        <v>5.1000000000000004E-4</v>
      </c>
      <c r="D4615" s="60">
        <v>-7.1942450000000002E-3</v>
      </c>
      <c r="E4615" s="60"/>
      <c r="F4615" s="60">
        <f t="shared" si="144"/>
        <v>8.724309999999999E-3</v>
      </c>
      <c r="G4615" s="60">
        <f t="shared" si="145"/>
        <v>-7.3142450000000005E-3</v>
      </c>
    </row>
    <row r="4616" spans="1:7">
      <c r="A4616" s="50">
        <v>29703</v>
      </c>
      <c r="B4616" s="60">
        <v>3.5265499999999998E-3</v>
      </c>
      <c r="C4616" s="60">
        <v>5.1000000000000004E-4</v>
      </c>
      <c r="D4616" s="60">
        <v>4.3478261999999997E-2</v>
      </c>
      <c r="E4616" s="60"/>
      <c r="F4616" s="60">
        <f t="shared" si="144"/>
        <v>3.4065499999999999E-3</v>
      </c>
      <c r="G4616" s="60">
        <f t="shared" si="145"/>
        <v>4.3358261999999995E-2</v>
      </c>
    </row>
    <row r="4617" spans="1:7">
      <c r="A4617" s="50">
        <v>29704</v>
      </c>
      <c r="B4617" s="60">
        <v>-8.5216400000000005E-3</v>
      </c>
      <c r="C4617" s="60">
        <v>5.1000000000000004E-4</v>
      </c>
      <c r="D4617" s="60">
        <v>6.9444440000000001E-3</v>
      </c>
      <c r="E4617" s="60"/>
      <c r="F4617" s="60">
        <f t="shared" si="144"/>
        <v>-8.6416400000000008E-3</v>
      </c>
      <c r="G4617" s="60">
        <f t="shared" si="145"/>
        <v>6.8244439999999998E-3</v>
      </c>
    </row>
    <row r="4618" spans="1:7">
      <c r="A4618" s="50">
        <v>29705</v>
      </c>
      <c r="B4618" s="60">
        <v>-9.6535700000000002E-3</v>
      </c>
      <c r="C4618" s="60">
        <v>5.1000000000000004E-4</v>
      </c>
      <c r="D4618" s="60">
        <v>-3.4482758000000002E-2</v>
      </c>
      <c r="E4618" s="60"/>
      <c r="F4618" s="60">
        <f t="shared" si="144"/>
        <v>-9.7735700000000005E-3</v>
      </c>
      <c r="G4618" s="60">
        <f t="shared" si="145"/>
        <v>-3.4602758000000004E-2</v>
      </c>
    </row>
    <row r="4619" spans="1:7">
      <c r="A4619" s="50">
        <v>29706</v>
      </c>
      <c r="B4619" s="60">
        <v>-1.0881E-3</v>
      </c>
      <c r="C4619" s="60">
        <v>5.1000000000000004E-4</v>
      </c>
      <c r="D4619" s="60">
        <v>0</v>
      </c>
      <c r="E4619" s="60"/>
      <c r="F4619" s="60">
        <f t="shared" si="144"/>
        <v>-1.2081000000000001E-3</v>
      </c>
      <c r="G4619" s="60">
        <f t="shared" si="145"/>
        <v>-1.2E-4</v>
      </c>
    </row>
    <row r="4620" spans="1:7">
      <c r="A4620" s="50">
        <v>29707</v>
      </c>
      <c r="B4620" s="60">
        <v>-1.5510700000000001E-3</v>
      </c>
      <c r="C4620" s="60">
        <v>5.6999999999999998E-4</v>
      </c>
      <c r="D4620" s="60">
        <v>0</v>
      </c>
      <c r="E4620" s="60"/>
      <c r="F4620" s="60">
        <f t="shared" si="144"/>
        <v>-1.6710700000000002E-3</v>
      </c>
      <c r="G4620" s="60">
        <f t="shared" si="145"/>
        <v>-1.2E-4</v>
      </c>
    </row>
    <row r="4621" spans="1:7">
      <c r="A4621" s="50">
        <v>29710</v>
      </c>
      <c r="B4621" s="60">
        <v>-1.370181E-2</v>
      </c>
      <c r="C4621" s="60">
        <v>5.6999999999999998E-4</v>
      </c>
      <c r="D4621" s="60">
        <v>-1.4285714E-2</v>
      </c>
      <c r="E4621" s="60"/>
      <c r="F4621" s="60">
        <f t="shared" si="144"/>
        <v>-1.382181E-2</v>
      </c>
      <c r="G4621" s="60">
        <f t="shared" si="145"/>
        <v>-1.4405714E-2</v>
      </c>
    </row>
    <row r="4622" spans="1:7">
      <c r="A4622" s="50">
        <v>29711</v>
      </c>
      <c r="B4622" s="60">
        <v>-2.6068900000000002E-3</v>
      </c>
      <c r="C4622" s="60">
        <v>5.6999999999999998E-4</v>
      </c>
      <c r="D4622" s="60">
        <v>0</v>
      </c>
      <c r="E4622" s="60"/>
      <c r="F4622" s="60">
        <f t="shared" si="144"/>
        <v>-2.72689E-3</v>
      </c>
      <c r="G4622" s="60">
        <f t="shared" si="145"/>
        <v>-1.2E-4</v>
      </c>
    </row>
    <row r="4623" spans="1:7">
      <c r="A4623" s="50">
        <v>29712</v>
      </c>
      <c r="B4623" s="60">
        <v>4.0206199999999999E-3</v>
      </c>
      <c r="C4623" s="60">
        <v>5.6999999999999998E-4</v>
      </c>
      <c r="D4623" s="60">
        <v>-1.4492754E-2</v>
      </c>
      <c r="E4623" s="60"/>
      <c r="F4623" s="60">
        <f t="shared" si="144"/>
        <v>3.90062E-3</v>
      </c>
      <c r="G4623" s="60">
        <f t="shared" si="145"/>
        <v>-1.4612754E-2</v>
      </c>
    </row>
    <row r="4624" spans="1:7">
      <c r="A4624" s="50">
        <v>29713</v>
      </c>
      <c r="B4624" s="60">
        <v>7.8430400000000008E-3</v>
      </c>
      <c r="C4624" s="60">
        <v>5.6999999999999998E-4</v>
      </c>
      <c r="D4624" s="60">
        <v>1.4705882E-2</v>
      </c>
      <c r="E4624" s="60"/>
      <c r="F4624" s="60">
        <f t="shared" si="144"/>
        <v>7.7230400000000005E-3</v>
      </c>
      <c r="G4624" s="60">
        <f t="shared" si="145"/>
        <v>1.4585882E-2</v>
      </c>
    </row>
    <row r="4625" spans="1:7">
      <c r="A4625" s="50">
        <v>29714</v>
      </c>
      <c r="B4625" s="60">
        <v>5.3609999999999997E-5</v>
      </c>
      <c r="C4625" s="60">
        <v>5.6999999999999998E-4</v>
      </c>
      <c r="D4625" s="60">
        <v>-7.246377E-3</v>
      </c>
      <c r="E4625" s="60"/>
      <c r="F4625" s="60">
        <f t="shared" si="144"/>
        <v>-6.6390000000000006E-5</v>
      </c>
      <c r="G4625" s="60">
        <f t="shared" si="145"/>
        <v>-7.3663770000000003E-3</v>
      </c>
    </row>
    <row r="4626" spans="1:7">
      <c r="A4626" s="50">
        <v>29717</v>
      </c>
      <c r="B4626" s="60">
        <v>-1.466071E-2</v>
      </c>
      <c r="C4626" s="60">
        <v>5.6999999999999998E-4</v>
      </c>
      <c r="D4626" s="60">
        <v>-7.2992700000000001E-3</v>
      </c>
      <c r="E4626" s="60"/>
      <c r="F4626" s="60">
        <f t="shared" si="144"/>
        <v>-1.4780710000000001E-2</v>
      </c>
      <c r="G4626" s="60">
        <f t="shared" si="145"/>
        <v>-7.4192700000000004E-3</v>
      </c>
    </row>
    <row r="4627" spans="1:7">
      <c r="A4627" s="50">
        <v>29718</v>
      </c>
      <c r="B4627" s="60">
        <v>8.9491599999999994E-3</v>
      </c>
      <c r="C4627" s="60">
        <v>5.6999999999999998E-4</v>
      </c>
      <c r="D4627" s="60">
        <v>-2.2058824000000001E-2</v>
      </c>
      <c r="E4627" s="60"/>
      <c r="F4627" s="60">
        <f t="shared" si="144"/>
        <v>8.8291599999999991E-3</v>
      </c>
      <c r="G4627" s="60">
        <f t="shared" si="145"/>
        <v>-2.2178824E-2</v>
      </c>
    </row>
    <row r="4628" spans="1:7">
      <c r="A4628" s="50">
        <v>29719</v>
      </c>
      <c r="B4628" s="60">
        <v>-1.8163400000000001E-3</v>
      </c>
      <c r="C4628" s="60">
        <v>5.6999999999999998E-4</v>
      </c>
      <c r="D4628" s="60">
        <v>-5.2631578999999998E-2</v>
      </c>
      <c r="E4628" s="60"/>
      <c r="F4628" s="60">
        <f t="shared" si="144"/>
        <v>-1.9363400000000002E-3</v>
      </c>
      <c r="G4628" s="60">
        <f t="shared" si="145"/>
        <v>-5.2751579E-2</v>
      </c>
    </row>
    <row r="4629" spans="1:7">
      <c r="A4629" s="50">
        <v>29720</v>
      </c>
      <c r="B4629" s="60">
        <v>5.6676199999999999E-3</v>
      </c>
      <c r="C4629" s="60">
        <v>5.6999999999999998E-4</v>
      </c>
      <c r="D4629" s="60">
        <v>-2.3809523999999999E-2</v>
      </c>
      <c r="E4629" s="60"/>
      <c r="F4629" s="60">
        <f t="shared" si="144"/>
        <v>5.5476199999999996E-3</v>
      </c>
      <c r="G4629" s="60">
        <f t="shared" si="145"/>
        <v>-2.3929523999999997E-2</v>
      </c>
    </row>
    <row r="4630" spans="1:7">
      <c r="A4630" s="50">
        <v>29721</v>
      </c>
      <c r="B4630" s="60">
        <v>7.3353000000000003E-3</v>
      </c>
      <c r="C4630" s="60">
        <v>5.6999999999999998E-4</v>
      </c>
      <c r="D4630" s="60">
        <v>0.13821138399999999</v>
      </c>
      <c r="E4630" s="60"/>
      <c r="F4630" s="60">
        <f t="shared" si="144"/>
        <v>7.2153E-3</v>
      </c>
      <c r="G4630" s="60">
        <f t="shared" si="145"/>
        <v>0.13809138399999998</v>
      </c>
    </row>
    <row r="4631" spans="1:7">
      <c r="A4631" s="50">
        <v>29724</v>
      </c>
      <c r="B4631" s="60">
        <v>2.7797299999999998E-3</v>
      </c>
      <c r="C4631" s="60">
        <v>5.6999999999999998E-4</v>
      </c>
      <c r="D4631" s="60">
        <v>2.1428572E-2</v>
      </c>
      <c r="E4631" s="60"/>
      <c r="F4631" s="60">
        <f t="shared" si="144"/>
        <v>2.6597299999999999E-3</v>
      </c>
      <c r="G4631" s="60">
        <f t="shared" si="145"/>
        <v>2.1308572000000001E-2</v>
      </c>
    </row>
    <row r="4632" spans="1:7">
      <c r="A4632" s="50">
        <v>29725</v>
      </c>
      <c r="B4632" s="60">
        <v>-2.8112800000000002E-3</v>
      </c>
      <c r="C4632" s="60">
        <v>5.6999999999999998E-4</v>
      </c>
      <c r="D4632" s="60">
        <v>6.9930069999999999E-3</v>
      </c>
      <c r="E4632" s="60"/>
      <c r="F4632" s="60">
        <f t="shared" si="144"/>
        <v>-2.9312800000000001E-3</v>
      </c>
      <c r="G4632" s="60">
        <f t="shared" si="145"/>
        <v>6.8730069999999996E-3</v>
      </c>
    </row>
    <row r="4633" spans="1:7">
      <c r="A4633" s="50">
        <v>29726</v>
      </c>
      <c r="B4633" s="60">
        <v>-2.8163E-4</v>
      </c>
      <c r="C4633" s="60">
        <v>5.6999999999999998E-4</v>
      </c>
      <c r="D4633" s="60">
        <v>-5.5555555999999999E-2</v>
      </c>
      <c r="E4633" s="60"/>
      <c r="F4633" s="60">
        <f t="shared" si="144"/>
        <v>-4.0162999999999999E-4</v>
      </c>
      <c r="G4633" s="60">
        <f t="shared" si="145"/>
        <v>-5.5675556000000001E-2</v>
      </c>
    </row>
    <row r="4634" spans="1:7">
      <c r="A4634" s="50">
        <v>29727</v>
      </c>
      <c r="B4634" s="60">
        <v>-1.72383E-3</v>
      </c>
      <c r="C4634" s="60">
        <v>5.6999999999999998E-4</v>
      </c>
      <c r="D4634" s="60">
        <v>-1.4705882E-2</v>
      </c>
      <c r="E4634" s="60"/>
      <c r="F4634" s="60">
        <f t="shared" si="144"/>
        <v>-1.8438300000000001E-3</v>
      </c>
      <c r="G4634" s="60">
        <f t="shared" si="145"/>
        <v>-1.4825882E-2</v>
      </c>
    </row>
    <row r="4635" spans="1:7">
      <c r="A4635" s="50">
        <v>29728</v>
      </c>
      <c r="B4635" s="60">
        <v>-1.44516E-3</v>
      </c>
      <c r="C4635" s="60">
        <v>5.6999999999999998E-4</v>
      </c>
      <c r="D4635" s="60">
        <v>-2.2388060000000001E-2</v>
      </c>
      <c r="E4635" s="60"/>
      <c r="F4635" s="60">
        <f t="shared" si="144"/>
        <v>-1.5651600000000001E-3</v>
      </c>
      <c r="G4635" s="60">
        <f t="shared" si="145"/>
        <v>-2.250806E-2</v>
      </c>
    </row>
    <row r="4636" spans="1:7">
      <c r="A4636" s="50">
        <v>29732</v>
      </c>
      <c r="B4636" s="60">
        <v>1.1587129999999999E-2</v>
      </c>
      <c r="C4636" s="60">
        <v>5.6999999999999998E-4</v>
      </c>
      <c r="D4636" s="60">
        <v>-7.6335880000000002E-3</v>
      </c>
      <c r="E4636" s="60"/>
      <c r="F4636" s="60">
        <f t="shared" si="144"/>
        <v>1.1467129999999999E-2</v>
      </c>
      <c r="G4636" s="60">
        <f t="shared" si="145"/>
        <v>-7.7535880000000005E-3</v>
      </c>
    </row>
    <row r="4637" spans="1:7">
      <c r="A4637" s="50">
        <v>29733</v>
      </c>
      <c r="B4637" s="60">
        <v>7.0217300000000003E-3</v>
      </c>
      <c r="C4637" s="60">
        <v>5.6999999999999998E-4</v>
      </c>
      <c r="D4637" s="60">
        <v>1.5384615000000001E-2</v>
      </c>
      <c r="E4637" s="60"/>
      <c r="F4637" s="60">
        <f t="shared" si="144"/>
        <v>6.90173E-3</v>
      </c>
      <c r="G4637" s="60">
        <f t="shared" si="145"/>
        <v>1.5264615E-2</v>
      </c>
    </row>
    <row r="4638" spans="1:7">
      <c r="A4638" s="50">
        <v>29734</v>
      </c>
      <c r="B4638" s="60">
        <v>-2.2051599999999998E-3</v>
      </c>
      <c r="C4638" s="60">
        <v>5.6999999999999998E-4</v>
      </c>
      <c r="D4638" s="60">
        <v>-7.5757580000000001E-3</v>
      </c>
      <c r="E4638" s="60"/>
      <c r="F4638" s="60">
        <f t="shared" si="144"/>
        <v>-2.3251599999999997E-3</v>
      </c>
      <c r="G4638" s="60">
        <f t="shared" si="145"/>
        <v>-7.6957580000000005E-3</v>
      </c>
    </row>
    <row r="4639" spans="1:7">
      <c r="A4639" s="50">
        <v>29735</v>
      </c>
      <c r="B4639" s="60">
        <v>-5.3234700000000003E-3</v>
      </c>
      <c r="C4639" s="60">
        <v>5.6999999999999998E-4</v>
      </c>
      <c r="D4639" s="60">
        <v>0</v>
      </c>
      <c r="E4639" s="60"/>
      <c r="F4639" s="60">
        <f t="shared" si="144"/>
        <v>-5.4434700000000006E-3</v>
      </c>
      <c r="G4639" s="60">
        <f t="shared" si="145"/>
        <v>-1.2E-4</v>
      </c>
    </row>
    <row r="4640" spans="1:7">
      <c r="A4640" s="50">
        <v>29738</v>
      </c>
      <c r="B4640" s="60">
        <v>-1.0369999999999999E-3</v>
      </c>
      <c r="C4640" s="60">
        <v>6.0999999999999997E-4</v>
      </c>
      <c r="D4640" s="60">
        <v>3.8167938999999998E-2</v>
      </c>
      <c r="E4640" s="60"/>
      <c r="F4640" s="60">
        <f t="shared" si="144"/>
        <v>-1.157E-3</v>
      </c>
      <c r="G4640" s="60">
        <f t="shared" si="145"/>
        <v>3.8047938999999996E-2</v>
      </c>
    </row>
    <row r="4641" spans="1:7">
      <c r="A4641" s="50">
        <v>29739</v>
      </c>
      <c r="B4641" s="60">
        <v>-1.343256E-2</v>
      </c>
      <c r="C4641" s="60">
        <v>6.0999999999999997E-4</v>
      </c>
      <c r="D4641" s="60">
        <v>1.4705882E-2</v>
      </c>
      <c r="E4641" s="60"/>
      <c r="F4641" s="60">
        <f t="shared" si="144"/>
        <v>-1.355256E-2</v>
      </c>
      <c r="G4641" s="60">
        <f t="shared" si="145"/>
        <v>1.4585882E-2</v>
      </c>
    </row>
    <row r="4642" spans="1:7">
      <c r="A4642" s="50">
        <v>29740</v>
      </c>
      <c r="B4642" s="60">
        <v>8.2171000000000002E-4</v>
      </c>
      <c r="C4642" s="60">
        <v>6.0999999999999997E-4</v>
      </c>
      <c r="D4642" s="60">
        <v>0</v>
      </c>
      <c r="E4642" s="60"/>
      <c r="F4642" s="60">
        <f t="shared" si="144"/>
        <v>7.0171000000000003E-4</v>
      </c>
      <c r="G4642" s="60">
        <f t="shared" si="145"/>
        <v>-1.2E-4</v>
      </c>
    </row>
    <row r="4643" spans="1:7">
      <c r="A4643" s="50">
        <v>29741</v>
      </c>
      <c r="B4643" s="60">
        <v>2.1731300000000001E-3</v>
      </c>
      <c r="C4643" s="60">
        <v>6.0999999999999997E-4</v>
      </c>
      <c r="D4643" s="60">
        <v>2.1739130999999998E-2</v>
      </c>
      <c r="E4643" s="60"/>
      <c r="F4643" s="60">
        <f t="shared" si="144"/>
        <v>2.0531300000000002E-3</v>
      </c>
      <c r="G4643" s="60">
        <f t="shared" si="145"/>
        <v>2.1619131E-2</v>
      </c>
    </row>
    <row r="4644" spans="1:7">
      <c r="A4644" s="50">
        <v>29742</v>
      </c>
      <c r="B4644" s="60">
        <v>1.065471E-2</v>
      </c>
      <c r="C4644" s="60">
        <v>6.0999999999999997E-4</v>
      </c>
      <c r="D4644" s="60">
        <v>2.8368793E-2</v>
      </c>
      <c r="E4644" s="60"/>
      <c r="F4644" s="60">
        <f t="shared" si="144"/>
        <v>1.0534709999999999E-2</v>
      </c>
      <c r="G4644" s="60">
        <f t="shared" si="145"/>
        <v>2.8248793000000001E-2</v>
      </c>
    </row>
    <row r="4645" spans="1:7">
      <c r="A4645" s="50">
        <v>29745</v>
      </c>
      <c r="B4645" s="60">
        <v>1.6560000000000001E-5</v>
      </c>
      <c r="C4645" s="60">
        <v>6.0999999999999997E-4</v>
      </c>
      <c r="D4645" s="60">
        <v>0</v>
      </c>
      <c r="E4645" s="60"/>
      <c r="F4645" s="60">
        <f t="shared" si="144"/>
        <v>-1.0344E-4</v>
      </c>
      <c r="G4645" s="60">
        <f t="shared" si="145"/>
        <v>-1.2E-4</v>
      </c>
    </row>
    <row r="4646" spans="1:7">
      <c r="A4646" s="50">
        <v>29746</v>
      </c>
      <c r="B4646" s="60">
        <v>-2.0450500000000001E-3</v>
      </c>
      <c r="C4646" s="60">
        <v>6.0999999999999997E-4</v>
      </c>
      <c r="D4646" s="60">
        <v>-6.8965520000000002E-3</v>
      </c>
      <c r="E4646" s="60"/>
      <c r="F4646" s="60">
        <f t="shared" si="144"/>
        <v>-2.16505E-3</v>
      </c>
      <c r="G4646" s="60">
        <f t="shared" si="145"/>
        <v>-7.0165520000000006E-3</v>
      </c>
    </row>
    <row r="4647" spans="1:7">
      <c r="A4647" s="50">
        <v>29747</v>
      </c>
      <c r="B4647" s="60">
        <v>2.8594599999999999E-3</v>
      </c>
      <c r="C4647" s="60">
        <v>6.0999999999999997E-4</v>
      </c>
      <c r="D4647" s="60">
        <v>-6.9444440000000001E-3</v>
      </c>
      <c r="E4647" s="60"/>
      <c r="F4647" s="60">
        <f t="shared" si="144"/>
        <v>2.73946E-3</v>
      </c>
      <c r="G4647" s="60">
        <f t="shared" si="145"/>
        <v>-7.0644440000000005E-3</v>
      </c>
    </row>
    <row r="4648" spans="1:7">
      <c r="A4648" s="50">
        <v>29748</v>
      </c>
      <c r="B4648" s="60">
        <v>1.108729E-2</v>
      </c>
      <c r="C4648" s="60">
        <v>6.0999999999999997E-4</v>
      </c>
      <c r="D4648" s="60">
        <v>-2.0979021E-2</v>
      </c>
      <c r="E4648" s="60"/>
      <c r="F4648" s="60">
        <f t="shared" si="144"/>
        <v>1.0967289999999999E-2</v>
      </c>
      <c r="G4648" s="60">
        <f t="shared" si="145"/>
        <v>-2.1099020999999999E-2</v>
      </c>
    </row>
    <row r="4649" spans="1:7">
      <c r="A4649" s="50">
        <v>29749</v>
      </c>
      <c r="B4649" s="60">
        <v>-1.14057E-3</v>
      </c>
      <c r="C4649" s="60">
        <v>6.0999999999999997E-4</v>
      </c>
      <c r="D4649" s="60">
        <v>-5.7142856999999998E-2</v>
      </c>
      <c r="E4649" s="60"/>
      <c r="F4649" s="60">
        <f t="shared" si="144"/>
        <v>-1.2605700000000001E-3</v>
      </c>
      <c r="G4649" s="60">
        <f t="shared" si="145"/>
        <v>-5.7262857E-2</v>
      </c>
    </row>
    <row r="4650" spans="1:7">
      <c r="A4650" s="50">
        <v>29752</v>
      </c>
      <c r="B4650" s="60">
        <v>4.6889000000000002E-4</v>
      </c>
      <c r="C4650" s="60">
        <v>6.0999999999999997E-4</v>
      </c>
      <c r="D4650" s="60">
        <v>-7.5757580000000001E-3</v>
      </c>
      <c r="E4650" s="60"/>
      <c r="F4650" s="60">
        <f t="shared" si="144"/>
        <v>3.4889000000000003E-4</v>
      </c>
      <c r="G4650" s="60">
        <f t="shared" si="145"/>
        <v>-7.6957580000000005E-3</v>
      </c>
    </row>
    <row r="4651" spans="1:7">
      <c r="A4651" s="50">
        <v>29753</v>
      </c>
      <c r="B4651" s="60">
        <v>-1.1134089999999999E-2</v>
      </c>
      <c r="C4651" s="60">
        <v>6.0999999999999997E-4</v>
      </c>
      <c r="D4651" s="60">
        <v>7.6335880000000002E-3</v>
      </c>
      <c r="E4651" s="60"/>
      <c r="F4651" s="60">
        <f t="shared" si="144"/>
        <v>-1.125409E-2</v>
      </c>
      <c r="G4651" s="60">
        <f t="shared" si="145"/>
        <v>7.5135879999999999E-3</v>
      </c>
    </row>
    <row r="4652" spans="1:7">
      <c r="A4652" s="50">
        <v>29754</v>
      </c>
      <c r="B4652" s="60">
        <v>9.2847499999999996E-3</v>
      </c>
      <c r="C4652" s="60">
        <v>6.0999999999999997E-4</v>
      </c>
      <c r="D4652" s="60">
        <v>-7.5757580000000001E-3</v>
      </c>
      <c r="E4652" s="60"/>
      <c r="F4652" s="60">
        <f t="shared" si="144"/>
        <v>9.1647499999999993E-3</v>
      </c>
      <c r="G4652" s="60">
        <f t="shared" si="145"/>
        <v>-7.6957580000000005E-3</v>
      </c>
    </row>
    <row r="4653" spans="1:7">
      <c r="A4653" s="50">
        <v>29755</v>
      </c>
      <c r="B4653" s="60">
        <v>-1.293361E-2</v>
      </c>
      <c r="C4653" s="60">
        <v>6.0999999999999997E-4</v>
      </c>
      <c r="D4653" s="60">
        <v>0</v>
      </c>
      <c r="E4653" s="60"/>
      <c r="F4653" s="60">
        <f t="shared" si="144"/>
        <v>-1.305361E-2</v>
      </c>
      <c r="G4653" s="60">
        <f t="shared" si="145"/>
        <v>-1.2E-4</v>
      </c>
    </row>
    <row r="4654" spans="1:7">
      <c r="A4654" s="50">
        <v>29756</v>
      </c>
      <c r="B4654" s="60">
        <v>4.6397699999999997E-3</v>
      </c>
      <c r="C4654" s="60">
        <v>6.0999999999999997E-4</v>
      </c>
      <c r="D4654" s="60">
        <v>-2.2900764000000001E-2</v>
      </c>
      <c r="E4654" s="60"/>
      <c r="F4654" s="60">
        <f t="shared" si="144"/>
        <v>4.5197699999999993E-3</v>
      </c>
      <c r="G4654" s="60">
        <f t="shared" si="145"/>
        <v>-2.3020763999999999E-2</v>
      </c>
    </row>
    <row r="4655" spans="1:7">
      <c r="A4655" s="50">
        <v>29759</v>
      </c>
      <c r="B4655" s="60">
        <v>-2.5571399999999998E-3</v>
      </c>
      <c r="C4655" s="60">
        <v>6.0999999999999997E-4</v>
      </c>
      <c r="D4655" s="60">
        <v>3.125E-2</v>
      </c>
      <c r="E4655" s="60"/>
      <c r="F4655" s="60">
        <f t="shared" si="144"/>
        <v>-2.6771399999999997E-3</v>
      </c>
      <c r="G4655" s="60">
        <f t="shared" si="145"/>
        <v>3.1130000000000001E-2</v>
      </c>
    </row>
    <row r="4656" spans="1:7">
      <c r="A4656" s="50">
        <v>29760</v>
      </c>
      <c r="B4656" s="60">
        <v>1.0729809999999999E-2</v>
      </c>
      <c r="C4656" s="60">
        <v>6.0999999999999997E-4</v>
      </c>
      <c r="D4656" s="60">
        <v>-7.5757580000000001E-3</v>
      </c>
      <c r="E4656" s="60"/>
      <c r="F4656" s="60">
        <f t="shared" si="144"/>
        <v>1.0609809999999999E-2</v>
      </c>
      <c r="G4656" s="60">
        <f t="shared" si="145"/>
        <v>-7.6957580000000005E-3</v>
      </c>
    </row>
    <row r="4657" spans="1:7">
      <c r="A4657" s="50">
        <v>29761</v>
      </c>
      <c r="B4657" s="60">
        <v>-5.0780799999999996E-3</v>
      </c>
      <c r="C4657" s="60">
        <v>6.0999999999999997E-4</v>
      </c>
      <c r="D4657" s="60">
        <v>-1.5267176E-2</v>
      </c>
      <c r="E4657" s="60"/>
      <c r="F4657" s="60">
        <f t="shared" si="144"/>
        <v>-5.1980799999999999E-3</v>
      </c>
      <c r="G4657" s="60">
        <f t="shared" si="145"/>
        <v>-1.5387176000000001E-2</v>
      </c>
    </row>
    <row r="4658" spans="1:7">
      <c r="A4658" s="50">
        <v>29762</v>
      </c>
      <c r="B4658" s="60">
        <v>1.6239399999999999E-3</v>
      </c>
      <c r="C4658" s="60">
        <v>6.0999999999999997E-4</v>
      </c>
      <c r="D4658" s="60">
        <v>0</v>
      </c>
      <c r="E4658" s="60"/>
      <c r="F4658" s="60">
        <f t="shared" si="144"/>
        <v>1.5039399999999998E-3</v>
      </c>
      <c r="G4658" s="60">
        <f t="shared" si="145"/>
        <v>-1.2E-4</v>
      </c>
    </row>
    <row r="4659" spans="1:7">
      <c r="A4659" s="50">
        <v>29763</v>
      </c>
      <c r="B4659" s="60">
        <v>-2.7961700000000002E-3</v>
      </c>
      <c r="C4659" s="60">
        <v>6.0999999999999997E-4</v>
      </c>
      <c r="D4659" s="60">
        <v>0</v>
      </c>
      <c r="E4659" s="60"/>
      <c r="F4659" s="60">
        <f t="shared" si="144"/>
        <v>-2.91617E-3</v>
      </c>
      <c r="G4659" s="60">
        <f t="shared" si="145"/>
        <v>-1.2E-4</v>
      </c>
    </row>
    <row r="4660" spans="1:7">
      <c r="A4660" s="50">
        <v>29766</v>
      </c>
      <c r="B4660" s="60">
        <v>-5.66732E-3</v>
      </c>
      <c r="C4660" s="60">
        <v>6.0999999999999997E-4</v>
      </c>
      <c r="D4660" s="60">
        <v>-7.7519379999999999E-3</v>
      </c>
      <c r="E4660" s="60"/>
      <c r="F4660" s="60">
        <f t="shared" si="144"/>
        <v>-5.7873200000000003E-3</v>
      </c>
      <c r="G4660" s="60">
        <f t="shared" si="145"/>
        <v>-7.8719380000000002E-3</v>
      </c>
    </row>
    <row r="4661" spans="1:7">
      <c r="A4661" s="50">
        <v>29767</v>
      </c>
      <c r="B4661" s="60">
        <v>-5.1999400000000001E-3</v>
      </c>
      <c r="C4661" s="60">
        <v>6.0999999999999997E-4</v>
      </c>
      <c r="D4661" s="60">
        <v>-7.8125E-3</v>
      </c>
      <c r="E4661" s="60"/>
      <c r="F4661" s="60">
        <f t="shared" si="144"/>
        <v>-5.3199400000000004E-3</v>
      </c>
      <c r="G4661" s="60">
        <f t="shared" si="145"/>
        <v>-7.9325000000000003E-3</v>
      </c>
    </row>
    <row r="4662" spans="1:7">
      <c r="A4662" s="50">
        <v>29768</v>
      </c>
      <c r="B4662" s="60">
        <v>-1.033063E-2</v>
      </c>
      <c r="C4662" s="60">
        <v>5.5999999999999995E-4</v>
      </c>
      <c r="D4662" s="60">
        <v>-1.5748030999999999E-2</v>
      </c>
      <c r="E4662" s="60"/>
      <c r="F4662" s="60">
        <f t="shared" si="144"/>
        <v>-1.0450630000000001E-2</v>
      </c>
      <c r="G4662" s="60">
        <f t="shared" si="145"/>
        <v>-1.5868030999999998E-2</v>
      </c>
    </row>
    <row r="4663" spans="1:7">
      <c r="A4663" s="50">
        <v>29769</v>
      </c>
      <c r="B4663" s="60">
        <v>-8.9373000000000005E-3</v>
      </c>
      <c r="C4663" s="60">
        <v>5.5999999999999995E-4</v>
      </c>
      <c r="D4663" s="60">
        <v>0</v>
      </c>
      <c r="E4663" s="60"/>
      <c r="F4663" s="60">
        <f t="shared" si="144"/>
        <v>-9.0573000000000008E-3</v>
      </c>
      <c r="G4663" s="60">
        <f t="shared" si="145"/>
        <v>-1.2E-4</v>
      </c>
    </row>
    <row r="4664" spans="1:7">
      <c r="A4664" s="50">
        <v>29773</v>
      </c>
      <c r="B4664" s="60">
        <v>-9.2454800000000004E-3</v>
      </c>
      <c r="C4664" s="60">
        <v>5.5999999999999995E-4</v>
      </c>
      <c r="D4664" s="60">
        <v>0</v>
      </c>
      <c r="E4664" s="60"/>
      <c r="F4664" s="60">
        <f t="shared" si="144"/>
        <v>-9.3654800000000007E-3</v>
      </c>
      <c r="G4664" s="60">
        <f t="shared" si="145"/>
        <v>-1.2E-4</v>
      </c>
    </row>
    <row r="4665" spans="1:7">
      <c r="A4665" s="50">
        <v>29774</v>
      </c>
      <c r="B4665" s="60">
        <v>6.3810400000000001E-3</v>
      </c>
      <c r="C4665" s="60">
        <v>5.5999999999999995E-4</v>
      </c>
      <c r="D4665" s="60">
        <v>0</v>
      </c>
      <c r="E4665" s="60"/>
      <c r="F4665" s="60">
        <f t="shared" si="144"/>
        <v>6.2610399999999998E-3</v>
      </c>
      <c r="G4665" s="60">
        <f t="shared" si="145"/>
        <v>-1.2E-4</v>
      </c>
    </row>
    <row r="4666" spans="1:7">
      <c r="A4666" s="50">
        <v>29775</v>
      </c>
      <c r="B4666" s="60">
        <v>7.3873000000000005E-4</v>
      </c>
      <c r="C4666" s="60">
        <v>5.5999999999999995E-4</v>
      </c>
      <c r="D4666" s="60">
        <v>-1.6000001E-2</v>
      </c>
      <c r="E4666" s="60"/>
      <c r="F4666" s="60">
        <f t="shared" si="144"/>
        <v>6.1873000000000006E-4</v>
      </c>
      <c r="G4666" s="60">
        <f t="shared" si="145"/>
        <v>-1.6120000999999998E-2</v>
      </c>
    </row>
    <row r="4667" spans="1:7">
      <c r="A4667" s="50">
        <v>29776</v>
      </c>
      <c r="B4667" s="60">
        <v>7.3050700000000003E-3</v>
      </c>
      <c r="C4667" s="60">
        <v>5.5999999999999995E-4</v>
      </c>
      <c r="D4667" s="60">
        <v>0</v>
      </c>
      <c r="E4667" s="60"/>
      <c r="F4667" s="60">
        <f t="shared" si="144"/>
        <v>7.18507E-3</v>
      </c>
      <c r="G4667" s="60">
        <f t="shared" si="145"/>
        <v>-1.2E-4</v>
      </c>
    </row>
    <row r="4668" spans="1:7">
      <c r="A4668" s="50">
        <v>29777</v>
      </c>
      <c r="B4668" s="60">
        <v>2.1931000000000001E-4</v>
      </c>
      <c r="C4668" s="60">
        <v>5.5999999999999995E-4</v>
      </c>
      <c r="D4668" s="60">
        <v>0</v>
      </c>
      <c r="E4668" s="60"/>
      <c r="F4668" s="60">
        <f t="shared" si="144"/>
        <v>9.931000000000001E-5</v>
      </c>
      <c r="G4668" s="60">
        <f t="shared" si="145"/>
        <v>-1.2E-4</v>
      </c>
    </row>
    <row r="4669" spans="1:7">
      <c r="A4669" s="50">
        <v>29780</v>
      </c>
      <c r="B4669" s="60">
        <v>2.2751899999999999E-3</v>
      </c>
      <c r="C4669" s="60">
        <v>5.5999999999999995E-4</v>
      </c>
      <c r="D4669" s="60">
        <v>0</v>
      </c>
      <c r="E4669" s="60"/>
      <c r="F4669" s="60">
        <f t="shared" si="144"/>
        <v>2.15519E-3</v>
      </c>
      <c r="G4669" s="60">
        <f t="shared" si="145"/>
        <v>-1.2E-4</v>
      </c>
    </row>
    <row r="4670" spans="1:7">
      <c r="A4670" s="50">
        <v>29781</v>
      </c>
      <c r="B4670" s="60">
        <v>6.6443999999999997E-4</v>
      </c>
      <c r="C4670" s="60">
        <v>5.5999999999999995E-4</v>
      </c>
      <c r="D4670" s="60">
        <v>-8.1300810000000008E-3</v>
      </c>
      <c r="E4670" s="60"/>
      <c r="F4670" s="60">
        <f t="shared" si="144"/>
        <v>5.4443999999999998E-4</v>
      </c>
      <c r="G4670" s="60">
        <f t="shared" si="145"/>
        <v>-8.2500810000000011E-3</v>
      </c>
    </row>
    <row r="4671" spans="1:7">
      <c r="A4671" s="50">
        <v>29782</v>
      </c>
      <c r="B4671" s="60">
        <v>3.6707300000000001E-3</v>
      </c>
      <c r="C4671" s="60">
        <v>5.5999999999999995E-4</v>
      </c>
      <c r="D4671" s="60">
        <v>3.2786883000000003E-2</v>
      </c>
      <c r="E4671" s="60"/>
      <c r="F4671" s="60">
        <f t="shared" si="144"/>
        <v>3.5507300000000002E-3</v>
      </c>
      <c r="G4671" s="60">
        <f t="shared" si="145"/>
        <v>3.2666883000000001E-2</v>
      </c>
    </row>
    <row r="4672" spans="1:7">
      <c r="A4672" s="50">
        <v>29783</v>
      </c>
      <c r="B4672" s="60">
        <v>1.27495E-3</v>
      </c>
      <c r="C4672" s="60">
        <v>5.5999999999999995E-4</v>
      </c>
      <c r="D4672" s="60">
        <v>-7.9365080000000001E-3</v>
      </c>
      <c r="E4672" s="60"/>
      <c r="F4672" s="60">
        <f t="shared" si="144"/>
        <v>1.1549499999999999E-3</v>
      </c>
      <c r="G4672" s="60">
        <f t="shared" si="145"/>
        <v>-8.0565080000000004E-3</v>
      </c>
    </row>
    <row r="4673" spans="1:7">
      <c r="A4673" s="50">
        <v>29784</v>
      </c>
      <c r="B4673" s="60">
        <v>3.51221E-3</v>
      </c>
      <c r="C4673" s="60">
        <v>5.5999999999999995E-4</v>
      </c>
      <c r="D4673" s="60">
        <v>0</v>
      </c>
      <c r="E4673" s="60"/>
      <c r="F4673" s="60">
        <f t="shared" si="144"/>
        <v>3.3922100000000001E-3</v>
      </c>
      <c r="G4673" s="60">
        <f t="shared" si="145"/>
        <v>-1.2E-4</v>
      </c>
    </row>
    <row r="4674" spans="1:7">
      <c r="A4674" s="50">
        <v>29787</v>
      </c>
      <c r="B4674" s="60">
        <v>-1.5409580000000001E-2</v>
      </c>
      <c r="C4674" s="60">
        <v>5.5999999999999995E-4</v>
      </c>
      <c r="D4674" s="60">
        <v>-8.0000000000000002E-3</v>
      </c>
      <c r="E4674" s="60"/>
      <c r="F4674" s="60">
        <f t="shared" si="144"/>
        <v>-1.5529580000000001E-2</v>
      </c>
      <c r="G4674" s="60">
        <f t="shared" si="145"/>
        <v>-8.1200000000000005E-3</v>
      </c>
    </row>
    <row r="4675" spans="1:7">
      <c r="A4675" s="50">
        <v>29788</v>
      </c>
      <c r="B4675" s="60">
        <v>-3.4143799999999998E-3</v>
      </c>
      <c r="C4675" s="60">
        <v>5.5999999999999995E-4</v>
      </c>
      <c r="D4675" s="60">
        <v>-8.0645160000000007E-3</v>
      </c>
      <c r="E4675" s="60"/>
      <c r="F4675" s="60">
        <f t="shared" si="144"/>
        <v>-3.5343799999999997E-3</v>
      </c>
      <c r="G4675" s="60">
        <f t="shared" si="145"/>
        <v>-8.1845160000000011E-3</v>
      </c>
    </row>
    <row r="4676" spans="1:7">
      <c r="A4676" s="50">
        <v>29789</v>
      </c>
      <c r="B4676" s="60">
        <v>-9.2383199999999995E-3</v>
      </c>
      <c r="C4676" s="60">
        <v>5.5999999999999995E-4</v>
      </c>
      <c r="D4676" s="60">
        <v>8.1300810000000008E-3</v>
      </c>
      <c r="E4676" s="60"/>
      <c r="F4676" s="60">
        <f t="shared" ref="F4676:F4739" si="146">B4676-$C$3</f>
        <v>-9.3583199999999998E-3</v>
      </c>
      <c r="G4676" s="60">
        <f t="shared" ref="G4676:G4739" si="147">D4676-$C$3</f>
        <v>8.0100810000000005E-3</v>
      </c>
    </row>
    <row r="4677" spans="1:7">
      <c r="A4677" s="50">
        <v>29790</v>
      </c>
      <c r="B4677" s="60">
        <v>2.3987600000000002E-3</v>
      </c>
      <c r="C4677" s="60">
        <v>5.5999999999999995E-4</v>
      </c>
      <c r="D4677" s="60">
        <v>0</v>
      </c>
      <c r="E4677" s="60"/>
      <c r="F4677" s="60">
        <f t="shared" si="146"/>
        <v>2.2787600000000003E-3</v>
      </c>
      <c r="G4677" s="60">
        <f t="shared" si="147"/>
        <v>-1.2E-4</v>
      </c>
    </row>
    <row r="4678" spans="1:7">
      <c r="A4678" s="50">
        <v>29791</v>
      </c>
      <c r="B4678" s="60">
        <v>9.2270500000000005E-3</v>
      </c>
      <c r="C4678" s="60">
        <v>5.5999999999999995E-4</v>
      </c>
      <c r="D4678" s="60">
        <v>-1.6129032000000001E-2</v>
      </c>
      <c r="E4678" s="60"/>
      <c r="F4678" s="60">
        <f t="shared" si="146"/>
        <v>9.1070500000000002E-3</v>
      </c>
      <c r="G4678" s="60">
        <f t="shared" si="147"/>
        <v>-1.6249032E-2</v>
      </c>
    </row>
    <row r="4679" spans="1:7">
      <c r="A4679" s="50">
        <v>29794</v>
      </c>
      <c r="B4679" s="60">
        <v>1.044031E-2</v>
      </c>
      <c r="C4679" s="60">
        <v>5.5999999999999995E-4</v>
      </c>
      <c r="D4679" s="60">
        <v>-1.6393442000000001E-2</v>
      </c>
      <c r="E4679" s="60"/>
      <c r="F4679" s="60">
        <f t="shared" si="146"/>
        <v>1.0320309999999999E-2</v>
      </c>
      <c r="G4679" s="60">
        <f t="shared" si="147"/>
        <v>-1.6513442E-2</v>
      </c>
    </row>
    <row r="4680" spans="1:7">
      <c r="A4680" s="50">
        <v>29795</v>
      </c>
      <c r="B4680" s="60">
        <v>-5.4704300000000001E-3</v>
      </c>
      <c r="C4680" s="60">
        <v>5.5999999999999995E-4</v>
      </c>
      <c r="D4680" s="60">
        <v>-1.6666667999999999E-2</v>
      </c>
      <c r="E4680" s="60"/>
      <c r="F4680" s="60">
        <f t="shared" si="146"/>
        <v>-5.5904300000000004E-3</v>
      </c>
      <c r="G4680" s="60">
        <f t="shared" si="147"/>
        <v>-1.6786667999999998E-2</v>
      </c>
    </row>
    <row r="4681" spans="1:7">
      <c r="A4681" s="50">
        <v>29796</v>
      </c>
      <c r="B4681" s="60">
        <v>6.1625000000000004E-4</v>
      </c>
      <c r="C4681" s="60">
        <v>5.5999999999999995E-4</v>
      </c>
      <c r="D4681" s="60">
        <v>0</v>
      </c>
      <c r="E4681" s="60"/>
      <c r="F4681" s="60">
        <f t="shared" si="146"/>
        <v>4.9625000000000005E-4</v>
      </c>
      <c r="G4681" s="60">
        <f t="shared" si="147"/>
        <v>-1.2E-4</v>
      </c>
    </row>
    <row r="4682" spans="1:7">
      <c r="A4682" s="50">
        <v>29797</v>
      </c>
      <c r="B4682" s="60">
        <v>6.2880899999999997E-3</v>
      </c>
      <c r="C4682" s="60">
        <v>5.5999999999999995E-4</v>
      </c>
      <c r="D4682" s="60">
        <v>-8.4745759999999993E-3</v>
      </c>
      <c r="E4682" s="60"/>
      <c r="F4682" s="60">
        <f t="shared" si="146"/>
        <v>6.1680899999999993E-3</v>
      </c>
      <c r="G4682" s="60">
        <f t="shared" si="147"/>
        <v>-8.5945759999999996E-3</v>
      </c>
    </row>
    <row r="4683" spans="1:7">
      <c r="A4683" s="50">
        <v>29798</v>
      </c>
      <c r="B4683" s="60">
        <v>7.7283100000000004E-3</v>
      </c>
      <c r="C4683" s="60">
        <v>5.5999999999999995E-4</v>
      </c>
      <c r="D4683" s="60">
        <v>8.5470089999999995E-3</v>
      </c>
      <c r="E4683" s="60"/>
      <c r="F4683" s="60">
        <f t="shared" si="146"/>
        <v>7.6083100000000001E-3</v>
      </c>
      <c r="G4683" s="60">
        <f t="shared" si="147"/>
        <v>8.4270089999999992E-3</v>
      </c>
    </row>
    <row r="4684" spans="1:7">
      <c r="A4684" s="50">
        <v>29801</v>
      </c>
      <c r="B4684" s="60">
        <v>-2.4087399999999999E-3</v>
      </c>
      <c r="C4684" s="60">
        <v>6.0999999999999997E-4</v>
      </c>
      <c r="D4684" s="60">
        <v>-5.0847455999999999E-2</v>
      </c>
      <c r="E4684" s="60"/>
      <c r="F4684" s="60">
        <f t="shared" si="146"/>
        <v>-2.5287399999999998E-3</v>
      </c>
      <c r="G4684" s="60">
        <f t="shared" si="147"/>
        <v>-5.0967456000000001E-2</v>
      </c>
    </row>
    <row r="4685" spans="1:7">
      <c r="A4685" s="50">
        <v>29802</v>
      </c>
      <c r="B4685" s="60">
        <v>6.0419100000000002E-3</v>
      </c>
      <c r="C4685" s="60">
        <v>6.0999999999999997E-4</v>
      </c>
      <c r="D4685" s="60">
        <v>-6.25E-2</v>
      </c>
      <c r="E4685" s="60"/>
      <c r="F4685" s="60">
        <f t="shared" si="146"/>
        <v>5.9219099999999998E-3</v>
      </c>
      <c r="G4685" s="60">
        <f t="shared" si="147"/>
        <v>-6.2619999999999995E-2</v>
      </c>
    </row>
    <row r="4686" spans="1:7">
      <c r="A4686" s="50">
        <v>29803</v>
      </c>
      <c r="B4686" s="60">
        <v>1.134519E-2</v>
      </c>
      <c r="C4686" s="60">
        <v>6.0999999999999997E-4</v>
      </c>
      <c r="D4686" s="60">
        <v>-5.7142856999999998E-2</v>
      </c>
      <c r="E4686" s="60"/>
      <c r="F4686" s="60">
        <f t="shared" si="146"/>
        <v>1.1225189999999999E-2</v>
      </c>
      <c r="G4686" s="60">
        <f t="shared" si="147"/>
        <v>-5.7262857E-2</v>
      </c>
    </row>
    <row r="4687" spans="1:7">
      <c r="A4687" s="50">
        <v>29804</v>
      </c>
      <c r="B4687" s="60">
        <v>2.6537000000000002E-4</v>
      </c>
      <c r="C4687" s="60">
        <v>6.0999999999999997E-4</v>
      </c>
      <c r="D4687" s="60">
        <v>0</v>
      </c>
      <c r="E4687" s="60"/>
      <c r="F4687" s="60">
        <f t="shared" si="146"/>
        <v>1.4537000000000003E-4</v>
      </c>
      <c r="G4687" s="60">
        <f t="shared" si="147"/>
        <v>-1.2E-4</v>
      </c>
    </row>
    <row r="4688" spans="1:7">
      <c r="A4688" s="50">
        <v>29805</v>
      </c>
      <c r="B4688" s="60">
        <v>-5.2948099999999996E-3</v>
      </c>
      <c r="C4688" s="60">
        <v>6.0999999999999997E-4</v>
      </c>
      <c r="D4688" s="60">
        <v>-2.0202020000000001E-2</v>
      </c>
      <c r="E4688" s="60"/>
      <c r="F4688" s="60">
        <f t="shared" si="146"/>
        <v>-5.4148099999999999E-3</v>
      </c>
      <c r="G4688" s="60">
        <f t="shared" si="147"/>
        <v>-2.032202E-2</v>
      </c>
    </row>
    <row r="4689" spans="1:7">
      <c r="A4689" s="50">
        <v>29808</v>
      </c>
      <c r="B4689" s="60">
        <v>6.1687900000000004E-3</v>
      </c>
      <c r="C4689" s="60">
        <v>6.0999999999999997E-4</v>
      </c>
      <c r="D4689" s="60">
        <v>1.0309278E-2</v>
      </c>
      <c r="E4689" s="60"/>
      <c r="F4689" s="60">
        <f t="shared" si="146"/>
        <v>6.0487900000000001E-3</v>
      </c>
      <c r="G4689" s="60">
        <f t="shared" si="147"/>
        <v>1.0189278E-2</v>
      </c>
    </row>
    <row r="4690" spans="1:7">
      <c r="A4690" s="50">
        <v>29809</v>
      </c>
      <c r="B4690" s="60">
        <v>1.038446E-2</v>
      </c>
      <c r="C4690" s="60">
        <v>6.0999999999999997E-4</v>
      </c>
      <c r="D4690" s="60">
        <v>-5.1020410000000002E-2</v>
      </c>
      <c r="E4690" s="60"/>
      <c r="F4690" s="60">
        <f t="shared" si="146"/>
        <v>1.026446E-2</v>
      </c>
      <c r="G4690" s="60">
        <f t="shared" si="147"/>
        <v>-5.1140410000000004E-2</v>
      </c>
    </row>
    <row r="4691" spans="1:7">
      <c r="A4691" s="50">
        <v>29810</v>
      </c>
      <c r="B4691" s="60">
        <v>-3.79241E-3</v>
      </c>
      <c r="C4691" s="60">
        <v>6.0999999999999997E-4</v>
      </c>
      <c r="D4691" s="60">
        <v>-2.1505376E-2</v>
      </c>
      <c r="E4691" s="60"/>
      <c r="F4691" s="60">
        <f t="shared" si="146"/>
        <v>-3.9124099999999998E-3</v>
      </c>
      <c r="G4691" s="60">
        <f t="shared" si="147"/>
        <v>-2.1625375999999998E-2</v>
      </c>
    </row>
    <row r="4692" spans="1:7">
      <c r="A4692" s="50">
        <v>29811</v>
      </c>
      <c r="B4692" s="60">
        <v>6.3794000000000003E-4</v>
      </c>
      <c r="C4692" s="60">
        <v>6.0999999999999997E-4</v>
      </c>
      <c r="D4692" s="60">
        <v>0.15384616000000001</v>
      </c>
      <c r="E4692" s="60"/>
      <c r="F4692" s="60">
        <f t="shared" si="146"/>
        <v>5.1794000000000005E-4</v>
      </c>
      <c r="G4692" s="60">
        <f t="shared" si="147"/>
        <v>0.15372616</v>
      </c>
    </row>
    <row r="4693" spans="1:7">
      <c r="A4693" s="50">
        <v>29812</v>
      </c>
      <c r="B4693" s="60">
        <v>-7.3899999999999999E-3</v>
      </c>
      <c r="C4693" s="60">
        <v>6.0999999999999997E-4</v>
      </c>
      <c r="D4693" s="60">
        <v>-2.8571428999999999E-2</v>
      </c>
      <c r="E4693" s="60"/>
      <c r="F4693" s="60">
        <f t="shared" si="146"/>
        <v>-7.5100000000000002E-3</v>
      </c>
      <c r="G4693" s="60">
        <f t="shared" si="147"/>
        <v>-2.8691428999999997E-2</v>
      </c>
    </row>
    <row r="4694" spans="1:7">
      <c r="A4694" s="50">
        <v>29815</v>
      </c>
      <c r="B4694" s="60">
        <v>-9.5414999999999996E-3</v>
      </c>
      <c r="C4694" s="60">
        <v>6.0999999999999997E-4</v>
      </c>
      <c r="D4694" s="60">
        <v>-8.8235296000000005E-2</v>
      </c>
      <c r="E4694" s="60"/>
      <c r="F4694" s="60">
        <f t="shared" si="146"/>
        <v>-9.6614999999999999E-3</v>
      </c>
      <c r="G4694" s="60">
        <f t="shared" si="147"/>
        <v>-8.8355296E-2</v>
      </c>
    </row>
    <row r="4695" spans="1:7">
      <c r="A4695" s="50">
        <v>29816</v>
      </c>
      <c r="B4695" s="60">
        <v>-8.9880900000000007E-3</v>
      </c>
      <c r="C4695" s="60">
        <v>6.0999999999999997E-4</v>
      </c>
      <c r="D4695" s="60">
        <v>2.1505376E-2</v>
      </c>
      <c r="E4695" s="60"/>
      <c r="F4695" s="60">
        <f t="shared" si="146"/>
        <v>-9.108090000000001E-3</v>
      </c>
      <c r="G4695" s="60">
        <f t="shared" si="147"/>
        <v>2.1385376000000001E-2</v>
      </c>
    </row>
    <row r="4696" spans="1:7">
      <c r="A4696" s="50">
        <v>29817</v>
      </c>
      <c r="B4696" s="60">
        <v>3.5840799999999999E-3</v>
      </c>
      <c r="C4696" s="60">
        <v>6.0999999999999997E-4</v>
      </c>
      <c r="D4696" s="60">
        <v>1.0526316000000001E-2</v>
      </c>
      <c r="E4696" s="60"/>
      <c r="F4696" s="60">
        <f t="shared" si="146"/>
        <v>3.46408E-3</v>
      </c>
      <c r="G4696" s="60">
        <f t="shared" si="147"/>
        <v>1.0406316000000001E-2</v>
      </c>
    </row>
    <row r="4697" spans="1:7">
      <c r="A4697" s="50">
        <v>29818</v>
      </c>
      <c r="B4697" s="60">
        <v>1.75862E-3</v>
      </c>
      <c r="C4697" s="60">
        <v>6.0999999999999997E-4</v>
      </c>
      <c r="D4697" s="60">
        <v>2.0833333999999998E-2</v>
      </c>
      <c r="E4697" s="60"/>
      <c r="F4697" s="60">
        <f t="shared" si="146"/>
        <v>1.6386199999999999E-3</v>
      </c>
      <c r="G4697" s="60">
        <f t="shared" si="147"/>
        <v>2.0713334E-2</v>
      </c>
    </row>
    <row r="4698" spans="1:7">
      <c r="A4698" s="50">
        <v>29819</v>
      </c>
      <c r="B4698" s="60">
        <v>-1.070753E-2</v>
      </c>
      <c r="C4698" s="60">
        <v>6.0999999999999997E-4</v>
      </c>
      <c r="D4698" s="60">
        <v>0</v>
      </c>
      <c r="E4698" s="60"/>
      <c r="F4698" s="60">
        <f t="shared" si="146"/>
        <v>-1.082753E-2</v>
      </c>
      <c r="G4698" s="60">
        <f t="shared" si="147"/>
        <v>-1.2E-4</v>
      </c>
    </row>
    <row r="4699" spans="1:7">
      <c r="A4699" s="50">
        <v>29822</v>
      </c>
      <c r="B4699" s="60">
        <v>-2.8925579999999999E-2</v>
      </c>
      <c r="C4699" s="60">
        <v>6.0999999999999997E-4</v>
      </c>
      <c r="D4699" s="60">
        <v>-5.1020410000000002E-2</v>
      </c>
      <c r="E4699" s="60"/>
      <c r="F4699" s="60">
        <f t="shared" si="146"/>
        <v>-2.9045579999999998E-2</v>
      </c>
      <c r="G4699" s="60">
        <f t="shared" si="147"/>
        <v>-5.1140410000000004E-2</v>
      </c>
    </row>
    <row r="4700" spans="1:7">
      <c r="A4700" s="50">
        <v>29823</v>
      </c>
      <c r="B4700" s="60">
        <v>-1.50745E-3</v>
      </c>
      <c r="C4700" s="60">
        <v>6.0999999999999997E-4</v>
      </c>
      <c r="D4700" s="60">
        <v>-2.1505376E-2</v>
      </c>
      <c r="E4700" s="60"/>
      <c r="F4700" s="60">
        <f t="shared" si="146"/>
        <v>-1.6274500000000001E-3</v>
      </c>
      <c r="G4700" s="60">
        <f t="shared" si="147"/>
        <v>-2.1625375999999998E-2</v>
      </c>
    </row>
    <row r="4701" spans="1:7">
      <c r="A4701" s="50">
        <v>29824</v>
      </c>
      <c r="B4701" s="60">
        <v>-9.4910000000000003E-4</v>
      </c>
      <c r="C4701" s="60">
        <v>6.0999999999999997E-4</v>
      </c>
      <c r="D4701" s="60">
        <v>0</v>
      </c>
      <c r="E4701" s="60"/>
      <c r="F4701" s="60">
        <f t="shared" si="146"/>
        <v>-1.0691000000000001E-3</v>
      </c>
      <c r="G4701" s="60">
        <f t="shared" si="147"/>
        <v>-1.2E-4</v>
      </c>
    </row>
    <row r="4702" spans="1:7">
      <c r="A4702" s="50">
        <v>29825</v>
      </c>
      <c r="B4702" s="60">
        <v>-1.136797E-2</v>
      </c>
      <c r="C4702" s="60">
        <v>6.0999999999999997E-4</v>
      </c>
      <c r="D4702" s="60">
        <v>-1.0989011E-2</v>
      </c>
      <c r="E4702" s="60"/>
      <c r="F4702" s="60">
        <f t="shared" si="146"/>
        <v>-1.148797E-2</v>
      </c>
      <c r="G4702" s="60">
        <f t="shared" si="147"/>
        <v>-1.1109011E-2</v>
      </c>
    </row>
    <row r="4703" spans="1:7">
      <c r="A4703" s="50">
        <v>29826</v>
      </c>
      <c r="B4703" s="60">
        <v>4.6689499999999998E-3</v>
      </c>
      <c r="C4703" s="60">
        <v>6.0999999999999997E-4</v>
      </c>
      <c r="D4703" s="60">
        <v>-1.1111111E-2</v>
      </c>
      <c r="E4703" s="60"/>
      <c r="F4703" s="60">
        <f t="shared" si="146"/>
        <v>4.5489499999999995E-3</v>
      </c>
      <c r="G4703" s="60">
        <f t="shared" si="147"/>
        <v>-1.1231111E-2</v>
      </c>
    </row>
    <row r="4704" spans="1:7">
      <c r="A4704" s="50">
        <v>29829</v>
      </c>
      <c r="B4704" s="60">
        <v>-1.0460209999999999E-2</v>
      </c>
      <c r="C4704" s="60">
        <v>6.0999999999999997E-4</v>
      </c>
      <c r="D4704" s="60">
        <v>-4.4943821000000002E-2</v>
      </c>
      <c r="E4704" s="60"/>
      <c r="F4704" s="60">
        <f t="shared" si="146"/>
        <v>-1.058021E-2</v>
      </c>
      <c r="G4704" s="60">
        <f t="shared" si="147"/>
        <v>-4.5063821000000004E-2</v>
      </c>
    </row>
    <row r="4705" spans="1:7">
      <c r="A4705" s="50">
        <v>29830</v>
      </c>
      <c r="B4705" s="60">
        <v>3.0227399999999999E-3</v>
      </c>
      <c r="C4705" s="60">
        <v>5.9000000000000003E-4</v>
      </c>
      <c r="D4705" s="60">
        <v>-4.7058823999999999E-2</v>
      </c>
      <c r="E4705" s="60"/>
      <c r="F4705" s="60">
        <f t="shared" si="146"/>
        <v>2.90274E-3</v>
      </c>
      <c r="G4705" s="60">
        <f t="shared" si="147"/>
        <v>-4.7178824000000001E-2</v>
      </c>
    </row>
    <row r="4706" spans="1:7">
      <c r="A4706" s="50">
        <v>29831</v>
      </c>
      <c r="B4706" s="60">
        <v>3.45174E-3</v>
      </c>
      <c r="C4706" s="60">
        <v>5.9000000000000003E-4</v>
      </c>
      <c r="D4706" s="60">
        <v>0</v>
      </c>
      <c r="E4706" s="60"/>
      <c r="F4706" s="60">
        <f t="shared" si="146"/>
        <v>3.3317400000000001E-3</v>
      </c>
      <c r="G4706" s="60">
        <f t="shared" si="147"/>
        <v>-1.2E-4</v>
      </c>
    </row>
    <row r="4707" spans="1:7">
      <c r="A4707" s="50">
        <v>29832</v>
      </c>
      <c r="B4707" s="60">
        <v>-1.8254739999999998E-2</v>
      </c>
      <c r="C4707" s="60">
        <v>5.9000000000000003E-4</v>
      </c>
      <c r="D4707" s="60">
        <v>-1.2345679E-2</v>
      </c>
      <c r="E4707" s="60"/>
      <c r="F4707" s="60">
        <f t="shared" si="146"/>
        <v>-1.8374739999999997E-2</v>
      </c>
      <c r="G4707" s="60">
        <f t="shared" si="147"/>
        <v>-1.2465679E-2</v>
      </c>
    </row>
    <row r="4708" spans="1:7">
      <c r="A4708" s="50">
        <v>29833</v>
      </c>
      <c r="B4708" s="60">
        <v>-9.5568700000000003E-3</v>
      </c>
      <c r="C4708" s="60">
        <v>5.9000000000000003E-4</v>
      </c>
      <c r="D4708" s="60">
        <v>-5.0000001000000002E-2</v>
      </c>
      <c r="E4708" s="60"/>
      <c r="F4708" s="60">
        <f t="shared" si="146"/>
        <v>-9.6768700000000006E-3</v>
      </c>
      <c r="G4708" s="60">
        <f t="shared" si="147"/>
        <v>-5.0120001000000004E-2</v>
      </c>
    </row>
    <row r="4709" spans="1:7">
      <c r="A4709" s="50">
        <v>29837</v>
      </c>
      <c r="B4709" s="60">
        <v>-1.6618480000000001E-2</v>
      </c>
      <c r="C4709" s="60">
        <v>5.9000000000000003E-4</v>
      </c>
      <c r="D4709" s="60">
        <v>-0.105263159</v>
      </c>
      <c r="E4709" s="60"/>
      <c r="F4709" s="60">
        <f t="shared" si="146"/>
        <v>-1.673848E-2</v>
      </c>
      <c r="G4709" s="60">
        <f t="shared" si="147"/>
        <v>-0.10538315899999999</v>
      </c>
    </row>
    <row r="4710" spans="1:7">
      <c r="A4710" s="50">
        <v>29838</v>
      </c>
      <c r="B4710" s="60">
        <v>3.0373800000000001E-3</v>
      </c>
      <c r="C4710" s="60">
        <v>5.9000000000000003E-4</v>
      </c>
      <c r="D4710" s="60">
        <v>5.8823529999999999E-2</v>
      </c>
      <c r="E4710" s="60"/>
      <c r="F4710" s="60">
        <f t="shared" si="146"/>
        <v>2.9173800000000002E-3</v>
      </c>
      <c r="G4710" s="60">
        <f t="shared" si="147"/>
        <v>5.8703529999999997E-2</v>
      </c>
    </row>
    <row r="4711" spans="1:7">
      <c r="A4711" s="50">
        <v>29839</v>
      </c>
      <c r="B4711" s="60">
        <v>1.557328E-2</v>
      </c>
      <c r="C4711" s="60">
        <v>5.9000000000000003E-4</v>
      </c>
      <c r="D4711" s="60">
        <v>8.3333335999999994E-2</v>
      </c>
      <c r="E4711" s="60"/>
      <c r="F4711" s="60">
        <f t="shared" si="146"/>
        <v>1.545328E-2</v>
      </c>
      <c r="G4711" s="60">
        <f t="shared" si="147"/>
        <v>8.3213335999999999E-2</v>
      </c>
    </row>
    <row r="4712" spans="1:7">
      <c r="A4712" s="50">
        <v>29840</v>
      </c>
      <c r="B4712" s="60">
        <v>1.2456429999999999E-2</v>
      </c>
      <c r="C4712" s="60">
        <v>5.9000000000000003E-4</v>
      </c>
      <c r="D4712" s="60">
        <v>2.5641026000000001E-2</v>
      </c>
      <c r="E4712" s="60"/>
      <c r="F4712" s="60">
        <f t="shared" si="146"/>
        <v>1.2336429999999999E-2</v>
      </c>
      <c r="G4712" s="60">
        <f t="shared" si="147"/>
        <v>2.5521026000000002E-2</v>
      </c>
    </row>
    <row r="4713" spans="1:7">
      <c r="A4713" s="50">
        <v>29843</v>
      </c>
      <c r="B4713" s="60">
        <v>-8.5828399999999996E-3</v>
      </c>
      <c r="C4713" s="60">
        <v>5.9000000000000003E-4</v>
      </c>
      <c r="D4713" s="60">
        <v>-3.7500000999999998E-2</v>
      </c>
      <c r="E4713" s="60"/>
      <c r="F4713" s="60">
        <f t="shared" si="146"/>
        <v>-8.7028399999999999E-3</v>
      </c>
      <c r="G4713" s="60">
        <f t="shared" si="147"/>
        <v>-3.7620001E-2</v>
      </c>
    </row>
    <row r="4714" spans="1:7">
      <c r="A4714" s="50">
        <v>29844</v>
      </c>
      <c r="B4714" s="60">
        <v>-6.7252800000000001E-3</v>
      </c>
      <c r="C4714" s="60">
        <v>5.9000000000000003E-4</v>
      </c>
      <c r="D4714" s="60">
        <v>0</v>
      </c>
      <c r="E4714" s="60"/>
      <c r="F4714" s="60">
        <f t="shared" si="146"/>
        <v>-6.8452800000000005E-3</v>
      </c>
      <c r="G4714" s="60">
        <f t="shared" si="147"/>
        <v>-1.2E-4</v>
      </c>
    </row>
    <row r="4715" spans="1:7">
      <c r="A4715" s="50">
        <v>29845</v>
      </c>
      <c r="B4715" s="60">
        <v>-7.0816400000000002E-3</v>
      </c>
      <c r="C4715" s="60">
        <v>5.9000000000000003E-4</v>
      </c>
      <c r="D4715" s="60">
        <v>0</v>
      </c>
      <c r="E4715" s="60"/>
      <c r="F4715" s="60">
        <f t="shared" si="146"/>
        <v>-7.2016400000000005E-3</v>
      </c>
      <c r="G4715" s="60">
        <f t="shared" si="147"/>
        <v>-1.2E-4</v>
      </c>
    </row>
    <row r="4716" spans="1:7">
      <c r="A4716" s="50">
        <v>29846</v>
      </c>
      <c r="B4716" s="60">
        <v>-1.496955E-2</v>
      </c>
      <c r="C4716" s="60">
        <v>5.9000000000000003E-4</v>
      </c>
      <c r="D4716" s="60">
        <v>0</v>
      </c>
      <c r="E4716" s="60"/>
      <c r="F4716" s="60">
        <f t="shared" si="146"/>
        <v>-1.508955E-2</v>
      </c>
      <c r="G4716" s="60">
        <f t="shared" si="147"/>
        <v>-1.2E-4</v>
      </c>
    </row>
    <row r="4717" spans="1:7">
      <c r="A4717" s="50">
        <v>29847</v>
      </c>
      <c r="B4717" s="60">
        <v>-7.1807299999999998E-3</v>
      </c>
      <c r="C4717" s="60">
        <v>5.9000000000000003E-4</v>
      </c>
      <c r="D4717" s="60">
        <v>-1.2987013E-2</v>
      </c>
      <c r="E4717" s="60"/>
      <c r="F4717" s="60">
        <f t="shared" si="146"/>
        <v>-7.3007300000000001E-3</v>
      </c>
      <c r="G4717" s="60">
        <f t="shared" si="147"/>
        <v>-1.3107013000000001E-2</v>
      </c>
    </row>
    <row r="4718" spans="1:7">
      <c r="A4718" s="50">
        <v>29850</v>
      </c>
      <c r="B4718" s="60">
        <v>8.5988200000000001E-3</v>
      </c>
      <c r="C4718" s="60">
        <v>5.9000000000000003E-4</v>
      </c>
      <c r="D4718" s="60">
        <v>-9.2105261999999993E-2</v>
      </c>
      <c r="E4718" s="60"/>
      <c r="F4718" s="60">
        <f t="shared" si="146"/>
        <v>8.4788199999999998E-3</v>
      </c>
      <c r="G4718" s="60">
        <f t="shared" si="147"/>
        <v>-9.2225261999999988E-2</v>
      </c>
    </row>
    <row r="4719" spans="1:7">
      <c r="A4719" s="50">
        <v>29851</v>
      </c>
      <c r="B4719" s="60">
        <v>-4.6088199999999996E-3</v>
      </c>
      <c r="C4719" s="60">
        <v>5.9000000000000003E-4</v>
      </c>
      <c r="D4719" s="60">
        <v>-7.2463765999999999E-2</v>
      </c>
      <c r="E4719" s="60"/>
      <c r="F4719" s="60">
        <f t="shared" si="146"/>
        <v>-4.7288199999999999E-3</v>
      </c>
      <c r="G4719" s="60">
        <f t="shared" si="147"/>
        <v>-7.2583765999999994E-2</v>
      </c>
    </row>
    <row r="4720" spans="1:7">
      <c r="A4720" s="50">
        <v>29852</v>
      </c>
      <c r="B4720" s="60">
        <v>-9.1161300000000001E-3</v>
      </c>
      <c r="C4720" s="60">
        <v>5.9000000000000003E-4</v>
      </c>
      <c r="D4720" s="60">
        <v>4.6875E-2</v>
      </c>
      <c r="E4720" s="60"/>
      <c r="F4720" s="60">
        <f t="shared" si="146"/>
        <v>-9.2361300000000004E-3</v>
      </c>
      <c r="G4720" s="60">
        <f t="shared" si="147"/>
        <v>4.6754999999999998E-2</v>
      </c>
    </row>
    <row r="4721" spans="1:7">
      <c r="A4721" s="50">
        <v>29853</v>
      </c>
      <c r="B4721" s="60">
        <v>-4.6226799999999997E-3</v>
      </c>
      <c r="C4721" s="60">
        <v>5.9000000000000003E-4</v>
      </c>
      <c r="D4721" s="60">
        <v>2.9850746000000001E-2</v>
      </c>
      <c r="E4721" s="60"/>
      <c r="F4721" s="60">
        <f t="shared" si="146"/>
        <v>-4.74268E-3</v>
      </c>
      <c r="G4721" s="60">
        <f t="shared" si="147"/>
        <v>2.9730746000000002E-2</v>
      </c>
    </row>
    <row r="4722" spans="1:7">
      <c r="A4722" s="50">
        <v>29854</v>
      </c>
      <c r="B4722" s="60">
        <v>-1.913743E-2</v>
      </c>
      <c r="C4722" s="60">
        <v>5.9000000000000003E-4</v>
      </c>
      <c r="D4722" s="60">
        <v>0.15942029699999999</v>
      </c>
      <c r="E4722" s="60"/>
      <c r="F4722" s="60">
        <f t="shared" si="146"/>
        <v>-1.9257429999999999E-2</v>
      </c>
      <c r="G4722" s="60">
        <f t="shared" si="147"/>
        <v>0.15930029699999998</v>
      </c>
    </row>
    <row r="4723" spans="1:7">
      <c r="A4723" s="50">
        <v>29857</v>
      </c>
      <c r="B4723" s="60">
        <v>2.4229529999999999E-2</v>
      </c>
      <c r="C4723" s="60">
        <v>5.9000000000000003E-4</v>
      </c>
      <c r="D4723" s="60">
        <v>-3.7500000999999998E-2</v>
      </c>
      <c r="E4723" s="60"/>
      <c r="F4723" s="60">
        <f t="shared" si="146"/>
        <v>2.4109530000000001E-2</v>
      </c>
      <c r="G4723" s="60">
        <f t="shared" si="147"/>
        <v>-3.7620001E-2</v>
      </c>
    </row>
    <row r="4724" spans="1:7">
      <c r="A4724" s="50">
        <v>29858</v>
      </c>
      <c r="B4724" s="60">
        <v>3.5943199999999998E-3</v>
      </c>
      <c r="C4724" s="60">
        <v>5.9000000000000003E-4</v>
      </c>
      <c r="D4724" s="60">
        <v>2.5974026000000001E-2</v>
      </c>
      <c r="E4724" s="60"/>
      <c r="F4724" s="60">
        <f t="shared" si="146"/>
        <v>3.4743199999999999E-3</v>
      </c>
      <c r="G4724" s="60">
        <f t="shared" si="147"/>
        <v>2.5854026000000002E-2</v>
      </c>
    </row>
    <row r="4725" spans="1:7">
      <c r="A4725" s="50">
        <v>29859</v>
      </c>
      <c r="B4725" s="60">
        <v>2.1784500000000002E-3</v>
      </c>
      <c r="C4725" s="60">
        <v>5.9000000000000003E-4</v>
      </c>
      <c r="D4725" s="60">
        <v>2.5316456000000001E-2</v>
      </c>
      <c r="E4725" s="60"/>
      <c r="F4725" s="60">
        <f t="shared" si="146"/>
        <v>2.0584500000000003E-3</v>
      </c>
      <c r="G4725" s="60">
        <f t="shared" si="147"/>
        <v>2.5196456000000002E-2</v>
      </c>
    </row>
    <row r="4726" spans="1:7">
      <c r="A4726" s="50">
        <v>29860</v>
      </c>
      <c r="B4726" s="60">
        <v>7.5690899999999997E-3</v>
      </c>
      <c r="C4726" s="60">
        <v>5.4000000000000001E-4</v>
      </c>
      <c r="D4726" s="60">
        <v>4.9382716E-2</v>
      </c>
      <c r="E4726" s="60"/>
      <c r="F4726" s="60">
        <f t="shared" si="146"/>
        <v>7.4490899999999994E-3</v>
      </c>
      <c r="G4726" s="60">
        <f t="shared" si="147"/>
        <v>4.9262715999999998E-2</v>
      </c>
    </row>
    <row r="4727" spans="1:7">
      <c r="A4727" s="50">
        <v>29861</v>
      </c>
      <c r="B4727" s="60">
        <v>2.014239E-2</v>
      </c>
      <c r="C4727" s="60">
        <v>5.4000000000000001E-4</v>
      </c>
      <c r="D4727" s="60">
        <v>1.1764706E-2</v>
      </c>
      <c r="E4727" s="60"/>
      <c r="F4727" s="60">
        <f t="shared" si="146"/>
        <v>2.0022390000000001E-2</v>
      </c>
      <c r="G4727" s="60">
        <f t="shared" si="147"/>
        <v>1.1644705999999999E-2</v>
      </c>
    </row>
    <row r="4728" spans="1:7">
      <c r="A4728" s="50">
        <v>29864</v>
      </c>
      <c r="B4728" s="60">
        <v>1.41709E-3</v>
      </c>
      <c r="C4728" s="60">
        <v>5.4000000000000001E-4</v>
      </c>
      <c r="D4728" s="60">
        <v>-4.6511627999999999E-2</v>
      </c>
      <c r="E4728" s="60"/>
      <c r="F4728" s="60">
        <f t="shared" si="146"/>
        <v>1.2970899999999999E-3</v>
      </c>
      <c r="G4728" s="60">
        <f t="shared" si="147"/>
        <v>-4.6631628000000001E-2</v>
      </c>
    </row>
    <row r="4729" spans="1:7">
      <c r="A4729" s="50">
        <v>29865</v>
      </c>
      <c r="B4729" s="60">
        <v>-2.88229E-3</v>
      </c>
      <c r="C4729" s="60">
        <v>5.4000000000000001E-4</v>
      </c>
      <c r="D4729" s="60">
        <v>-7.3170729000000004E-2</v>
      </c>
      <c r="E4729" s="60"/>
      <c r="F4729" s="60">
        <f t="shared" si="146"/>
        <v>-3.0022899999999999E-3</v>
      </c>
      <c r="G4729" s="60">
        <f t="shared" si="147"/>
        <v>-7.3290728999999999E-2</v>
      </c>
    </row>
    <row r="4730" spans="1:7">
      <c r="A4730" s="50">
        <v>29866</v>
      </c>
      <c r="B4730" s="60">
        <v>1.6471739999999999E-2</v>
      </c>
      <c r="C4730" s="60">
        <v>5.4000000000000001E-4</v>
      </c>
      <c r="D4730" s="60">
        <v>1.3157894999999999E-2</v>
      </c>
      <c r="E4730" s="60"/>
      <c r="F4730" s="60">
        <f t="shared" si="146"/>
        <v>1.635174E-2</v>
      </c>
      <c r="G4730" s="60">
        <f t="shared" si="147"/>
        <v>1.3037894999999999E-2</v>
      </c>
    </row>
    <row r="4731" spans="1:7">
      <c r="A4731" s="50">
        <v>29867</v>
      </c>
      <c r="B4731" s="60">
        <v>8.4695099999999995E-3</v>
      </c>
      <c r="C4731" s="60">
        <v>5.4000000000000001E-4</v>
      </c>
      <c r="D4731" s="60">
        <v>0</v>
      </c>
      <c r="E4731" s="60"/>
      <c r="F4731" s="60">
        <f t="shared" si="146"/>
        <v>8.3495099999999992E-3</v>
      </c>
      <c r="G4731" s="60">
        <f t="shared" si="147"/>
        <v>-1.2E-4</v>
      </c>
    </row>
    <row r="4732" spans="1:7">
      <c r="A4732" s="50">
        <v>29868</v>
      </c>
      <c r="B4732" s="60">
        <v>-6.5093599999999996E-3</v>
      </c>
      <c r="C4732" s="60">
        <v>5.4000000000000001E-4</v>
      </c>
      <c r="D4732" s="60">
        <v>1.2987013E-2</v>
      </c>
      <c r="E4732" s="60"/>
      <c r="F4732" s="60">
        <f t="shared" si="146"/>
        <v>-6.6293599999999999E-3</v>
      </c>
      <c r="G4732" s="60">
        <f t="shared" si="147"/>
        <v>1.2867013E-2</v>
      </c>
    </row>
    <row r="4733" spans="1:7">
      <c r="A4733" s="50">
        <v>29871</v>
      </c>
      <c r="B4733" s="60">
        <v>-2.3892800000000001E-3</v>
      </c>
      <c r="C4733" s="60">
        <v>5.4000000000000001E-4</v>
      </c>
      <c r="D4733" s="60">
        <v>-2.5641026000000001E-2</v>
      </c>
      <c r="E4733" s="60"/>
      <c r="F4733" s="60">
        <f t="shared" si="146"/>
        <v>-2.50928E-3</v>
      </c>
      <c r="G4733" s="60">
        <f t="shared" si="147"/>
        <v>-2.5761025999999999E-2</v>
      </c>
    </row>
    <row r="4734" spans="1:7">
      <c r="A4734" s="50">
        <v>29872</v>
      </c>
      <c r="B4734" s="60">
        <v>-3.5342699999999999E-3</v>
      </c>
      <c r="C4734" s="60">
        <v>5.4000000000000001E-4</v>
      </c>
      <c r="D4734" s="60">
        <v>-3.9473683000000002E-2</v>
      </c>
      <c r="E4734" s="60"/>
      <c r="F4734" s="60">
        <f t="shared" si="146"/>
        <v>-3.6542699999999998E-3</v>
      </c>
      <c r="G4734" s="60">
        <f t="shared" si="147"/>
        <v>-3.9593683000000005E-2</v>
      </c>
    </row>
    <row r="4735" spans="1:7">
      <c r="A4735" s="50">
        <v>29873</v>
      </c>
      <c r="B4735" s="60">
        <v>-1.6612780000000001E-2</v>
      </c>
      <c r="C4735" s="60">
        <v>5.4000000000000001E-4</v>
      </c>
      <c r="D4735" s="60">
        <v>-1.369863E-2</v>
      </c>
      <c r="E4735" s="60"/>
      <c r="F4735" s="60">
        <f t="shared" si="146"/>
        <v>-1.6732779999999999E-2</v>
      </c>
      <c r="G4735" s="60">
        <f t="shared" si="147"/>
        <v>-1.381863E-2</v>
      </c>
    </row>
    <row r="4736" spans="1:7">
      <c r="A4736" s="50">
        <v>29874</v>
      </c>
      <c r="B4736" s="60">
        <v>7.2357000000000003E-3</v>
      </c>
      <c r="C4736" s="60">
        <v>5.4000000000000001E-4</v>
      </c>
      <c r="D4736" s="60">
        <v>0</v>
      </c>
      <c r="E4736" s="60"/>
      <c r="F4736" s="60">
        <f t="shared" si="146"/>
        <v>7.1157E-3</v>
      </c>
      <c r="G4736" s="60">
        <f t="shared" si="147"/>
        <v>-1.2E-4</v>
      </c>
    </row>
    <row r="4737" spans="1:7">
      <c r="A4737" s="50">
        <v>29875</v>
      </c>
      <c r="B4737" s="60">
        <v>-4.1945100000000003E-3</v>
      </c>
      <c r="C4737" s="60">
        <v>5.4000000000000001E-4</v>
      </c>
      <c r="D4737" s="60">
        <v>0</v>
      </c>
      <c r="E4737" s="60"/>
      <c r="F4737" s="60">
        <f t="shared" si="146"/>
        <v>-4.3145100000000006E-3</v>
      </c>
      <c r="G4737" s="60">
        <f t="shared" si="147"/>
        <v>-1.2E-4</v>
      </c>
    </row>
    <row r="4738" spans="1:7">
      <c r="A4738" s="50">
        <v>29878</v>
      </c>
      <c r="B4738" s="60">
        <v>-1.4028599999999999E-3</v>
      </c>
      <c r="C4738" s="60">
        <v>5.4000000000000001E-4</v>
      </c>
      <c r="D4738" s="60">
        <v>-4.1666667999999997E-2</v>
      </c>
      <c r="E4738" s="60"/>
      <c r="F4738" s="60">
        <f t="shared" si="146"/>
        <v>-1.52286E-3</v>
      </c>
      <c r="G4738" s="60">
        <f t="shared" si="147"/>
        <v>-4.1786667999999999E-2</v>
      </c>
    </row>
    <row r="4739" spans="1:7">
      <c r="A4739" s="50">
        <v>29879</v>
      </c>
      <c r="B4739" s="60">
        <v>1.099089E-2</v>
      </c>
      <c r="C4739" s="60">
        <v>5.4000000000000001E-4</v>
      </c>
      <c r="D4739" s="60">
        <v>1.4492754E-2</v>
      </c>
      <c r="E4739" s="60"/>
      <c r="F4739" s="60">
        <f t="shared" si="146"/>
        <v>1.0870889999999999E-2</v>
      </c>
      <c r="G4739" s="60">
        <f t="shared" si="147"/>
        <v>1.4372754E-2</v>
      </c>
    </row>
    <row r="4740" spans="1:7">
      <c r="A4740" s="50">
        <v>29880</v>
      </c>
      <c r="B4740" s="60">
        <v>-1.2185E-3</v>
      </c>
      <c r="C4740" s="60">
        <v>5.4000000000000001E-4</v>
      </c>
      <c r="D4740" s="60">
        <v>-1.4285714E-2</v>
      </c>
      <c r="E4740" s="60"/>
      <c r="F4740" s="60">
        <f t="shared" ref="F4740:F4803" si="148">B4740-$C$3</f>
        <v>-1.3385000000000001E-3</v>
      </c>
      <c r="G4740" s="60">
        <f t="shared" ref="G4740:G4803" si="149">D4740-$C$3</f>
        <v>-1.4405714E-2</v>
      </c>
    </row>
    <row r="4741" spans="1:7">
      <c r="A4741" s="50">
        <v>29881</v>
      </c>
      <c r="B4741" s="60">
        <v>-4.36353E-3</v>
      </c>
      <c r="C4741" s="60">
        <v>5.4000000000000001E-4</v>
      </c>
      <c r="D4741" s="60">
        <v>0</v>
      </c>
      <c r="E4741" s="60"/>
      <c r="F4741" s="60">
        <f t="shared" si="148"/>
        <v>-4.4835300000000003E-3</v>
      </c>
      <c r="G4741" s="60">
        <f t="shared" si="149"/>
        <v>-1.2E-4</v>
      </c>
    </row>
    <row r="4742" spans="1:7">
      <c r="A4742" s="50">
        <v>29882</v>
      </c>
      <c r="B4742" s="60">
        <v>-8.5814299999999993E-3</v>
      </c>
      <c r="C4742" s="60">
        <v>5.4000000000000001E-4</v>
      </c>
      <c r="D4742" s="60">
        <v>-2.8985508E-2</v>
      </c>
      <c r="E4742" s="60"/>
      <c r="F4742" s="60">
        <f t="shared" si="148"/>
        <v>-8.7014299999999996E-3</v>
      </c>
      <c r="G4742" s="60">
        <f t="shared" si="149"/>
        <v>-2.9105507999999999E-2</v>
      </c>
    </row>
    <row r="4743" spans="1:7">
      <c r="A4743" s="50">
        <v>29885</v>
      </c>
      <c r="B4743" s="60">
        <v>-3.78393E-3</v>
      </c>
      <c r="C4743" s="60">
        <v>5.4000000000000001E-4</v>
      </c>
      <c r="D4743" s="60">
        <v>-2.9850746000000001E-2</v>
      </c>
      <c r="E4743" s="60"/>
      <c r="F4743" s="60">
        <f t="shared" si="148"/>
        <v>-3.9039299999999999E-3</v>
      </c>
      <c r="G4743" s="60">
        <f t="shared" si="149"/>
        <v>-2.9970745999999999E-2</v>
      </c>
    </row>
    <row r="4744" spans="1:7">
      <c r="A4744" s="50">
        <v>29886</v>
      </c>
      <c r="B4744" s="60">
        <v>1.0116709999999999E-2</v>
      </c>
      <c r="C4744" s="60">
        <v>5.4000000000000001E-4</v>
      </c>
      <c r="D4744" s="60">
        <v>-1.5384615000000001E-2</v>
      </c>
      <c r="E4744" s="60"/>
      <c r="F4744" s="60">
        <f t="shared" si="148"/>
        <v>9.9967099999999989E-3</v>
      </c>
      <c r="G4744" s="60">
        <f t="shared" si="149"/>
        <v>-1.5504615000000001E-2</v>
      </c>
    </row>
    <row r="4745" spans="1:7">
      <c r="A4745" s="50">
        <v>29887</v>
      </c>
      <c r="B4745" s="60">
        <v>1.4218900000000001E-3</v>
      </c>
      <c r="C4745" s="60">
        <v>5.4000000000000001E-4</v>
      </c>
      <c r="D4745" s="60">
        <v>1.5625E-2</v>
      </c>
      <c r="E4745" s="60"/>
      <c r="F4745" s="60">
        <f t="shared" si="148"/>
        <v>1.30189E-3</v>
      </c>
      <c r="G4745" s="60">
        <f t="shared" si="149"/>
        <v>1.5505E-2</v>
      </c>
    </row>
    <row r="4746" spans="1:7">
      <c r="A4746" s="50">
        <v>29888</v>
      </c>
      <c r="B4746" s="60">
        <v>-3.4033399999999999E-3</v>
      </c>
      <c r="C4746" s="60">
        <v>5.4000000000000001E-4</v>
      </c>
      <c r="D4746" s="60">
        <v>-1.5384615000000001E-2</v>
      </c>
      <c r="E4746" s="60"/>
      <c r="F4746" s="60">
        <f t="shared" si="148"/>
        <v>-3.5233399999999998E-3</v>
      </c>
      <c r="G4746" s="60">
        <f t="shared" si="149"/>
        <v>-1.5504615000000001E-2</v>
      </c>
    </row>
    <row r="4747" spans="1:7">
      <c r="A4747" s="50">
        <v>29889</v>
      </c>
      <c r="B4747" s="60">
        <v>2.527016E-2</v>
      </c>
      <c r="C4747" s="60">
        <v>5.4000000000000001E-4</v>
      </c>
      <c r="D4747" s="60">
        <v>3.125E-2</v>
      </c>
      <c r="E4747" s="60"/>
      <c r="F4747" s="60">
        <f t="shared" si="148"/>
        <v>2.5150160000000001E-2</v>
      </c>
      <c r="G4747" s="60">
        <f t="shared" si="149"/>
        <v>3.1130000000000001E-2</v>
      </c>
    </row>
    <row r="4748" spans="1:7">
      <c r="A4748" s="50">
        <v>29892</v>
      </c>
      <c r="B4748" s="60">
        <v>1.905167E-2</v>
      </c>
      <c r="C4748" s="60">
        <v>5.2999999999999998E-4</v>
      </c>
      <c r="D4748" s="60">
        <v>3.0303031000000001E-2</v>
      </c>
      <c r="E4748" s="60"/>
      <c r="F4748" s="60">
        <f t="shared" si="148"/>
        <v>1.8931670000000001E-2</v>
      </c>
      <c r="G4748" s="60">
        <f t="shared" si="149"/>
        <v>3.0183031000000003E-2</v>
      </c>
    </row>
    <row r="4749" spans="1:7">
      <c r="A4749" s="50">
        <v>29893</v>
      </c>
      <c r="B4749" s="60">
        <v>4.8247400000000001E-3</v>
      </c>
      <c r="C4749" s="60">
        <v>5.2999999999999998E-4</v>
      </c>
      <c r="D4749" s="60">
        <v>-2.9411764999999999E-2</v>
      </c>
      <c r="E4749" s="60"/>
      <c r="F4749" s="60">
        <f t="shared" si="148"/>
        <v>4.7047399999999998E-3</v>
      </c>
      <c r="G4749" s="60">
        <f t="shared" si="149"/>
        <v>-2.9531764999999998E-2</v>
      </c>
    </row>
    <row r="4750" spans="1:7">
      <c r="A4750" s="50">
        <v>29894</v>
      </c>
      <c r="B4750" s="60">
        <v>1.0904E-3</v>
      </c>
      <c r="C4750" s="60">
        <v>5.2999999999999998E-4</v>
      </c>
      <c r="D4750" s="60">
        <v>-1.5151516E-2</v>
      </c>
      <c r="E4750" s="60"/>
      <c r="F4750" s="60">
        <f t="shared" si="148"/>
        <v>9.7040000000000006E-4</v>
      </c>
      <c r="G4750" s="60">
        <f t="shared" si="149"/>
        <v>-1.5271516000000001E-2</v>
      </c>
    </row>
    <row r="4751" spans="1:7">
      <c r="A4751" s="50">
        <v>29895</v>
      </c>
      <c r="B4751" s="60">
        <v>-8.6344200000000003E-3</v>
      </c>
      <c r="C4751" s="60">
        <v>5.2999999999999998E-4</v>
      </c>
      <c r="D4751" s="60">
        <v>1.5384615000000001E-2</v>
      </c>
      <c r="E4751" s="60"/>
      <c r="F4751" s="60">
        <f t="shared" si="148"/>
        <v>-8.7544200000000006E-3</v>
      </c>
      <c r="G4751" s="60">
        <f t="shared" si="149"/>
        <v>1.5264615E-2</v>
      </c>
    </row>
    <row r="4752" spans="1:7">
      <c r="A4752" s="50">
        <v>29896</v>
      </c>
      <c r="B4752" s="60">
        <v>-6.0319400000000004E-3</v>
      </c>
      <c r="C4752" s="60">
        <v>5.2999999999999998E-4</v>
      </c>
      <c r="D4752" s="60">
        <v>0</v>
      </c>
      <c r="E4752" s="60"/>
      <c r="F4752" s="60">
        <f t="shared" si="148"/>
        <v>-6.1519400000000007E-3</v>
      </c>
      <c r="G4752" s="60">
        <f t="shared" si="149"/>
        <v>-1.2E-4</v>
      </c>
    </row>
    <row r="4753" spans="1:7">
      <c r="A4753" s="50">
        <v>29899</v>
      </c>
      <c r="B4753" s="60">
        <v>4.7671399999999996E-3</v>
      </c>
      <c r="C4753" s="60">
        <v>5.2999999999999998E-4</v>
      </c>
      <c r="D4753" s="60">
        <v>0</v>
      </c>
      <c r="E4753" s="60"/>
      <c r="F4753" s="60">
        <f t="shared" si="148"/>
        <v>4.6471399999999993E-3</v>
      </c>
      <c r="G4753" s="60">
        <f t="shared" si="149"/>
        <v>-1.2E-4</v>
      </c>
    </row>
    <row r="4754" spans="1:7">
      <c r="A4754" s="50">
        <v>29900</v>
      </c>
      <c r="B4754" s="60">
        <v>-4.52681E-3</v>
      </c>
      <c r="C4754" s="60">
        <v>5.2999999999999998E-4</v>
      </c>
      <c r="D4754" s="60">
        <v>0</v>
      </c>
      <c r="E4754" s="60"/>
      <c r="F4754" s="60">
        <f t="shared" si="148"/>
        <v>-4.6468100000000003E-3</v>
      </c>
      <c r="G4754" s="60">
        <f t="shared" si="149"/>
        <v>-1.2E-4</v>
      </c>
    </row>
    <row r="4755" spans="1:7">
      <c r="A4755" s="50">
        <v>29901</v>
      </c>
      <c r="B4755" s="60">
        <v>2.3536099999999999E-3</v>
      </c>
      <c r="C4755" s="60">
        <v>5.2999999999999998E-4</v>
      </c>
      <c r="D4755" s="60">
        <v>0</v>
      </c>
      <c r="E4755" s="60"/>
      <c r="F4755" s="60">
        <f t="shared" si="148"/>
        <v>2.23361E-3</v>
      </c>
      <c r="G4755" s="60">
        <f t="shared" si="149"/>
        <v>-1.2E-4</v>
      </c>
    </row>
    <row r="4756" spans="1:7">
      <c r="A4756" s="50">
        <v>29902</v>
      </c>
      <c r="B4756" s="60">
        <v>1.73058E-3</v>
      </c>
      <c r="C4756" s="60">
        <v>5.2999999999999998E-4</v>
      </c>
      <c r="D4756" s="60">
        <v>0</v>
      </c>
      <c r="E4756" s="60"/>
      <c r="F4756" s="60">
        <f t="shared" si="148"/>
        <v>1.6105799999999999E-3</v>
      </c>
      <c r="G4756" s="60">
        <f t="shared" si="149"/>
        <v>-1.2E-4</v>
      </c>
    </row>
    <row r="4757" spans="1:7">
      <c r="A4757" s="50">
        <v>29903</v>
      </c>
      <c r="B4757" s="60">
        <v>-1.246099E-2</v>
      </c>
      <c r="C4757" s="60">
        <v>5.2999999999999998E-4</v>
      </c>
      <c r="D4757" s="60">
        <v>-1.5151516E-2</v>
      </c>
      <c r="E4757" s="60"/>
      <c r="F4757" s="60">
        <f t="shared" si="148"/>
        <v>-1.258099E-2</v>
      </c>
      <c r="G4757" s="60">
        <f t="shared" si="149"/>
        <v>-1.5271516000000001E-2</v>
      </c>
    </row>
    <row r="4758" spans="1:7">
      <c r="A4758" s="50">
        <v>29906</v>
      </c>
      <c r="B4758" s="60">
        <v>-1.117724E-2</v>
      </c>
      <c r="C4758" s="60">
        <v>5.2999999999999998E-4</v>
      </c>
      <c r="D4758" s="60">
        <v>-1.5384615000000001E-2</v>
      </c>
      <c r="E4758" s="60"/>
      <c r="F4758" s="60">
        <f t="shared" si="148"/>
        <v>-1.129724E-2</v>
      </c>
      <c r="G4758" s="60">
        <f t="shared" si="149"/>
        <v>-1.5504615000000001E-2</v>
      </c>
    </row>
    <row r="4759" spans="1:7">
      <c r="A4759" s="50">
        <v>29907</v>
      </c>
      <c r="B4759" s="60">
        <v>8.0780799999999996E-3</v>
      </c>
      <c r="C4759" s="60">
        <v>5.2999999999999998E-4</v>
      </c>
      <c r="D4759" s="60">
        <v>-1.5625E-2</v>
      </c>
      <c r="E4759" s="60"/>
      <c r="F4759" s="60">
        <f t="shared" si="148"/>
        <v>7.9580799999999993E-3</v>
      </c>
      <c r="G4759" s="60">
        <f t="shared" si="149"/>
        <v>-1.5744999999999999E-2</v>
      </c>
    </row>
    <row r="4760" spans="1:7">
      <c r="A4760" s="50">
        <v>29908</v>
      </c>
      <c r="B4760" s="60">
        <v>-6.7323499999999998E-3</v>
      </c>
      <c r="C4760" s="60">
        <v>5.2999999999999998E-4</v>
      </c>
      <c r="D4760" s="60">
        <v>0</v>
      </c>
      <c r="E4760" s="60"/>
      <c r="F4760" s="60">
        <f t="shared" si="148"/>
        <v>-6.8523500000000001E-3</v>
      </c>
      <c r="G4760" s="60">
        <f t="shared" si="149"/>
        <v>-1.2E-4</v>
      </c>
    </row>
    <row r="4761" spans="1:7">
      <c r="A4761" s="50">
        <v>29909</v>
      </c>
      <c r="B4761" s="60">
        <v>3.7526399999999998E-3</v>
      </c>
      <c r="C4761" s="60">
        <v>5.2999999999999998E-4</v>
      </c>
      <c r="D4761" s="60">
        <v>-3.1746033999999999E-2</v>
      </c>
      <c r="E4761" s="60"/>
      <c r="F4761" s="60">
        <f t="shared" si="148"/>
        <v>3.6326399999999999E-3</v>
      </c>
      <c r="G4761" s="60">
        <f t="shared" si="149"/>
        <v>-3.1866034000000001E-2</v>
      </c>
    </row>
    <row r="4762" spans="1:7">
      <c r="A4762" s="50">
        <v>29910</v>
      </c>
      <c r="B4762" s="60">
        <v>8.6656400000000005E-3</v>
      </c>
      <c r="C4762" s="60">
        <v>5.2999999999999998E-4</v>
      </c>
      <c r="D4762" s="60">
        <v>0</v>
      </c>
      <c r="E4762" s="60"/>
      <c r="F4762" s="60">
        <f t="shared" si="148"/>
        <v>8.5456400000000002E-3</v>
      </c>
      <c r="G4762" s="60">
        <f t="shared" si="149"/>
        <v>-1.2E-4</v>
      </c>
    </row>
    <row r="4763" spans="1:7">
      <c r="A4763" s="50">
        <v>29913</v>
      </c>
      <c r="B4763" s="60">
        <v>-8.9270000000000004E-5</v>
      </c>
      <c r="C4763" s="60">
        <v>5.2999999999999998E-4</v>
      </c>
      <c r="D4763" s="60">
        <v>0</v>
      </c>
      <c r="E4763" s="60"/>
      <c r="F4763" s="60">
        <f t="shared" si="148"/>
        <v>-2.0927000000000001E-4</v>
      </c>
      <c r="G4763" s="60">
        <f t="shared" si="149"/>
        <v>-1.2E-4</v>
      </c>
    </row>
    <row r="4764" spans="1:7">
      <c r="A4764" s="50">
        <v>29914</v>
      </c>
      <c r="B4764" s="60">
        <v>1.6826589999999999E-2</v>
      </c>
      <c r="C4764" s="60">
        <v>5.2999999999999998E-4</v>
      </c>
      <c r="D4764" s="60">
        <v>1.6393442000000001E-2</v>
      </c>
      <c r="E4764" s="60"/>
      <c r="F4764" s="60">
        <f t="shared" si="148"/>
        <v>1.670659E-2</v>
      </c>
      <c r="G4764" s="60">
        <f t="shared" si="149"/>
        <v>1.6273442000000003E-2</v>
      </c>
    </row>
    <row r="4765" spans="1:7">
      <c r="A4765" s="50">
        <v>29915</v>
      </c>
      <c r="B4765" s="60">
        <v>4.13394E-3</v>
      </c>
      <c r="C4765" s="60">
        <v>5.2999999999999998E-4</v>
      </c>
      <c r="D4765" s="60">
        <v>1.6129032000000001E-2</v>
      </c>
      <c r="E4765" s="60"/>
      <c r="F4765" s="60">
        <f t="shared" si="148"/>
        <v>4.0139399999999997E-3</v>
      </c>
      <c r="G4765" s="60">
        <f t="shared" si="149"/>
        <v>1.6009032000000003E-2</v>
      </c>
    </row>
    <row r="4766" spans="1:7">
      <c r="A4766" s="50">
        <v>29917</v>
      </c>
      <c r="B4766" s="60">
        <v>8.3482799999999996E-3</v>
      </c>
      <c r="C4766" s="60">
        <v>5.2999999999999998E-4</v>
      </c>
      <c r="D4766" s="60">
        <v>1.5873017E-2</v>
      </c>
      <c r="E4766" s="60"/>
      <c r="F4766" s="60">
        <f t="shared" si="148"/>
        <v>8.2282799999999993E-3</v>
      </c>
      <c r="G4766" s="60">
        <f t="shared" si="149"/>
        <v>1.5753017000000001E-2</v>
      </c>
    </row>
    <row r="4767" spans="1:7">
      <c r="A4767" s="50">
        <v>29920</v>
      </c>
      <c r="B4767" s="60">
        <v>1.018173E-2</v>
      </c>
      <c r="C4767" s="60">
        <v>5.2999999999999998E-4</v>
      </c>
      <c r="D4767" s="60">
        <v>3.125E-2</v>
      </c>
      <c r="E4767" s="60"/>
      <c r="F4767" s="60">
        <f t="shared" si="148"/>
        <v>1.006173E-2</v>
      </c>
      <c r="G4767" s="60">
        <f t="shared" si="149"/>
        <v>3.1130000000000001E-2</v>
      </c>
    </row>
    <row r="4768" spans="1:7">
      <c r="A4768" s="50">
        <v>29921</v>
      </c>
      <c r="B4768" s="60">
        <v>-9.2183E-4</v>
      </c>
      <c r="C4768" s="60">
        <v>4.0000000000000002E-4</v>
      </c>
      <c r="D4768" s="60">
        <v>-1.5151516E-2</v>
      </c>
      <c r="E4768" s="60"/>
      <c r="F4768" s="60">
        <f t="shared" si="148"/>
        <v>-1.0418300000000001E-3</v>
      </c>
      <c r="G4768" s="60">
        <f t="shared" si="149"/>
        <v>-1.5271516000000001E-2</v>
      </c>
    </row>
    <row r="4769" spans="1:7">
      <c r="A4769" s="50">
        <v>29922</v>
      </c>
      <c r="B4769" s="60">
        <v>-1.1489630000000001E-2</v>
      </c>
      <c r="C4769" s="60">
        <v>4.0000000000000002E-4</v>
      </c>
      <c r="D4769" s="60">
        <v>-1.5384615000000001E-2</v>
      </c>
      <c r="E4769" s="60"/>
      <c r="F4769" s="60">
        <f t="shared" si="148"/>
        <v>-1.1609630000000001E-2</v>
      </c>
      <c r="G4769" s="60">
        <f t="shared" si="149"/>
        <v>-1.5504615000000001E-2</v>
      </c>
    </row>
    <row r="4770" spans="1:7">
      <c r="A4770" s="50">
        <v>29923</v>
      </c>
      <c r="B4770" s="60">
        <v>4.5642299999999998E-3</v>
      </c>
      <c r="C4770" s="60">
        <v>4.0000000000000002E-4</v>
      </c>
      <c r="D4770" s="60">
        <v>-3.125E-2</v>
      </c>
      <c r="E4770" s="60"/>
      <c r="F4770" s="60">
        <f t="shared" si="148"/>
        <v>4.4442299999999995E-3</v>
      </c>
      <c r="G4770" s="60">
        <f t="shared" si="149"/>
        <v>-3.1370000000000002E-2</v>
      </c>
    </row>
    <row r="4771" spans="1:7">
      <c r="A4771" s="50">
        <v>29924</v>
      </c>
      <c r="B4771" s="60">
        <v>8.0151800000000002E-3</v>
      </c>
      <c r="C4771" s="60">
        <v>4.0000000000000002E-4</v>
      </c>
      <c r="D4771" s="60">
        <v>4.8387094999999998E-2</v>
      </c>
      <c r="E4771" s="60"/>
      <c r="F4771" s="60">
        <f t="shared" si="148"/>
        <v>7.8951799999999999E-3</v>
      </c>
      <c r="G4771" s="60">
        <f t="shared" si="149"/>
        <v>4.8267094999999996E-2</v>
      </c>
    </row>
    <row r="4772" spans="1:7">
      <c r="A4772" s="50">
        <v>29927</v>
      </c>
      <c r="B4772" s="60">
        <v>-8.0950099999999997E-3</v>
      </c>
      <c r="C4772" s="60">
        <v>4.0000000000000002E-4</v>
      </c>
      <c r="D4772" s="60">
        <v>-1.5384615000000001E-2</v>
      </c>
      <c r="E4772" s="60"/>
      <c r="F4772" s="60">
        <f t="shared" si="148"/>
        <v>-8.21501E-3</v>
      </c>
      <c r="G4772" s="60">
        <f t="shared" si="149"/>
        <v>-1.5504615000000001E-2</v>
      </c>
    </row>
    <row r="4773" spans="1:7">
      <c r="A4773" s="50">
        <v>29928</v>
      </c>
      <c r="B4773" s="60">
        <v>-3.0476100000000001E-3</v>
      </c>
      <c r="C4773" s="60">
        <v>4.0000000000000002E-4</v>
      </c>
      <c r="D4773" s="60">
        <v>-1.5625E-2</v>
      </c>
      <c r="E4773" s="60"/>
      <c r="F4773" s="60">
        <f t="shared" si="148"/>
        <v>-3.16761E-3</v>
      </c>
      <c r="G4773" s="60">
        <f t="shared" si="149"/>
        <v>-1.5744999999999999E-2</v>
      </c>
    </row>
    <row r="4774" spans="1:7">
      <c r="A4774" s="50">
        <v>29929</v>
      </c>
      <c r="B4774" s="60">
        <v>5.7637299999999999E-3</v>
      </c>
      <c r="C4774" s="60">
        <v>4.0000000000000002E-4</v>
      </c>
      <c r="D4774" s="60">
        <v>-1.5873017E-2</v>
      </c>
      <c r="E4774" s="60"/>
      <c r="F4774" s="60">
        <f t="shared" si="148"/>
        <v>5.6437299999999996E-3</v>
      </c>
      <c r="G4774" s="60">
        <f t="shared" si="149"/>
        <v>-1.5993016999999998E-2</v>
      </c>
    </row>
    <row r="4775" spans="1:7">
      <c r="A4775" s="50">
        <v>29930</v>
      </c>
      <c r="B4775" s="60">
        <v>1.6667699999999999E-3</v>
      </c>
      <c r="C4775" s="60">
        <v>4.0000000000000002E-4</v>
      </c>
      <c r="D4775" s="60">
        <v>0</v>
      </c>
      <c r="E4775" s="60"/>
      <c r="F4775" s="60">
        <f t="shared" si="148"/>
        <v>1.5467699999999998E-3</v>
      </c>
      <c r="G4775" s="60">
        <f t="shared" si="149"/>
        <v>-1.2E-4</v>
      </c>
    </row>
    <row r="4776" spans="1:7">
      <c r="A4776" s="50">
        <v>29931</v>
      </c>
      <c r="B4776" s="60">
        <v>-6.4128500000000003E-3</v>
      </c>
      <c r="C4776" s="60">
        <v>4.0000000000000002E-4</v>
      </c>
      <c r="D4776" s="60">
        <v>-3.2258064000000003E-2</v>
      </c>
      <c r="E4776" s="60"/>
      <c r="F4776" s="60">
        <f t="shared" si="148"/>
        <v>-6.5328500000000006E-3</v>
      </c>
      <c r="G4776" s="60">
        <f t="shared" si="149"/>
        <v>-3.2378064000000005E-2</v>
      </c>
    </row>
    <row r="4777" spans="1:7">
      <c r="A4777" s="50">
        <v>29934</v>
      </c>
      <c r="B4777" s="60">
        <v>-1.6231260000000001E-2</v>
      </c>
      <c r="C4777" s="60">
        <v>4.0000000000000002E-4</v>
      </c>
      <c r="D4777" s="60">
        <v>-6.6666669999999997E-2</v>
      </c>
      <c r="E4777" s="60"/>
      <c r="F4777" s="60">
        <f t="shared" si="148"/>
        <v>-1.6351259999999999E-2</v>
      </c>
      <c r="G4777" s="60">
        <f t="shared" si="149"/>
        <v>-6.6786669999999992E-2</v>
      </c>
    </row>
    <row r="4778" spans="1:7">
      <c r="A4778" s="50">
        <v>29935</v>
      </c>
      <c r="B4778" s="60">
        <v>1.2460699999999999E-3</v>
      </c>
      <c r="C4778" s="60">
        <v>4.0000000000000002E-4</v>
      </c>
      <c r="D4778" s="60">
        <v>-1.7857143999999998E-2</v>
      </c>
      <c r="E4778" s="60"/>
      <c r="F4778" s="60">
        <f t="shared" si="148"/>
        <v>1.1260699999999998E-3</v>
      </c>
      <c r="G4778" s="60">
        <f t="shared" si="149"/>
        <v>-1.7977143999999997E-2</v>
      </c>
    </row>
    <row r="4779" spans="1:7">
      <c r="A4779" s="50">
        <v>29936</v>
      </c>
      <c r="B4779" s="60">
        <v>-4.1273600000000001E-3</v>
      </c>
      <c r="C4779" s="60">
        <v>4.0000000000000002E-4</v>
      </c>
      <c r="D4779" s="60">
        <v>1.8181817999999999E-2</v>
      </c>
      <c r="E4779" s="60"/>
      <c r="F4779" s="60">
        <f t="shared" si="148"/>
        <v>-4.2473600000000004E-3</v>
      </c>
      <c r="G4779" s="60">
        <f t="shared" si="149"/>
        <v>1.8061818E-2</v>
      </c>
    </row>
    <row r="4780" spans="1:7">
      <c r="A4780" s="50">
        <v>29937</v>
      </c>
      <c r="B4780" s="60">
        <v>5.8456899999999997E-3</v>
      </c>
      <c r="C4780" s="60">
        <v>4.0000000000000002E-4</v>
      </c>
      <c r="D4780" s="60">
        <v>-3.5714286999999997E-2</v>
      </c>
      <c r="E4780" s="60"/>
      <c r="F4780" s="60">
        <f t="shared" si="148"/>
        <v>5.7256899999999994E-3</v>
      </c>
      <c r="G4780" s="60">
        <f t="shared" si="149"/>
        <v>-3.5834286999999999E-2</v>
      </c>
    </row>
    <row r="4781" spans="1:7">
      <c r="A4781" s="50">
        <v>29938</v>
      </c>
      <c r="B4781" s="60">
        <v>6.81322E-3</v>
      </c>
      <c r="C4781" s="60">
        <v>4.0000000000000002E-4</v>
      </c>
      <c r="D4781" s="60">
        <v>-3.7037037000000002E-2</v>
      </c>
      <c r="E4781" s="60"/>
      <c r="F4781" s="60">
        <f t="shared" si="148"/>
        <v>6.6932199999999997E-3</v>
      </c>
      <c r="G4781" s="60">
        <f t="shared" si="149"/>
        <v>-3.7157037000000004E-2</v>
      </c>
    </row>
    <row r="4782" spans="1:7">
      <c r="A4782" s="50">
        <v>29941</v>
      </c>
      <c r="B4782" s="60">
        <v>-4.4268700000000003E-3</v>
      </c>
      <c r="C4782" s="60">
        <v>4.0000000000000002E-4</v>
      </c>
      <c r="D4782" s="60">
        <v>1.9230770000000001E-2</v>
      </c>
      <c r="E4782" s="60"/>
      <c r="F4782" s="60">
        <f t="shared" si="148"/>
        <v>-4.5468700000000006E-3</v>
      </c>
      <c r="G4782" s="60">
        <f t="shared" si="149"/>
        <v>1.9110770000000003E-2</v>
      </c>
    </row>
    <row r="4783" spans="1:7">
      <c r="A4783" s="50">
        <v>29942</v>
      </c>
      <c r="B4783" s="60">
        <v>-3.7626999999999999E-3</v>
      </c>
      <c r="C4783" s="60">
        <v>4.0000000000000002E-4</v>
      </c>
      <c r="D4783" s="60">
        <v>0.15094339800000001</v>
      </c>
      <c r="E4783" s="60"/>
      <c r="F4783" s="60">
        <f t="shared" si="148"/>
        <v>-3.8826999999999998E-3</v>
      </c>
      <c r="G4783" s="60">
        <f t="shared" si="149"/>
        <v>0.150823398</v>
      </c>
    </row>
    <row r="4784" spans="1:7">
      <c r="A4784" s="50">
        <v>29943</v>
      </c>
      <c r="B4784" s="60">
        <v>-4.5524900000000002E-3</v>
      </c>
      <c r="C4784" s="60">
        <v>4.0000000000000002E-4</v>
      </c>
      <c r="D4784" s="60">
        <v>8.1967211999999998E-2</v>
      </c>
      <c r="E4784" s="60"/>
      <c r="F4784" s="60">
        <f t="shared" si="148"/>
        <v>-4.6724900000000005E-3</v>
      </c>
      <c r="G4784" s="60">
        <f t="shared" si="149"/>
        <v>8.1847212000000003E-2</v>
      </c>
    </row>
    <row r="4785" spans="1:7">
      <c r="A4785" s="50">
        <v>29944</v>
      </c>
      <c r="B4785" s="60">
        <v>2.0266899999999998E-3</v>
      </c>
      <c r="C4785" s="60">
        <v>4.0000000000000002E-4</v>
      </c>
      <c r="D4785" s="60">
        <v>-1.5151516E-2</v>
      </c>
      <c r="E4785" s="60"/>
      <c r="F4785" s="60">
        <f t="shared" si="148"/>
        <v>1.9066899999999997E-3</v>
      </c>
      <c r="G4785" s="60">
        <f t="shared" si="149"/>
        <v>-1.5271516000000001E-2</v>
      </c>
    </row>
    <row r="4786" spans="1:7">
      <c r="A4786" s="50">
        <v>29948</v>
      </c>
      <c r="B4786" s="60">
        <v>-1.9838600000000001E-3</v>
      </c>
      <c r="C4786" s="60">
        <v>4.0000000000000002E-4</v>
      </c>
      <c r="D4786" s="60">
        <v>-7.6923080000000005E-2</v>
      </c>
      <c r="E4786" s="60"/>
      <c r="F4786" s="60">
        <f t="shared" si="148"/>
        <v>-2.1038599999999999E-3</v>
      </c>
      <c r="G4786" s="60">
        <f t="shared" si="149"/>
        <v>-7.704308E-2</v>
      </c>
    </row>
    <row r="4787" spans="1:7">
      <c r="A4787" s="50">
        <v>29949</v>
      </c>
      <c r="B4787" s="60">
        <v>-4.86725E-3</v>
      </c>
      <c r="C4787" s="60">
        <v>4.0000000000000002E-4</v>
      </c>
      <c r="D4787" s="60">
        <v>-3.3333334999999999E-2</v>
      </c>
      <c r="E4787" s="60"/>
      <c r="F4787" s="60">
        <f t="shared" si="148"/>
        <v>-4.9872500000000004E-3</v>
      </c>
      <c r="G4787" s="60">
        <f t="shared" si="149"/>
        <v>-3.3453335000000001E-2</v>
      </c>
    </row>
    <row r="4788" spans="1:7">
      <c r="A4788" s="50">
        <v>29950</v>
      </c>
      <c r="B4788" s="60">
        <v>5.0871299999999996E-3</v>
      </c>
      <c r="C4788" s="60">
        <v>4.0000000000000002E-4</v>
      </c>
      <c r="D4788" s="60">
        <v>3.4482758000000002E-2</v>
      </c>
      <c r="E4788" s="60"/>
      <c r="F4788" s="60">
        <f t="shared" si="148"/>
        <v>4.9671299999999993E-3</v>
      </c>
      <c r="G4788" s="60">
        <f t="shared" si="149"/>
        <v>3.4362758E-2</v>
      </c>
    </row>
    <row r="4789" spans="1:7">
      <c r="A4789" s="50">
        <v>29951</v>
      </c>
      <c r="B4789" s="60">
        <v>2.1301699999999998E-3</v>
      </c>
      <c r="C4789" s="60">
        <v>4.0000000000000002E-4</v>
      </c>
      <c r="D4789" s="60">
        <v>-5.0000001000000002E-2</v>
      </c>
      <c r="E4789" s="60"/>
      <c r="F4789" s="60">
        <f t="shared" si="148"/>
        <v>2.0101699999999999E-3</v>
      </c>
      <c r="G4789" s="60">
        <f t="shared" si="149"/>
        <v>-5.0120001000000004E-2</v>
      </c>
    </row>
    <row r="4790" spans="1:7">
      <c r="A4790" s="50">
        <v>29955</v>
      </c>
      <c r="B4790" s="60">
        <v>2.2316200000000001E-3</v>
      </c>
      <c r="C4790" s="60">
        <v>4.0000000000000002E-4</v>
      </c>
      <c r="D4790" s="60">
        <v>1.7543860000000001E-2</v>
      </c>
      <c r="E4790" s="60"/>
      <c r="F4790" s="60">
        <f t="shared" si="148"/>
        <v>2.1116200000000003E-3</v>
      </c>
      <c r="G4790" s="60">
        <f t="shared" si="149"/>
        <v>1.7423860000000003E-2</v>
      </c>
    </row>
    <row r="4791" spans="1:7">
      <c r="A4791" s="50">
        <v>29956</v>
      </c>
      <c r="B4791" s="60">
        <v>-2.1720400000000001E-2</v>
      </c>
      <c r="C4791" s="60">
        <v>4.0000000000000002E-4</v>
      </c>
      <c r="D4791" s="60">
        <v>-1.7241379000000001E-2</v>
      </c>
      <c r="E4791" s="60"/>
      <c r="F4791" s="60">
        <f t="shared" si="148"/>
        <v>-2.1840399999999999E-2</v>
      </c>
      <c r="G4791" s="60">
        <f t="shared" si="149"/>
        <v>-1.7361379E-2</v>
      </c>
    </row>
    <row r="4792" spans="1:7">
      <c r="A4792" s="50">
        <v>29957</v>
      </c>
      <c r="B4792" s="60">
        <v>-7.2059000000000003E-3</v>
      </c>
      <c r="C4792" s="60">
        <v>4.0000000000000002E-4</v>
      </c>
      <c r="D4792" s="60">
        <v>3.5087720000000003E-2</v>
      </c>
      <c r="E4792" s="60"/>
      <c r="F4792" s="60">
        <f t="shared" si="148"/>
        <v>-7.3259000000000006E-3</v>
      </c>
      <c r="G4792" s="60">
        <f t="shared" si="149"/>
        <v>3.4967720000000001E-2</v>
      </c>
    </row>
    <row r="4793" spans="1:7">
      <c r="A4793" s="50">
        <v>29958</v>
      </c>
      <c r="B4793" s="60">
        <v>-2.6574699999999999E-3</v>
      </c>
      <c r="C4793" s="60">
        <v>4.0000000000000002E-4</v>
      </c>
      <c r="D4793" s="60">
        <v>5.0847455999999999E-2</v>
      </c>
      <c r="E4793" s="60"/>
      <c r="F4793" s="60">
        <f t="shared" si="148"/>
        <v>-2.7774699999999998E-3</v>
      </c>
      <c r="G4793" s="60">
        <f t="shared" si="149"/>
        <v>5.0727455999999997E-2</v>
      </c>
    </row>
    <row r="4794" spans="1:7">
      <c r="A4794" s="50">
        <v>29959</v>
      </c>
      <c r="B4794" s="60">
        <v>5.4347199999999997E-3</v>
      </c>
      <c r="C4794" s="60">
        <v>4.0000000000000002E-4</v>
      </c>
      <c r="D4794" s="60">
        <v>4.8387094999999998E-2</v>
      </c>
      <c r="E4794" s="60"/>
      <c r="F4794" s="60">
        <f t="shared" si="148"/>
        <v>5.3147199999999993E-3</v>
      </c>
      <c r="G4794" s="60">
        <f t="shared" si="149"/>
        <v>4.8267094999999996E-2</v>
      </c>
    </row>
    <row r="4795" spans="1:7">
      <c r="A4795" s="50">
        <v>29962</v>
      </c>
      <c r="B4795" s="60">
        <v>-2.3498359999999999E-2</v>
      </c>
      <c r="C4795" s="60">
        <v>4.0000000000000002E-4</v>
      </c>
      <c r="D4795" s="60">
        <v>0</v>
      </c>
      <c r="E4795" s="60"/>
      <c r="F4795" s="60">
        <f t="shared" si="148"/>
        <v>-2.3618359999999998E-2</v>
      </c>
      <c r="G4795" s="60">
        <f t="shared" si="149"/>
        <v>-1.2E-4</v>
      </c>
    </row>
    <row r="4796" spans="1:7">
      <c r="A4796" s="50">
        <v>29963</v>
      </c>
      <c r="B4796" s="60">
        <v>-3.5624699999999999E-3</v>
      </c>
      <c r="C4796" s="60">
        <v>4.0000000000000002E-4</v>
      </c>
      <c r="D4796" s="60">
        <v>0</v>
      </c>
      <c r="E4796" s="60"/>
      <c r="F4796" s="60">
        <f t="shared" si="148"/>
        <v>-3.6824699999999998E-3</v>
      </c>
      <c r="G4796" s="60">
        <f t="shared" si="149"/>
        <v>-1.2E-4</v>
      </c>
    </row>
    <row r="4797" spans="1:7">
      <c r="A4797" s="50">
        <v>29964</v>
      </c>
      <c r="B4797" s="60">
        <v>-1.292052E-2</v>
      </c>
      <c r="C4797" s="60">
        <v>4.0000000000000002E-4</v>
      </c>
      <c r="D4797" s="60">
        <v>0</v>
      </c>
      <c r="E4797" s="60"/>
      <c r="F4797" s="60">
        <f t="shared" si="148"/>
        <v>-1.304052E-2</v>
      </c>
      <c r="G4797" s="60">
        <f t="shared" si="149"/>
        <v>-1.2E-4</v>
      </c>
    </row>
    <row r="4798" spans="1:7">
      <c r="A4798" s="50">
        <v>29965</v>
      </c>
      <c r="B4798" s="60">
        <v>6.5327299999999996E-3</v>
      </c>
      <c r="C4798" s="60">
        <v>4.0000000000000002E-4</v>
      </c>
      <c r="D4798" s="60">
        <v>0</v>
      </c>
      <c r="E4798" s="60"/>
      <c r="F4798" s="60">
        <f t="shared" si="148"/>
        <v>6.4127299999999993E-3</v>
      </c>
      <c r="G4798" s="60">
        <f t="shared" si="149"/>
        <v>-1.2E-4</v>
      </c>
    </row>
    <row r="4799" spans="1:7">
      <c r="A4799" s="50">
        <v>29966</v>
      </c>
      <c r="B4799" s="60">
        <v>5.8129499999999999E-3</v>
      </c>
      <c r="C4799" s="60">
        <v>4.0000000000000002E-4</v>
      </c>
      <c r="D4799" s="60">
        <v>3.0769231000000001E-2</v>
      </c>
      <c r="E4799" s="60"/>
      <c r="F4799" s="60">
        <f t="shared" si="148"/>
        <v>5.6929499999999996E-3</v>
      </c>
      <c r="G4799" s="60">
        <f t="shared" si="149"/>
        <v>3.0649231000000002E-2</v>
      </c>
    </row>
    <row r="4800" spans="1:7">
      <c r="A4800" s="50">
        <v>29969</v>
      </c>
      <c r="B4800" s="60">
        <v>8.4589899999999996E-3</v>
      </c>
      <c r="C4800" s="60">
        <v>4.0000000000000002E-4</v>
      </c>
      <c r="D4800" s="60">
        <v>0</v>
      </c>
      <c r="E4800" s="60"/>
      <c r="F4800" s="60">
        <f t="shared" si="148"/>
        <v>8.3389899999999993E-3</v>
      </c>
      <c r="G4800" s="60">
        <f t="shared" si="149"/>
        <v>-1.2E-4</v>
      </c>
    </row>
    <row r="4801" spans="1:7">
      <c r="A4801" s="50">
        <v>29970</v>
      </c>
      <c r="B4801" s="60">
        <v>-1.048909E-2</v>
      </c>
      <c r="C4801" s="60">
        <v>4.0000000000000002E-4</v>
      </c>
      <c r="D4801" s="60">
        <v>-1.4925373E-2</v>
      </c>
      <c r="E4801" s="60"/>
      <c r="F4801" s="60">
        <f t="shared" si="148"/>
        <v>-1.060909E-2</v>
      </c>
      <c r="G4801" s="60">
        <f t="shared" si="149"/>
        <v>-1.5045373000000001E-2</v>
      </c>
    </row>
    <row r="4802" spans="1:7">
      <c r="A4802" s="50">
        <v>29971</v>
      </c>
      <c r="B4802" s="60">
        <v>-6.3158499999999996E-3</v>
      </c>
      <c r="C4802" s="60">
        <v>4.0000000000000002E-4</v>
      </c>
      <c r="D4802" s="60">
        <v>0</v>
      </c>
      <c r="E4802" s="60"/>
      <c r="F4802" s="60">
        <f t="shared" si="148"/>
        <v>-6.4358499999999999E-3</v>
      </c>
      <c r="G4802" s="60">
        <f t="shared" si="149"/>
        <v>-1.2E-4</v>
      </c>
    </row>
    <row r="4803" spans="1:7">
      <c r="A4803" s="50">
        <v>29972</v>
      </c>
      <c r="B4803" s="60">
        <v>4.3154700000000001E-3</v>
      </c>
      <c r="C4803" s="60">
        <v>4.0000000000000002E-4</v>
      </c>
      <c r="D4803" s="60">
        <v>-1.5151516E-2</v>
      </c>
      <c r="E4803" s="60"/>
      <c r="F4803" s="60">
        <f t="shared" si="148"/>
        <v>4.1954699999999998E-3</v>
      </c>
      <c r="G4803" s="60">
        <f t="shared" si="149"/>
        <v>-1.5271516000000001E-2</v>
      </c>
    </row>
    <row r="4804" spans="1:7">
      <c r="A4804" s="50">
        <v>29973</v>
      </c>
      <c r="B4804" s="60">
        <v>-3.6037500000000002E-3</v>
      </c>
      <c r="C4804" s="60">
        <v>4.0000000000000002E-4</v>
      </c>
      <c r="D4804" s="60">
        <v>-1.5384615000000001E-2</v>
      </c>
      <c r="E4804" s="60"/>
      <c r="F4804" s="60">
        <f t="shared" ref="F4804:F4867" si="150">B4804-$C$3</f>
        <v>-3.7237500000000001E-3</v>
      </c>
      <c r="G4804" s="60">
        <f t="shared" ref="G4804:G4867" si="151">D4804-$C$3</f>
        <v>-1.5504615000000001E-2</v>
      </c>
    </row>
    <row r="4805" spans="1:7">
      <c r="A4805" s="50">
        <v>29976</v>
      </c>
      <c r="B4805" s="60">
        <v>5.6267999999999997E-4</v>
      </c>
      <c r="C4805" s="60">
        <v>4.0000000000000002E-4</v>
      </c>
      <c r="D4805" s="60">
        <v>-3.125E-2</v>
      </c>
      <c r="E4805" s="60"/>
      <c r="F4805" s="60">
        <f t="shared" si="150"/>
        <v>4.4267999999999998E-4</v>
      </c>
      <c r="G4805" s="60">
        <f t="shared" si="151"/>
        <v>-3.1370000000000002E-2</v>
      </c>
    </row>
    <row r="4806" spans="1:7">
      <c r="A4806" s="50">
        <v>29977</v>
      </c>
      <c r="B4806" s="60">
        <v>-1.13967E-3</v>
      </c>
      <c r="C4806" s="60">
        <v>4.0000000000000002E-4</v>
      </c>
      <c r="D4806" s="60">
        <v>-6.4516127000000006E-2</v>
      </c>
      <c r="E4806" s="60"/>
      <c r="F4806" s="60">
        <f t="shared" si="150"/>
        <v>-1.2596700000000001E-3</v>
      </c>
      <c r="G4806" s="60">
        <f t="shared" si="151"/>
        <v>-6.4636127000000002E-2</v>
      </c>
    </row>
    <row r="4807" spans="1:7">
      <c r="A4807" s="50">
        <v>29978</v>
      </c>
      <c r="B4807" s="60">
        <v>5.0157200000000004E-3</v>
      </c>
      <c r="C4807" s="60">
        <v>4.0000000000000002E-4</v>
      </c>
      <c r="D4807" s="60">
        <v>0</v>
      </c>
      <c r="E4807" s="60"/>
      <c r="F4807" s="60">
        <f t="shared" si="150"/>
        <v>4.8957200000000001E-3</v>
      </c>
      <c r="G4807" s="60">
        <f t="shared" si="151"/>
        <v>-1.2E-4</v>
      </c>
    </row>
    <row r="4808" spans="1:7">
      <c r="A4808" s="50">
        <v>29979</v>
      </c>
      <c r="B4808" s="60">
        <v>2.704701E-2</v>
      </c>
      <c r="C4808" s="60">
        <v>4.0000000000000002E-4</v>
      </c>
      <c r="D4808" s="60">
        <v>3.4482758000000002E-2</v>
      </c>
      <c r="E4808" s="60"/>
      <c r="F4808" s="60">
        <f t="shared" si="150"/>
        <v>2.6927010000000001E-2</v>
      </c>
      <c r="G4808" s="60">
        <f t="shared" si="151"/>
        <v>3.4362758E-2</v>
      </c>
    </row>
    <row r="4809" spans="1:7">
      <c r="A4809" s="50">
        <v>29980</v>
      </c>
      <c r="B4809" s="60">
        <v>1.248462E-2</v>
      </c>
      <c r="C4809" s="60">
        <v>4.0000000000000002E-4</v>
      </c>
      <c r="D4809" s="60">
        <v>3.3333334999999999E-2</v>
      </c>
      <c r="E4809" s="60"/>
      <c r="F4809" s="60">
        <f t="shared" si="150"/>
        <v>1.236462E-2</v>
      </c>
      <c r="G4809" s="60">
        <f t="shared" si="151"/>
        <v>3.3213334999999997E-2</v>
      </c>
    </row>
    <row r="4810" spans="1:7">
      <c r="A4810" s="50">
        <v>29983</v>
      </c>
      <c r="B4810" s="60">
        <v>-2.054334E-2</v>
      </c>
      <c r="C4810" s="60">
        <v>4.8000000000000001E-4</v>
      </c>
      <c r="D4810" s="60">
        <v>0</v>
      </c>
      <c r="E4810" s="60"/>
      <c r="F4810" s="60">
        <f t="shared" si="150"/>
        <v>-2.0663339999999999E-2</v>
      </c>
      <c r="G4810" s="60">
        <f t="shared" si="151"/>
        <v>-1.2E-4</v>
      </c>
    </row>
    <row r="4811" spans="1:7">
      <c r="A4811" s="50">
        <v>29984</v>
      </c>
      <c r="B4811" s="60">
        <v>3.08369E-3</v>
      </c>
      <c r="C4811" s="60">
        <v>4.8000000000000001E-4</v>
      </c>
      <c r="D4811" s="60">
        <v>-3.2258064000000003E-2</v>
      </c>
      <c r="E4811" s="60"/>
      <c r="F4811" s="60">
        <f t="shared" si="150"/>
        <v>2.9636900000000002E-3</v>
      </c>
      <c r="G4811" s="60">
        <f t="shared" si="151"/>
        <v>-3.2378064000000005E-2</v>
      </c>
    </row>
    <row r="4812" spans="1:7">
      <c r="A4812" s="50">
        <v>29985</v>
      </c>
      <c r="B4812" s="60">
        <v>-1.1544479999999999E-2</v>
      </c>
      <c r="C4812" s="60">
        <v>4.8000000000000001E-4</v>
      </c>
      <c r="D4812" s="60">
        <v>0</v>
      </c>
      <c r="E4812" s="60"/>
      <c r="F4812" s="60">
        <f t="shared" si="150"/>
        <v>-1.166448E-2</v>
      </c>
      <c r="G4812" s="60">
        <f t="shared" si="151"/>
        <v>-1.2E-4</v>
      </c>
    </row>
    <row r="4813" spans="1:7">
      <c r="A4813" s="50">
        <v>29986</v>
      </c>
      <c r="B4813" s="60">
        <v>9.878E-5</v>
      </c>
      <c r="C4813" s="60">
        <v>4.8000000000000001E-4</v>
      </c>
      <c r="D4813" s="60">
        <v>1.6666667999999999E-2</v>
      </c>
      <c r="E4813" s="60"/>
      <c r="F4813" s="60">
        <f t="shared" si="150"/>
        <v>-2.1220000000000004E-5</v>
      </c>
      <c r="G4813" s="60">
        <f t="shared" si="151"/>
        <v>1.6546668E-2</v>
      </c>
    </row>
    <row r="4814" spans="1:7">
      <c r="A4814" s="50">
        <v>29987</v>
      </c>
      <c r="B4814" s="60">
        <v>8.6149999999999994E-3</v>
      </c>
      <c r="C4814" s="60">
        <v>4.8000000000000001E-4</v>
      </c>
      <c r="D4814" s="60">
        <v>3.2786883000000003E-2</v>
      </c>
      <c r="E4814" s="60"/>
      <c r="F4814" s="60">
        <f t="shared" si="150"/>
        <v>8.4949999999999991E-3</v>
      </c>
      <c r="G4814" s="60">
        <f t="shared" si="151"/>
        <v>3.2666883000000001E-2</v>
      </c>
    </row>
    <row r="4815" spans="1:7">
      <c r="A4815" s="50">
        <v>29990</v>
      </c>
      <c r="B4815" s="60">
        <v>-2.2172279999999999E-2</v>
      </c>
      <c r="C4815" s="60">
        <v>4.8000000000000001E-4</v>
      </c>
      <c r="D4815" s="60">
        <v>-4.7619048999999997E-2</v>
      </c>
      <c r="E4815" s="60"/>
      <c r="F4815" s="60">
        <f t="shared" si="150"/>
        <v>-2.2292279999999998E-2</v>
      </c>
      <c r="G4815" s="60">
        <f t="shared" si="151"/>
        <v>-4.7739048999999999E-2</v>
      </c>
    </row>
    <row r="4816" spans="1:7">
      <c r="A4816" s="50">
        <v>29991</v>
      </c>
      <c r="B4816" s="60">
        <v>-7.8033900000000003E-3</v>
      </c>
      <c r="C4816" s="60">
        <v>4.8000000000000001E-4</v>
      </c>
      <c r="D4816" s="60">
        <v>0</v>
      </c>
      <c r="E4816" s="60"/>
      <c r="F4816" s="60">
        <f t="shared" si="150"/>
        <v>-7.9233900000000006E-3</v>
      </c>
      <c r="G4816" s="60">
        <f t="shared" si="151"/>
        <v>-1.2E-4</v>
      </c>
    </row>
    <row r="4817" spans="1:7">
      <c r="A4817" s="50">
        <v>29992</v>
      </c>
      <c r="B4817" s="60">
        <v>8.1393100000000003E-3</v>
      </c>
      <c r="C4817" s="60">
        <v>4.8000000000000001E-4</v>
      </c>
      <c r="D4817" s="60">
        <v>1.6666667999999999E-2</v>
      </c>
      <c r="E4817" s="60"/>
      <c r="F4817" s="60">
        <f t="shared" si="150"/>
        <v>8.01931E-3</v>
      </c>
      <c r="G4817" s="60">
        <f t="shared" si="151"/>
        <v>1.6546668E-2</v>
      </c>
    </row>
    <row r="4818" spans="1:7">
      <c r="A4818" s="50">
        <v>29993</v>
      </c>
      <c r="B4818" s="60">
        <v>-1.2262900000000001E-3</v>
      </c>
      <c r="C4818" s="60">
        <v>4.8000000000000001E-4</v>
      </c>
      <c r="D4818" s="60">
        <v>3.2786883000000003E-2</v>
      </c>
      <c r="E4818" s="60"/>
      <c r="F4818" s="60">
        <f t="shared" si="150"/>
        <v>-1.3462900000000002E-3</v>
      </c>
      <c r="G4818" s="60">
        <f t="shared" si="151"/>
        <v>3.2666883000000001E-2</v>
      </c>
    </row>
    <row r="4819" spans="1:7">
      <c r="A4819" s="50">
        <v>29994</v>
      </c>
      <c r="B4819" s="60">
        <v>-4.9538000000000002E-4</v>
      </c>
      <c r="C4819" s="60">
        <v>4.8000000000000001E-4</v>
      </c>
      <c r="D4819" s="60">
        <v>-4.7619048999999997E-2</v>
      </c>
      <c r="E4819" s="60"/>
      <c r="F4819" s="60">
        <f t="shared" si="150"/>
        <v>-6.1538000000000001E-4</v>
      </c>
      <c r="G4819" s="60">
        <f t="shared" si="151"/>
        <v>-4.7739048999999999E-2</v>
      </c>
    </row>
    <row r="4820" spans="1:7">
      <c r="A4820" s="50">
        <v>29998</v>
      </c>
      <c r="B4820" s="60">
        <v>-2.5335599999999998E-3</v>
      </c>
      <c r="C4820" s="60">
        <v>4.8000000000000001E-4</v>
      </c>
      <c r="D4820" s="60">
        <v>0</v>
      </c>
      <c r="E4820" s="60"/>
      <c r="F4820" s="60">
        <f t="shared" si="150"/>
        <v>-2.6535599999999997E-3</v>
      </c>
      <c r="G4820" s="60">
        <f t="shared" si="151"/>
        <v>-1.2E-4</v>
      </c>
    </row>
    <row r="4821" spans="1:7">
      <c r="A4821" s="50">
        <v>29999</v>
      </c>
      <c r="B4821" s="60">
        <v>-2.80672E-3</v>
      </c>
      <c r="C4821" s="60">
        <v>4.8000000000000001E-4</v>
      </c>
      <c r="D4821" s="60">
        <v>0</v>
      </c>
      <c r="E4821" s="60"/>
      <c r="F4821" s="60">
        <f t="shared" si="150"/>
        <v>-2.9267199999999998E-3</v>
      </c>
      <c r="G4821" s="60">
        <f t="shared" si="151"/>
        <v>-1.2E-4</v>
      </c>
    </row>
    <row r="4822" spans="1:7">
      <c r="A4822" s="50">
        <v>30000</v>
      </c>
      <c r="B4822" s="60">
        <v>1.5726399999999999E-3</v>
      </c>
      <c r="C4822" s="60">
        <v>4.8000000000000001E-4</v>
      </c>
      <c r="D4822" s="60">
        <v>0</v>
      </c>
      <c r="E4822" s="60"/>
      <c r="F4822" s="60">
        <f t="shared" si="150"/>
        <v>1.4526399999999998E-3</v>
      </c>
      <c r="G4822" s="60">
        <f t="shared" si="151"/>
        <v>-1.2E-4</v>
      </c>
    </row>
    <row r="4823" spans="1:7">
      <c r="A4823" s="50">
        <v>30001</v>
      </c>
      <c r="B4823" s="60">
        <v>-4.05727E-3</v>
      </c>
      <c r="C4823" s="60">
        <v>4.8000000000000001E-4</v>
      </c>
      <c r="D4823" s="60">
        <v>-3.3333334999999999E-2</v>
      </c>
      <c r="E4823" s="60"/>
      <c r="F4823" s="60">
        <f t="shared" si="150"/>
        <v>-4.1772700000000003E-3</v>
      </c>
      <c r="G4823" s="60">
        <f t="shared" si="151"/>
        <v>-3.3453335000000001E-2</v>
      </c>
    </row>
    <row r="4824" spans="1:7">
      <c r="A4824" s="50">
        <v>30004</v>
      </c>
      <c r="B4824" s="60">
        <v>-1.3825809999999999E-2</v>
      </c>
      <c r="C4824" s="60">
        <v>4.8000000000000001E-4</v>
      </c>
      <c r="D4824" s="60">
        <v>-3.4482758000000002E-2</v>
      </c>
      <c r="E4824" s="60"/>
      <c r="F4824" s="60">
        <f t="shared" si="150"/>
        <v>-1.3945809999999999E-2</v>
      </c>
      <c r="G4824" s="60">
        <f t="shared" si="151"/>
        <v>-3.4602758000000004E-2</v>
      </c>
    </row>
    <row r="4825" spans="1:7">
      <c r="A4825" s="50">
        <v>30005</v>
      </c>
      <c r="B4825" s="60">
        <v>3.7995999999999999E-4</v>
      </c>
      <c r="C4825" s="60">
        <v>4.8000000000000001E-4</v>
      </c>
      <c r="D4825" s="60">
        <v>0</v>
      </c>
      <c r="E4825" s="60"/>
      <c r="F4825" s="60">
        <f t="shared" si="150"/>
        <v>2.5996E-4</v>
      </c>
      <c r="G4825" s="60">
        <f t="shared" si="151"/>
        <v>-1.2E-4</v>
      </c>
    </row>
    <row r="4826" spans="1:7">
      <c r="A4826" s="50">
        <v>30006</v>
      </c>
      <c r="B4826" s="60">
        <v>1.7630679999999999E-2</v>
      </c>
      <c r="C4826" s="60">
        <v>4.8000000000000001E-4</v>
      </c>
      <c r="D4826" s="60">
        <v>-1.7857143999999998E-2</v>
      </c>
      <c r="E4826" s="60"/>
      <c r="F4826" s="60">
        <f t="shared" si="150"/>
        <v>1.7510680000000001E-2</v>
      </c>
      <c r="G4826" s="60">
        <f t="shared" si="151"/>
        <v>-1.7977143999999997E-2</v>
      </c>
    </row>
    <row r="4827" spans="1:7">
      <c r="A4827" s="50">
        <v>30007</v>
      </c>
      <c r="B4827" s="60">
        <v>-2.41706E-3</v>
      </c>
      <c r="C4827" s="60">
        <v>4.8000000000000001E-4</v>
      </c>
      <c r="D4827" s="60">
        <v>-1.8181817999999999E-2</v>
      </c>
      <c r="E4827" s="60"/>
      <c r="F4827" s="60">
        <f t="shared" si="150"/>
        <v>-2.5370599999999998E-3</v>
      </c>
      <c r="G4827" s="60">
        <f t="shared" si="151"/>
        <v>-1.8301817999999997E-2</v>
      </c>
    </row>
    <row r="4828" spans="1:7">
      <c r="A4828" s="50">
        <v>30008</v>
      </c>
      <c r="B4828" s="60">
        <v>-1.0691400000000001E-3</v>
      </c>
      <c r="C4828" s="60">
        <v>4.8000000000000001E-4</v>
      </c>
      <c r="D4828" s="60">
        <v>-3.7037037000000002E-2</v>
      </c>
      <c r="E4828" s="60"/>
      <c r="F4828" s="60">
        <f t="shared" si="150"/>
        <v>-1.1891400000000002E-3</v>
      </c>
      <c r="G4828" s="60">
        <f t="shared" si="151"/>
        <v>-3.7157037000000004E-2</v>
      </c>
    </row>
    <row r="4829" spans="1:7">
      <c r="A4829" s="50">
        <v>30011</v>
      </c>
      <c r="B4829" s="60">
        <v>2.5239799999999999E-3</v>
      </c>
      <c r="C4829" s="60">
        <v>4.2000000000000002E-4</v>
      </c>
      <c r="D4829" s="60">
        <v>-1.9230770000000001E-2</v>
      </c>
      <c r="E4829" s="60"/>
      <c r="F4829" s="60">
        <f t="shared" si="150"/>
        <v>2.40398E-3</v>
      </c>
      <c r="G4829" s="60">
        <f t="shared" si="151"/>
        <v>-1.935077E-2</v>
      </c>
    </row>
    <row r="4830" spans="1:7">
      <c r="A4830" s="50">
        <v>30012</v>
      </c>
      <c r="B4830" s="60">
        <v>-5.1232600000000001E-3</v>
      </c>
      <c r="C4830" s="60">
        <v>4.2000000000000002E-4</v>
      </c>
      <c r="D4830" s="60">
        <v>-5.8823529999999999E-2</v>
      </c>
      <c r="E4830" s="60"/>
      <c r="F4830" s="60">
        <f t="shared" si="150"/>
        <v>-5.2432600000000005E-3</v>
      </c>
      <c r="G4830" s="60">
        <f t="shared" si="151"/>
        <v>-5.8943530000000001E-2</v>
      </c>
    </row>
    <row r="4831" spans="1:7">
      <c r="A4831" s="50">
        <v>30013</v>
      </c>
      <c r="B4831" s="60">
        <v>-1.485243E-2</v>
      </c>
      <c r="C4831" s="60">
        <v>4.2000000000000002E-4</v>
      </c>
      <c r="D4831" s="60">
        <v>-6.25E-2</v>
      </c>
      <c r="E4831" s="60"/>
      <c r="F4831" s="60">
        <f t="shared" si="150"/>
        <v>-1.497243E-2</v>
      </c>
      <c r="G4831" s="60">
        <f t="shared" si="151"/>
        <v>-6.2619999999999995E-2</v>
      </c>
    </row>
    <row r="4832" spans="1:7">
      <c r="A4832" s="50">
        <v>30014</v>
      </c>
      <c r="B4832" s="60">
        <v>-1.003539E-2</v>
      </c>
      <c r="C4832" s="60">
        <v>4.2000000000000002E-4</v>
      </c>
      <c r="D4832" s="60">
        <v>-0.13333333999999999</v>
      </c>
      <c r="E4832" s="60"/>
      <c r="F4832" s="60">
        <f t="shared" si="150"/>
        <v>-1.015539E-2</v>
      </c>
      <c r="G4832" s="60">
        <f t="shared" si="151"/>
        <v>-0.13345334</v>
      </c>
    </row>
    <row r="4833" spans="1:7">
      <c r="A4833" s="50">
        <v>30015</v>
      </c>
      <c r="B4833" s="60">
        <v>-4.3678600000000003E-3</v>
      </c>
      <c r="C4833" s="60">
        <v>4.2000000000000002E-4</v>
      </c>
      <c r="D4833" s="60">
        <v>2.5641026000000001E-2</v>
      </c>
      <c r="E4833" s="60"/>
      <c r="F4833" s="60">
        <f t="shared" si="150"/>
        <v>-4.4878600000000006E-3</v>
      </c>
      <c r="G4833" s="60">
        <f t="shared" si="151"/>
        <v>2.5521026000000002E-2</v>
      </c>
    </row>
    <row r="4834" spans="1:7">
      <c r="A4834" s="50">
        <v>30018</v>
      </c>
      <c r="B4834" s="60">
        <v>-1.6658349999999999E-2</v>
      </c>
      <c r="C4834" s="60">
        <v>4.2000000000000002E-4</v>
      </c>
      <c r="D4834" s="60">
        <v>0.125</v>
      </c>
      <c r="E4834" s="60"/>
      <c r="F4834" s="60">
        <f t="shared" si="150"/>
        <v>-1.6778349999999997E-2</v>
      </c>
      <c r="G4834" s="60">
        <f t="shared" si="151"/>
        <v>0.12488</v>
      </c>
    </row>
    <row r="4835" spans="1:7">
      <c r="A4835" s="50">
        <v>30019</v>
      </c>
      <c r="B4835" s="60">
        <v>1.217565E-2</v>
      </c>
      <c r="C4835" s="60">
        <v>4.2000000000000002E-4</v>
      </c>
      <c r="D4835" s="60">
        <v>-2.2222222999999999E-2</v>
      </c>
      <c r="E4835" s="60"/>
      <c r="F4835" s="60">
        <f t="shared" si="150"/>
        <v>1.2055649999999999E-2</v>
      </c>
      <c r="G4835" s="60">
        <f t="shared" si="151"/>
        <v>-2.2342222999999998E-2</v>
      </c>
    </row>
    <row r="4836" spans="1:7">
      <c r="A4836" s="50">
        <v>30020</v>
      </c>
      <c r="B4836" s="60">
        <v>5.8763900000000004E-3</v>
      </c>
      <c r="C4836" s="60">
        <v>4.2000000000000002E-4</v>
      </c>
      <c r="D4836" s="60">
        <v>2.2727272999999999E-2</v>
      </c>
      <c r="E4836" s="60"/>
      <c r="F4836" s="60">
        <f t="shared" si="150"/>
        <v>5.7563900000000001E-3</v>
      </c>
      <c r="G4836" s="60">
        <f t="shared" si="151"/>
        <v>2.2607273000000001E-2</v>
      </c>
    </row>
    <row r="4837" spans="1:7">
      <c r="A4837" s="50">
        <v>30021</v>
      </c>
      <c r="B4837" s="60">
        <v>-7.0180999999999998E-4</v>
      </c>
      <c r="C4837" s="60">
        <v>4.2000000000000002E-4</v>
      </c>
      <c r="D4837" s="60">
        <v>-2.2222222999999999E-2</v>
      </c>
      <c r="E4837" s="60"/>
      <c r="F4837" s="60">
        <f t="shared" si="150"/>
        <v>-8.2180999999999997E-4</v>
      </c>
      <c r="G4837" s="60">
        <f t="shared" si="151"/>
        <v>-2.2342222999999998E-2</v>
      </c>
    </row>
    <row r="4838" spans="1:7">
      <c r="A4838" s="50">
        <v>30022</v>
      </c>
      <c r="B4838" s="60">
        <v>-7.0723499999999998E-3</v>
      </c>
      <c r="C4838" s="60">
        <v>4.2000000000000002E-4</v>
      </c>
      <c r="D4838" s="60">
        <v>-2.2727272999999999E-2</v>
      </c>
      <c r="E4838" s="60"/>
      <c r="F4838" s="60">
        <f t="shared" si="150"/>
        <v>-7.1923500000000001E-3</v>
      </c>
      <c r="G4838" s="60">
        <f t="shared" si="151"/>
        <v>-2.2847272999999998E-2</v>
      </c>
    </row>
    <row r="4839" spans="1:7">
      <c r="A4839" s="50">
        <v>30025</v>
      </c>
      <c r="B4839" s="60">
        <v>8.1738499999999999E-3</v>
      </c>
      <c r="C4839" s="60">
        <v>4.2000000000000002E-4</v>
      </c>
      <c r="D4839" s="60">
        <v>-4.6511627999999999E-2</v>
      </c>
      <c r="E4839" s="60"/>
      <c r="F4839" s="60">
        <f t="shared" si="150"/>
        <v>8.0538499999999996E-3</v>
      </c>
      <c r="G4839" s="60">
        <f t="shared" si="151"/>
        <v>-4.6631628000000001E-2</v>
      </c>
    </row>
    <row r="4840" spans="1:7">
      <c r="A4840" s="50">
        <v>30026</v>
      </c>
      <c r="B4840" s="60">
        <v>-1.77804E-3</v>
      </c>
      <c r="C4840" s="60">
        <v>4.2000000000000002E-4</v>
      </c>
      <c r="D4840" s="60">
        <v>-2.4390242999999999E-2</v>
      </c>
      <c r="E4840" s="60"/>
      <c r="F4840" s="60">
        <f t="shared" si="150"/>
        <v>-1.8980400000000001E-3</v>
      </c>
      <c r="G4840" s="60">
        <f t="shared" si="151"/>
        <v>-2.4510242999999998E-2</v>
      </c>
    </row>
    <row r="4841" spans="1:7">
      <c r="A4841" s="50">
        <v>30027</v>
      </c>
      <c r="B4841" s="60">
        <v>-1.6705800000000001E-3</v>
      </c>
      <c r="C4841" s="60">
        <v>4.2000000000000002E-4</v>
      </c>
      <c r="D4841" s="60">
        <v>2.5000000000000001E-2</v>
      </c>
      <c r="E4841" s="60"/>
      <c r="F4841" s="60">
        <f t="shared" si="150"/>
        <v>-1.7905800000000002E-3</v>
      </c>
      <c r="G4841" s="60">
        <f t="shared" si="151"/>
        <v>2.4880000000000003E-2</v>
      </c>
    </row>
    <row r="4842" spans="1:7">
      <c r="A4842" s="50">
        <v>30028</v>
      </c>
      <c r="B4842" s="60">
        <v>1.152651E-2</v>
      </c>
      <c r="C4842" s="60">
        <v>4.2000000000000002E-4</v>
      </c>
      <c r="D4842" s="60">
        <v>-2.4390242999999999E-2</v>
      </c>
      <c r="E4842" s="60"/>
      <c r="F4842" s="60">
        <f t="shared" si="150"/>
        <v>1.140651E-2</v>
      </c>
      <c r="G4842" s="60">
        <f t="shared" si="151"/>
        <v>-2.4510242999999998E-2</v>
      </c>
    </row>
    <row r="4843" spans="1:7">
      <c r="A4843" s="50">
        <v>30029</v>
      </c>
      <c r="B4843" s="60">
        <v>2.34417E-3</v>
      </c>
      <c r="C4843" s="60">
        <v>4.2000000000000002E-4</v>
      </c>
      <c r="D4843" s="60">
        <v>7.5000002999999996E-2</v>
      </c>
      <c r="E4843" s="60"/>
      <c r="F4843" s="60">
        <f t="shared" si="150"/>
        <v>2.2241700000000001E-3</v>
      </c>
      <c r="G4843" s="60">
        <f t="shared" si="151"/>
        <v>7.4880003000000001E-2</v>
      </c>
    </row>
    <row r="4844" spans="1:7">
      <c r="A4844" s="50">
        <v>30032</v>
      </c>
      <c r="B4844" s="60">
        <v>2.0175269999999999E-2</v>
      </c>
      <c r="C4844" s="60">
        <v>4.2000000000000002E-4</v>
      </c>
      <c r="D4844" s="60">
        <v>0</v>
      </c>
      <c r="E4844" s="60"/>
      <c r="F4844" s="60">
        <f t="shared" si="150"/>
        <v>2.005527E-2</v>
      </c>
      <c r="G4844" s="60">
        <f t="shared" si="151"/>
        <v>-1.2E-4</v>
      </c>
    </row>
    <row r="4845" spans="1:7">
      <c r="A4845" s="50">
        <v>30033</v>
      </c>
      <c r="B4845" s="60">
        <v>6.3901699999999997E-3</v>
      </c>
      <c r="C4845" s="60">
        <v>4.2000000000000002E-4</v>
      </c>
      <c r="D4845" s="60">
        <v>-4.6511627999999999E-2</v>
      </c>
      <c r="E4845" s="60"/>
      <c r="F4845" s="60">
        <f t="shared" si="150"/>
        <v>6.2701699999999994E-3</v>
      </c>
      <c r="G4845" s="60">
        <f t="shared" si="151"/>
        <v>-4.6631628000000001E-2</v>
      </c>
    </row>
    <row r="4846" spans="1:7">
      <c r="A4846" s="50">
        <v>30034</v>
      </c>
      <c r="B4846" s="60">
        <v>-4.8873199999999997E-3</v>
      </c>
      <c r="C4846" s="60">
        <v>4.2000000000000002E-4</v>
      </c>
      <c r="D4846" s="60">
        <v>0</v>
      </c>
      <c r="E4846" s="60"/>
      <c r="F4846" s="60">
        <f t="shared" si="150"/>
        <v>-5.00732E-3</v>
      </c>
      <c r="G4846" s="60">
        <f t="shared" si="151"/>
        <v>-1.2E-4</v>
      </c>
    </row>
    <row r="4847" spans="1:7">
      <c r="A4847" s="50">
        <v>30035</v>
      </c>
      <c r="B4847" s="60">
        <v>2.6779899999999999E-3</v>
      </c>
      <c r="C4847" s="60">
        <v>4.2000000000000002E-4</v>
      </c>
      <c r="D4847" s="60">
        <v>2.4390242999999999E-2</v>
      </c>
      <c r="E4847" s="60"/>
      <c r="F4847" s="60">
        <f t="shared" si="150"/>
        <v>2.55799E-3</v>
      </c>
      <c r="G4847" s="60">
        <f t="shared" si="151"/>
        <v>2.4270243E-2</v>
      </c>
    </row>
    <row r="4848" spans="1:7">
      <c r="A4848" s="50">
        <v>30036</v>
      </c>
      <c r="B4848" s="60">
        <v>-1.090751E-2</v>
      </c>
      <c r="C4848" s="60">
        <v>4.2000000000000002E-4</v>
      </c>
      <c r="D4848" s="60">
        <v>0</v>
      </c>
      <c r="E4848" s="60"/>
      <c r="F4848" s="60">
        <f t="shared" si="150"/>
        <v>-1.1027510000000001E-2</v>
      </c>
      <c r="G4848" s="60">
        <f t="shared" si="151"/>
        <v>-1.2E-4</v>
      </c>
    </row>
    <row r="4849" spans="1:7">
      <c r="A4849" s="50">
        <v>30039</v>
      </c>
      <c r="B4849" s="60">
        <v>2.43333E-3</v>
      </c>
      <c r="C4849" s="60">
        <v>4.2000000000000002E-4</v>
      </c>
      <c r="D4849" s="60">
        <v>-2.3809523999999999E-2</v>
      </c>
      <c r="E4849" s="60"/>
      <c r="F4849" s="60">
        <f t="shared" si="150"/>
        <v>2.3133300000000002E-3</v>
      </c>
      <c r="G4849" s="60">
        <f t="shared" si="151"/>
        <v>-2.3929523999999997E-2</v>
      </c>
    </row>
    <row r="4850" spans="1:7">
      <c r="A4850" s="50">
        <v>30040</v>
      </c>
      <c r="B4850" s="60">
        <v>5.7249999999999998E-4</v>
      </c>
      <c r="C4850" s="60">
        <v>4.2000000000000002E-4</v>
      </c>
      <c r="D4850" s="60">
        <v>0</v>
      </c>
      <c r="E4850" s="60"/>
      <c r="F4850" s="60">
        <f t="shared" si="150"/>
        <v>4.5249999999999999E-4</v>
      </c>
      <c r="G4850" s="60">
        <f t="shared" si="151"/>
        <v>-1.2E-4</v>
      </c>
    </row>
    <row r="4851" spans="1:7">
      <c r="A4851" s="50">
        <v>30041</v>
      </c>
      <c r="B4851" s="60">
        <v>-2.7519900000000002E-3</v>
      </c>
      <c r="C4851" s="60">
        <v>4.2000000000000002E-4</v>
      </c>
      <c r="D4851" s="60">
        <v>2.4390242999999999E-2</v>
      </c>
      <c r="E4851" s="60"/>
      <c r="F4851" s="60">
        <f t="shared" si="150"/>
        <v>-2.87199E-3</v>
      </c>
      <c r="G4851" s="60">
        <f t="shared" si="151"/>
        <v>2.4270243E-2</v>
      </c>
    </row>
    <row r="4852" spans="1:7">
      <c r="A4852" s="50">
        <v>30042</v>
      </c>
      <c r="B4852" s="60">
        <v>1.6157589999999999E-2</v>
      </c>
      <c r="C4852" s="60">
        <v>5.2999999999999998E-4</v>
      </c>
      <c r="D4852" s="60">
        <v>-2.3809523999999999E-2</v>
      </c>
      <c r="E4852" s="60"/>
      <c r="F4852" s="60">
        <f t="shared" si="150"/>
        <v>1.6037590000000001E-2</v>
      </c>
      <c r="G4852" s="60">
        <f t="shared" si="151"/>
        <v>-2.3929523999999997E-2</v>
      </c>
    </row>
    <row r="4853" spans="1:7">
      <c r="A4853" s="50">
        <v>30043</v>
      </c>
      <c r="B4853" s="60">
        <v>1.190722E-2</v>
      </c>
      <c r="C4853" s="60">
        <v>5.2999999999999998E-4</v>
      </c>
      <c r="D4853" s="60">
        <v>-4.8780485999999998E-2</v>
      </c>
      <c r="E4853" s="60"/>
      <c r="F4853" s="60">
        <f t="shared" si="150"/>
        <v>1.1787219999999999E-2</v>
      </c>
      <c r="G4853" s="60">
        <f t="shared" si="151"/>
        <v>-4.8900486E-2</v>
      </c>
    </row>
    <row r="4854" spans="1:7">
      <c r="A4854" s="50">
        <v>30046</v>
      </c>
      <c r="B4854" s="60">
        <v>-3.7444900000000001E-3</v>
      </c>
      <c r="C4854" s="60">
        <v>5.2999999999999998E-4</v>
      </c>
      <c r="D4854" s="60">
        <v>2.5641026000000001E-2</v>
      </c>
      <c r="E4854" s="60"/>
      <c r="F4854" s="60">
        <f t="shared" si="150"/>
        <v>-3.8644899999999999E-3</v>
      </c>
      <c r="G4854" s="60">
        <f t="shared" si="151"/>
        <v>2.5521026000000002E-2</v>
      </c>
    </row>
    <row r="4855" spans="1:7">
      <c r="A4855" s="50">
        <v>30047</v>
      </c>
      <c r="B4855" s="60">
        <v>5.7292999999999997E-3</v>
      </c>
      <c r="C4855" s="60">
        <v>5.2999999999999998E-4</v>
      </c>
      <c r="D4855" s="60">
        <v>-2.5000000000000001E-2</v>
      </c>
      <c r="E4855" s="60"/>
      <c r="F4855" s="60">
        <f t="shared" si="150"/>
        <v>5.6092999999999994E-3</v>
      </c>
      <c r="G4855" s="60">
        <f t="shared" si="151"/>
        <v>-2.512E-2</v>
      </c>
    </row>
    <row r="4856" spans="1:7">
      <c r="A4856" s="50">
        <v>30048</v>
      </c>
      <c r="B4856" s="60">
        <v>8.4741000000000005E-4</v>
      </c>
      <c r="C4856" s="60">
        <v>5.2999999999999998E-4</v>
      </c>
      <c r="D4856" s="60">
        <v>0</v>
      </c>
      <c r="E4856" s="60"/>
      <c r="F4856" s="60">
        <f t="shared" si="150"/>
        <v>7.2741000000000006E-4</v>
      </c>
      <c r="G4856" s="60">
        <f t="shared" si="151"/>
        <v>-1.2E-4</v>
      </c>
    </row>
    <row r="4857" spans="1:7">
      <c r="A4857" s="50">
        <v>30049</v>
      </c>
      <c r="B4857" s="60">
        <v>6.7590300000000001E-3</v>
      </c>
      <c r="C4857" s="60">
        <v>5.2999999999999998E-4</v>
      </c>
      <c r="D4857" s="60">
        <v>0</v>
      </c>
      <c r="E4857" s="60"/>
      <c r="F4857" s="60">
        <f t="shared" si="150"/>
        <v>6.6390299999999998E-3</v>
      </c>
      <c r="G4857" s="60">
        <f t="shared" si="151"/>
        <v>-1.2E-4</v>
      </c>
    </row>
    <row r="4858" spans="1:7">
      <c r="A4858" s="50">
        <v>30053</v>
      </c>
      <c r="B4858" s="60">
        <v>-1.95211E-3</v>
      </c>
      <c r="C4858" s="60">
        <v>5.2999999999999998E-4</v>
      </c>
      <c r="D4858" s="60">
        <v>-2.5641026000000001E-2</v>
      </c>
      <c r="E4858" s="60"/>
      <c r="F4858" s="60">
        <f t="shared" si="150"/>
        <v>-2.0721099999999998E-3</v>
      </c>
      <c r="G4858" s="60">
        <f t="shared" si="151"/>
        <v>-2.5761025999999999E-2</v>
      </c>
    </row>
    <row r="4859" spans="1:7">
      <c r="A4859" s="50">
        <v>30054</v>
      </c>
      <c r="B4859" s="60">
        <v>5.3539999999999999E-5</v>
      </c>
      <c r="C4859" s="60">
        <v>5.2999999999999998E-4</v>
      </c>
      <c r="D4859" s="60">
        <v>-2.6315789999999999E-2</v>
      </c>
      <c r="E4859" s="60"/>
      <c r="F4859" s="60">
        <f t="shared" si="150"/>
        <v>-6.6460000000000011E-5</v>
      </c>
      <c r="G4859" s="60">
        <f t="shared" si="151"/>
        <v>-2.6435789999999997E-2</v>
      </c>
    </row>
    <row r="4860" spans="1:7">
      <c r="A4860" s="50">
        <v>30055</v>
      </c>
      <c r="B4860" s="60">
        <v>-9.2161000000000001E-4</v>
      </c>
      <c r="C4860" s="60">
        <v>5.2999999999999998E-4</v>
      </c>
      <c r="D4860" s="60">
        <v>-8.1081077000000001E-2</v>
      </c>
      <c r="E4860" s="60"/>
      <c r="F4860" s="60">
        <f t="shared" si="150"/>
        <v>-1.0416100000000001E-3</v>
      </c>
      <c r="G4860" s="60">
        <f t="shared" si="151"/>
        <v>-8.1201076999999997E-2</v>
      </c>
    </row>
    <row r="4861" spans="1:7">
      <c r="A4861" s="50">
        <v>30056</v>
      </c>
      <c r="B4861" s="60">
        <v>4.3177700000000003E-3</v>
      </c>
      <c r="C4861" s="60">
        <v>5.2999999999999998E-4</v>
      </c>
      <c r="D4861" s="60">
        <v>0</v>
      </c>
      <c r="E4861" s="60"/>
      <c r="F4861" s="60">
        <f t="shared" si="150"/>
        <v>4.19777E-3</v>
      </c>
      <c r="G4861" s="60">
        <f t="shared" si="151"/>
        <v>-1.2E-4</v>
      </c>
    </row>
    <row r="4862" spans="1:7">
      <c r="A4862" s="50">
        <v>30057</v>
      </c>
      <c r="B4862" s="60">
        <v>4.5443599999999999E-3</v>
      </c>
      <c r="C4862" s="60">
        <v>5.2999999999999998E-4</v>
      </c>
      <c r="D4862" s="60">
        <v>0</v>
      </c>
      <c r="E4862" s="60"/>
      <c r="F4862" s="60">
        <f t="shared" si="150"/>
        <v>4.4243599999999996E-3</v>
      </c>
      <c r="G4862" s="60">
        <f t="shared" si="151"/>
        <v>-1.2E-4</v>
      </c>
    </row>
    <row r="4863" spans="1:7">
      <c r="A4863" s="50">
        <v>30060</v>
      </c>
      <c r="B4863" s="60">
        <v>-9.7969000000000007E-4</v>
      </c>
      <c r="C4863" s="60">
        <v>5.2999999999999998E-4</v>
      </c>
      <c r="D4863" s="60">
        <v>0</v>
      </c>
      <c r="E4863" s="60"/>
      <c r="F4863" s="60">
        <f t="shared" si="150"/>
        <v>-1.0996900000000002E-3</v>
      </c>
      <c r="G4863" s="60">
        <f t="shared" si="151"/>
        <v>-1.2E-4</v>
      </c>
    </row>
    <row r="4864" spans="1:7">
      <c r="A4864" s="50">
        <v>30061</v>
      </c>
      <c r="B4864" s="60">
        <v>-1.08687E-2</v>
      </c>
      <c r="C4864" s="60">
        <v>5.2999999999999998E-4</v>
      </c>
      <c r="D4864" s="60">
        <v>-2.9411764999999999E-2</v>
      </c>
      <c r="E4864" s="60"/>
      <c r="F4864" s="60">
        <f t="shared" si="150"/>
        <v>-1.0988700000000001E-2</v>
      </c>
      <c r="G4864" s="60">
        <f t="shared" si="151"/>
        <v>-2.9531764999999998E-2</v>
      </c>
    </row>
    <row r="4865" spans="1:7">
      <c r="A4865" s="50">
        <v>30062</v>
      </c>
      <c r="B4865" s="60">
        <v>2.5293799999999999E-3</v>
      </c>
      <c r="C4865" s="60">
        <v>5.2999999999999998E-4</v>
      </c>
      <c r="D4865" s="60">
        <v>0</v>
      </c>
      <c r="E4865" s="60"/>
      <c r="F4865" s="60">
        <f t="shared" si="150"/>
        <v>2.40938E-3</v>
      </c>
      <c r="G4865" s="60">
        <f t="shared" si="151"/>
        <v>-1.2E-4</v>
      </c>
    </row>
    <row r="4866" spans="1:7">
      <c r="A4866" s="50">
        <v>30063</v>
      </c>
      <c r="B4866" s="60">
        <v>1.2267810000000001E-2</v>
      </c>
      <c r="C4866" s="60">
        <v>5.2999999999999998E-4</v>
      </c>
      <c r="D4866" s="60">
        <v>3.0303031000000001E-2</v>
      </c>
      <c r="E4866" s="60"/>
      <c r="F4866" s="60">
        <f t="shared" si="150"/>
        <v>1.214781E-2</v>
      </c>
      <c r="G4866" s="60">
        <f t="shared" si="151"/>
        <v>3.0183031000000003E-2</v>
      </c>
    </row>
    <row r="4867" spans="1:7">
      <c r="A4867" s="50">
        <v>30064</v>
      </c>
      <c r="B4867" s="60">
        <v>1.2980790000000001E-2</v>
      </c>
      <c r="C4867" s="60">
        <v>5.2999999999999998E-4</v>
      </c>
      <c r="D4867" s="60">
        <v>5.8823529999999999E-2</v>
      </c>
      <c r="E4867" s="60"/>
      <c r="F4867" s="60">
        <f t="shared" si="150"/>
        <v>1.286079E-2</v>
      </c>
      <c r="G4867" s="60">
        <f t="shared" si="151"/>
        <v>5.8703529999999997E-2</v>
      </c>
    </row>
    <row r="4868" spans="1:7">
      <c r="A4868" s="50">
        <v>30067</v>
      </c>
      <c r="B4868" s="60">
        <v>5.1912599999999996E-3</v>
      </c>
      <c r="C4868" s="60">
        <v>5.2999999999999998E-4</v>
      </c>
      <c r="D4868" s="60">
        <v>5.5555555999999999E-2</v>
      </c>
      <c r="E4868" s="60"/>
      <c r="F4868" s="60">
        <f t="shared" ref="F4868:F4931" si="152">B4868-$C$3</f>
        <v>5.0712599999999993E-3</v>
      </c>
      <c r="G4868" s="60">
        <f t="shared" ref="G4868:G4931" si="153">D4868-$C$3</f>
        <v>5.5435555999999997E-2</v>
      </c>
    </row>
    <row r="4869" spans="1:7">
      <c r="A4869" s="50">
        <v>30068</v>
      </c>
      <c r="B4869" s="60">
        <v>-1.028812E-2</v>
      </c>
      <c r="C4869" s="60">
        <v>5.2999999999999998E-4</v>
      </c>
      <c r="D4869" s="60">
        <v>0</v>
      </c>
      <c r="E4869" s="60"/>
      <c r="F4869" s="60">
        <f t="shared" si="152"/>
        <v>-1.040812E-2</v>
      </c>
      <c r="G4869" s="60">
        <f t="shared" si="153"/>
        <v>-1.2E-4</v>
      </c>
    </row>
    <row r="4870" spans="1:7">
      <c r="A4870" s="50">
        <v>30069</v>
      </c>
      <c r="B4870" s="60">
        <v>-6.7829500000000003E-3</v>
      </c>
      <c r="C4870" s="60">
        <v>5.2999999999999998E-4</v>
      </c>
      <c r="D4870" s="60">
        <v>-2.6315789999999999E-2</v>
      </c>
      <c r="E4870" s="60"/>
      <c r="F4870" s="60">
        <f t="shared" si="152"/>
        <v>-6.9029500000000006E-3</v>
      </c>
      <c r="G4870" s="60">
        <f t="shared" si="153"/>
        <v>-2.6435789999999997E-2</v>
      </c>
    </row>
    <row r="4871" spans="1:7">
      <c r="A4871" s="50">
        <v>30070</v>
      </c>
      <c r="B4871" s="60">
        <v>-9.4841000000000005E-3</v>
      </c>
      <c r="C4871" s="60">
        <v>5.2999999999999998E-4</v>
      </c>
      <c r="D4871" s="60">
        <v>2.7027028000000002E-2</v>
      </c>
      <c r="E4871" s="60"/>
      <c r="F4871" s="60">
        <f t="shared" si="152"/>
        <v>-9.6041000000000008E-3</v>
      </c>
      <c r="G4871" s="60">
        <f t="shared" si="153"/>
        <v>2.6907028000000003E-2</v>
      </c>
    </row>
    <row r="4872" spans="1:7">
      <c r="A4872" s="50">
        <v>30071</v>
      </c>
      <c r="B4872" s="60">
        <v>2.3602800000000002E-3</v>
      </c>
      <c r="C4872" s="60">
        <v>5.2999999999999998E-4</v>
      </c>
      <c r="D4872" s="60">
        <v>-2.6315789999999999E-2</v>
      </c>
      <c r="E4872" s="60"/>
      <c r="F4872" s="60">
        <f t="shared" si="152"/>
        <v>2.2402800000000003E-3</v>
      </c>
      <c r="G4872" s="60">
        <f t="shared" si="153"/>
        <v>-2.6435789999999997E-2</v>
      </c>
    </row>
    <row r="4873" spans="1:7">
      <c r="A4873" s="50">
        <v>30074</v>
      </c>
      <c r="B4873" s="60">
        <v>4.49367E-3</v>
      </c>
      <c r="C4873" s="60">
        <v>5.2999999999999998E-4</v>
      </c>
      <c r="D4873" s="60">
        <v>2.7027028000000002E-2</v>
      </c>
      <c r="E4873" s="60"/>
      <c r="F4873" s="60">
        <f t="shared" si="152"/>
        <v>4.3736699999999996E-3</v>
      </c>
      <c r="G4873" s="60">
        <f t="shared" si="153"/>
        <v>2.6907028000000003E-2</v>
      </c>
    </row>
    <row r="4874" spans="1:7">
      <c r="A4874" s="50">
        <v>30075</v>
      </c>
      <c r="B4874" s="60">
        <v>6.7669399999999999E-3</v>
      </c>
      <c r="C4874" s="60">
        <v>5.2999999999999998E-4</v>
      </c>
      <c r="D4874" s="60">
        <v>5.2631578999999998E-2</v>
      </c>
      <c r="E4874" s="60"/>
      <c r="F4874" s="60">
        <f t="shared" si="152"/>
        <v>6.6469399999999996E-3</v>
      </c>
      <c r="G4874" s="60">
        <f t="shared" si="153"/>
        <v>5.2511578999999996E-2</v>
      </c>
    </row>
    <row r="4875" spans="1:7">
      <c r="A4875" s="50">
        <v>30076</v>
      </c>
      <c r="B4875" s="60">
        <v>1.8721499999999999E-3</v>
      </c>
      <c r="C4875" s="60">
        <v>5.2999999999999998E-4</v>
      </c>
      <c r="D4875" s="60">
        <v>-2.5000000000000001E-2</v>
      </c>
      <c r="E4875" s="60"/>
      <c r="F4875" s="60">
        <f t="shared" si="152"/>
        <v>1.7521499999999998E-3</v>
      </c>
      <c r="G4875" s="60">
        <f t="shared" si="153"/>
        <v>-2.512E-2</v>
      </c>
    </row>
    <row r="4876" spans="1:7">
      <c r="A4876" s="50">
        <v>30077</v>
      </c>
      <c r="B4876" s="60">
        <v>9.5018299999999993E-3</v>
      </c>
      <c r="C4876" s="60">
        <v>5.2999999999999998E-4</v>
      </c>
      <c r="D4876" s="60">
        <v>0</v>
      </c>
      <c r="E4876" s="60"/>
      <c r="F4876" s="60">
        <f t="shared" si="152"/>
        <v>9.381829999999999E-3</v>
      </c>
      <c r="G4876" s="60">
        <f t="shared" si="153"/>
        <v>-1.2E-4</v>
      </c>
    </row>
    <row r="4877" spans="1:7">
      <c r="A4877" s="50">
        <v>30078</v>
      </c>
      <c r="B4877" s="60">
        <v>8.0920499999999999E-3</v>
      </c>
      <c r="C4877" s="60">
        <v>5.2999999999999998E-4</v>
      </c>
      <c r="D4877" s="60">
        <v>0</v>
      </c>
      <c r="E4877" s="60"/>
      <c r="F4877" s="60">
        <f t="shared" si="152"/>
        <v>7.9720499999999996E-3</v>
      </c>
      <c r="G4877" s="60">
        <f t="shared" si="153"/>
        <v>-1.2E-4</v>
      </c>
    </row>
    <row r="4878" spans="1:7">
      <c r="A4878" s="50">
        <v>30081</v>
      </c>
      <c r="B4878" s="60">
        <v>-8.8095299999999994E-3</v>
      </c>
      <c r="C4878" s="60">
        <v>5.2999999999999998E-4</v>
      </c>
      <c r="D4878" s="60">
        <v>2.5641026000000001E-2</v>
      </c>
      <c r="E4878" s="60"/>
      <c r="F4878" s="60">
        <f t="shared" si="152"/>
        <v>-8.9295299999999998E-3</v>
      </c>
      <c r="G4878" s="60">
        <f t="shared" si="153"/>
        <v>2.5521026000000002E-2</v>
      </c>
    </row>
    <row r="4879" spans="1:7">
      <c r="A4879" s="50">
        <v>30082</v>
      </c>
      <c r="B4879" s="60">
        <v>8.9416400000000007E-3</v>
      </c>
      <c r="C4879" s="60">
        <v>5.2999999999999998E-4</v>
      </c>
      <c r="D4879" s="60">
        <v>-2.5000000000000001E-2</v>
      </c>
      <c r="E4879" s="60"/>
      <c r="F4879" s="60">
        <f t="shared" si="152"/>
        <v>8.8216400000000004E-3</v>
      </c>
      <c r="G4879" s="60">
        <f t="shared" si="153"/>
        <v>-2.512E-2</v>
      </c>
    </row>
    <row r="4880" spans="1:7">
      <c r="A4880" s="50">
        <v>30083</v>
      </c>
      <c r="B4880" s="60">
        <v>-3.7236000000000001E-3</v>
      </c>
      <c r="C4880" s="60">
        <v>5.2999999999999998E-4</v>
      </c>
      <c r="D4880" s="60">
        <v>2.5641026000000001E-2</v>
      </c>
      <c r="E4880" s="60"/>
      <c r="F4880" s="60">
        <f t="shared" si="152"/>
        <v>-3.8436E-3</v>
      </c>
      <c r="G4880" s="60">
        <f t="shared" si="153"/>
        <v>2.5521026000000002E-2</v>
      </c>
    </row>
    <row r="4881" spans="1:7">
      <c r="A4881" s="50">
        <v>30084</v>
      </c>
      <c r="B4881" s="60">
        <v>-6.6085700000000002E-3</v>
      </c>
      <c r="C4881" s="60">
        <v>5.2999999999999998E-4</v>
      </c>
      <c r="D4881" s="60">
        <v>-2.5000000000000001E-2</v>
      </c>
      <c r="E4881" s="60"/>
      <c r="F4881" s="60">
        <f t="shared" si="152"/>
        <v>-6.7285700000000006E-3</v>
      </c>
      <c r="G4881" s="60">
        <f t="shared" si="153"/>
        <v>-2.512E-2</v>
      </c>
    </row>
    <row r="4882" spans="1:7">
      <c r="A4882" s="50">
        <v>30085</v>
      </c>
      <c r="B4882" s="60">
        <v>-1.5157599999999999E-3</v>
      </c>
      <c r="C4882" s="60">
        <v>5.2999999999999998E-4</v>
      </c>
      <c r="D4882" s="60">
        <v>-2.5641026000000001E-2</v>
      </c>
      <c r="E4882" s="60"/>
      <c r="F4882" s="60">
        <f t="shared" si="152"/>
        <v>-1.63576E-3</v>
      </c>
      <c r="G4882" s="60">
        <f t="shared" si="153"/>
        <v>-2.5761025999999999E-2</v>
      </c>
    </row>
    <row r="4883" spans="1:7">
      <c r="A4883" s="50">
        <v>30088</v>
      </c>
      <c r="B4883" s="60">
        <v>-1.042974E-2</v>
      </c>
      <c r="C4883" s="60">
        <v>5.2999999999999998E-4</v>
      </c>
      <c r="D4883" s="60">
        <v>-5.2631578999999998E-2</v>
      </c>
      <c r="E4883" s="60"/>
      <c r="F4883" s="60">
        <f t="shared" si="152"/>
        <v>-1.054974E-2</v>
      </c>
      <c r="G4883" s="60">
        <f t="shared" si="153"/>
        <v>-5.2751579E-2</v>
      </c>
    </row>
    <row r="4884" spans="1:7">
      <c r="A4884" s="50">
        <v>30089</v>
      </c>
      <c r="B4884" s="60">
        <v>-7.6209600000000004E-3</v>
      </c>
      <c r="C4884" s="60">
        <v>5.2999999999999998E-4</v>
      </c>
      <c r="D4884" s="60">
        <v>0</v>
      </c>
      <c r="E4884" s="60"/>
      <c r="F4884" s="60">
        <f t="shared" si="152"/>
        <v>-7.7409600000000007E-3</v>
      </c>
      <c r="G4884" s="60">
        <f t="shared" si="153"/>
        <v>-1.2E-4</v>
      </c>
    </row>
    <row r="4885" spans="1:7">
      <c r="A4885" s="50">
        <v>30090</v>
      </c>
      <c r="B4885" s="60">
        <v>-7.7713799999999996E-3</v>
      </c>
      <c r="C4885" s="60">
        <v>5.2999999999999998E-4</v>
      </c>
      <c r="D4885" s="60">
        <v>2.7777777999999999E-2</v>
      </c>
      <c r="E4885" s="60"/>
      <c r="F4885" s="60">
        <f t="shared" si="152"/>
        <v>-7.8913799999999999E-3</v>
      </c>
      <c r="G4885" s="60">
        <f t="shared" si="153"/>
        <v>2.7657778000000001E-2</v>
      </c>
    </row>
    <row r="4886" spans="1:7">
      <c r="A4886" s="50">
        <v>30091</v>
      </c>
      <c r="B4886" s="60">
        <v>-2.15439E-3</v>
      </c>
      <c r="C4886" s="60">
        <v>5.2999999999999998E-4</v>
      </c>
      <c r="D4886" s="60">
        <v>-0.29729729900000001</v>
      </c>
      <c r="E4886" s="60"/>
      <c r="F4886" s="60">
        <f t="shared" si="152"/>
        <v>-2.2743899999999998E-3</v>
      </c>
      <c r="G4886" s="60">
        <f t="shared" si="153"/>
        <v>-0.29741729900000002</v>
      </c>
    </row>
    <row r="4887" spans="1:7">
      <c r="A4887" s="50">
        <v>30092</v>
      </c>
      <c r="B4887" s="60">
        <v>2.79752E-3</v>
      </c>
      <c r="C4887" s="60">
        <v>5.2999999999999998E-4</v>
      </c>
      <c r="D4887" s="60">
        <v>0.15384616000000001</v>
      </c>
      <c r="E4887" s="60"/>
      <c r="F4887" s="60">
        <f t="shared" si="152"/>
        <v>2.6775200000000001E-3</v>
      </c>
      <c r="G4887" s="60">
        <f t="shared" si="153"/>
        <v>0.15372616</v>
      </c>
    </row>
    <row r="4888" spans="1:7">
      <c r="A4888" s="50">
        <v>30095</v>
      </c>
      <c r="B4888" s="60">
        <v>1.0964E-3</v>
      </c>
      <c r="C4888" s="60">
        <v>5.2999999999999998E-4</v>
      </c>
      <c r="D4888" s="60">
        <v>-0.10000000100000001</v>
      </c>
      <c r="E4888" s="60"/>
      <c r="F4888" s="60">
        <f t="shared" si="152"/>
        <v>9.7639999999999999E-4</v>
      </c>
      <c r="G4888" s="60">
        <f t="shared" si="153"/>
        <v>-0.100120001</v>
      </c>
    </row>
    <row r="4889" spans="1:7">
      <c r="A4889" s="50">
        <v>30096</v>
      </c>
      <c r="B4889" s="60">
        <v>-2.9293700000000002E-3</v>
      </c>
      <c r="C4889" s="60">
        <v>5.2999999999999998E-4</v>
      </c>
      <c r="D4889" s="60">
        <v>-0.111111112</v>
      </c>
      <c r="E4889" s="60"/>
      <c r="F4889" s="60">
        <f t="shared" si="152"/>
        <v>-3.04937E-3</v>
      </c>
      <c r="G4889" s="60">
        <f t="shared" si="153"/>
        <v>-0.11123111199999999</v>
      </c>
    </row>
    <row r="4890" spans="1:7">
      <c r="A4890" s="50">
        <v>30097</v>
      </c>
      <c r="B4890" s="60">
        <v>-1.161298E-2</v>
      </c>
      <c r="C4890" s="60">
        <v>5.2999999999999998E-4</v>
      </c>
      <c r="D4890" s="60">
        <v>0</v>
      </c>
      <c r="E4890" s="60"/>
      <c r="F4890" s="60">
        <f t="shared" si="152"/>
        <v>-1.173298E-2</v>
      </c>
      <c r="G4890" s="60">
        <f t="shared" si="153"/>
        <v>-1.2E-4</v>
      </c>
    </row>
    <row r="4891" spans="1:7">
      <c r="A4891" s="50">
        <v>30098</v>
      </c>
      <c r="B4891" s="60">
        <v>-3.6964300000000001E-3</v>
      </c>
      <c r="C4891" s="60">
        <v>5.2999999999999998E-4</v>
      </c>
      <c r="D4891" s="60">
        <v>4.1666667999999997E-2</v>
      </c>
      <c r="E4891" s="60"/>
      <c r="F4891" s="60">
        <f t="shared" si="152"/>
        <v>-3.81643E-3</v>
      </c>
      <c r="G4891" s="60">
        <f t="shared" si="153"/>
        <v>4.1546667999999995E-2</v>
      </c>
    </row>
    <row r="4892" spans="1:7">
      <c r="A4892" s="50">
        <v>30099</v>
      </c>
      <c r="B4892" s="60">
        <v>-6.5178600000000003E-3</v>
      </c>
      <c r="C4892" s="60">
        <v>5.2999999999999998E-4</v>
      </c>
      <c r="D4892" s="60">
        <v>7.9999998000000003E-2</v>
      </c>
      <c r="E4892" s="60"/>
      <c r="F4892" s="60">
        <f t="shared" si="152"/>
        <v>-6.6378600000000006E-3</v>
      </c>
      <c r="G4892" s="60">
        <f t="shared" si="153"/>
        <v>7.9879998000000008E-2</v>
      </c>
    </row>
    <row r="4893" spans="1:7">
      <c r="A4893" s="50">
        <v>30103</v>
      </c>
      <c r="B4893" s="60">
        <v>-1.5115300000000001E-3</v>
      </c>
      <c r="C4893" s="60">
        <v>4.2999999999999999E-4</v>
      </c>
      <c r="D4893" s="60">
        <v>3.7037037000000002E-2</v>
      </c>
      <c r="E4893" s="60"/>
      <c r="F4893" s="60">
        <f t="shared" si="152"/>
        <v>-1.6315300000000002E-3</v>
      </c>
      <c r="G4893" s="60">
        <f t="shared" si="153"/>
        <v>3.6917037E-2</v>
      </c>
    </row>
    <row r="4894" spans="1:7">
      <c r="A4894" s="50">
        <v>30104</v>
      </c>
      <c r="B4894" s="60">
        <v>3.5662699999999999E-3</v>
      </c>
      <c r="C4894" s="60">
        <v>4.2999999999999999E-4</v>
      </c>
      <c r="D4894" s="60">
        <v>3.5714286999999997E-2</v>
      </c>
      <c r="E4894" s="60"/>
      <c r="F4894" s="60">
        <f t="shared" si="152"/>
        <v>3.44627E-3</v>
      </c>
      <c r="G4894" s="60">
        <f t="shared" si="153"/>
        <v>3.5594286999999995E-2</v>
      </c>
    </row>
    <row r="4895" spans="1:7">
      <c r="A4895" s="50">
        <v>30105</v>
      </c>
      <c r="B4895" s="60">
        <v>-1.49194E-3</v>
      </c>
      <c r="C4895" s="60">
        <v>4.2999999999999999E-4</v>
      </c>
      <c r="D4895" s="60">
        <v>3.4482758000000002E-2</v>
      </c>
      <c r="E4895" s="60"/>
      <c r="F4895" s="60">
        <f t="shared" si="152"/>
        <v>-1.6119400000000001E-3</v>
      </c>
      <c r="G4895" s="60">
        <f t="shared" si="153"/>
        <v>3.4362758E-2</v>
      </c>
    </row>
    <row r="4896" spans="1:7">
      <c r="A4896" s="50">
        <v>30106</v>
      </c>
      <c r="B4896" s="60">
        <v>-1.5613180000000001E-2</v>
      </c>
      <c r="C4896" s="60">
        <v>4.2999999999999999E-4</v>
      </c>
      <c r="D4896" s="60">
        <v>0</v>
      </c>
      <c r="E4896" s="60"/>
      <c r="F4896" s="60">
        <f t="shared" si="152"/>
        <v>-1.5733179999999999E-2</v>
      </c>
      <c r="G4896" s="60">
        <f t="shared" si="153"/>
        <v>-1.2E-4</v>
      </c>
    </row>
    <row r="4897" spans="1:7">
      <c r="A4897" s="50">
        <v>30109</v>
      </c>
      <c r="B4897" s="60">
        <v>7.0646000000000001E-4</v>
      </c>
      <c r="C4897" s="60">
        <v>4.2999999999999999E-4</v>
      </c>
      <c r="D4897" s="60">
        <v>0</v>
      </c>
      <c r="E4897" s="60"/>
      <c r="F4897" s="60">
        <f t="shared" si="152"/>
        <v>5.8646000000000002E-4</v>
      </c>
      <c r="G4897" s="60">
        <f t="shared" si="153"/>
        <v>-1.2E-4</v>
      </c>
    </row>
    <row r="4898" spans="1:7">
      <c r="A4898" s="50">
        <v>30110</v>
      </c>
      <c r="B4898" s="60">
        <v>-4.38587E-3</v>
      </c>
      <c r="C4898" s="60">
        <v>4.2999999999999999E-4</v>
      </c>
      <c r="D4898" s="60">
        <v>-3.3333334999999999E-2</v>
      </c>
      <c r="E4898" s="60"/>
      <c r="F4898" s="60">
        <f t="shared" si="152"/>
        <v>-4.5058700000000004E-3</v>
      </c>
      <c r="G4898" s="60">
        <f t="shared" si="153"/>
        <v>-3.3453335000000001E-2</v>
      </c>
    </row>
    <row r="4899" spans="1:7">
      <c r="A4899" s="50">
        <v>30111</v>
      </c>
      <c r="B4899" s="60">
        <v>-5.3874999999999999E-3</v>
      </c>
      <c r="C4899" s="60">
        <v>4.2999999999999999E-4</v>
      </c>
      <c r="D4899" s="60">
        <v>0</v>
      </c>
      <c r="E4899" s="60"/>
      <c r="F4899" s="60">
        <f t="shared" si="152"/>
        <v>-5.5075000000000002E-3</v>
      </c>
      <c r="G4899" s="60">
        <f t="shared" si="153"/>
        <v>-1.2E-4</v>
      </c>
    </row>
    <row r="4900" spans="1:7">
      <c r="A4900" s="50">
        <v>30112</v>
      </c>
      <c r="B4900" s="60">
        <v>5.6272600000000002E-3</v>
      </c>
      <c r="C4900" s="60">
        <v>4.2999999999999999E-4</v>
      </c>
      <c r="D4900" s="60">
        <v>3.4482758000000002E-2</v>
      </c>
      <c r="E4900" s="60"/>
      <c r="F4900" s="60">
        <f t="shared" si="152"/>
        <v>5.5072599999999999E-3</v>
      </c>
      <c r="G4900" s="60">
        <f t="shared" si="153"/>
        <v>3.4362758E-2</v>
      </c>
    </row>
    <row r="4901" spans="1:7">
      <c r="A4901" s="50">
        <v>30113</v>
      </c>
      <c r="B4901" s="60">
        <v>1.566874E-2</v>
      </c>
      <c r="C4901" s="60">
        <v>4.2999999999999999E-4</v>
      </c>
      <c r="D4901" s="60">
        <v>-6.6666669999999997E-2</v>
      </c>
      <c r="E4901" s="60"/>
      <c r="F4901" s="60">
        <f t="shared" si="152"/>
        <v>1.554874E-2</v>
      </c>
      <c r="G4901" s="60">
        <f t="shared" si="153"/>
        <v>-6.6786669999999992E-2</v>
      </c>
    </row>
    <row r="4902" spans="1:7">
      <c r="A4902" s="50">
        <v>30116</v>
      </c>
      <c r="B4902" s="60">
        <v>-1.1906389999999999E-2</v>
      </c>
      <c r="C4902" s="60">
        <v>4.2999999999999999E-4</v>
      </c>
      <c r="D4902" s="60">
        <v>3.5714286999999997E-2</v>
      </c>
      <c r="E4902" s="60"/>
      <c r="F4902" s="60">
        <f t="shared" si="152"/>
        <v>-1.202639E-2</v>
      </c>
      <c r="G4902" s="60">
        <f t="shared" si="153"/>
        <v>3.5594286999999995E-2</v>
      </c>
    </row>
    <row r="4903" spans="1:7">
      <c r="A4903" s="50">
        <v>30117</v>
      </c>
      <c r="B4903" s="60">
        <v>-2.1727000000000001E-3</v>
      </c>
      <c r="C4903" s="60">
        <v>4.2999999999999999E-4</v>
      </c>
      <c r="D4903" s="60">
        <v>-3.4482758000000002E-2</v>
      </c>
      <c r="E4903" s="60"/>
      <c r="F4903" s="60">
        <f t="shared" si="152"/>
        <v>-2.2926999999999999E-3</v>
      </c>
      <c r="G4903" s="60">
        <f t="shared" si="153"/>
        <v>-3.4602758000000004E-2</v>
      </c>
    </row>
    <row r="4904" spans="1:7">
      <c r="A4904" s="50">
        <v>30118</v>
      </c>
      <c r="B4904" s="60">
        <v>-7.2364999999999999E-3</v>
      </c>
      <c r="C4904" s="60">
        <v>4.2999999999999999E-4</v>
      </c>
      <c r="D4904" s="60">
        <v>0</v>
      </c>
      <c r="E4904" s="60"/>
      <c r="F4904" s="60">
        <f t="shared" si="152"/>
        <v>-7.3565000000000002E-3</v>
      </c>
      <c r="G4904" s="60">
        <f t="shared" si="153"/>
        <v>-1.2E-4</v>
      </c>
    </row>
    <row r="4905" spans="1:7">
      <c r="A4905" s="50">
        <v>30119</v>
      </c>
      <c r="B4905" s="60">
        <v>-1.041192E-2</v>
      </c>
      <c r="C4905" s="60">
        <v>4.2999999999999999E-4</v>
      </c>
      <c r="D4905" s="60">
        <v>0</v>
      </c>
      <c r="E4905" s="60"/>
      <c r="F4905" s="60">
        <f t="shared" si="152"/>
        <v>-1.053192E-2</v>
      </c>
      <c r="G4905" s="60">
        <f t="shared" si="153"/>
        <v>-1.2E-4</v>
      </c>
    </row>
    <row r="4906" spans="1:7">
      <c r="A4906" s="50">
        <v>30120</v>
      </c>
      <c r="B4906" s="60">
        <v>-3.82439E-3</v>
      </c>
      <c r="C4906" s="60">
        <v>4.2999999999999999E-4</v>
      </c>
      <c r="D4906" s="60">
        <v>7.1428574999999994E-2</v>
      </c>
      <c r="E4906" s="60"/>
      <c r="F4906" s="60">
        <f t="shared" si="152"/>
        <v>-3.9443899999999999E-3</v>
      </c>
      <c r="G4906" s="60">
        <f t="shared" si="153"/>
        <v>7.1308574999999999E-2</v>
      </c>
    </row>
    <row r="4907" spans="1:7">
      <c r="A4907" s="50">
        <v>30123</v>
      </c>
      <c r="B4907" s="60">
        <v>-2.474E-4</v>
      </c>
      <c r="C4907" s="60">
        <v>4.2999999999999999E-4</v>
      </c>
      <c r="D4907" s="60">
        <v>0</v>
      </c>
      <c r="E4907" s="60"/>
      <c r="F4907" s="60">
        <f t="shared" si="152"/>
        <v>-3.6739999999999999E-4</v>
      </c>
      <c r="G4907" s="60">
        <f t="shared" si="153"/>
        <v>-1.2E-4</v>
      </c>
    </row>
    <row r="4908" spans="1:7">
      <c r="A4908" s="50">
        <v>30124</v>
      </c>
      <c r="B4908" s="60">
        <v>1.0180069999999999E-2</v>
      </c>
      <c r="C4908" s="60">
        <v>4.2999999999999999E-4</v>
      </c>
      <c r="D4908" s="60">
        <v>0</v>
      </c>
      <c r="E4908" s="60"/>
      <c r="F4908" s="60">
        <f t="shared" si="152"/>
        <v>1.0060069999999999E-2</v>
      </c>
      <c r="G4908" s="60">
        <f t="shared" si="153"/>
        <v>-1.2E-4</v>
      </c>
    </row>
    <row r="4909" spans="1:7">
      <c r="A4909" s="50">
        <v>30125</v>
      </c>
      <c r="B4909" s="60">
        <v>1.7696179999999999E-2</v>
      </c>
      <c r="C4909" s="60">
        <v>4.2999999999999999E-4</v>
      </c>
      <c r="D4909" s="60">
        <v>0.10000000100000001</v>
      </c>
      <c r="E4909" s="60"/>
      <c r="F4909" s="60">
        <f t="shared" si="152"/>
        <v>1.757618E-2</v>
      </c>
      <c r="G4909" s="60">
        <f t="shared" si="153"/>
        <v>9.988000100000001E-2</v>
      </c>
    </row>
    <row r="4910" spans="1:7">
      <c r="A4910" s="50">
        <v>30126</v>
      </c>
      <c r="B4910" s="60">
        <v>-3.1052300000000001E-3</v>
      </c>
      <c r="C4910" s="60">
        <v>4.2999999999999999E-4</v>
      </c>
      <c r="D4910" s="60">
        <v>6.0606062000000002E-2</v>
      </c>
      <c r="E4910" s="60"/>
      <c r="F4910" s="60">
        <f t="shared" si="152"/>
        <v>-3.2252299999999999E-3</v>
      </c>
      <c r="G4910" s="60">
        <f t="shared" si="153"/>
        <v>6.0486062E-2</v>
      </c>
    </row>
    <row r="4911" spans="1:7">
      <c r="A4911" s="50">
        <v>30127</v>
      </c>
      <c r="B4911" s="60">
        <v>-5.9149299999999997E-3</v>
      </c>
      <c r="C4911" s="60">
        <v>4.2999999999999999E-4</v>
      </c>
      <c r="D4911" s="60">
        <v>2.8571428999999999E-2</v>
      </c>
      <c r="E4911" s="60"/>
      <c r="F4911" s="60">
        <f t="shared" si="152"/>
        <v>-6.03493E-3</v>
      </c>
      <c r="G4911" s="60">
        <f t="shared" si="153"/>
        <v>2.8451429E-2</v>
      </c>
    </row>
    <row r="4912" spans="1:7">
      <c r="A4912" s="50">
        <v>30130</v>
      </c>
      <c r="B4912" s="60">
        <v>9.8347E-3</v>
      </c>
      <c r="C4912" s="60">
        <v>4.2999999999999999E-4</v>
      </c>
      <c r="D4912" s="60">
        <v>0</v>
      </c>
      <c r="E4912" s="60"/>
      <c r="F4912" s="60">
        <f t="shared" si="152"/>
        <v>9.7146999999999997E-3</v>
      </c>
      <c r="G4912" s="60">
        <f t="shared" si="153"/>
        <v>-1.2E-4</v>
      </c>
    </row>
    <row r="4913" spans="1:7">
      <c r="A4913" s="50">
        <v>30131</v>
      </c>
      <c r="B4913" s="60">
        <v>5.819E-4</v>
      </c>
      <c r="C4913" s="60">
        <v>4.2999999999999999E-4</v>
      </c>
      <c r="D4913" s="60">
        <v>-5.5555555999999999E-2</v>
      </c>
      <c r="E4913" s="60"/>
      <c r="F4913" s="60">
        <f t="shared" si="152"/>
        <v>4.6190000000000001E-4</v>
      </c>
      <c r="G4913" s="60">
        <f t="shared" si="153"/>
        <v>-5.5675556000000001E-2</v>
      </c>
    </row>
    <row r="4914" spans="1:7">
      <c r="A4914" s="50">
        <v>30132</v>
      </c>
      <c r="B4914" s="60">
        <v>-5.9938999999999999E-3</v>
      </c>
      <c r="C4914" s="60">
        <v>4.2999999999999999E-4</v>
      </c>
      <c r="D4914" s="60">
        <v>0</v>
      </c>
      <c r="E4914" s="60"/>
      <c r="F4914" s="60">
        <f t="shared" si="152"/>
        <v>-6.1139000000000002E-3</v>
      </c>
      <c r="G4914" s="60">
        <f t="shared" si="153"/>
        <v>-1.2E-4</v>
      </c>
    </row>
    <row r="4915" spans="1:7">
      <c r="A4915" s="50">
        <v>30133</v>
      </c>
      <c r="B4915" s="60">
        <v>-8.0955699999999998E-3</v>
      </c>
      <c r="C4915" s="60">
        <v>5.0000000000000001E-4</v>
      </c>
      <c r="D4915" s="60">
        <v>-2.9411764999999999E-2</v>
      </c>
      <c r="E4915" s="60"/>
      <c r="F4915" s="60">
        <f t="shared" si="152"/>
        <v>-8.2155700000000002E-3</v>
      </c>
      <c r="G4915" s="60">
        <f t="shared" si="153"/>
        <v>-2.9531764999999998E-2</v>
      </c>
    </row>
    <row r="4916" spans="1:7">
      <c r="A4916" s="50">
        <v>30134</v>
      </c>
      <c r="B4916" s="60">
        <v>-9.3153400000000001E-3</v>
      </c>
      <c r="C4916" s="60">
        <v>5.0000000000000001E-4</v>
      </c>
      <c r="D4916" s="60">
        <v>0</v>
      </c>
      <c r="E4916" s="60"/>
      <c r="F4916" s="60">
        <f t="shared" si="152"/>
        <v>-9.4353400000000004E-3</v>
      </c>
      <c r="G4916" s="60">
        <f t="shared" si="153"/>
        <v>-1.2E-4</v>
      </c>
    </row>
    <row r="4917" spans="1:7">
      <c r="A4917" s="50">
        <v>30138</v>
      </c>
      <c r="B4917" s="60">
        <v>-2.60421E-3</v>
      </c>
      <c r="C4917" s="60">
        <v>5.0000000000000001E-4</v>
      </c>
      <c r="D4917" s="60">
        <v>-3.0303031000000001E-2</v>
      </c>
      <c r="E4917" s="60"/>
      <c r="F4917" s="60">
        <f t="shared" si="152"/>
        <v>-2.7242099999999999E-3</v>
      </c>
      <c r="G4917" s="60">
        <f t="shared" si="153"/>
        <v>-3.0423031E-2</v>
      </c>
    </row>
    <row r="4918" spans="1:7">
      <c r="A4918" s="50">
        <v>30139</v>
      </c>
      <c r="B4918" s="60">
        <v>-5.1625E-4</v>
      </c>
      <c r="C4918" s="60">
        <v>5.0000000000000001E-4</v>
      </c>
      <c r="D4918" s="60">
        <v>0</v>
      </c>
      <c r="E4918" s="60"/>
      <c r="F4918" s="60">
        <f t="shared" si="152"/>
        <v>-6.3624999999999999E-4</v>
      </c>
      <c r="G4918" s="60">
        <f t="shared" si="153"/>
        <v>-1.2E-4</v>
      </c>
    </row>
    <row r="4919" spans="1:7">
      <c r="A4919" s="50">
        <v>30140</v>
      </c>
      <c r="B4919" s="60">
        <v>2.8807899999999998E-3</v>
      </c>
      <c r="C4919" s="60">
        <v>5.0000000000000001E-4</v>
      </c>
      <c r="D4919" s="60">
        <v>-6.25E-2</v>
      </c>
      <c r="E4919" s="60"/>
      <c r="F4919" s="60">
        <f t="shared" si="152"/>
        <v>2.7607899999999999E-3</v>
      </c>
      <c r="G4919" s="60">
        <f t="shared" si="153"/>
        <v>-6.2619999999999995E-2</v>
      </c>
    </row>
    <row r="4920" spans="1:7">
      <c r="A4920" s="50">
        <v>30141</v>
      </c>
      <c r="B4920" s="60">
        <v>1.2152629999999999E-2</v>
      </c>
      <c r="C4920" s="60">
        <v>5.0000000000000001E-4</v>
      </c>
      <c r="D4920" s="60">
        <v>3.3333334999999999E-2</v>
      </c>
      <c r="E4920" s="60"/>
      <c r="F4920" s="60">
        <f t="shared" si="152"/>
        <v>1.2032629999999999E-2</v>
      </c>
      <c r="G4920" s="60">
        <f t="shared" si="153"/>
        <v>3.3213334999999997E-2</v>
      </c>
    </row>
    <row r="4921" spans="1:7">
      <c r="A4921" s="50">
        <v>30144</v>
      </c>
      <c r="B4921" s="60">
        <v>7.0725700000000002E-3</v>
      </c>
      <c r="C4921" s="60">
        <v>5.0000000000000001E-4</v>
      </c>
      <c r="D4921" s="60">
        <v>0</v>
      </c>
      <c r="E4921" s="60"/>
      <c r="F4921" s="60">
        <f t="shared" si="152"/>
        <v>6.9525699999999999E-3</v>
      </c>
      <c r="G4921" s="60">
        <f t="shared" si="153"/>
        <v>-1.2E-4</v>
      </c>
    </row>
    <row r="4922" spans="1:7">
      <c r="A4922" s="50">
        <v>30145</v>
      </c>
      <c r="B4922" s="60">
        <v>-1.1996699999999999E-3</v>
      </c>
      <c r="C4922" s="60">
        <v>5.0000000000000001E-4</v>
      </c>
      <c r="D4922" s="60">
        <v>0</v>
      </c>
      <c r="E4922" s="60"/>
      <c r="F4922" s="60">
        <f t="shared" si="152"/>
        <v>-1.31967E-3</v>
      </c>
      <c r="G4922" s="60">
        <f t="shared" si="153"/>
        <v>-1.2E-4</v>
      </c>
    </row>
    <row r="4923" spans="1:7">
      <c r="A4923" s="50">
        <v>30146</v>
      </c>
      <c r="B4923" s="60">
        <v>9.0665299999999997E-3</v>
      </c>
      <c r="C4923" s="60">
        <v>5.0000000000000001E-4</v>
      </c>
      <c r="D4923" s="60">
        <v>-3.2258064000000003E-2</v>
      </c>
      <c r="E4923" s="60"/>
      <c r="F4923" s="60">
        <f t="shared" si="152"/>
        <v>8.9465299999999994E-3</v>
      </c>
      <c r="G4923" s="60">
        <f t="shared" si="153"/>
        <v>-3.2378064000000005E-2</v>
      </c>
    </row>
    <row r="4924" spans="1:7">
      <c r="A4924" s="50">
        <v>30147</v>
      </c>
      <c r="B4924" s="60">
        <v>1.0953E-4</v>
      </c>
      <c r="C4924" s="60">
        <v>5.0000000000000001E-4</v>
      </c>
      <c r="D4924" s="60">
        <v>6.6666669999999997E-2</v>
      </c>
      <c r="E4924" s="60"/>
      <c r="F4924" s="60">
        <f t="shared" si="152"/>
        <v>-1.047E-5</v>
      </c>
      <c r="G4924" s="60">
        <f t="shared" si="153"/>
        <v>6.6546670000000002E-2</v>
      </c>
    </row>
    <row r="4925" spans="1:7">
      <c r="A4925" s="50">
        <v>30148</v>
      </c>
      <c r="B4925" s="60">
        <v>5.7272699999999996E-3</v>
      </c>
      <c r="C4925" s="60">
        <v>5.0000000000000001E-4</v>
      </c>
      <c r="D4925" s="60">
        <v>-6.25E-2</v>
      </c>
      <c r="E4925" s="60"/>
      <c r="F4925" s="60">
        <f t="shared" si="152"/>
        <v>5.6072699999999993E-3</v>
      </c>
      <c r="G4925" s="60">
        <f t="shared" si="153"/>
        <v>-6.2619999999999995E-2</v>
      </c>
    </row>
    <row r="4926" spans="1:7">
      <c r="A4926" s="50">
        <v>30151</v>
      </c>
      <c r="B4926" s="60">
        <v>-3.0024600000000002E-3</v>
      </c>
      <c r="C4926" s="60">
        <v>5.0000000000000001E-4</v>
      </c>
      <c r="D4926" s="60">
        <v>3.3333334999999999E-2</v>
      </c>
      <c r="E4926" s="60"/>
      <c r="F4926" s="60">
        <f t="shared" si="152"/>
        <v>-3.1224600000000001E-3</v>
      </c>
      <c r="G4926" s="60">
        <f t="shared" si="153"/>
        <v>3.3213334999999997E-2</v>
      </c>
    </row>
    <row r="4927" spans="1:7">
      <c r="A4927" s="50">
        <v>30152</v>
      </c>
      <c r="B4927" s="60">
        <v>6.9006500000000004E-3</v>
      </c>
      <c r="C4927" s="60">
        <v>5.0000000000000001E-4</v>
      </c>
      <c r="D4927" s="60">
        <v>0</v>
      </c>
      <c r="E4927" s="60"/>
      <c r="F4927" s="60">
        <f t="shared" si="152"/>
        <v>6.78065E-3</v>
      </c>
      <c r="G4927" s="60">
        <f t="shared" si="153"/>
        <v>-1.2E-4</v>
      </c>
    </row>
    <row r="4928" spans="1:7">
      <c r="A4928" s="50">
        <v>30153</v>
      </c>
      <c r="B4928" s="60">
        <v>-5.0551999999999997E-4</v>
      </c>
      <c r="C4928" s="60">
        <v>5.0000000000000001E-4</v>
      </c>
      <c r="D4928" s="60">
        <v>9.6774190999999996E-2</v>
      </c>
      <c r="E4928" s="60"/>
      <c r="F4928" s="60">
        <f t="shared" si="152"/>
        <v>-6.2551999999999996E-4</v>
      </c>
      <c r="G4928" s="60">
        <f t="shared" si="153"/>
        <v>9.6654191E-2</v>
      </c>
    </row>
    <row r="4929" spans="1:7">
      <c r="A4929" s="50">
        <v>30154</v>
      </c>
      <c r="B4929" s="60">
        <v>5.6046000000000004E-4</v>
      </c>
      <c r="C4929" s="60">
        <v>5.0000000000000001E-4</v>
      </c>
      <c r="D4929" s="60">
        <v>-2.9411764999999999E-2</v>
      </c>
      <c r="E4929" s="60"/>
      <c r="F4929" s="60">
        <f t="shared" si="152"/>
        <v>4.4046000000000005E-4</v>
      </c>
      <c r="G4929" s="60">
        <f t="shared" si="153"/>
        <v>-2.9531764999999998E-2</v>
      </c>
    </row>
    <row r="4930" spans="1:7">
      <c r="A4930" s="50">
        <v>30155</v>
      </c>
      <c r="B4930" s="60">
        <v>-3.2326799999999999E-3</v>
      </c>
      <c r="C4930" s="60">
        <v>5.0000000000000001E-4</v>
      </c>
      <c r="D4930" s="60">
        <v>3.0303031000000001E-2</v>
      </c>
      <c r="E4930" s="60"/>
      <c r="F4930" s="60">
        <f t="shared" si="152"/>
        <v>-3.3526799999999998E-3</v>
      </c>
      <c r="G4930" s="60">
        <f t="shared" si="153"/>
        <v>3.0183031000000003E-2</v>
      </c>
    </row>
    <row r="4931" spans="1:7">
      <c r="A4931" s="50">
        <v>30158</v>
      </c>
      <c r="B4931" s="60">
        <v>-6.7538399999999997E-3</v>
      </c>
      <c r="C4931" s="60">
        <v>5.0000000000000001E-4</v>
      </c>
      <c r="D4931" s="60">
        <v>-2.9411764999999999E-2</v>
      </c>
      <c r="E4931" s="60"/>
      <c r="F4931" s="60">
        <f t="shared" si="152"/>
        <v>-6.87384E-3</v>
      </c>
      <c r="G4931" s="60">
        <f t="shared" si="153"/>
        <v>-2.9531764999999998E-2</v>
      </c>
    </row>
    <row r="4932" spans="1:7">
      <c r="A4932" s="50">
        <v>30159</v>
      </c>
      <c r="B4932" s="60">
        <v>-8.5246599999999999E-3</v>
      </c>
      <c r="C4932" s="60">
        <v>5.0000000000000001E-4</v>
      </c>
      <c r="D4932" s="60">
        <v>3.0303031000000001E-2</v>
      </c>
      <c r="E4932" s="60"/>
      <c r="F4932" s="60">
        <f t="shared" ref="F4932:F4995" si="154">B4932-$C$3</f>
        <v>-8.6446600000000002E-3</v>
      </c>
      <c r="G4932" s="60">
        <f t="shared" ref="G4932:G4995" si="155">D4932-$C$3</f>
        <v>3.0183031000000003E-2</v>
      </c>
    </row>
    <row r="4933" spans="1:7">
      <c r="A4933" s="50">
        <v>30160</v>
      </c>
      <c r="B4933" s="60">
        <v>-1.516137E-2</v>
      </c>
      <c r="C4933" s="60">
        <v>5.0000000000000001E-4</v>
      </c>
      <c r="D4933" s="60">
        <v>-5.8823529999999999E-2</v>
      </c>
      <c r="E4933" s="60"/>
      <c r="F4933" s="60">
        <f t="shared" si="154"/>
        <v>-1.5281370000000001E-2</v>
      </c>
      <c r="G4933" s="60">
        <f t="shared" si="155"/>
        <v>-5.8943530000000001E-2</v>
      </c>
    </row>
    <row r="4934" spans="1:7">
      <c r="A4934" s="50">
        <v>30161</v>
      </c>
      <c r="B4934" s="60">
        <v>-2.0409999999999999E-5</v>
      </c>
      <c r="C4934" s="60">
        <v>5.0000000000000001E-4</v>
      </c>
      <c r="D4934" s="60">
        <v>3.125E-2</v>
      </c>
      <c r="E4934" s="60"/>
      <c r="F4934" s="60">
        <f t="shared" si="154"/>
        <v>-1.4040999999999999E-4</v>
      </c>
      <c r="G4934" s="60">
        <f t="shared" si="155"/>
        <v>3.1130000000000001E-2</v>
      </c>
    </row>
    <row r="4935" spans="1:7">
      <c r="A4935" s="50">
        <v>30162</v>
      </c>
      <c r="B4935" s="60">
        <v>-5.4738399999999998E-3</v>
      </c>
      <c r="C4935" s="60">
        <v>5.0000000000000001E-4</v>
      </c>
      <c r="D4935" s="60">
        <v>0</v>
      </c>
      <c r="E4935" s="60"/>
      <c r="F4935" s="60">
        <f t="shared" si="154"/>
        <v>-5.5938400000000001E-3</v>
      </c>
      <c r="G4935" s="60">
        <f t="shared" si="155"/>
        <v>-1.2E-4</v>
      </c>
    </row>
    <row r="4936" spans="1:7">
      <c r="A4936" s="50">
        <v>30165</v>
      </c>
      <c r="B4936" s="60">
        <v>1.935891E-2</v>
      </c>
      <c r="C4936" s="60">
        <v>3.5E-4</v>
      </c>
      <c r="D4936" s="60">
        <v>0</v>
      </c>
      <c r="E4936" s="60"/>
      <c r="F4936" s="60">
        <f t="shared" si="154"/>
        <v>1.9238910000000001E-2</v>
      </c>
      <c r="G4936" s="60">
        <f t="shared" si="155"/>
        <v>-1.2E-4</v>
      </c>
    </row>
    <row r="4937" spans="1:7">
      <c r="A4937" s="50">
        <v>30166</v>
      </c>
      <c r="B4937" s="60">
        <v>-9.6969399999999994E-3</v>
      </c>
      <c r="C4937" s="60">
        <v>3.5E-4</v>
      </c>
      <c r="D4937" s="60">
        <v>0</v>
      </c>
      <c r="E4937" s="60"/>
      <c r="F4937" s="60">
        <f t="shared" si="154"/>
        <v>-9.8169399999999997E-3</v>
      </c>
      <c r="G4937" s="60">
        <f t="shared" si="155"/>
        <v>-1.2E-4</v>
      </c>
    </row>
    <row r="4938" spans="1:7">
      <c r="A4938" s="50">
        <v>30167</v>
      </c>
      <c r="B4938" s="60">
        <v>-1.523919E-2</v>
      </c>
      <c r="C4938" s="60">
        <v>3.5E-4</v>
      </c>
      <c r="D4938" s="60">
        <v>0</v>
      </c>
      <c r="E4938" s="60"/>
      <c r="F4938" s="60">
        <f t="shared" si="154"/>
        <v>-1.535919E-2</v>
      </c>
      <c r="G4938" s="60">
        <f t="shared" si="155"/>
        <v>-1.2E-4</v>
      </c>
    </row>
    <row r="4939" spans="1:7">
      <c r="A4939" s="50">
        <v>30168</v>
      </c>
      <c r="B4939" s="60">
        <v>-7.7387599999999999E-3</v>
      </c>
      <c r="C4939" s="60">
        <v>3.5E-4</v>
      </c>
      <c r="D4939" s="60">
        <v>-6.0606062000000002E-2</v>
      </c>
      <c r="E4939" s="60"/>
      <c r="F4939" s="60">
        <f t="shared" si="154"/>
        <v>-7.8587599999999994E-3</v>
      </c>
      <c r="G4939" s="60">
        <f t="shared" si="155"/>
        <v>-6.0726062000000004E-2</v>
      </c>
    </row>
    <row r="4940" spans="1:7">
      <c r="A4940" s="50">
        <v>30169</v>
      </c>
      <c r="B4940" s="60">
        <v>-1.296902E-2</v>
      </c>
      <c r="C4940" s="60">
        <v>3.5E-4</v>
      </c>
      <c r="D4940" s="60">
        <v>3.2258064000000003E-2</v>
      </c>
      <c r="E4940" s="60"/>
      <c r="F4940" s="60">
        <f t="shared" si="154"/>
        <v>-1.308902E-2</v>
      </c>
      <c r="G4940" s="60">
        <f t="shared" si="155"/>
        <v>3.2138064000000001E-2</v>
      </c>
    </row>
    <row r="4941" spans="1:7">
      <c r="A4941" s="50">
        <v>30172</v>
      </c>
      <c r="B4941" s="60">
        <v>-4.9168399999999996E-3</v>
      </c>
      <c r="C4941" s="60">
        <v>3.5E-4</v>
      </c>
      <c r="D4941" s="60">
        <v>0</v>
      </c>
      <c r="E4941" s="60"/>
      <c r="F4941" s="60">
        <f t="shared" si="154"/>
        <v>-5.0368399999999999E-3</v>
      </c>
      <c r="G4941" s="60">
        <f t="shared" si="155"/>
        <v>-1.2E-4</v>
      </c>
    </row>
    <row r="4942" spans="1:7">
      <c r="A4942" s="50">
        <v>30173</v>
      </c>
      <c r="B4942" s="60">
        <v>-1.9715800000000001E-3</v>
      </c>
      <c r="C4942" s="60">
        <v>3.5E-4</v>
      </c>
      <c r="D4942" s="60">
        <v>0</v>
      </c>
      <c r="E4942" s="60"/>
      <c r="F4942" s="60">
        <f t="shared" si="154"/>
        <v>-2.09158E-3</v>
      </c>
      <c r="G4942" s="60">
        <f t="shared" si="155"/>
        <v>-1.2E-4</v>
      </c>
    </row>
    <row r="4943" spans="1:7">
      <c r="A4943" s="50">
        <v>30174</v>
      </c>
      <c r="B4943" s="60">
        <v>-2.26121E-3</v>
      </c>
      <c r="C4943" s="60">
        <v>3.5E-4</v>
      </c>
      <c r="D4943" s="60">
        <v>0</v>
      </c>
      <c r="E4943" s="60"/>
      <c r="F4943" s="60">
        <f t="shared" si="154"/>
        <v>-2.3812099999999999E-3</v>
      </c>
      <c r="G4943" s="60">
        <f t="shared" si="155"/>
        <v>-1.2E-4</v>
      </c>
    </row>
    <row r="4944" spans="1:7">
      <c r="A4944" s="50">
        <v>30175</v>
      </c>
      <c r="B4944" s="60">
        <v>-2.0170399999999999E-3</v>
      </c>
      <c r="C4944" s="60">
        <v>3.5E-4</v>
      </c>
      <c r="D4944" s="60">
        <v>-6.25E-2</v>
      </c>
      <c r="E4944" s="60"/>
      <c r="F4944" s="60">
        <f t="shared" si="154"/>
        <v>-2.1370399999999998E-3</v>
      </c>
      <c r="G4944" s="60">
        <f t="shared" si="155"/>
        <v>-6.2619999999999995E-2</v>
      </c>
    </row>
    <row r="4945" spans="1:7">
      <c r="A4945" s="50">
        <v>30176</v>
      </c>
      <c r="B4945" s="60">
        <v>1.452759E-2</v>
      </c>
      <c r="C4945" s="60">
        <v>3.5E-4</v>
      </c>
      <c r="D4945" s="60">
        <v>3.3333334999999999E-2</v>
      </c>
      <c r="E4945" s="60"/>
      <c r="F4945" s="60">
        <f t="shared" si="154"/>
        <v>1.440759E-2</v>
      </c>
      <c r="G4945" s="60">
        <f t="shared" si="155"/>
        <v>3.3213334999999997E-2</v>
      </c>
    </row>
    <row r="4946" spans="1:7">
      <c r="A4946" s="50">
        <v>30179</v>
      </c>
      <c r="B4946" s="60">
        <v>2.6165099999999998E-3</v>
      </c>
      <c r="C4946" s="60">
        <v>3.5E-4</v>
      </c>
      <c r="D4946" s="60">
        <v>0</v>
      </c>
      <c r="E4946" s="60"/>
      <c r="F4946" s="60">
        <f t="shared" si="154"/>
        <v>2.49651E-3</v>
      </c>
      <c r="G4946" s="60">
        <f t="shared" si="155"/>
        <v>-1.2E-4</v>
      </c>
    </row>
    <row r="4947" spans="1:7">
      <c r="A4947" s="50">
        <v>30180</v>
      </c>
      <c r="B4947" s="60">
        <v>4.7738030000000001E-2</v>
      </c>
      <c r="C4947" s="60">
        <v>3.5E-4</v>
      </c>
      <c r="D4947" s="60">
        <v>3.2258064000000003E-2</v>
      </c>
      <c r="E4947" s="60"/>
      <c r="F4947" s="60">
        <f t="shared" si="154"/>
        <v>4.7618029999999999E-2</v>
      </c>
      <c r="G4947" s="60">
        <f t="shared" si="155"/>
        <v>3.2138064000000001E-2</v>
      </c>
    </row>
    <row r="4948" spans="1:7">
      <c r="A4948" s="50">
        <v>30181</v>
      </c>
      <c r="B4948" s="60">
        <v>-2.8353800000000002E-3</v>
      </c>
      <c r="C4948" s="60">
        <v>3.5E-4</v>
      </c>
      <c r="D4948" s="60">
        <v>3.125E-2</v>
      </c>
      <c r="E4948" s="60"/>
      <c r="F4948" s="60">
        <f t="shared" si="154"/>
        <v>-2.9553800000000001E-3</v>
      </c>
      <c r="G4948" s="60">
        <f t="shared" si="155"/>
        <v>3.1130000000000001E-2</v>
      </c>
    </row>
    <row r="4949" spans="1:7">
      <c r="A4949" s="50">
        <v>30182</v>
      </c>
      <c r="B4949" s="60">
        <v>3.8983400000000001E-3</v>
      </c>
      <c r="C4949" s="60">
        <v>3.5E-4</v>
      </c>
      <c r="D4949" s="60">
        <v>-3.0303031000000001E-2</v>
      </c>
      <c r="E4949" s="60"/>
      <c r="F4949" s="60">
        <f t="shared" si="154"/>
        <v>3.7783400000000003E-3</v>
      </c>
      <c r="G4949" s="60">
        <f t="shared" si="155"/>
        <v>-3.0423031E-2</v>
      </c>
    </row>
    <row r="4950" spans="1:7">
      <c r="A4950" s="50">
        <v>30183</v>
      </c>
      <c r="B4950" s="60">
        <v>3.5524470000000002E-2</v>
      </c>
      <c r="C4950" s="60">
        <v>3.5E-4</v>
      </c>
      <c r="D4950" s="60">
        <v>0</v>
      </c>
      <c r="E4950" s="60"/>
      <c r="F4950" s="60">
        <f t="shared" si="154"/>
        <v>3.540447E-2</v>
      </c>
      <c r="G4950" s="60">
        <f t="shared" si="155"/>
        <v>-1.2E-4</v>
      </c>
    </row>
    <row r="4951" spans="1:7">
      <c r="A4951" s="50">
        <v>30186</v>
      </c>
      <c r="B4951" s="60">
        <v>2.7747029999999999E-2</v>
      </c>
      <c r="C4951" s="60">
        <v>3.5E-4</v>
      </c>
      <c r="D4951" s="60">
        <v>3.125E-2</v>
      </c>
      <c r="E4951" s="60"/>
      <c r="F4951" s="60">
        <f t="shared" si="154"/>
        <v>2.762703E-2</v>
      </c>
      <c r="G4951" s="60">
        <f t="shared" si="155"/>
        <v>3.1130000000000001E-2</v>
      </c>
    </row>
    <row r="4952" spans="1:7">
      <c r="A4952" s="50">
        <v>30187</v>
      </c>
      <c r="B4952" s="60">
        <v>-6.3985500000000002E-3</v>
      </c>
      <c r="C4952" s="60">
        <v>3.5E-4</v>
      </c>
      <c r="D4952" s="60">
        <v>0</v>
      </c>
      <c r="E4952" s="60"/>
      <c r="F4952" s="60">
        <f t="shared" si="154"/>
        <v>-6.5185500000000006E-3</v>
      </c>
      <c r="G4952" s="60">
        <f t="shared" si="155"/>
        <v>-1.2E-4</v>
      </c>
    </row>
    <row r="4953" spans="1:7">
      <c r="A4953" s="50">
        <v>30188</v>
      </c>
      <c r="B4953" s="60">
        <v>2.0513569999999998E-2</v>
      </c>
      <c r="C4953" s="60">
        <v>3.5E-4</v>
      </c>
      <c r="D4953" s="60">
        <v>6.0606062000000002E-2</v>
      </c>
      <c r="E4953" s="60"/>
      <c r="F4953" s="60">
        <f t="shared" si="154"/>
        <v>2.039357E-2</v>
      </c>
      <c r="G4953" s="60">
        <f t="shared" si="155"/>
        <v>6.0486062E-2</v>
      </c>
    </row>
    <row r="4954" spans="1:7">
      <c r="A4954" s="50">
        <v>30189</v>
      </c>
      <c r="B4954" s="60">
        <v>9.09833E-3</v>
      </c>
      <c r="C4954" s="60">
        <v>3.5E-4</v>
      </c>
      <c r="D4954" s="60">
        <v>0.114285715</v>
      </c>
      <c r="E4954" s="60"/>
      <c r="F4954" s="60">
        <f t="shared" si="154"/>
        <v>8.9783299999999996E-3</v>
      </c>
      <c r="G4954" s="60">
        <f t="shared" si="155"/>
        <v>0.114165715</v>
      </c>
    </row>
    <row r="4955" spans="1:7">
      <c r="A4955" s="50">
        <v>30190</v>
      </c>
      <c r="B4955" s="60">
        <v>-1.1770310000000001E-2</v>
      </c>
      <c r="C4955" s="60">
        <v>3.5E-4</v>
      </c>
      <c r="D4955" s="60">
        <v>-5.1282052000000002E-2</v>
      </c>
      <c r="E4955" s="60"/>
      <c r="F4955" s="60">
        <f t="shared" si="154"/>
        <v>-1.1890310000000001E-2</v>
      </c>
      <c r="G4955" s="60">
        <f t="shared" si="155"/>
        <v>-5.1402052000000004E-2</v>
      </c>
    </row>
    <row r="4956" spans="1:7">
      <c r="A4956" s="50">
        <v>30193</v>
      </c>
      <c r="B4956" s="60">
        <v>4.9883699999999998E-3</v>
      </c>
      <c r="C4956" s="60">
        <v>3.5E-4</v>
      </c>
      <c r="D4956" s="60">
        <v>0</v>
      </c>
      <c r="E4956" s="60"/>
      <c r="F4956" s="60">
        <f t="shared" si="154"/>
        <v>4.8683699999999995E-3</v>
      </c>
      <c r="G4956" s="60">
        <f t="shared" si="155"/>
        <v>-1.2E-4</v>
      </c>
    </row>
    <row r="4957" spans="1:7">
      <c r="A4957" s="50">
        <v>30194</v>
      </c>
      <c r="B4957" s="60">
        <v>1.568201E-2</v>
      </c>
      <c r="C4957" s="60">
        <v>3.5E-4</v>
      </c>
      <c r="D4957" s="60">
        <v>-2.7027028000000002E-2</v>
      </c>
      <c r="E4957" s="60"/>
      <c r="F4957" s="60">
        <f t="shared" si="154"/>
        <v>1.5562009999999999E-2</v>
      </c>
      <c r="G4957" s="60">
        <f t="shared" si="155"/>
        <v>-2.7147028E-2</v>
      </c>
    </row>
    <row r="4958" spans="1:7">
      <c r="A4958" s="50">
        <v>30195</v>
      </c>
      <c r="B4958" s="60">
        <v>-9.8234499999999992E-3</v>
      </c>
      <c r="C4958" s="60">
        <v>2.4000000000000001E-4</v>
      </c>
      <c r="D4958" s="60">
        <v>-2.7777777999999999E-2</v>
      </c>
      <c r="E4958" s="60"/>
      <c r="F4958" s="60">
        <f t="shared" si="154"/>
        <v>-9.9434499999999995E-3</v>
      </c>
      <c r="G4958" s="60">
        <f t="shared" si="155"/>
        <v>-2.7897777999999998E-2</v>
      </c>
    </row>
    <row r="4959" spans="1:7">
      <c r="A4959" s="50">
        <v>30196</v>
      </c>
      <c r="B4959" s="60">
        <v>1.700662E-2</v>
      </c>
      <c r="C4959" s="60">
        <v>2.4000000000000001E-4</v>
      </c>
      <c r="D4959" s="60">
        <v>0</v>
      </c>
      <c r="E4959" s="60"/>
      <c r="F4959" s="60">
        <f t="shared" si="154"/>
        <v>1.6886620000000001E-2</v>
      </c>
      <c r="G4959" s="60">
        <f t="shared" si="155"/>
        <v>-1.2E-4</v>
      </c>
    </row>
    <row r="4960" spans="1:7">
      <c r="A4960" s="50">
        <v>30197</v>
      </c>
      <c r="B4960" s="60">
        <v>2.0408639999999999E-2</v>
      </c>
      <c r="C4960" s="60">
        <v>2.4000000000000001E-4</v>
      </c>
      <c r="D4960" s="60">
        <v>-5.7142856999999998E-2</v>
      </c>
      <c r="E4960" s="60"/>
      <c r="F4960" s="60">
        <f t="shared" si="154"/>
        <v>2.028864E-2</v>
      </c>
      <c r="G4960" s="60">
        <f t="shared" si="155"/>
        <v>-5.7262857E-2</v>
      </c>
    </row>
    <row r="4961" spans="1:7">
      <c r="A4961" s="50">
        <v>30201</v>
      </c>
      <c r="B4961" s="60">
        <v>-1.061644E-2</v>
      </c>
      <c r="C4961" s="60">
        <v>2.4000000000000001E-4</v>
      </c>
      <c r="D4961" s="60">
        <v>6.0606062000000002E-2</v>
      </c>
      <c r="E4961" s="60"/>
      <c r="F4961" s="60">
        <f t="shared" si="154"/>
        <v>-1.073644E-2</v>
      </c>
      <c r="G4961" s="60">
        <f t="shared" si="155"/>
        <v>6.0486062E-2</v>
      </c>
    </row>
    <row r="4962" spans="1:7">
      <c r="A4962" s="50">
        <v>30202</v>
      </c>
      <c r="B4962" s="60">
        <v>6.79161E-3</v>
      </c>
      <c r="C4962" s="60">
        <v>2.4000000000000001E-4</v>
      </c>
      <c r="D4962" s="60">
        <v>0</v>
      </c>
      <c r="E4962" s="60"/>
      <c r="F4962" s="60">
        <f t="shared" si="154"/>
        <v>6.6716099999999997E-3</v>
      </c>
      <c r="G4962" s="60">
        <f t="shared" si="155"/>
        <v>-1.2E-4</v>
      </c>
    </row>
    <row r="4963" spans="1:7">
      <c r="A4963" s="50">
        <v>30203</v>
      </c>
      <c r="B4963" s="60">
        <v>-1.8896200000000001E-3</v>
      </c>
      <c r="C4963" s="60">
        <v>2.4000000000000001E-4</v>
      </c>
      <c r="D4963" s="60">
        <v>0</v>
      </c>
      <c r="E4963" s="60"/>
      <c r="F4963" s="60">
        <f t="shared" si="154"/>
        <v>-2.0096200000000002E-3</v>
      </c>
      <c r="G4963" s="60">
        <f t="shared" si="155"/>
        <v>-1.2E-4</v>
      </c>
    </row>
    <row r="4964" spans="1:7">
      <c r="A4964" s="50">
        <v>30204</v>
      </c>
      <c r="B4964" s="60">
        <v>-8.0352300000000008E-3</v>
      </c>
      <c r="C4964" s="60">
        <v>2.4000000000000001E-4</v>
      </c>
      <c r="D4964" s="60">
        <v>0</v>
      </c>
      <c r="E4964" s="60"/>
      <c r="F4964" s="60">
        <f t="shared" si="154"/>
        <v>-8.1552300000000012E-3</v>
      </c>
      <c r="G4964" s="60">
        <f t="shared" si="155"/>
        <v>-1.2E-4</v>
      </c>
    </row>
    <row r="4965" spans="1:7">
      <c r="A4965" s="50">
        <v>30207</v>
      </c>
      <c r="B4965" s="60">
        <v>1.0984249999999999E-2</v>
      </c>
      <c r="C4965" s="60">
        <v>2.4000000000000001E-4</v>
      </c>
      <c r="D4965" s="60">
        <v>-2.8571428999999999E-2</v>
      </c>
      <c r="E4965" s="60"/>
      <c r="F4965" s="60">
        <f t="shared" si="154"/>
        <v>1.0864249999999999E-2</v>
      </c>
      <c r="G4965" s="60">
        <f t="shared" si="155"/>
        <v>-2.8691428999999997E-2</v>
      </c>
    </row>
    <row r="4966" spans="1:7">
      <c r="A4966" s="50">
        <v>30208</v>
      </c>
      <c r="B4966" s="60">
        <v>7.91474E-3</v>
      </c>
      <c r="C4966" s="60">
        <v>2.4000000000000001E-4</v>
      </c>
      <c r="D4966" s="60">
        <v>2.9411764999999999E-2</v>
      </c>
      <c r="E4966" s="60"/>
      <c r="F4966" s="60">
        <f t="shared" si="154"/>
        <v>7.7947399999999997E-3</v>
      </c>
      <c r="G4966" s="60">
        <f t="shared" si="155"/>
        <v>2.9291765000000001E-2</v>
      </c>
    </row>
    <row r="4967" spans="1:7">
      <c r="A4967" s="50">
        <v>30209</v>
      </c>
      <c r="B4967" s="60">
        <v>9.0092599999999998E-3</v>
      </c>
      <c r="C4967" s="60">
        <v>2.4000000000000001E-4</v>
      </c>
      <c r="D4967" s="60">
        <v>8.5714288E-2</v>
      </c>
      <c r="E4967" s="60"/>
      <c r="F4967" s="60">
        <f t="shared" si="154"/>
        <v>8.8892599999999995E-3</v>
      </c>
      <c r="G4967" s="60">
        <f t="shared" si="155"/>
        <v>8.5594288000000004E-2</v>
      </c>
    </row>
    <row r="4968" spans="1:7">
      <c r="A4968" s="50">
        <v>30210</v>
      </c>
      <c r="B4968" s="60">
        <v>-3.4627099999999999E-3</v>
      </c>
      <c r="C4968" s="60">
        <v>2.4000000000000001E-4</v>
      </c>
      <c r="D4968" s="60">
        <v>0</v>
      </c>
      <c r="E4968" s="60"/>
      <c r="F4968" s="60">
        <f t="shared" si="154"/>
        <v>-3.5827099999999998E-3</v>
      </c>
      <c r="G4968" s="60">
        <f t="shared" si="155"/>
        <v>-1.2E-4</v>
      </c>
    </row>
    <row r="4969" spans="1:7">
      <c r="A4969" s="50">
        <v>30211</v>
      </c>
      <c r="B4969" s="60">
        <v>-1.0647449999999999E-2</v>
      </c>
      <c r="C4969" s="60">
        <v>2.4000000000000001E-4</v>
      </c>
      <c r="D4969" s="60">
        <v>2.6315789999999999E-2</v>
      </c>
      <c r="E4969" s="60"/>
      <c r="F4969" s="60">
        <f t="shared" si="154"/>
        <v>-1.076745E-2</v>
      </c>
      <c r="G4969" s="60">
        <f t="shared" si="155"/>
        <v>2.619579E-2</v>
      </c>
    </row>
    <row r="4970" spans="1:7">
      <c r="A4970" s="50">
        <v>30214</v>
      </c>
      <c r="B4970" s="60">
        <v>5.6006000000000003E-4</v>
      </c>
      <c r="C4970" s="60">
        <v>2.4000000000000001E-4</v>
      </c>
      <c r="D4970" s="60">
        <v>-0.17948718399999999</v>
      </c>
      <c r="E4970" s="60"/>
      <c r="F4970" s="60">
        <f t="shared" si="154"/>
        <v>4.4006000000000004E-4</v>
      </c>
      <c r="G4970" s="60">
        <f t="shared" si="155"/>
        <v>-0.179607184</v>
      </c>
    </row>
    <row r="4971" spans="1:7">
      <c r="A4971" s="50">
        <v>30215</v>
      </c>
      <c r="B4971" s="60">
        <v>1.9663839999999998E-2</v>
      </c>
      <c r="C4971" s="60">
        <v>2.4000000000000001E-4</v>
      </c>
      <c r="D4971" s="60">
        <v>-0.125</v>
      </c>
      <c r="E4971" s="60"/>
      <c r="F4971" s="60">
        <f t="shared" si="154"/>
        <v>1.954384E-2</v>
      </c>
      <c r="G4971" s="60">
        <f t="shared" si="155"/>
        <v>-0.12512000000000001</v>
      </c>
    </row>
    <row r="4972" spans="1:7">
      <c r="A4972" s="50">
        <v>30216</v>
      </c>
      <c r="B4972" s="60">
        <v>-7.5404000000000001E-3</v>
      </c>
      <c r="C4972" s="60">
        <v>2.4000000000000001E-4</v>
      </c>
      <c r="D4972" s="60">
        <v>7.1428574999999994E-2</v>
      </c>
      <c r="E4972" s="60"/>
      <c r="F4972" s="60">
        <f t="shared" si="154"/>
        <v>-7.6604000000000004E-3</v>
      </c>
      <c r="G4972" s="60">
        <f t="shared" si="155"/>
        <v>7.1308574999999999E-2</v>
      </c>
    </row>
    <row r="4973" spans="1:7">
      <c r="A4973" s="50">
        <v>30217</v>
      </c>
      <c r="B4973" s="60">
        <v>-1.2803000000000001E-3</v>
      </c>
      <c r="C4973" s="60">
        <v>2.4000000000000001E-4</v>
      </c>
      <c r="D4973" s="60">
        <v>-6.6666669999999997E-2</v>
      </c>
      <c r="E4973" s="60"/>
      <c r="F4973" s="60">
        <f t="shared" si="154"/>
        <v>-1.4003000000000002E-3</v>
      </c>
      <c r="G4973" s="60">
        <f t="shared" si="155"/>
        <v>-6.6786669999999992E-2</v>
      </c>
    </row>
    <row r="4974" spans="1:7">
      <c r="A4974" s="50">
        <v>30218</v>
      </c>
      <c r="B4974" s="60">
        <v>-4.15483E-3</v>
      </c>
      <c r="C4974" s="60">
        <v>2.4000000000000001E-4</v>
      </c>
      <c r="D4974" s="60">
        <v>0.10714285799999999</v>
      </c>
      <c r="E4974" s="60"/>
      <c r="F4974" s="60">
        <f t="shared" si="154"/>
        <v>-4.2748300000000003E-3</v>
      </c>
      <c r="G4974" s="60">
        <f t="shared" si="155"/>
        <v>0.107022858</v>
      </c>
    </row>
    <row r="4975" spans="1:7">
      <c r="A4975" s="50">
        <v>30221</v>
      </c>
      <c r="B4975" s="60">
        <v>2.5557100000000001E-3</v>
      </c>
      <c r="C4975" s="60">
        <v>2.4000000000000001E-4</v>
      </c>
      <c r="D4975" s="60">
        <v>3.2258064000000003E-2</v>
      </c>
      <c r="E4975" s="60"/>
      <c r="F4975" s="60">
        <f t="shared" si="154"/>
        <v>2.4357100000000002E-3</v>
      </c>
      <c r="G4975" s="60">
        <f t="shared" si="155"/>
        <v>3.2138064000000001E-2</v>
      </c>
    </row>
    <row r="4976" spans="1:7">
      <c r="A4976" s="50">
        <v>30222</v>
      </c>
      <c r="B4976" s="60">
        <v>-2.74706E-3</v>
      </c>
      <c r="C4976" s="60">
        <v>2.4000000000000001E-4</v>
      </c>
      <c r="D4976" s="60">
        <v>6.25E-2</v>
      </c>
      <c r="E4976" s="60"/>
      <c r="F4976" s="60">
        <f t="shared" si="154"/>
        <v>-2.8670599999999998E-3</v>
      </c>
      <c r="G4976" s="60">
        <f t="shared" si="155"/>
        <v>6.2379999999999998E-2</v>
      </c>
    </row>
    <row r="4977" spans="1:7">
      <c r="A4977" s="50">
        <v>30223</v>
      </c>
      <c r="B4977" s="60">
        <v>-1.282555E-2</v>
      </c>
      <c r="C4977" s="60">
        <v>2.4000000000000001E-4</v>
      </c>
      <c r="D4977" s="60">
        <v>2.9411764999999999E-2</v>
      </c>
      <c r="E4977" s="60"/>
      <c r="F4977" s="60">
        <f t="shared" si="154"/>
        <v>-1.294555E-2</v>
      </c>
      <c r="G4977" s="60">
        <f t="shared" si="155"/>
        <v>2.9291765000000001E-2</v>
      </c>
    </row>
    <row r="4978" spans="1:7">
      <c r="A4978" s="50">
        <v>30224</v>
      </c>
      <c r="B4978" s="60">
        <v>-1.0159629999999999E-2</v>
      </c>
      <c r="C4978" s="60">
        <v>2.4000000000000001E-4</v>
      </c>
      <c r="D4978" s="60">
        <v>2.8571428999999999E-2</v>
      </c>
      <c r="E4978" s="60"/>
      <c r="F4978" s="60">
        <f t="shared" si="154"/>
        <v>-1.027963E-2</v>
      </c>
      <c r="G4978" s="60">
        <f t="shared" si="155"/>
        <v>2.8451429E-2</v>
      </c>
    </row>
    <row r="4979" spans="1:7">
      <c r="A4979" s="50">
        <v>30225</v>
      </c>
      <c r="B4979" s="60">
        <v>1.2776930000000001E-2</v>
      </c>
      <c r="C4979" s="60">
        <v>2.7999999999999998E-4</v>
      </c>
      <c r="D4979" s="60">
        <v>0</v>
      </c>
      <c r="E4979" s="60"/>
      <c r="F4979" s="60">
        <f t="shared" si="154"/>
        <v>1.265693E-2</v>
      </c>
      <c r="G4979" s="60">
        <f t="shared" si="155"/>
        <v>-1.2E-4</v>
      </c>
    </row>
    <row r="4980" spans="1:7">
      <c r="A4980" s="50">
        <v>30228</v>
      </c>
      <c r="B4980" s="60">
        <v>-2.7755200000000001E-3</v>
      </c>
      <c r="C4980" s="60">
        <v>2.7999999999999998E-4</v>
      </c>
      <c r="D4980" s="60">
        <v>-0.111111112</v>
      </c>
      <c r="E4980" s="60"/>
      <c r="F4980" s="60">
        <f t="shared" si="154"/>
        <v>-2.89552E-3</v>
      </c>
      <c r="G4980" s="60">
        <f t="shared" si="155"/>
        <v>-0.11123111199999999</v>
      </c>
    </row>
    <row r="4981" spans="1:7">
      <c r="A4981" s="50">
        <v>30229</v>
      </c>
      <c r="B4981" s="60">
        <v>3.8409300000000002E-3</v>
      </c>
      <c r="C4981" s="60">
        <v>2.7999999999999998E-4</v>
      </c>
      <c r="D4981" s="60">
        <v>-9.375E-2</v>
      </c>
      <c r="E4981" s="60"/>
      <c r="F4981" s="60">
        <f t="shared" si="154"/>
        <v>3.7209300000000003E-3</v>
      </c>
      <c r="G4981" s="60">
        <f t="shared" si="155"/>
        <v>-9.3869999999999995E-2</v>
      </c>
    </row>
    <row r="4982" spans="1:7">
      <c r="A4982" s="50">
        <v>30230</v>
      </c>
      <c r="B4982" s="60">
        <v>3.3085589999999998E-2</v>
      </c>
      <c r="C4982" s="60">
        <v>2.7999999999999998E-4</v>
      </c>
      <c r="D4982" s="60">
        <v>0.13793103400000001</v>
      </c>
      <c r="E4982" s="60"/>
      <c r="F4982" s="60">
        <f t="shared" si="154"/>
        <v>3.2965589999999996E-2</v>
      </c>
      <c r="G4982" s="60">
        <f t="shared" si="155"/>
        <v>0.137811034</v>
      </c>
    </row>
    <row r="4983" spans="1:7">
      <c r="A4983" s="50">
        <v>30231</v>
      </c>
      <c r="B4983" s="60">
        <v>2.250338E-2</v>
      </c>
      <c r="C4983" s="60">
        <v>2.7999999999999998E-4</v>
      </c>
      <c r="D4983" s="60">
        <v>-0.18181818699999999</v>
      </c>
      <c r="E4983" s="60"/>
      <c r="F4983" s="60">
        <f t="shared" si="154"/>
        <v>2.2383380000000001E-2</v>
      </c>
      <c r="G4983" s="60">
        <f t="shared" si="155"/>
        <v>-0.181938187</v>
      </c>
    </row>
    <row r="4984" spans="1:7">
      <c r="A4984" s="50">
        <v>30232</v>
      </c>
      <c r="B4984" s="60">
        <v>1.8944599999999999E-2</v>
      </c>
      <c r="C4984" s="60">
        <v>2.7999999999999998E-4</v>
      </c>
      <c r="D4984" s="60">
        <v>-3.7037037000000002E-2</v>
      </c>
      <c r="E4984" s="60"/>
      <c r="F4984" s="60">
        <f t="shared" si="154"/>
        <v>1.88246E-2</v>
      </c>
      <c r="G4984" s="60">
        <f t="shared" si="155"/>
        <v>-3.7157037000000004E-2</v>
      </c>
    </row>
    <row r="4985" spans="1:7">
      <c r="A4985" s="50">
        <v>30235</v>
      </c>
      <c r="B4985" s="60">
        <v>2.4478199999999999E-2</v>
      </c>
      <c r="C4985" s="60">
        <v>2.7999999999999998E-4</v>
      </c>
      <c r="D4985" s="60">
        <v>-3.8461540000000002E-2</v>
      </c>
      <c r="E4985" s="60"/>
      <c r="F4985" s="60">
        <f t="shared" si="154"/>
        <v>2.43582E-2</v>
      </c>
      <c r="G4985" s="60">
        <f t="shared" si="155"/>
        <v>-3.8581540000000004E-2</v>
      </c>
    </row>
    <row r="4986" spans="1:7">
      <c r="A4986" s="50">
        <v>30236</v>
      </c>
      <c r="B4986" s="60">
        <v>-6.5861000000000001E-4</v>
      </c>
      <c r="C4986" s="60">
        <v>2.7999999999999998E-4</v>
      </c>
      <c r="D4986" s="60">
        <v>0.119999997</v>
      </c>
      <c r="E4986" s="60"/>
      <c r="F4986" s="60">
        <f t="shared" si="154"/>
        <v>-7.7861E-4</v>
      </c>
      <c r="G4986" s="60">
        <f t="shared" si="155"/>
        <v>0.119879997</v>
      </c>
    </row>
    <row r="4987" spans="1:7">
      <c r="A4987" s="50">
        <v>30237</v>
      </c>
      <c r="B4987" s="60">
        <v>1.815688E-2</v>
      </c>
      <c r="C4987" s="60">
        <v>2.7999999999999998E-4</v>
      </c>
      <c r="D4987" s="60">
        <v>0.25</v>
      </c>
      <c r="E4987" s="60"/>
      <c r="F4987" s="60">
        <f t="shared" si="154"/>
        <v>1.8036880000000002E-2</v>
      </c>
      <c r="G4987" s="60">
        <f t="shared" si="155"/>
        <v>0.24987999999999999</v>
      </c>
    </row>
    <row r="4988" spans="1:7">
      <c r="A4988" s="50">
        <v>30238</v>
      </c>
      <c r="B4988" s="60">
        <v>-1.6852840000000001E-2</v>
      </c>
      <c r="C4988" s="60">
        <v>2.7999999999999998E-4</v>
      </c>
      <c r="D4988" s="60">
        <v>-8.5714288E-2</v>
      </c>
      <c r="E4988" s="60"/>
      <c r="F4988" s="60">
        <f t="shared" si="154"/>
        <v>-1.6972839999999999E-2</v>
      </c>
      <c r="G4988" s="60">
        <f t="shared" si="155"/>
        <v>-8.5834287999999995E-2</v>
      </c>
    </row>
    <row r="4989" spans="1:7">
      <c r="A4989" s="50">
        <v>30239</v>
      </c>
      <c r="B4989" s="60">
        <v>-7.13234E-3</v>
      </c>
      <c r="C4989" s="60">
        <v>2.7999999999999998E-4</v>
      </c>
      <c r="D4989" s="60">
        <v>-9.375E-2</v>
      </c>
      <c r="E4989" s="60"/>
      <c r="F4989" s="60">
        <f t="shared" si="154"/>
        <v>-7.2523400000000003E-3</v>
      </c>
      <c r="G4989" s="60">
        <f t="shared" si="155"/>
        <v>-9.3869999999999995E-2</v>
      </c>
    </row>
    <row r="4990" spans="1:7">
      <c r="A4990" s="50">
        <v>30242</v>
      </c>
      <c r="B4990" s="60">
        <v>2.3692270000000001E-2</v>
      </c>
      <c r="C4990" s="60">
        <v>2.7999999999999998E-4</v>
      </c>
      <c r="D4990" s="60">
        <v>0.13793103400000001</v>
      </c>
      <c r="E4990" s="60"/>
      <c r="F4990" s="60">
        <f t="shared" si="154"/>
        <v>2.3572270000000003E-2</v>
      </c>
      <c r="G4990" s="60">
        <f t="shared" si="155"/>
        <v>0.137811034</v>
      </c>
    </row>
    <row r="4991" spans="1:7">
      <c r="A4991" s="50">
        <v>30243</v>
      </c>
      <c r="B4991" s="60">
        <v>-1.05181E-3</v>
      </c>
      <c r="C4991" s="60">
        <v>2.7999999999999998E-4</v>
      </c>
      <c r="D4991" s="60">
        <v>0</v>
      </c>
      <c r="E4991" s="60"/>
      <c r="F4991" s="60">
        <f t="shared" si="154"/>
        <v>-1.1718100000000001E-3</v>
      </c>
      <c r="G4991" s="60">
        <f t="shared" si="155"/>
        <v>-1.2E-4</v>
      </c>
    </row>
    <row r="4992" spans="1:7">
      <c r="A4992" s="50">
        <v>30244</v>
      </c>
      <c r="B4992" s="60">
        <v>2.0164229999999998E-2</v>
      </c>
      <c r="C4992" s="60">
        <v>2.7999999999999998E-4</v>
      </c>
      <c r="D4992" s="60">
        <v>3.0303031000000001E-2</v>
      </c>
      <c r="E4992" s="60"/>
      <c r="F4992" s="60">
        <f t="shared" si="154"/>
        <v>2.004423E-2</v>
      </c>
      <c r="G4992" s="60">
        <f t="shared" si="155"/>
        <v>3.0183031000000003E-2</v>
      </c>
    </row>
    <row r="4993" spans="1:7">
      <c r="A4993" s="50">
        <v>30245</v>
      </c>
      <c r="B4993" s="60">
        <v>-1.5614100000000001E-3</v>
      </c>
      <c r="C4993" s="60">
        <v>2.7999999999999998E-4</v>
      </c>
      <c r="D4993" s="60">
        <v>-5.8823529999999999E-2</v>
      </c>
      <c r="E4993" s="60"/>
      <c r="F4993" s="60">
        <f t="shared" si="154"/>
        <v>-1.6814100000000002E-3</v>
      </c>
      <c r="G4993" s="60">
        <f t="shared" si="155"/>
        <v>-5.8943530000000001E-2</v>
      </c>
    </row>
    <row r="4994" spans="1:7">
      <c r="A4994" s="50">
        <v>30246</v>
      </c>
      <c r="B4994" s="60">
        <v>-2.12145E-3</v>
      </c>
      <c r="C4994" s="60">
        <v>2.7999999999999998E-4</v>
      </c>
      <c r="D4994" s="60">
        <v>0</v>
      </c>
      <c r="E4994" s="60"/>
      <c r="F4994" s="60">
        <f t="shared" si="154"/>
        <v>-2.2414499999999999E-3</v>
      </c>
      <c r="G4994" s="60">
        <f t="shared" si="155"/>
        <v>-1.2E-4</v>
      </c>
    </row>
    <row r="4995" spans="1:7">
      <c r="A4995" s="50">
        <v>30249</v>
      </c>
      <c r="B4995" s="60">
        <v>-3.954013E-2</v>
      </c>
      <c r="C4995" s="60">
        <v>2.7999999999999998E-4</v>
      </c>
      <c r="D4995" s="60">
        <v>-3.125E-2</v>
      </c>
      <c r="E4995" s="60"/>
      <c r="F4995" s="60">
        <f t="shared" si="154"/>
        <v>-3.9660130000000002E-2</v>
      </c>
      <c r="G4995" s="60">
        <f t="shared" si="155"/>
        <v>-3.1370000000000002E-2</v>
      </c>
    </row>
    <row r="4996" spans="1:7">
      <c r="A4996" s="50">
        <v>30250</v>
      </c>
      <c r="B4996" s="60">
        <v>9.3784999999999997E-3</v>
      </c>
      <c r="C4996" s="60">
        <v>2.7999999999999998E-4</v>
      </c>
      <c r="D4996" s="60">
        <v>3.2258064000000003E-2</v>
      </c>
      <c r="E4996" s="60"/>
      <c r="F4996" s="60">
        <f t="shared" ref="F4996:F5059" si="156">B4996-$C$3</f>
        <v>9.2584999999999994E-3</v>
      </c>
      <c r="G4996" s="60">
        <f t="shared" ref="G4996:G5059" si="157">D4996-$C$3</f>
        <v>3.2138064000000001E-2</v>
      </c>
    </row>
    <row r="4997" spans="1:7">
      <c r="A4997" s="50">
        <v>30251</v>
      </c>
      <c r="B4997" s="60">
        <v>6.4114200000000001E-3</v>
      </c>
      <c r="C4997" s="60">
        <v>2.7999999999999998E-4</v>
      </c>
      <c r="D4997" s="60">
        <v>0</v>
      </c>
      <c r="E4997" s="60"/>
      <c r="F4997" s="60">
        <f t="shared" si="156"/>
        <v>6.2914199999999998E-3</v>
      </c>
      <c r="G4997" s="60">
        <f t="shared" si="157"/>
        <v>-1.2E-4</v>
      </c>
    </row>
    <row r="4998" spans="1:7">
      <c r="A4998" s="50">
        <v>30252</v>
      </c>
      <c r="B4998" s="60">
        <v>-1.297924E-2</v>
      </c>
      <c r="C4998" s="60">
        <v>2.7999999999999998E-4</v>
      </c>
      <c r="D4998" s="60">
        <v>-6.25E-2</v>
      </c>
      <c r="E4998" s="60"/>
      <c r="F4998" s="60">
        <f t="shared" si="156"/>
        <v>-1.309924E-2</v>
      </c>
      <c r="G4998" s="60">
        <f t="shared" si="157"/>
        <v>-6.2619999999999995E-2</v>
      </c>
    </row>
    <row r="4999" spans="1:7">
      <c r="A4999" s="50">
        <v>30253</v>
      </c>
      <c r="B4999" s="60">
        <v>1.9913499999999998E-3</v>
      </c>
      <c r="C4999" s="60">
        <v>2.7999999999999998E-4</v>
      </c>
      <c r="D4999" s="60">
        <v>0</v>
      </c>
      <c r="E4999" s="60"/>
      <c r="F4999" s="60">
        <f t="shared" si="156"/>
        <v>1.8713499999999997E-3</v>
      </c>
      <c r="G4999" s="60">
        <f t="shared" si="157"/>
        <v>-1.2E-4</v>
      </c>
    </row>
    <row r="5000" spans="1:7">
      <c r="A5000" s="50">
        <v>30256</v>
      </c>
      <c r="B5000" s="60">
        <v>1.3862050000000001E-2</v>
      </c>
      <c r="C5000" s="60">
        <v>2.9999999999999997E-4</v>
      </c>
      <c r="D5000" s="60">
        <v>3.3333334999999999E-2</v>
      </c>
      <c r="E5000" s="60"/>
      <c r="F5000" s="60">
        <f t="shared" si="156"/>
        <v>1.374205E-2</v>
      </c>
      <c r="G5000" s="60">
        <f t="shared" si="157"/>
        <v>3.3213334999999997E-2</v>
      </c>
    </row>
    <row r="5001" spans="1:7">
      <c r="A5001" s="50">
        <v>30257</v>
      </c>
      <c r="B5001" s="60">
        <v>1.5133539999999999E-2</v>
      </c>
      <c r="C5001" s="60">
        <v>2.9999999999999997E-4</v>
      </c>
      <c r="D5001" s="60">
        <v>-3.2258064000000003E-2</v>
      </c>
      <c r="E5001" s="60"/>
      <c r="F5001" s="60">
        <f t="shared" si="156"/>
        <v>1.5013539999999999E-2</v>
      </c>
      <c r="G5001" s="60">
        <f t="shared" si="157"/>
        <v>-3.2378064000000005E-2</v>
      </c>
    </row>
    <row r="5002" spans="1:7">
      <c r="A5002" s="50">
        <v>30258</v>
      </c>
      <c r="B5002" s="60">
        <v>3.9631649999999997E-2</v>
      </c>
      <c r="C5002" s="60">
        <v>2.9999999999999997E-4</v>
      </c>
      <c r="D5002" s="60">
        <v>3.3333334999999999E-2</v>
      </c>
      <c r="E5002" s="60"/>
      <c r="F5002" s="60">
        <f t="shared" si="156"/>
        <v>3.9511649999999995E-2</v>
      </c>
      <c r="G5002" s="60">
        <f t="shared" si="157"/>
        <v>3.3213334999999997E-2</v>
      </c>
    </row>
    <row r="5003" spans="1:7">
      <c r="A5003" s="50">
        <v>30259</v>
      </c>
      <c r="B5003" s="60">
        <v>-6.1984900000000001E-3</v>
      </c>
      <c r="C5003" s="60">
        <v>2.9999999999999997E-4</v>
      </c>
      <c r="D5003" s="60">
        <v>3.2258064000000003E-2</v>
      </c>
      <c r="E5003" s="60"/>
      <c r="F5003" s="60">
        <f t="shared" si="156"/>
        <v>-6.3184900000000004E-3</v>
      </c>
      <c r="G5003" s="60">
        <f t="shared" si="157"/>
        <v>3.2138064000000001E-2</v>
      </c>
    </row>
    <row r="5004" spans="1:7">
      <c r="A5004" s="50">
        <v>30260</v>
      </c>
      <c r="B5004" s="60">
        <v>3.7979200000000002E-3</v>
      </c>
      <c r="C5004" s="60">
        <v>2.9999999999999997E-4</v>
      </c>
      <c r="D5004" s="60">
        <v>3.125E-2</v>
      </c>
      <c r="E5004" s="60"/>
      <c r="F5004" s="60">
        <f t="shared" si="156"/>
        <v>3.6779200000000003E-3</v>
      </c>
      <c r="G5004" s="60">
        <f t="shared" si="157"/>
        <v>3.1130000000000001E-2</v>
      </c>
    </row>
    <row r="5005" spans="1:7">
      <c r="A5005" s="50">
        <v>30263</v>
      </c>
      <c r="B5005" s="60">
        <v>-1.1460919999999999E-2</v>
      </c>
      <c r="C5005" s="60">
        <v>2.9999999999999997E-4</v>
      </c>
      <c r="D5005" s="60">
        <v>0</v>
      </c>
      <c r="E5005" s="60"/>
      <c r="F5005" s="60">
        <f t="shared" si="156"/>
        <v>-1.158092E-2</v>
      </c>
      <c r="G5005" s="60">
        <f t="shared" si="157"/>
        <v>-1.2E-4</v>
      </c>
    </row>
    <row r="5006" spans="1:7">
      <c r="A5006" s="50">
        <v>30264</v>
      </c>
      <c r="B5006" s="60">
        <v>1.8194140000000001E-2</v>
      </c>
      <c r="C5006" s="60">
        <v>2.9999999999999997E-4</v>
      </c>
      <c r="D5006" s="60">
        <v>0</v>
      </c>
      <c r="E5006" s="60"/>
      <c r="F5006" s="60">
        <f t="shared" si="156"/>
        <v>1.8074140000000002E-2</v>
      </c>
      <c r="G5006" s="60">
        <f t="shared" si="157"/>
        <v>-1.2E-4</v>
      </c>
    </row>
    <row r="5007" spans="1:7">
      <c r="A5007" s="50">
        <v>30265</v>
      </c>
      <c r="B5007" s="60">
        <v>-1.372584E-2</v>
      </c>
      <c r="C5007" s="60">
        <v>2.9999999999999997E-4</v>
      </c>
      <c r="D5007" s="60">
        <v>3.0303031000000001E-2</v>
      </c>
      <c r="E5007" s="60"/>
      <c r="F5007" s="60">
        <f t="shared" si="156"/>
        <v>-1.384584E-2</v>
      </c>
      <c r="G5007" s="60">
        <f t="shared" si="157"/>
        <v>3.0183031000000003E-2</v>
      </c>
    </row>
    <row r="5008" spans="1:7">
      <c r="A5008" s="50">
        <v>30266</v>
      </c>
      <c r="B5008" s="60">
        <v>4.8466500000000001E-3</v>
      </c>
      <c r="C5008" s="60">
        <v>2.9999999999999997E-4</v>
      </c>
      <c r="D5008" s="60">
        <v>0</v>
      </c>
      <c r="E5008" s="60"/>
      <c r="F5008" s="60">
        <f t="shared" si="156"/>
        <v>4.7266499999999998E-3</v>
      </c>
      <c r="G5008" s="60">
        <f t="shared" si="157"/>
        <v>-1.2E-4</v>
      </c>
    </row>
    <row r="5009" spans="1:7">
      <c r="A5009" s="50">
        <v>30267</v>
      </c>
      <c r="B5009" s="60">
        <v>-1.41739E-2</v>
      </c>
      <c r="C5009" s="60">
        <v>2.9999999999999997E-4</v>
      </c>
      <c r="D5009" s="60">
        <v>5.8823529999999999E-2</v>
      </c>
      <c r="E5009" s="60"/>
      <c r="F5009" s="60">
        <f t="shared" si="156"/>
        <v>-1.42939E-2</v>
      </c>
      <c r="G5009" s="60">
        <f t="shared" si="157"/>
        <v>5.8703529999999997E-2</v>
      </c>
    </row>
    <row r="5010" spans="1:7">
      <c r="A5010" s="50">
        <v>30270</v>
      </c>
      <c r="B5010" s="60">
        <v>-1.8768130000000001E-2</v>
      </c>
      <c r="C5010" s="60">
        <v>2.9999999999999997E-4</v>
      </c>
      <c r="D5010" s="60">
        <v>5.5555555999999999E-2</v>
      </c>
      <c r="E5010" s="60"/>
      <c r="F5010" s="60">
        <f t="shared" si="156"/>
        <v>-1.888813E-2</v>
      </c>
      <c r="G5010" s="60">
        <f t="shared" si="157"/>
        <v>5.5435555999999997E-2</v>
      </c>
    </row>
    <row r="5011" spans="1:7">
      <c r="A5011" s="50">
        <v>30271</v>
      </c>
      <c r="B5011" s="60">
        <v>-1.09374E-2</v>
      </c>
      <c r="C5011" s="60">
        <v>2.9999999999999997E-4</v>
      </c>
      <c r="D5011" s="60">
        <v>0</v>
      </c>
      <c r="E5011" s="60"/>
      <c r="F5011" s="60">
        <f t="shared" si="156"/>
        <v>-1.10574E-2</v>
      </c>
      <c r="G5011" s="60">
        <f t="shared" si="157"/>
        <v>-1.2E-4</v>
      </c>
    </row>
    <row r="5012" spans="1:7">
      <c r="A5012" s="50">
        <v>30272</v>
      </c>
      <c r="B5012" s="60">
        <v>1.8349009999999999E-2</v>
      </c>
      <c r="C5012" s="60">
        <v>2.9999999999999997E-4</v>
      </c>
      <c r="D5012" s="60">
        <v>-2.6315789999999999E-2</v>
      </c>
      <c r="E5012" s="60"/>
      <c r="F5012" s="60">
        <f t="shared" si="156"/>
        <v>1.822901E-2</v>
      </c>
      <c r="G5012" s="60">
        <f t="shared" si="157"/>
        <v>-2.6435789999999997E-2</v>
      </c>
    </row>
    <row r="5013" spans="1:7">
      <c r="A5013" s="50">
        <v>30273</v>
      </c>
      <c r="B5013" s="60">
        <v>3.6152599999999999E-3</v>
      </c>
      <c r="C5013" s="60">
        <v>2.9999999999999997E-4</v>
      </c>
      <c r="D5013" s="60">
        <v>0</v>
      </c>
      <c r="E5013" s="60"/>
      <c r="F5013" s="60">
        <f t="shared" si="156"/>
        <v>3.49526E-3</v>
      </c>
      <c r="G5013" s="60">
        <f t="shared" si="157"/>
        <v>-1.2E-4</v>
      </c>
    </row>
    <row r="5014" spans="1:7">
      <c r="A5014" s="50">
        <v>30274</v>
      </c>
      <c r="B5014" s="60">
        <v>-8.61314E-3</v>
      </c>
      <c r="C5014" s="60">
        <v>2.9999999999999997E-4</v>
      </c>
      <c r="D5014" s="60">
        <v>-2.7027028000000002E-2</v>
      </c>
      <c r="E5014" s="60"/>
      <c r="F5014" s="60">
        <f t="shared" si="156"/>
        <v>-8.7331400000000003E-3</v>
      </c>
      <c r="G5014" s="60">
        <f t="shared" si="157"/>
        <v>-2.7147028E-2</v>
      </c>
    </row>
    <row r="5015" spans="1:7">
      <c r="A5015" s="50">
        <v>30277</v>
      </c>
      <c r="B5015" s="60">
        <v>-2.1678759999999998E-2</v>
      </c>
      <c r="C5015" s="60">
        <v>2.9999999999999997E-4</v>
      </c>
      <c r="D5015" s="60">
        <v>0</v>
      </c>
      <c r="E5015" s="60"/>
      <c r="F5015" s="60">
        <f t="shared" si="156"/>
        <v>-2.1798759999999997E-2</v>
      </c>
      <c r="G5015" s="60">
        <f t="shared" si="157"/>
        <v>-1.2E-4</v>
      </c>
    </row>
    <row r="5016" spans="1:7">
      <c r="A5016" s="50">
        <v>30278</v>
      </c>
      <c r="B5016" s="60">
        <v>-8.2179100000000001E-3</v>
      </c>
      <c r="C5016" s="60">
        <v>2.9999999999999997E-4</v>
      </c>
      <c r="D5016" s="60">
        <v>-5.5555555999999999E-2</v>
      </c>
      <c r="E5016" s="60"/>
      <c r="F5016" s="60">
        <f t="shared" si="156"/>
        <v>-8.3379100000000005E-3</v>
      </c>
      <c r="G5016" s="60">
        <f t="shared" si="157"/>
        <v>-5.5675556000000001E-2</v>
      </c>
    </row>
    <row r="5017" spans="1:7">
      <c r="A5017" s="50">
        <v>30279</v>
      </c>
      <c r="B5017" s="60">
        <v>8.1815800000000008E-3</v>
      </c>
      <c r="C5017" s="60">
        <v>2.9999999999999997E-4</v>
      </c>
      <c r="D5017" s="60">
        <v>0</v>
      </c>
      <c r="E5017" s="60"/>
      <c r="F5017" s="60">
        <f t="shared" si="156"/>
        <v>8.0615800000000005E-3</v>
      </c>
      <c r="G5017" s="60">
        <f t="shared" si="157"/>
        <v>-1.2E-4</v>
      </c>
    </row>
    <row r="5018" spans="1:7">
      <c r="A5018" s="50">
        <v>30281</v>
      </c>
      <c r="B5018" s="60">
        <v>7.53238E-3</v>
      </c>
      <c r="C5018" s="60">
        <v>2.9999999999999997E-4</v>
      </c>
      <c r="D5018" s="60">
        <v>-2.9411764999999999E-2</v>
      </c>
      <c r="E5018" s="60"/>
      <c r="F5018" s="60">
        <f t="shared" si="156"/>
        <v>7.4123799999999997E-3</v>
      </c>
      <c r="G5018" s="60">
        <f t="shared" si="157"/>
        <v>-2.9531764999999998E-2</v>
      </c>
    </row>
    <row r="5019" spans="1:7">
      <c r="A5019" s="50">
        <v>30284</v>
      </c>
      <c r="B5019" s="60">
        <v>-5.1000000000000004E-3</v>
      </c>
      <c r="C5019" s="60">
        <v>2.9999999999999997E-4</v>
      </c>
      <c r="D5019" s="60">
        <v>0</v>
      </c>
      <c r="E5019" s="60"/>
      <c r="F5019" s="60">
        <f t="shared" si="156"/>
        <v>-5.2200000000000007E-3</v>
      </c>
      <c r="G5019" s="60">
        <f t="shared" si="157"/>
        <v>-1.2E-4</v>
      </c>
    </row>
    <row r="5020" spans="1:7">
      <c r="A5020" s="50">
        <v>30285</v>
      </c>
      <c r="B5020" s="60">
        <v>3.3022009999999997E-2</v>
      </c>
      <c r="C5020" s="60">
        <v>2.9999999999999997E-4</v>
      </c>
      <c r="D5020" s="60">
        <v>-3.0303031000000001E-2</v>
      </c>
      <c r="E5020" s="60"/>
      <c r="F5020" s="60">
        <f t="shared" si="156"/>
        <v>3.2902009999999995E-2</v>
      </c>
      <c r="G5020" s="60">
        <f t="shared" si="157"/>
        <v>-3.0423031E-2</v>
      </c>
    </row>
    <row r="5021" spans="1:7">
      <c r="A5021" s="50">
        <v>30286</v>
      </c>
      <c r="B5021" s="60">
        <v>1.51972E-3</v>
      </c>
      <c r="C5021" s="60">
        <v>3.1E-4</v>
      </c>
      <c r="D5021" s="60">
        <v>0</v>
      </c>
      <c r="E5021" s="60"/>
      <c r="F5021" s="60">
        <f t="shared" si="156"/>
        <v>1.3997199999999999E-3</v>
      </c>
      <c r="G5021" s="60">
        <f t="shared" si="157"/>
        <v>-1.2E-4</v>
      </c>
    </row>
    <row r="5022" spans="1:7">
      <c r="A5022" s="50">
        <v>30287</v>
      </c>
      <c r="B5022" s="60">
        <v>6.6372000000000002E-4</v>
      </c>
      <c r="C5022" s="60">
        <v>3.1E-4</v>
      </c>
      <c r="D5022" s="60">
        <v>-6.25E-2</v>
      </c>
      <c r="E5022" s="60"/>
      <c r="F5022" s="60">
        <f t="shared" si="156"/>
        <v>5.4372000000000003E-4</v>
      </c>
      <c r="G5022" s="60">
        <f t="shared" si="157"/>
        <v>-6.2619999999999995E-2</v>
      </c>
    </row>
    <row r="5023" spans="1:7">
      <c r="A5023" s="50">
        <v>30288</v>
      </c>
      <c r="B5023" s="60">
        <v>-9.8824999999999998E-4</v>
      </c>
      <c r="C5023" s="60">
        <v>3.1E-4</v>
      </c>
      <c r="D5023" s="60">
        <v>-3.3333334999999999E-2</v>
      </c>
      <c r="E5023" s="60"/>
      <c r="F5023" s="60">
        <f t="shared" si="156"/>
        <v>-1.1082500000000001E-3</v>
      </c>
      <c r="G5023" s="60">
        <f t="shared" si="157"/>
        <v>-3.3453335000000001E-2</v>
      </c>
    </row>
    <row r="5024" spans="1:7">
      <c r="A5024" s="50">
        <v>30291</v>
      </c>
      <c r="B5024" s="60">
        <v>2.2835100000000001E-2</v>
      </c>
      <c r="C5024" s="60">
        <v>3.1E-4</v>
      </c>
      <c r="D5024" s="60">
        <v>0</v>
      </c>
      <c r="E5024" s="60"/>
      <c r="F5024" s="60">
        <f t="shared" si="156"/>
        <v>2.2715100000000002E-2</v>
      </c>
      <c r="G5024" s="60">
        <f t="shared" si="157"/>
        <v>-1.2E-4</v>
      </c>
    </row>
    <row r="5025" spans="1:7">
      <c r="A5025" s="50">
        <v>30292</v>
      </c>
      <c r="B5025" s="60">
        <v>6.8291300000000001E-3</v>
      </c>
      <c r="C5025" s="60">
        <v>3.1E-4</v>
      </c>
      <c r="D5025" s="60">
        <v>-3.4482758000000002E-2</v>
      </c>
      <c r="E5025" s="60"/>
      <c r="F5025" s="60">
        <f t="shared" si="156"/>
        <v>6.7091299999999998E-3</v>
      </c>
      <c r="G5025" s="60">
        <f t="shared" si="157"/>
        <v>-3.4602758000000004E-2</v>
      </c>
    </row>
    <row r="5026" spans="1:7">
      <c r="A5026" s="50">
        <v>30293</v>
      </c>
      <c r="B5026" s="60">
        <v>-6.83441E-3</v>
      </c>
      <c r="C5026" s="60">
        <v>3.1E-4</v>
      </c>
      <c r="D5026" s="60">
        <v>0</v>
      </c>
      <c r="E5026" s="60"/>
      <c r="F5026" s="60">
        <f t="shared" si="156"/>
        <v>-6.9544100000000003E-3</v>
      </c>
      <c r="G5026" s="60">
        <f t="shared" si="157"/>
        <v>-1.2E-4</v>
      </c>
    </row>
    <row r="5027" spans="1:7">
      <c r="A5027" s="50">
        <v>30294</v>
      </c>
      <c r="B5027" s="60">
        <v>-1.2111790000000001E-2</v>
      </c>
      <c r="C5027" s="60">
        <v>3.1E-4</v>
      </c>
      <c r="D5027" s="60">
        <v>-3.5714286999999997E-2</v>
      </c>
      <c r="E5027" s="60"/>
      <c r="F5027" s="60">
        <f t="shared" si="156"/>
        <v>-1.2231790000000001E-2</v>
      </c>
      <c r="G5027" s="60">
        <f t="shared" si="157"/>
        <v>-3.5834286999999999E-2</v>
      </c>
    </row>
    <row r="5028" spans="1:7">
      <c r="A5028" s="50">
        <v>30295</v>
      </c>
      <c r="B5028" s="60">
        <v>-4.0029599999999999E-3</v>
      </c>
      <c r="C5028" s="60">
        <v>3.1E-4</v>
      </c>
      <c r="D5028" s="60">
        <v>-3.7037037000000002E-2</v>
      </c>
      <c r="E5028" s="60"/>
      <c r="F5028" s="60">
        <f t="shared" si="156"/>
        <v>-4.1229600000000002E-3</v>
      </c>
      <c r="G5028" s="60">
        <f t="shared" si="157"/>
        <v>-3.7157037000000004E-2</v>
      </c>
    </row>
    <row r="5029" spans="1:7">
      <c r="A5029" s="50">
        <v>30298</v>
      </c>
      <c r="B5029" s="60">
        <v>3.2826299999999999E-3</v>
      </c>
      <c r="C5029" s="60">
        <v>3.1E-4</v>
      </c>
      <c r="D5029" s="60">
        <v>7.6923080000000005E-2</v>
      </c>
      <c r="E5029" s="60"/>
      <c r="F5029" s="60">
        <f t="shared" si="156"/>
        <v>3.16263E-3</v>
      </c>
      <c r="G5029" s="60">
        <f t="shared" si="157"/>
        <v>7.680308000000001E-2</v>
      </c>
    </row>
    <row r="5030" spans="1:7">
      <c r="A5030" s="50">
        <v>30299</v>
      </c>
      <c r="B5030" s="60">
        <v>-1.795008E-2</v>
      </c>
      <c r="C5030" s="60">
        <v>3.1E-4</v>
      </c>
      <c r="D5030" s="60">
        <v>7.1428574999999994E-2</v>
      </c>
      <c r="E5030" s="60"/>
      <c r="F5030" s="60">
        <f t="shared" si="156"/>
        <v>-1.8070079999999999E-2</v>
      </c>
      <c r="G5030" s="60">
        <f t="shared" si="157"/>
        <v>7.1308574999999999E-2</v>
      </c>
    </row>
    <row r="5031" spans="1:7">
      <c r="A5031" s="50">
        <v>30300</v>
      </c>
      <c r="B5031" s="60">
        <v>-1.5306210000000001E-2</v>
      </c>
      <c r="C5031" s="60">
        <v>3.1E-4</v>
      </c>
      <c r="D5031" s="60">
        <v>0</v>
      </c>
      <c r="E5031" s="60"/>
      <c r="F5031" s="60">
        <f t="shared" si="156"/>
        <v>-1.5426210000000001E-2</v>
      </c>
      <c r="G5031" s="60">
        <f t="shared" si="157"/>
        <v>-1.2E-4</v>
      </c>
    </row>
    <row r="5032" spans="1:7">
      <c r="A5032" s="50">
        <v>30301</v>
      </c>
      <c r="B5032" s="60">
        <v>4.2365000000000002E-4</v>
      </c>
      <c r="C5032" s="60">
        <v>3.1E-4</v>
      </c>
      <c r="D5032" s="60">
        <v>0</v>
      </c>
      <c r="E5032" s="60"/>
      <c r="F5032" s="60">
        <f t="shared" si="156"/>
        <v>3.0365000000000004E-4</v>
      </c>
      <c r="G5032" s="60">
        <f t="shared" si="157"/>
        <v>-1.2E-4</v>
      </c>
    </row>
    <row r="5033" spans="1:7">
      <c r="A5033" s="50">
        <v>30302</v>
      </c>
      <c r="B5033" s="60">
        <v>1.5857759999999999E-2</v>
      </c>
      <c r="C5033" s="60">
        <v>3.1E-4</v>
      </c>
      <c r="D5033" s="60">
        <v>-3.3333334999999999E-2</v>
      </c>
      <c r="E5033" s="60"/>
      <c r="F5033" s="60">
        <f t="shared" si="156"/>
        <v>1.573776E-2</v>
      </c>
      <c r="G5033" s="60">
        <f t="shared" si="157"/>
        <v>-3.3453335000000001E-2</v>
      </c>
    </row>
    <row r="5034" spans="1:7">
      <c r="A5034" s="50">
        <v>30305</v>
      </c>
      <c r="B5034" s="60">
        <v>-8.6588700000000008E-3</v>
      </c>
      <c r="C5034" s="60">
        <v>3.1E-4</v>
      </c>
      <c r="D5034" s="60">
        <v>3.4482758000000002E-2</v>
      </c>
      <c r="E5034" s="60"/>
      <c r="F5034" s="60">
        <f t="shared" si="156"/>
        <v>-8.7788700000000011E-3</v>
      </c>
      <c r="G5034" s="60">
        <f t="shared" si="157"/>
        <v>3.4362758E-2</v>
      </c>
    </row>
    <row r="5035" spans="1:7">
      <c r="A5035" s="50">
        <v>30306</v>
      </c>
      <c r="B5035" s="60">
        <v>1.7581900000000001E-2</v>
      </c>
      <c r="C5035" s="60">
        <v>3.1E-4</v>
      </c>
      <c r="D5035" s="60">
        <v>-3.3333334999999999E-2</v>
      </c>
      <c r="E5035" s="60"/>
      <c r="F5035" s="60">
        <f t="shared" si="156"/>
        <v>1.7461900000000002E-2</v>
      </c>
      <c r="G5035" s="60">
        <f t="shared" si="157"/>
        <v>-3.3453335000000001E-2</v>
      </c>
    </row>
    <row r="5036" spans="1:7">
      <c r="A5036" s="50">
        <v>30307</v>
      </c>
      <c r="B5036" s="60">
        <v>1.53808E-3</v>
      </c>
      <c r="C5036" s="60">
        <v>3.1E-4</v>
      </c>
      <c r="D5036" s="60">
        <v>0</v>
      </c>
      <c r="E5036" s="60"/>
      <c r="F5036" s="60">
        <f t="shared" si="156"/>
        <v>1.4180799999999999E-3</v>
      </c>
      <c r="G5036" s="60">
        <f t="shared" si="157"/>
        <v>-1.2E-4</v>
      </c>
    </row>
    <row r="5037" spans="1:7">
      <c r="A5037" s="50">
        <v>30308</v>
      </c>
      <c r="B5037" s="60">
        <v>6.1646000000000001E-3</v>
      </c>
      <c r="C5037" s="60">
        <v>3.1E-4</v>
      </c>
      <c r="D5037" s="60">
        <v>6.8965517000000004E-2</v>
      </c>
      <c r="E5037" s="60"/>
      <c r="F5037" s="60">
        <f t="shared" si="156"/>
        <v>6.0445999999999998E-3</v>
      </c>
      <c r="G5037" s="60">
        <f t="shared" si="157"/>
        <v>6.8845517000000009E-2</v>
      </c>
    </row>
    <row r="5038" spans="1:7">
      <c r="A5038" s="50">
        <v>30312</v>
      </c>
      <c r="B5038" s="60">
        <v>1.800709E-2</v>
      </c>
      <c r="C5038" s="60">
        <v>3.1E-4</v>
      </c>
      <c r="D5038" s="60">
        <v>6.4516127000000006E-2</v>
      </c>
      <c r="E5038" s="60"/>
      <c r="F5038" s="60">
        <f t="shared" si="156"/>
        <v>1.7887090000000001E-2</v>
      </c>
      <c r="G5038" s="60">
        <f t="shared" si="157"/>
        <v>6.4396127000000011E-2</v>
      </c>
    </row>
    <row r="5039" spans="1:7">
      <c r="A5039" s="50">
        <v>30313</v>
      </c>
      <c r="B5039" s="60">
        <v>-1.0220399999999999E-2</v>
      </c>
      <c r="C5039" s="60">
        <v>3.1E-4</v>
      </c>
      <c r="D5039" s="60">
        <v>0</v>
      </c>
      <c r="E5039" s="60"/>
      <c r="F5039" s="60">
        <f t="shared" si="156"/>
        <v>-1.03404E-2</v>
      </c>
      <c r="G5039" s="60">
        <f t="shared" si="157"/>
        <v>-1.2E-4</v>
      </c>
    </row>
    <row r="5040" spans="1:7">
      <c r="A5040" s="50">
        <v>30314</v>
      </c>
      <c r="B5040" s="60">
        <v>3.6395899999999998E-3</v>
      </c>
      <c r="C5040" s="60">
        <v>3.1E-4</v>
      </c>
      <c r="D5040" s="60">
        <v>0</v>
      </c>
      <c r="E5040" s="60"/>
      <c r="F5040" s="60">
        <f t="shared" si="156"/>
        <v>3.51959E-3</v>
      </c>
      <c r="G5040" s="60">
        <f t="shared" si="157"/>
        <v>-1.2E-4</v>
      </c>
    </row>
    <row r="5041" spans="1:7">
      <c r="A5041" s="50">
        <v>30315</v>
      </c>
      <c r="B5041" s="60">
        <v>-6.5613800000000003E-3</v>
      </c>
      <c r="C5041" s="60">
        <v>3.1E-4</v>
      </c>
      <c r="D5041" s="60">
        <v>3.0303031000000001E-2</v>
      </c>
      <c r="E5041" s="60"/>
      <c r="F5041" s="60">
        <f t="shared" si="156"/>
        <v>-6.6813800000000007E-3</v>
      </c>
      <c r="G5041" s="60">
        <f t="shared" si="157"/>
        <v>3.0183031000000003E-2</v>
      </c>
    </row>
    <row r="5042" spans="1:7">
      <c r="A5042" s="50">
        <v>30316</v>
      </c>
      <c r="B5042" s="60">
        <v>2.5031099999999998E-3</v>
      </c>
      <c r="C5042" s="60">
        <v>3.1E-4</v>
      </c>
      <c r="D5042" s="60">
        <v>0</v>
      </c>
      <c r="E5042" s="60"/>
      <c r="F5042" s="60">
        <f t="shared" si="156"/>
        <v>2.3831099999999999E-3</v>
      </c>
      <c r="G5042" s="60">
        <f t="shared" si="157"/>
        <v>-1.2E-4</v>
      </c>
    </row>
    <row r="5043" spans="1:7">
      <c r="A5043" s="50">
        <v>30319</v>
      </c>
      <c r="B5043" s="60">
        <v>-1.6576759999999999E-2</v>
      </c>
      <c r="C5043" s="60">
        <v>3.3E-4</v>
      </c>
      <c r="D5043" s="60">
        <v>2.9411764999999999E-2</v>
      </c>
      <c r="E5043" s="60"/>
      <c r="F5043" s="60">
        <f t="shared" si="156"/>
        <v>-1.6696759999999998E-2</v>
      </c>
      <c r="G5043" s="60">
        <f t="shared" si="157"/>
        <v>2.9291765000000001E-2</v>
      </c>
    </row>
    <row r="5044" spans="1:7">
      <c r="A5044" s="50">
        <v>30320</v>
      </c>
      <c r="B5044" s="60">
        <v>2.1416170000000002E-2</v>
      </c>
      <c r="C5044" s="60">
        <v>3.3E-4</v>
      </c>
      <c r="D5044" s="60">
        <v>0</v>
      </c>
      <c r="E5044" s="60"/>
      <c r="F5044" s="60">
        <f t="shared" si="156"/>
        <v>2.1296170000000003E-2</v>
      </c>
      <c r="G5044" s="60">
        <f t="shared" si="157"/>
        <v>-1.2E-4</v>
      </c>
    </row>
    <row r="5045" spans="1:7">
      <c r="A5045" s="50">
        <v>30321</v>
      </c>
      <c r="B5045" s="60">
        <v>4.1805200000000001E-3</v>
      </c>
      <c r="C5045" s="60">
        <v>3.3E-4</v>
      </c>
      <c r="D5045" s="60">
        <v>-2.8571428999999999E-2</v>
      </c>
      <c r="E5045" s="60"/>
      <c r="F5045" s="60">
        <f t="shared" si="156"/>
        <v>4.0605199999999998E-3</v>
      </c>
      <c r="G5045" s="60">
        <f t="shared" si="157"/>
        <v>-2.8691428999999997E-2</v>
      </c>
    </row>
    <row r="5046" spans="1:7">
      <c r="A5046" s="50">
        <v>30322</v>
      </c>
      <c r="B5046" s="60">
        <v>2.3546709999999998E-2</v>
      </c>
      <c r="C5046" s="60">
        <v>3.3E-4</v>
      </c>
      <c r="D5046" s="60">
        <v>2.9411764999999999E-2</v>
      </c>
      <c r="E5046" s="60"/>
      <c r="F5046" s="60">
        <f t="shared" si="156"/>
        <v>2.342671E-2</v>
      </c>
      <c r="G5046" s="60">
        <f t="shared" si="157"/>
        <v>2.9291765000000001E-2</v>
      </c>
    </row>
    <row r="5047" spans="1:7">
      <c r="A5047" s="50">
        <v>30323</v>
      </c>
      <c r="B5047" s="60">
        <v>-5.2691999999999995E-4</v>
      </c>
      <c r="C5047" s="60">
        <v>3.3E-4</v>
      </c>
      <c r="D5047" s="60">
        <v>2.8571428999999999E-2</v>
      </c>
      <c r="E5047" s="60"/>
      <c r="F5047" s="60">
        <f t="shared" si="156"/>
        <v>-6.4691999999999994E-4</v>
      </c>
      <c r="G5047" s="60">
        <f t="shared" si="157"/>
        <v>2.8451429E-2</v>
      </c>
    </row>
    <row r="5048" spans="1:7">
      <c r="A5048" s="50">
        <v>30326</v>
      </c>
      <c r="B5048" s="60">
        <v>1.0773980000000001E-2</v>
      </c>
      <c r="C5048" s="60">
        <v>3.3E-4</v>
      </c>
      <c r="D5048" s="60">
        <v>0</v>
      </c>
      <c r="E5048" s="60"/>
      <c r="F5048" s="60">
        <f t="shared" si="156"/>
        <v>1.065398E-2</v>
      </c>
      <c r="G5048" s="60">
        <f t="shared" si="157"/>
        <v>-1.2E-4</v>
      </c>
    </row>
    <row r="5049" spans="1:7">
      <c r="A5049" s="50">
        <v>30327</v>
      </c>
      <c r="B5049" s="60">
        <v>-6.5291500000000001E-3</v>
      </c>
      <c r="C5049" s="60">
        <v>3.3E-4</v>
      </c>
      <c r="D5049" s="60">
        <v>-5.5555555999999999E-2</v>
      </c>
      <c r="E5049" s="60"/>
      <c r="F5049" s="60">
        <f t="shared" si="156"/>
        <v>-6.6491500000000004E-3</v>
      </c>
      <c r="G5049" s="60">
        <f t="shared" si="157"/>
        <v>-5.5675556000000001E-2</v>
      </c>
    </row>
    <row r="5050" spans="1:7">
      <c r="A5050" s="50">
        <v>30328</v>
      </c>
      <c r="B5050" s="60">
        <v>6.0529099999999999E-3</v>
      </c>
      <c r="C5050" s="60">
        <v>3.3E-4</v>
      </c>
      <c r="D5050" s="60">
        <v>2.9411764999999999E-2</v>
      </c>
      <c r="E5050" s="60"/>
      <c r="F5050" s="60">
        <f t="shared" si="156"/>
        <v>5.9329099999999996E-3</v>
      </c>
      <c r="G5050" s="60">
        <f t="shared" si="157"/>
        <v>2.9291765000000001E-2</v>
      </c>
    </row>
    <row r="5051" spans="1:7">
      <c r="A5051" s="50">
        <v>30329</v>
      </c>
      <c r="B5051" s="60">
        <v>-6.1804399999999997E-3</v>
      </c>
      <c r="C5051" s="60">
        <v>3.3E-4</v>
      </c>
      <c r="D5051" s="60">
        <v>-2.8571428999999999E-2</v>
      </c>
      <c r="E5051" s="60"/>
      <c r="F5051" s="60">
        <f t="shared" si="156"/>
        <v>-6.30044E-3</v>
      </c>
      <c r="G5051" s="60">
        <f t="shared" si="157"/>
        <v>-2.8691428999999997E-2</v>
      </c>
    </row>
    <row r="5052" spans="1:7">
      <c r="A5052" s="50">
        <v>30330</v>
      </c>
      <c r="B5052" s="60">
        <v>6.3100099999999996E-3</v>
      </c>
      <c r="C5052" s="60">
        <v>3.3E-4</v>
      </c>
      <c r="D5052" s="60">
        <v>0</v>
      </c>
      <c r="E5052" s="60"/>
      <c r="F5052" s="60">
        <f t="shared" si="156"/>
        <v>6.1900099999999993E-3</v>
      </c>
      <c r="G5052" s="60">
        <f t="shared" si="157"/>
        <v>-1.2E-4</v>
      </c>
    </row>
    <row r="5053" spans="1:7">
      <c r="A5053" s="50">
        <v>30333</v>
      </c>
      <c r="B5053" s="60">
        <v>7.852E-4</v>
      </c>
      <c r="C5053" s="60">
        <v>3.3E-4</v>
      </c>
      <c r="D5053" s="60">
        <v>0</v>
      </c>
      <c r="E5053" s="60"/>
      <c r="F5053" s="60">
        <f t="shared" si="156"/>
        <v>6.6520000000000001E-4</v>
      </c>
      <c r="G5053" s="60">
        <f t="shared" si="157"/>
        <v>-1.2E-4</v>
      </c>
    </row>
    <row r="5054" spans="1:7">
      <c r="A5054" s="50">
        <v>30334</v>
      </c>
      <c r="B5054" s="60">
        <v>-1.9615700000000002E-3</v>
      </c>
      <c r="C5054" s="60">
        <v>3.3E-4</v>
      </c>
      <c r="D5054" s="60">
        <v>0</v>
      </c>
      <c r="E5054" s="60"/>
      <c r="F5054" s="60">
        <f t="shared" si="156"/>
        <v>-2.08157E-3</v>
      </c>
      <c r="G5054" s="60">
        <f t="shared" si="157"/>
        <v>-1.2E-4</v>
      </c>
    </row>
    <row r="5055" spans="1:7">
      <c r="A5055" s="50">
        <v>30335</v>
      </c>
      <c r="B5055" s="60">
        <v>-7.7823800000000002E-3</v>
      </c>
      <c r="C5055" s="60">
        <v>3.3E-4</v>
      </c>
      <c r="D5055" s="60">
        <v>-5.8823529999999999E-2</v>
      </c>
      <c r="E5055" s="60"/>
      <c r="F5055" s="60">
        <f t="shared" si="156"/>
        <v>-7.9023800000000005E-3</v>
      </c>
      <c r="G5055" s="60">
        <f t="shared" si="157"/>
        <v>-5.8943530000000001E-2</v>
      </c>
    </row>
    <row r="5056" spans="1:7">
      <c r="A5056" s="50">
        <v>30336</v>
      </c>
      <c r="B5056" s="60">
        <v>6.2763999999999997E-3</v>
      </c>
      <c r="C5056" s="60">
        <v>3.3E-4</v>
      </c>
      <c r="D5056" s="60">
        <v>3.125E-2</v>
      </c>
      <c r="E5056" s="60"/>
      <c r="F5056" s="60">
        <f t="shared" si="156"/>
        <v>6.1563999999999994E-3</v>
      </c>
      <c r="G5056" s="60">
        <f t="shared" si="157"/>
        <v>3.1130000000000001E-2</v>
      </c>
    </row>
    <row r="5057" spans="1:7">
      <c r="A5057" s="50">
        <v>30337</v>
      </c>
      <c r="B5057" s="60">
        <v>-1.6298730000000001E-2</v>
      </c>
      <c r="C5057" s="60">
        <v>3.3E-4</v>
      </c>
      <c r="D5057" s="60">
        <v>3.0303031000000001E-2</v>
      </c>
      <c r="E5057" s="60"/>
      <c r="F5057" s="60">
        <f t="shared" si="156"/>
        <v>-1.6418729999999999E-2</v>
      </c>
      <c r="G5057" s="60">
        <f t="shared" si="157"/>
        <v>3.0183031000000003E-2</v>
      </c>
    </row>
    <row r="5058" spans="1:7">
      <c r="A5058" s="50">
        <v>30340</v>
      </c>
      <c r="B5058" s="60">
        <v>-2.6244480000000001E-2</v>
      </c>
      <c r="C5058" s="60">
        <v>3.3E-4</v>
      </c>
      <c r="D5058" s="60">
        <v>0</v>
      </c>
      <c r="E5058" s="60"/>
      <c r="F5058" s="60">
        <f t="shared" si="156"/>
        <v>-2.6364479999999999E-2</v>
      </c>
      <c r="G5058" s="60">
        <f t="shared" si="157"/>
        <v>-1.2E-4</v>
      </c>
    </row>
    <row r="5059" spans="1:7">
      <c r="A5059" s="50">
        <v>30341</v>
      </c>
      <c r="B5059" s="60">
        <v>1.2733299999999999E-2</v>
      </c>
      <c r="C5059" s="60">
        <v>3.3E-4</v>
      </c>
      <c r="D5059" s="60">
        <v>2.9411764999999999E-2</v>
      </c>
      <c r="E5059" s="60"/>
      <c r="F5059" s="60">
        <f t="shared" si="156"/>
        <v>1.2613299999999999E-2</v>
      </c>
      <c r="G5059" s="60">
        <f t="shared" si="157"/>
        <v>2.9291765000000001E-2</v>
      </c>
    </row>
    <row r="5060" spans="1:7">
      <c r="A5060" s="50">
        <v>30342</v>
      </c>
      <c r="B5060" s="60">
        <v>-1.31398E-3</v>
      </c>
      <c r="C5060" s="60">
        <v>3.3E-4</v>
      </c>
      <c r="D5060" s="60">
        <v>2.8571428999999999E-2</v>
      </c>
      <c r="E5060" s="60"/>
      <c r="F5060" s="60">
        <f t="shared" ref="F5060:F5123" si="158">B5060-$C$3</f>
        <v>-1.4339800000000001E-3</v>
      </c>
      <c r="G5060" s="60">
        <f t="shared" ref="G5060:G5123" si="159">D5060-$C$3</f>
        <v>2.8451429E-2</v>
      </c>
    </row>
    <row r="5061" spans="1:7">
      <c r="A5061" s="50">
        <v>30343</v>
      </c>
      <c r="B5061" s="60">
        <v>1.9448590000000002E-2</v>
      </c>
      <c r="C5061" s="60">
        <v>3.3E-4</v>
      </c>
      <c r="D5061" s="60">
        <v>0</v>
      </c>
      <c r="E5061" s="60"/>
      <c r="F5061" s="60">
        <f t="shared" si="158"/>
        <v>1.9328590000000003E-2</v>
      </c>
      <c r="G5061" s="60">
        <f t="shared" si="159"/>
        <v>-1.2E-4</v>
      </c>
    </row>
    <row r="5062" spans="1:7">
      <c r="A5062" s="50">
        <v>30344</v>
      </c>
      <c r="B5062" s="60">
        <v>1.5453800000000001E-3</v>
      </c>
      <c r="C5062" s="60">
        <v>3.3E-4</v>
      </c>
      <c r="D5062" s="60">
        <v>2.7777777999999999E-2</v>
      </c>
      <c r="E5062" s="60"/>
      <c r="F5062" s="60">
        <f t="shared" si="158"/>
        <v>1.42538E-3</v>
      </c>
      <c r="G5062" s="60">
        <f t="shared" si="159"/>
        <v>2.7657778000000001E-2</v>
      </c>
    </row>
    <row r="5063" spans="1:7">
      <c r="A5063" s="50">
        <v>30347</v>
      </c>
      <c r="B5063" s="60">
        <v>6.6790399999999998E-3</v>
      </c>
      <c r="C5063" s="60">
        <v>3.3E-4</v>
      </c>
      <c r="D5063" s="60">
        <v>0.27027025799999999</v>
      </c>
      <c r="E5063" s="60"/>
      <c r="F5063" s="60">
        <f t="shared" si="158"/>
        <v>6.5590399999999995E-3</v>
      </c>
      <c r="G5063" s="60">
        <f t="shared" si="159"/>
        <v>0.27015025799999998</v>
      </c>
    </row>
    <row r="5064" spans="1:7">
      <c r="A5064" s="50">
        <v>30348</v>
      </c>
      <c r="B5064" s="60">
        <v>-1.5136520000000001E-2</v>
      </c>
      <c r="C5064" s="60">
        <v>3.2000000000000003E-4</v>
      </c>
      <c r="D5064" s="60">
        <v>0.127659574</v>
      </c>
      <c r="E5064" s="60"/>
      <c r="F5064" s="60">
        <f t="shared" si="158"/>
        <v>-1.5256520000000001E-2</v>
      </c>
      <c r="G5064" s="60">
        <f t="shared" si="159"/>
        <v>0.12753957399999999</v>
      </c>
    </row>
    <row r="5065" spans="1:7">
      <c r="A5065" s="50">
        <v>30349</v>
      </c>
      <c r="B5065" s="60">
        <v>1.30309E-3</v>
      </c>
      <c r="C5065" s="60">
        <v>3.2000000000000003E-4</v>
      </c>
      <c r="D5065" s="60">
        <v>7.5471699000000003E-2</v>
      </c>
      <c r="E5065" s="60"/>
      <c r="F5065" s="60">
        <f t="shared" si="158"/>
        <v>1.1830899999999999E-3</v>
      </c>
      <c r="G5065" s="60">
        <f t="shared" si="159"/>
        <v>7.5351699000000008E-2</v>
      </c>
    </row>
    <row r="5066" spans="1:7">
      <c r="A5066" s="50">
        <v>30350</v>
      </c>
      <c r="B5066" s="60">
        <v>7.8994300000000007E-3</v>
      </c>
      <c r="C5066" s="60">
        <v>3.2000000000000003E-4</v>
      </c>
      <c r="D5066" s="60">
        <v>-8.7719299000000001E-2</v>
      </c>
      <c r="E5066" s="60"/>
      <c r="F5066" s="60">
        <f t="shared" si="158"/>
        <v>7.7794300000000004E-3</v>
      </c>
      <c r="G5066" s="60">
        <f t="shared" si="159"/>
        <v>-8.7839298999999996E-2</v>
      </c>
    </row>
    <row r="5067" spans="1:7">
      <c r="A5067" s="50">
        <v>30351</v>
      </c>
      <c r="B5067" s="60">
        <v>1.420448E-2</v>
      </c>
      <c r="C5067" s="60">
        <v>3.2000000000000003E-4</v>
      </c>
      <c r="D5067" s="60">
        <v>-0.115384616</v>
      </c>
      <c r="E5067" s="60"/>
      <c r="F5067" s="60">
        <f t="shared" si="158"/>
        <v>1.408448E-2</v>
      </c>
      <c r="G5067" s="60">
        <f t="shared" si="159"/>
        <v>-0.11550461599999999</v>
      </c>
    </row>
    <row r="5068" spans="1:7">
      <c r="A5068" s="50">
        <v>30354</v>
      </c>
      <c r="B5068" s="60">
        <v>5.9815800000000002E-3</v>
      </c>
      <c r="C5068" s="60">
        <v>3.2000000000000003E-4</v>
      </c>
      <c r="D5068" s="60">
        <v>-6.5217391E-2</v>
      </c>
      <c r="E5068" s="60"/>
      <c r="F5068" s="60">
        <f t="shared" si="158"/>
        <v>5.8615799999999999E-3</v>
      </c>
      <c r="G5068" s="60">
        <f t="shared" si="159"/>
        <v>-6.5337390999999995E-2</v>
      </c>
    </row>
    <row r="5069" spans="1:7">
      <c r="A5069" s="50">
        <v>30355</v>
      </c>
      <c r="B5069" s="60">
        <v>-8.4129300000000008E-3</v>
      </c>
      <c r="C5069" s="60">
        <v>3.2000000000000003E-4</v>
      </c>
      <c r="D5069" s="60">
        <v>6.9767444999999997E-2</v>
      </c>
      <c r="E5069" s="60"/>
      <c r="F5069" s="60">
        <f t="shared" si="158"/>
        <v>-8.5329300000000011E-3</v>
      </c>
      <c r="G5069" s="60">
        <f t="shared" si="159"/>
        <v>6.9647445000000002E-2</v>
      </c>
    </row>
    <row r="5070" spans="1:7">
      <c r="A5070" s="50">
        <v>30356</v>
      </c>
      <c r="B5070" s="60">
        <v>-4.82184E-3</v>
      </c>
      <c r="C5070" s="60">
        <v>3.2000000000000003E-4</v>
      </c>
      <c r="D5070" s="60">
        <v>6.5217391E-2</v>
      </c>
      <c r="E5070" s="60"/>
      <c r="F5070" s="60">
        <f t="shared" si="158"/>
        <v>-4.9418400000000003E-3</v>
      </c>
      <c r="G5070" s="60">
        <f t="shared" si="159"/>
        <v>6.5097391000000004E-2</v>
      </c>
    </row>
    <row r="5071" spans="1:7">
      <c r="A5071" s="50">
        <v>30357</v>
      </c>
      <c r="B5071" s="60">
        <v>1.7369840000000001E-2</v>
      </c>
      <c r="C5071" s="60">
        <v>3.2000000000000003E-4</v>
      </c>
      <c r="D5071" s="60">
        <v>0.122448981</v>
      </c>
      <c r="E5071" s="60"/>
      <c r="F5071" s="60">
        <f t="shared" si="158"/>
        <v>1.7249840000000002E-2</v>
      </c>
      <c r="G5071" s="60">
        <f t="shared" si="159"/>
        <v>0.122328981</v>
      </c>
    </row>
    <row r="5072" spans="1:7">
      <c r="A5072" s="50">
        <v>30358</v>
      </c>
      <c r="B5072" s="60">
        <v>5.5042000000000003E-4</v>
      </c>
      <c r="C5072" s="60">
        <v>3.2000000000000003E-4</v>
      </c>
      <c r="D5072" s="60">
        <v>-3.6363634999999998E-2</v>
      </c>
      <c r="E5072" s="60"/>
      <c r="F5072" s="60">
        <f t="shared" si="158"/>
        <v>4.3042000000000004E-4</v>
      </c>
      <c r="G5072" s="60">
        <f t="shared" si="159"/>
        <v>-3.6483635E-2</v>
      </c>
    </row>
    <row r="5073" spans="1:7">
      <c r="A5073" s="50">
        <v>30361</v>
      </c>
      <c r="B5073" s="60">
        <v>9.6571999999999995E-3</v>
      </c>
      <c r="C5073" s="60">
        <v>3.2000000000000003E-4</v>
      </c>
      <c r="D5073" s="60">
        <v>0</v>
      </c>
      <c r="E5073" s="60"/>
      <c r="F5073" s="60">
        <f t="shared" si="158"/>
        <v>9.5371999999999992E-3</v>
      </c>
      <c r="G5073" s="60">
        <f t="shared" si="159"/>
        <v>-1.2E-4</v>
      </c>
    </row>
    <row r="5074" spans="1:7">
      <c r="A5074" s="50">
        <v>30362</v>
      </c>
      <c r="B5074" s="60">
        <v>-4.3523499999999996E-3</v>
      </c>
      <c r="C5074" s="60">
        <v>3.2000000000000003E-4</v>
      </c>
      <c r="D5074" s="60">
        <v>1.8867925000000001E-2</v>
      </c>
      <c r="E5074" s="60"/>
      <c r="F5074" s="60">
        <f t="shared" si="158"/>
        <v>-4.4723499999999999E-3</v>
      </c>
      <c r="G5074" s="60">
        <f t="shared" si="159"/>
        <v>1.8747925000000002E-2</v>
      </c>
    </row>
    <row r="5075" spans="1:7">
      <c r="A5075" s="50">
        <v>30363</v>
      </c>
      <c r="B5075" s="60">
        <v>-5.7617399999999996E-3</v>
      </c>
      <c r="C5075" s="60">
        <v>3.2000000000000003E-4</v>
      </c>
      <c r="D5075" s="60">
        <v>1.8518519000000001E-2</v>
      </c>
      <c r="E5075" s="60"/>
      <c r="F5075" s="60">
        <f t="shared" si="158"/>
        <v>-5.8817399999999999E-3</v>
      </c>
      <c r="G5075" s="60">
        <f t="shared" si="159"/>
        <v>1.8398519000000002E-2</v>
      </c>
    </row>
    <row r="5076" spans="1:7">
      <c r="A5076" s="50">
        <v>30364</v>
      </c>
      <c r="B5076" s="60">
        <v>-5.1860000000000002E-5</v>
      </c>
      <c r="C5076" s="60">
        <v>3.2000000000000003E-4</v>
      </c>
      <c r="D5076" s="60">
        <v>0</v>
      </c>
      <c r="E5076" s="60"/>
      <c r="F5076" s="60">
        <f t="shared" si="158"/>
        <v>-1.7186E-4</v>
      </c>
      <c r="G5076" s="60">
        <f t="shared" si="159"/>
        <v>-1.2E-4</v>
      </c>
    </row>
    <row r="5077" spans="1:7">
      <c r="A5077" s="50">
        <v>30365</v>
      </c>
      <c r="B5077" s="60">
        <v>4.08823E-3</v>
      </c>
      <c r="C5077" s="60">
        <v>3.2000000000000003E-4</v>
      </c>
      <c r="D5077" s="60">
        <v>0</v>
      </c>
      <c r="E5077" s="60"/>
      <c r="F5077" s="60">
        <f t="shared" si="158"/>
        <v>3.9682299999999997E-3</v>
      </c>
      <c r="G5077" s="60">
        <f t="shared" si="159"/>
        <v>-1.2E-4</v>
      </c>
    </row>
    <row r="5078" spans="1:7">
      <c r="A5078" s="50">
        <v>30369</v>
      </c>
      <c r="B5078" s="60">
        <v>-1.4641940000000001E-2</v>
      </c>
      <c r="C5078" s="60">
        <v>3.2000000000000003E-4</v>
      </c>
      <c r="D5078" s="60">
        <v>-3.6363634999999998E-2</v>
      </c>
      <c r="E5078" s="60"/>
      <c r="F5078" s="60">
        <f t="shared" si="158"/>
        <v>-1.4761940000000001E-2</v>
      </c>
      <c r="G5078" s="60">
        <f t="shared" si="159"/>
        <v>-3.6483635E-2</v>
      </c>
    </row>
    <row r="5079" spans="1:7">
      <c r="A5079" s="50">
        <v>30370</v>
      </c>
      <c r="B5079" s="60">
        <v>9.5017399999999998E-3</v>
      </c>
      <c r="C5079" s="60">
        <v>3.2000000000000003E-4</v>
      </c>
      <c r="D5079" s="60">
        <v>1.8867925000000001E-2</v>
      </c>
      <c r="E5079" s="60"/>
      <c r="F5079" s="60">
        <f t="shared" si="158"/>
        <v>9.3817399999999995E-3</v>
      </c>
      <c r="G5079" s="60">
        <f t="shared" si="159"/>
        <v>1.8747925000000002E-2</v>
      </c>
    </row>
    <row r="5080" spans="1:7">
      <c r="A5080" s="50">
        <v>30371</v>
      </c>
      <c r="B5080" s="60">
        <v>1.952597E-2</v>
      </c>
      <c r="C5080" s="60">
        <v>3.2000000000000003E-4</v>
      </c>
      <c r="D5080" s="60">
        <v>-3.7037037000000002E-2</v>
      </c>
      <c r="E5080" s="60"/>
      <c r="F5080" s="60">
        <f t="shared" si="158"/>
        <v>1.9405970000000002E-2</v>
      </c>
      <c r="G5080" s="60">
        <f t="shared" si="159"/>
        <v>-3.7157037000000004E-2</v>
      </c>
    </row>
    <row r="5081" spans="1:7">
      <c r="A5081" s="50">
        <v>30372</v>
      </c>
      <c r="B5081" s="60">
        <v>1.1783900000000001E-3</v>
      </c>
      <c r="C5081" s="60">
        <v>3.2000000000000003E-4</v>
      </c>
      <c r="D5081" s="60">
        <v>0</v>
      </c>
      <c r="E5081" s="60"/>
      <c r="F5081" s="60">
        <f t="shared" si="158"/>
        <v>1.05839E-3</v>
      </c>
      <c r="G5081" s="60">
        <f t="shared" si="159"/>
        <v>-1.2E-4</v>
      </c>
    </row>
    <row r="5082" spans="1:7">
      <c r="A5082" s="50">
        <v>30375</v>
      </c>
      <c r="B5082" s="60">
        <v>-1.16201E-2</v>
      </c>
      <c r="C5082" s="60">
        <v>3.2000000000000003E-4</v>
      </c>
      <c r="D5082" s="60">
        <v>1.9230770000000001E-2</v>
      </c>
      <c r="E5082" s="60"/>
      <c r="F5082" s="60">
        <f t="shared" si="158"/>
        <v>-1.17401E-2</v>
      </c>
      <c r="G5082" s="60">
        <f t="shared" si="159"/>
        <v>1.9110770000000003E-2</v>
      </c>
    </row>
    <row r="5083" spans="1:7">
      <c r="A5083" s="50">
        <v>30376</v>
      </c>
      <c r="B5083" s="60">
        <v>1.9884229999999999E-2</v>
      </c>
      <c r="C5083" s="60">
        <v>2.7E-4</v>
      </c>
      <c r="D5083" s="60">
        <v>1.8867925000000001E-2</v>
      </c>
      <c r="E5083" s="60"/>
      <c r="F5083" s="60">
        <f t="shared" si="158"/>
        <v>1.9764230000000001E-2</v>
      </c>
      <c r="G5083" s="60">
        <f t="shared" si="159"/>
        <v>1.8747925000000002E-2</v>
      </c>
    </row>
    <row r="5084" spans="1:7">
      <c r="A5084" s="50">
        <v>30377</v>
      </c>
      <c r="B5084" s="60">
        <v>9.1257100000000004E-3</v>
      </c>
      <c r="C5084" s="60">
        <v>2.7E-4</v>
      </c>
      <c r="D5084" s="60">
        <v>0</v>
      </c>
      <c r="E5084" s="60"/>
      <c r="F5084" s="60">
        <f t="shared" si="158"/>
        <v>9.0057100000000001E-3</v>
      </c>
      <c r="G5084" s="60">
        <f t="shared" si="159"/>
        <v>-1.2E-4</v>
      </c>
    </row>
    <row r="5085" spans="1:7">
      <c r="A5085" s="50">
        <v>30378</v>
      </c>
      <c r="B5085" s="60">
        <v>7.8491800000000007E-3</v>
      </c>
      <c r="C5085" s="60">
        <v>2.7E-4</v>
      </c>
      <c r="D5085" s="60">
        <v>-3.7037037000000002E-2</v>
      </c>
      <c r="E5085" s="60"/>
      <c r="F5085" s="60">
        <f t="shared" si="158"/>
        <v>7.7291800000000004E-3</v>
      </c>
      <c r="G5085" s="60">
        <f t="shared" si="159"/>
        <v>-3.7157037000000004E-2</v>
      </c>
    </row>
    <row r="5086" spans="1:7">
      <c r="A5086" s="50">
        <v>30379</v>
      </c>
      <c r="B5086" s="60">
        <v>1.4827600000000001E-3</v>
      </c>
      <c r="C5086" s="60">
        <v>2.7E-4</v>
      </c>
      <c r="D5086" s="60">
        <v>0</v>
      </c>
      <c r="E5086" s="60"/>
      <c r="F5086" s="60">
        <f t="shared" si="158"/>
        <v>1.36276E-3</v>
      </c>
      <c r="G5086" s="60">
        <f t="shared" si="159"/>
        <v>-1.2E-4</v>
      </c>
    </row>
    <row r="5087" spans="1:7">
      <c r="A5087" s="50">
        <v>30382</v>
      </c>
      <c r="B5087" s="60">
        <v>5.3730000000000002E-5</v>
      </c>
      <c r="C5087" s="60">
        <v>2.7E-4</v>
      </c>
      <c r="D5087" s="60">
        <v>0</v>
      </c>
      <c r="E5087" s="60"/>
      <c r="F5087" s="60">
        <f t="shared" si="158"/>
        <v>-6.6270000000000001E-5</v>
      </c>
      <c r="G5087" s="60">
        <f t="shared" si="159"/>
        <v>-1.2E-4</v>
      </c>
    </row>
    <row r="5088" spans="1:7">
      <c r="A5088" s="50">
        <v>30383</v>
      </c>
      <c r="B5088" s="60">
        <v>-1.493039E-2</v>
      </c>
      <c r="C5088" s="60">
        <v>2.7E-4</v>
      </c>
      <c r="D5088" s="60">
        <v>0</v>
      </c>
      <c r="E5088" s="60"/>
      <c r="F5088" s="60">
        <f t="shared" si="158"/>
        <v>-1.505039E-2</v>
      </c>
      <c r="G5088" s="60">
        <f t="shared" si="159"/>
        <v>-1.2E-4</v>
      </c>
    </row>
    <row r="5089" spans="1:7">
      <c r="A5089" s="50">
        <v>30384</v>
      </c>
      <c r="B5089" s="60">
        <v>1.0473619999999999E-2</v>
      </c>
      <c r="C5089" s="60">
        <v>2.7E-4</v>
      </c>
      <c r="D5089" s="60">
        <v>-1.9230770000000001E-2</v>
      </c>
      <c r="E5089" s="60"/>
      <c r="F5089" s="60">
        <f t="shared" si="158"/>
        <v>1.0353619999999999E-2</v>
      </c>
      <c r="G5089" s="60">
        <f t="shared" si="159"/>
        <v>-1.935077E-2</v>
      </c>
    </row>
    <row r="5090" spans="1:7">
      <c r="A5090" s="50">
        <v>30385</v>
      </c>
      <c r="B5090" s="60">
        <v>-6.9917299999999998E-3</v>
      </c>
      <c r="C5090" s="60">
        <v>2.7E-4</v>
      </c>
      <c r="D5090" s="60">
        <v>-1.9607843999999999E-2</v>
      </c>
      <c r="E5090" s="60"/>
      <c r="F5090" s="60">
        <f t="shared" si="158"/>
        <v>-7.1117300000000001E-3</v>
      </c>
      <c r="G5090" s="60">
        <f t="shared" si="159"/>
        <v>-1.9727843999999998E-2</v>
      </c>
    </row>
    <row r="5091" spans="1:7">
      <c r="A5091" s="50">
        <v>30386</v>
      </c>
      <c r="B5091" s="60">
        <v>-3.3969E-3</v>
      </c>
      <c r="C5091" s="60">
        <v>2.7E-4</v>
      </c>
      <c r="D5091" s="60">
        <v>-3.9999999000000001E-2</v>
      </c>
      <c r="E5091" s="60"/>
      <c r="F5091" s="60">
        <f t="shared" si="158"/>
        <v>-3.5168999999999999E-3</v>
      </c>
      <c r="G5091" s="60">
        <f t="shared" si="159"/>
        <v>-4.0119999000000003E-2</v>
      </c>
    </row>
    <row r="5092" spans="1:7">
      <c r="A5092" s="50">
        <v>30389</v>
      </c>
      <c r="B5092" s="60">
        <v>-3.0634199999999999E-3</v>
      </c>
      <c r="C5092" s="60">
        <v>2.7E-4</v>
      </c>
      <c r="D5092" s="60">
        <v>0</v>
      </c>
      <c r="E5092" s="60"/>
      <c r="F5092" s="60">
        <f t="shared" si="158"/>
        <v>-3.1834199999999997E-3</v>
      </c>
      <c r="G5092" s="60">
        <f t="shared" si="159"/>
        <v>-1.2E-4</v>
      </c>
    </row>
    <row r="5093" spans="1:7">
      <c r="A5093" s="50">
        <v>30390</v>
      </c>
      <c r="B5093" s="60">
        <v>3.6876399999999998E-3</v>
      </c>
      <c r="C5093" s="60">
        <v>2.7E-4</v>
      </c>
      <c r="D5093" s="60">
        <v>-2.0833333999999998E-2</v>
      </c>
      <c r="E5093" s="60"/>
      <c r="F5093" s="60">
        <f t="shared" si="158"/>
        <v>3.56764E-3</v>
      </c>
      <c r="G5093" s="60">
        <f t="shared" si="159"/>
        <v>-2.0953333999999997E-2</v>
      </c>
    </row>
    <row r="5094" spans="1:7">
      <c r="A5094" s="50">
        <v>30391</v>
      </c>
      <c r="B5094" s="60">
        <v>-1.02486E-2</v>
      </c>
      <c r="C5094" s="60">
        <v>2.7E-4</v>
      </c>
      <c r="D5094" s="60">
        <v>0</v>
      </c>
      <c r="E5094" s="60"/>
      <c r="F5094" s="60">
        <f t="shared" si="158"/>
        <v>-1.03686E-2</v>
      </c>
      <c r="G5094" s="60">
        <f t="shared" si="159"/>
        <v>-1.2E-4</v>
      </c>
    </row>
    <row r="5095" spans="1:7">
      <c r="A5095" s="50">
        <v>30392</v>
      </c>
      <c r="B5095" s="60">
        <v>-1.18724E-3</v>
      </c>
      <c r="C5095" s="60">
        <v>2.7E-4</v>
      </c>
      <c r="D5095" s="60">
        <v>2.1276594999999999E-2</v>
      </c>
      <c r="E5095" s="60"/>
      <c r="F5095" s="60">
        <f t="shared" si="158"/>
        <v>-1.3072400000000001E-3</v>
      </c>
      <c r="G5095" s="60">
        <f t="shared" si="159"/>
        <v>2.1156595E-2</v>
      </c>
    </row>
    <row r="5096" spans="1:7">
      <c r="A5096" s="50">
        <v>30393</v>
      </c>
      <c r="B5096" s="60">
        <v>1.7443599999999999E-3</v>
      </c>
      <c r="C5096" s="60">
        <v>2.7E-4</v>
      </c>
      <c r="D5096" s="60">
        <v>-4.1666667999999997E-2</v>
      </c>
      <c r="E5096" s="60"/>
      <c r="F5096" s="60">
        <f t="shared" si="158"/>
        <v>1.6243599999999998E-3</v>
      </c>
      <c r="G5096" s="60">
        <f t="shared" si="159"/>
        <v>-4.1786667999999999E-2</v>
      </c>
    </row>
    <row r="5097" spans="1:7">
      <c r="A5097" s="50">
        <v>30396</v>
      </c>
      <c r="B5097" s="60">
        <v>9.2120799999999992E-3</v>
      </c>
      <c r="C5097" s="60">
        <v>2.7E-4</v>
      </c>
      <c r="D5097" s="60">
        <v>2.1739130999999998E-2</v>
      </c>
      <c r="E5097" s="60"/>
      <c r="F5097" s="60">
        <f t="shared" si="158"/>
        <v>9.0920799999999989E-3</v>
      </c>
      <c r="G5097" s="60">
        <f t="shared" si="159"/>
        <v>2.1619131E-2</v>
      </c>
    </row>
    <row r="5098" spans="1:7">
      <c r="A5098" s="50">
        <v>30397</v>
      </c>
      <c r="B5098" s="60">
        <v>-3.6722399999999998E-3</v>
      </c>
      <c r="C5098" s="60">
        <v>2.7E-4</v>
      </c>
      <c r="D5098" s="60">
        <v>0</v>
      </c>
      <c r="E5098" s="60"/>
      <c r="F5098" s="60">
        <f t="shared" si="158"/>
        <v>-3.7922399999999997E-3</v>
      </c>
      <c r="G5098" s="60">
        <f t="shared" si="159"/>
        <v>-1.2E-4</v>
      </c>
    </row>
    <row r="5099" spans="1:7">
      <c r="A5099" s="50">
        <v>30398</v>
      </c>
      <c r="B5099" s="60">
        <v>1.4277979999999999E-2</v>
      </c>
      <c r="C5099" s="60">
        <v>2.7E-4</v>
      </c>
      <c r="D5099" s="60">
        <v>8.5106379999999995E-2</v>
      </c>
      <c r="E5099" s="60"/>
      <c r="F5099" s="60">
        <f t="shared" si="158"/>
        <v>1.4157979999999999E-2</v>
      </c>
      <c r="G5099" s="60">
        <f t="shared" si="159"/>
        <v>8.498638E-2</v>
      </c>
    </row>
    <row r="5100" spans="1:7">
      <c r="A5100" s="50">
        <v>30399</v>
      </c>
      <c r="B5100" s="60">
        <v>3.6474699999999999E-3</v>
      </c>
      <c r="C5100" s="60">
        <v>2.7E-4</v>
      </c>
      <c r="D5100" s="60">
        <v>5.8823529999999999E-2</v>
      </c>
      <c r="E5100" s="60"/>
      <c r="F5100" s="60">
        <f t="shared" si="158"/>
        <v>3.52747E-3</v>
      </c>
      <c r="G5100" s="60">
        <f t="shared" si="159"/>
        <v>5.8703529999999997E-2</v>
      </c>
    </row>
    <row r="5101" spans="1:7">
      <c r="A5101" s="50">
        <v>30400</v>
      </c>
      <c r="B5101" s="60">
        <v>-4.0783800000000004E-3</v>
      </c>
      <c r="C5101" s="60">
        <v>2.7E-4</v>
      </c>
      <c r="D5101" s="60">
        <v>-1.8518519000000001E-2</v>
      </c>
      <c r="E5101" s="60"/>
      <c r="F5101" s="60">
        <f t="shared" si="158"/>
        <v>-4.1983800000000007E-3</v>
      </c>
      <c r="G5101" s="60">
        <f t="shared" si="159"/>
        <v>-1.8638518999999999E-2</v>
      </c>
    </row>
    <row r="5102" spans="1:7">
      <c r="A5102" s="50">
        <v>30403</v>
      </c>
      <c r="B5102" s="60">
        <v>-5.4805100000000001E-3</v>
      </c>
      <c r="C5102" s="60">
        <v>2.7E-4</v>
      </c>
      <c r="D5102" s="60">
        <v>-1.8867925000000001E-2</v>
      </c>
      <c r="E5102" s="60"/>
      <c r="F5102" s="60">
        <f t="shared" si="158"/>
        <v>-5.6005100000000004E-3</v>
      </c>
      <c r="G5102" s="60">
        <f t="shared" si="159"/>
        <v>-1.8987924999999999E-2</v>
      </c>
    </row>
    <row r="5103" spans="1:7">
      <c r="A5103" s="50">
        <v>30404</v>
      </c>
      <c r="B5103" s="60">
        <v>-1.2102199999999999E-3</v>
      </c>
      <c r="C5103" s="60">
        <v>2.7E-4</v>
      </c>
      <c r="D5103" s="60">
        <v>0</v>
      </c>
      <c r="E5103" s="60"/>
      <c r="F5103" s="60">
        <f t="shared" si="158"/>
        <v>-1.33022E-3</v>
      </c>
      <c r="G5103" s="60">
        <f t="shared" si="159"/>
        <v>-1.2E-4</v>
      </c>
    </row>
    <row r="5104" spans="1:7">
      <c r="A5104" s="50">
        <v>30405</v>
      </c>
      <c r="B5104" s="60">
        <v>1.151713E-2</v>
      </c>
      <c r="C5104" s="60">
        <v>2.7E-4</v>
      </c>
      <c r="D5104" s="60">
        <v>-3.8461540000000002E-2</v>
      </c>
      <c r="E5104" s="60"/>
      <c r="F5104" s="60">
        <f t="shared" si="158"/>
        <v>1.139713E-2</v>
      </c>
      <c r="G5104" s="60">
        <f t="shared" si="159"/>
        <v>-3.8581540000000004E-2</v>
      </c>
    </row>
    <row r="5105" spans="1:7">
      <c r="A5105" s="50">
        <v>30406</v>
      </c>
      <c r="B5105" s="60">
        <v>-3.1071200000000001E-3</v>
      </c>
      <c r="C5105" s="60">
        <v>2.7E-4</v>
      </c>
      <c r="D5105" s="60">
        <v>0</v>
      </c>
      <c r="E5105" s="60"/>
      <c r="F5105" s="60">
        <f t="shared" si="158"/>
        <v>-3.22712E-3</v>
      </c>
      <c r="G5105" s="60">
        <f t="shared" si="159"/>
        <v>-1.2E-4</v>
      </c>
    </row>
    <row r="5106" spans="1:7">
      <c r="A5106" s="50">
        <v>30410</v>
      </c>
      <c r="B5106" s="60">
        <v>7.4721E-4</v>
      </c>
      <c r="C5106" s="60">
        <v>3.6000000000000002E-4</v>
      </c>
      <c r="D5106" s="60">
        <v>-3.9999999000000001E-2</v>
      </c>
      <c r="E5106" s="60"/>
      <c r="F5106" s="60">
        <f t="shared" si="158"/>
        <v>6.2721000000000001E-4</v>
      </c>
      <c r="G5106" s="60">
        <f t="shared" si="159"/>
        <v>-4.0119999000000003E-2</v>
      </c>
    </row>
    <row r="5107" spans="1:7">
      <c r="A5107" s="50">
        <v>30411</v>
      </c>
      <c r="B5107" s="60">
        <v>-7.50477E-3</v>
      </c>
      <c r="C5107" s="60">
        <v>3.6000000000000002E-4</v>
      </c>
      <c r="D5107" s="60">
        <v>4.1666667999999997E-2</v>
      </c>
      <c r="E5107" s="60"/>
      <c r="F5107" s="60">
        <f t="shared" si="158"/>
        <v>-7.6247700000000003E-3</v>
      </c>
      <c r="G5107" s="60">
        <f t="shared" si="159"/>
        <v>4.1546667999999995E-2</v>
      </c>
    </row>
    <row r="5108" spans="1:7">
      <c r="A5108" s="50">
        <v>30412</v>
      </c>
      <c r="B5108" s="60">
        <v>-5.6698299999999998E-3</v>
      </c>
      <c r="C5108" s="60">
        <v>3.6000000000000002E-4</v>
      </c>
      <c r="D5108" s="60">
        <v>-0.02</v>
      </c>
      <c r="E5108" s="60"/>
      <c r="F5108" s="60">
        <f t="shared" si="158"/>
        <v>-5.7898300000000002E-3</v>
      </c>
      <c r="G5108" s="60">
        <f t="shared" si="159"/>
        <v>-2.0119999999999999E-2</v>
      </c>
    </row>
    <row r="5109" spans="1:7">
      <c r="A5109" s="50">
        <v>30413</v>
      </c>
      <c r="B5109" s="60">
        <v>4.6361900000000001E-3</v>
      </c>
      <c r="C5109" s="60">
        <v>3.6000000000000002E-4</v>
      </c>
      <c r="D5109" s="60">
        <v>2.0408163E-2</v>
      </c>
      <c r="E5109" s="60"/>
      <c r="F5109" s="60">
        <f t="shared" si="158"/>
        <v>4.5161899999999998E-3</v>
      </c>
      <c r="G5109" s="60">
        <f t="shared" si="159"/>
        <v>2.0288163000000001E-2</v>
      </c>
    </row>
    <row r="5110" spans="1:7">
      <c r="A5110" s="50">
        <v>30414</v>
      </c>
      <c r="B5110" s="60">
        <v>7.2078100000000003E-3</v>
      </c>
      <c r="C5110" s="60">
        <v>3.6000000000000002E-4</v>
      </c>
      <c r="D5110" s="60">
        <v>-0.02</v>
      </c>
      <c r="E5110" s="60"/>
      <c r="F5110" s="60">
        <f t="shared" si="158"/>
        <v>7.0878099999999999E-3</v>
      </c>
      <c r="G5110" s="60">
        <f t="shared" si="159"/>
        <v>-2.0119999999999999E-2</v>
      </c>
    </row>
    <row r="5111" spans="1:7">
      <c r="A5111" s="50">
        <v>30417</v>
      </c>
      <c r="B5111" s="60">
        <v>1.497218E-2</v>
      </c>
      <c r="C5111" s="60">
        <v>3.6000000000000002E-4</v>
      </c>
      <c r="D5111" s="60">
        <v>6.1224489999999999E-2</v>
      </c>
      <c r="E5111" s="60"/>
      <c r="F5111" s="60">
        <f t="shared" si="158"/>
        <v>1.485218E-2</v>
      </c>
      <c r="G5111" s="60">
        <f t="shared" si="159"/>
        <v>6.1104489999999997E-2</v>
      </c>
    </row>
    <row r="5112" spans="1:7">
      <c r="A5112" s="50">
        <v>30418</v>
      </c>
      <c r="B5112" s="60">
        <v>4.1361699999999998E-3</v>
      </c>
      <c r="C5112" s="60">
        <v>3.6000000000000002E-4</v>
      </c>
      <c r="D5112" s="60">
        <v>-1.9230770000000001E-2</v>
      </c>
      <c r="E5112" s="60"/>
      <c r="F5112" s="60">
        <f t="shared" si="158"/>
        <v>4.0161699999999995E-3</v>
      </c>
      <c r="G5112" s="60">
        <f t="shared" si="159"/>
        <v>-1.935077E-2</v>
      </c>
    </row>
    <row r="5113" spans="1:7">
      <c r="A5113" s="50">
        <v>30419</v>
      </c>
      <c r="B5113" s="60">
        <v>6.4923699999999999E-3</v>
      </c>
      <c r="C5113" s="60">
        <v>3.6000000000000002E-4</v>
      </c>
      <c r="D5113" s="60">
        <v>5.8823529999999999E-2</v>
      </c>
      <c r="E5113" s="60"/>
      <c r="F5113" s="60">
        <f t="shared" si="158"/>
        <v>6.3723699999999996E-3</v>
      </c>
      <c r="G5113" s="60">
        <f t="shared" si="159"/>
        <v>5.8703529999999997E-2</v>
      </c>
    </row>
    <row r="5114" spans="1:7">
      <c r="A5114" s="50">
        <v>30420</v>
      </c>
      <c r="B5114" s="60">
        <v>8.0006599999999997E-3</v>
      </c>
      <c r="C5114" s="60">
        <v>3.6000000000000002E-4</v>
      </c>
      <c r="D5114" s="60">
        <v>0.14814814900000001</v>
      </c>
      <c r="E5114" s="60"/>
      <c r="F5114" s="60">
        <f t="shared" si="158"/>
        <v>7.8806599999999994E-3</v>
      </c>
      <c r="G5114" s="60">
        <f t="shared" si="159"/>
        <v>0.148028149</v>
      </c>
    </row>
    <row r="5115" spans="1:7">
      <c r="A5115" s="50">
        <v>30421</v>
      </c>
      <c r="B5115" s="60">
        <v>4.4972700000000003E-3</v>
      </c>
      <c r="C5115" s="60">
        <v>3.6000000000000002E-4</v>
      </c>
      <c r="D5115" s="60">
        <v>6.4516127000000006E-2</v>
      </c>
      <c r="E5115" s="60"/>
      <c r="F5115" s="60">
        <f t="shared" si="158"/>
        <v>4.3772699999999999E-3</v>
      </c>
      <c r="G5115" s="60">
        <f t="shared" si="159"/>
        <v>6.4396127000000011E-2</v>
      </c>
    </row>
    <row r="5116" spans="1:7">
      <c r="A5116" s="50">
        <v>30424</v>
      </c>
      <c r="B5116" s="60">
        <v>7.0065400000000003E-3</v>
      </c>
      <c r="C5116" s="60">
        <v>3.6000000000000002E-4</v>
      </c>
      <c r="D5116" s="60">
        <v>0.196969703</v>
      </c>
      <c r="E5116" s="60"/>
      <c r="F5116" s="60">
        <f t="shared" si="158"/>
        <v>6.88654E-3</v>
      </c>
      <c r="G5116" s="60">
        <f t="shared" si="159"/>
        <v>0.19684970299999999</v>
      </c>
    </row>
    <row r="5117" spans="1:7">
      <c r="A5117" s="50">
        <v>30425</v>
      </c>
      <c r="B5117" s="60">
        <v>-6.6898699999999997E-3</v>
      </c>
      <c r="C5117" s="60">
        <v>3.6000000000000002E-4</v>
      </c>
      <c r="D5117" s="60">
        <v>-0.101265825</v>
      </c>
      <c r="E5117" s="60"/>
      <c r="F5117" s="60">
        <f t="shared" si="158"/>
        <v>-6.80987E-3</v>
      </c>
      <c r="G5117" s="60">
        <f t="shared" si="159"/>
        <v>-0.101385825</v>
      </c>
    </row>
    <row r="5118" spans="1:7">
      <c r="A5118" s="50">
        <v>30426</v>
      </c>
      <c r="B5118" s="60">
        <v>1.252635E-2</v>
      </c>
      <c r="C5118" s="60">
        <v>3.6000000000000002E-4</v>
      </c>
      <c r="D5118" s="60">
        <v>0</v>
      </c>
      <c r="E5118" s="60"/>
      <c r="F5118" s="60">
        <f t="shared" si="158"/>
        <v>1.240635E-2</v>
      </c>
      <c r="G5118" s="60">
        <f t="shared" si="159"/>
        <v>-1.2E-4</v>
      </c>
    </row>
    <row r="5119" spans="1:7">
      <c r="A5119" s="50">
        <v>30427</v>
      </c>
      <c r="B5119" s="60">
        <v>-3.9647299999999996E-3</v>
      </c>
      <c r="C5119" s="60">
        <v>3.6000000000000002E-4</v>
      </c>
      <c r="D5119" s="60">
        <v>4.2253520000000003E-2</v>
      </c>
      <c r="E5119" s="60"/>
      <c r="F5119" s="60">
        <f t="shared" si="158"/>
        <v>-4.08473E-3</v>
      </c>
      <c r="G5119" s="60">
        <f t="shared" si="159"/>
        <v>4.2133520000000001E-2</v>
      </c>
    </row>
    <row r="5120" spans="1:7">
      <c r="A5120" s="50">
        <v>30428</v>
      </c>
      <c r="B5120" s="60">
        <v>2.2254000000000002E-3</v>
      </c>
      <c r="C5120" s="60">
        <v>3.6000000000000002E-4</v>
      </c>
      <c r="D5120" s="60">
        <v>6.7567564999999996E-2</v>
      </c>
      <c r="E5120" s="60"/>
      <c r="F5120" s="60">
        <f t="shared" si="158"/>
        <v>2.1054000000000003E-3</v>
      </c>
      <c r="G5120" s="60">
        <f t="shared" si="159"/>
        <v>6.7447565000000001E-2</v>
      </c>
    </row>
    <row r="5121" spans="1:7">
      <c r="A5121" s="50">
        <v>30431</v>
      </c>
      <c r="B5121" s="60">
        <v>-9.8628199999999996E-3</v>
      </c>
      <c r="C5121" s="60">
        <v>3.6000000000000002E-4</v>
      </c>
      <c r="D5121" s="60">
        <v>1.2658228000000001E-2</v>
      </c>
      <c r="E5121" s="60"/>
      <c r="F5121" s="60">
        <f t="shared" si="158"/>
        <v>-9.9828199999999999E-3</v>
      </c>
      <c r="G5121" s="60">
        <f t="shared" si="159"/>
        <v>1.2538228E-2</v>
      </c>
    </row>
    <row r="5122" spans="1:7">
      <c r="A5122" s="50">
        <v>30432</v>
      </c>
      <c r="B5122" s="60">
        <v>1.858083E-2</v>
      </c>
      <c r="C5122" s="60">
        <v>3.6000000000000002E-4</v>
      </c>
      <c r="D5122" s="60">
        <v>0.1875</v>
      </c>
      <c r="E5122" s="60"/>
      <c r="F5122" s="60">
        <f t="shared" si="158"/>
        <v>1.8460830000000001E-2</v>
      </c>
      <c r="G5122" s="60">
        <f t="shared" si="159"/>
        <v>0.18737999999999999</v>
      </c>
    </row>
    <row r="5123" spans="1:7">
      <c r="A5123" s="50">
        <v>30433</v>
      </c>
      <c r="B5123" s="60">
        <v>-1.9832299999999999E-3</v>
      </c>
      <c r="C5123" s="60">
        <v>3.6000000000000002E-4</v>
      </c>
      <c r="D5123" s="60">
        <v>0</v>
      </c>
      <c r="E5123" s="60"/>
      <c r="F5123" s="60">
        <f t="shared" si="158"/>
        <v>-2.1032299999999998E-3</v>
      </c>
      <c r="G5123" s="60">
        <f t="shared" si="159"/>
        <v>-1.2E-4</v>
      </c>
    </row>
    <row r="5124" spans="1:7">
      <c r="A5124" s="50">
        <v>30434</v>
      </c>
      <c r="B5124" s="60">
        <v>9.6940299999999993E-3</v>
      </c>
      <c r="C5124" s="60">
        <v>3.6000000000000002E-4</v>
      </c>
      <c r="D5124" s="60">
        <v>-4.2105265000000003E-2</v>
      </c>
      <c r="E5124" s="60"/>
      <c r="F5124" s="60">
        <f t="shared" ref="F5124:F5187" si="160">B5124-$C$3</f>
        <v>9.574029999999999E-3</v>
      </c>
      <c r="G5124" s="60">
        <f t="shared" ref="G5124:G5187" si="161">D5124-$C$3</f>
        <v>-4.2225265000000005E-2</v>
      </c>
    </row>
    <row r="5125" spans="1:7">
      <c r="A5125" s="50">
        <v>30435</v>
      </c>
      <c r="B5125" s="60">
        <v>8.6687699999999993E-3</v>
      </c>
      <c r="C5125" s="60">
        <v>3.6000000000000002E-4</v>
      </c>
      <c r="D5125" s="60">
        <v>-0.14285714899999999</v>
      </c>
      <c r="E5125" s="60"/>
      <c r="F5125" s="60">
        <f t="shared" si="160"/>
        <v>8.5487699999999989E-3</v>
      </c>
      <c r="G5125" s="60">
        <f t="shared" si="161"/>
        <v>-0.142977149</v>
      </c>
    </row>
    <row r="5126" spans="1:7">
      <c r="A5126" s="50">
        <v>30438</v>
      </c>
      <c r="B5126" s="60">
        <v>-1.346812E-2</v>
      </c>
      <c r="C5126" s="60">
        <v>3.3E-4</v>
      </c>
      <c r="D5126" s="60">
        <v>3.8461540000000002E-2</v>
      </c>
      <c r="E5126" s="60"/>
      <c r="F5126" s="60">
        <f t="shared" si="160"/>
        <v>-1.358812E-2</v>
      </c>
      <c r="G5126" s="60">
        <f t="shared" si="161"/>
        <v>3.834154E-2</v>
      </c>
    </row>
    <row r="5127" spans="1:7">
      <c r="A5127" s="50">
        <v>30439</v>
      </c>
      <c r="B5127" s="60">
        <v>1.26946E-3</v>
      </c>
      <c r="C5127" s="60">
        <v>3.3E-4</v>
      </c>
      <c r="D5127" s="60">
        <v>8.6419754000000001E-2</v>
      </c>
      <c r="E5127" s="60"/>
      <c r="F5127" s="60">
        <f t="shared" si="160"/>
        <v>1.1494599999999999E-3</v>
      </c>
      <c r="G5127" s="60">
        <f t="shared" si="161"/>
        <v>8.6299754000000006E-2</v>
      </c>
    </row>
    <row r="5128" spans="1:7">
      <c r="A5128" s="50">
        <v>30440</v>
      </c>
      <c r="B5128" s="60">
        <v>7.1685300000000002E-3</v>
      </c>
      <c r="C5128" s="60">
        <v>3.3E-4</v>
      </c>
      <c r="D5128" s="60">
        <v>2.2727272999999999E-2</v>
      </c>
      <c r="E5128" s="60"/>
      <c r="F5128" s="60">
        <f t="shared" si="160"/>
        <v>7.0485299999999999E-3</v>
      </c>
      <c r="G5128" s="60">
        <f t="shared" si="161"/>
        <v>2.2607273000000001E-2</v>
      </c>
    </row>
    <row r="5129" spans="1:7">
      <c r="A5129" s="50">
        <v>30441</v>
      </c>
      <c r="B5129" s="60">
        <v>6.87384E-3</v>
      </c>
      <c r="C5129" s="60">
        <v>3.3E-4</v>
      </c>
      <c r="D5129" s="60">
        <v>-2.2222222999999999E-2</v>
      </c>
      <c r="E5129" s="60"/>
      <c r="F5129" s="60">
        <f t="shared" si="160"/>
        <v>6.7538399999999997E-3</v>
      </c>
      <c r="G5129" s="60">
        <f t="shared" si="161"/>
        <v>-2.2342222999999998E-2</v>
      </c>
    </row>
    <row r="5130" spans="1:7">
      <c r="A5130" s="50">
        <v>30442</v>
      </c>
      <c r="B5130" s="60">
        <v>1.115902E-2</v>
      </c>
      <c r="C5130" s="60">
        <v>3.3E-4</v>
      </c>
      <c r="D5130" s="60">
        <v>-1.1363636999999999E-2</v>
      </c>
      <c r="E5130" s="60"/>
      <c r="F5130" s="60">
        <f t="shared" si="160"/>
        <v>1.103902E-2</v>
      </c>
      <c r="G5130" s="60">
        <f t="shared" si="161"/>
        <v>-1.1483637E-2</v>
      </c>
    </row>
    <row r="5131" spans="1:7">
      <c r="A5131" s="50">
        <v>30445</v>
      </c>
      <c r="B5131" s="60">
        <v>-3.5795E-4</v>
      </c>
      <c r="C5131" s="60">
        <v>3.3E-4</v>
      </c>
      <c r="D5131" s="60">
        <v>3.4482758000000002E-2</v>
      </c>
      <c r="E5131" s="60"/>
      <c r="F5131" s="60">
        <f t="shared" si="160"/>
        <v>-4.7794999999999999E-4</v>
      </c>
      <c r="G5131" s="60">
        <f t="shared" si="161"/>
        <v>3.4362758E-2</v>
      </c>
    </row>
    <row r="5132" spans="1:7">
      <c r="A5132" s="50">
        <v>30446</v>
      </c>
      <c r="B5132" s="60">
        <v>9.9840999999999992E-4</v>
      </c>
      <c r="C5132" s="60">
        <v>3.3E-4</v>
      </c>
      <c r="D5132" s="60">
        <v>-2.2222222999999999E-2</v>
      </c>
      <c r="E5132" s="60"/>
      <c r="F5132" s="60">
        <f t="shared" si="160"/>
        <v>8.7840999999999993E-4</v>
      </c>
      <c r="G5132" s="60">
        <f t="shared" si="161"/>
        <v>-2.2342222999999998E-2</v>
      </c>
    </row>
    <row r="5133" spans="1:7">
      <c r="A5133" s="50">
        <v>30447</v>
      </c>
      <c r="B5133" s="60">
        <v>-6.1281499999999997E-3</v>
      </c>
      <c r="C5133" s="60">
        <v>3.3E-4</v>
      </c>
      <c r="D5133" s="60">
        <v>-2.2727272999999999E-2</v>
      </c>
      <c r="E5133" s="60"/>
      <c r="F5133" s="60">
        <f t="shared" si="160"/>
        <v>-6.2481500000000001E-3</v>
      </c>
      <c r="G5133" s="60">
        <f t="shared" si="161"/>
        <v>-2.2847272999999998E-2</v>
      </c>
    </row>
    <row r="5134" spans="1:7">
      <c r="A5134" s="50">
        <v>30448</v>
      </c>
      <c r="B5134" s="60">
        <v>-4.2853700000000002E-3</v>
      </c>
      <c r="C5134" s="60">
        <v>3.3E-4</v>
      </c>
      <c r="D5134" s="60">
        <v>-2.3255814E-2</v>
      </c>
      <c r="E5134" s="60"/>
      <c r="F5134" s="60">
        <f t="shared" si="160"/>
        <v>-4.4053700000000005E-3</v>
      </c>
      <c r="G5134" s="60">
        <f t="shared" si="161"/>
        <v>-2.3375813999999998E-2</v>
      </c>
    </row>
    <row r="5135" spans="1:7">
      <c r="A5135" s="50">
        <v>30449</v>
      </c>
      <c r="B5135" s="60">
        <v>3.6489000000000001E-3</v>
      </c>
      <c r="C5135" s="60">
        <v>3.3E-4</v>
      </c>
      <c r="D5135" s="60">
        <v>0</v>
      </c>
      <c r="E5135" s="60"/>
      <c r="F5135" s="60">
        <f t="shared" si="160"/>
        <v>3.5289000000000002E-3</v>
      </c>
      <c r="G5135" s="60">
        <f t="shared" si="161"/>
        <v>-1.2E-4</v>
      </c>
    </row>
    <row r="5136" spans="1:7">
      <c r="A5136" s="50">
        <v>30452</v>
      </c>
      <c r="B5136" s="60">
        <v>-8.4130200000000002E-3</v>
      </c>
      <c r="C5136" s="60">
        <v>3.3E-4</v>
      </c>
      <c r="D5136" s="60">
        <v>-3.5714286999999997E-2</v>
      </c>
      <c r="E5136" s="60"/>
      <c r="F5136" s="60">
        <f t="shared" si="160"/>
        <v>-8.5330200000000005E-3</v>
      </c>
      <c r="G5136" s="60">
        <f t="shared" si="161"/>
        <v>-3.5834286999999999E-2</v>
      </c>
    </row>
    <row r="5137" spans="1:7">
      <c r="A5137" s="50">
        <v>30453</v>
      </c>
      <c r="B5137" s="60">
        <v>2.3578000000000002E-3</v>
      </c>
      <c r="C5137" s="60">
        <v>3.3E-4</v>
      </c>
      <c r="D5137" s="60">
        <v>2.4691358E-2</v>
      </c>
      <c r="E5137" s="60"/>
      <c r="F5137" s="60">
        <f t="shared" si="160"/>
        <v>2.2378000000000003E-3</v>
      </c>
      <c r="G5137" s="60">
        <f t="shared" si="161"/>
        <v>2.4571358000000001E-2</v>
      </c>
    </row>
    <row r="5138" spans="1:7">
      <c r="A5138" s="50">
        <v>30454</v>
      </c>
      <c r="B5138" s="60">
        <v>-2.40157E-3</v>
      </c>
      <c r="C5138" s="60">
        <v>3.3E-4</v>
      </c>
      <c r="D5138" s="60">
        <v>2.4096385000000001E-2</v>
      </c>
      <c r="E5138" s="60"/>
      <c r="F5138" s="60">
        <f t="shared" si="160"/>
        <v>-2.5215699999999999E-3</v>
      </c>
      <c r="G5138" s="60">
        <f t="shared" si="161"/>
        <v>2.3976385000000003E-2</v>
      </c>
    </row>
    <row r="5139" spans="1:7">
      <c r="A5139" s="50">
        <v>30455</v>
      </c>
      <c r="B5139" s="60">
        <v>-7.4579299999999998E-3</v>
      </c>
      <c r="C5139" s="60">
        <v>3.3E-4</v>
      </c>
      <c r="D5139" s="60">
        <v>-7.0588238999999997E-2</v>
      </c>
      <c r="E5139" s="60"/>
      <c r="F5139" s="60">
        <f t="shared" si="160"/>
        <v>-7.5779300000000001E-3</v>
      </c>
      <c r="G5139" s="60">
        <f t="shared" si="161"/>
        <v>-7.0708238999999992E-2</v>
      </c>
    </row>
    <row r="5140" spans="1:7">
      <c r="A5140" s="50">
        <v>30456</v>
      </c>
      <c r="B5140" s="60">
        <v>-1.3936999999999999E-4</v>
      </c>
      <c r="C5140" s="60">
        <v>3.3E-4</v>
      </c>
      <c r="D5140" s="60">
        <v>-2.5316456000000001E-2</v>
      </c>
      <c r="E5140" s="60"/>
      <c r="F5140" s="60">
        <f t="shared" si="160"/>
        <v>-2.5936999999999998E-4</v>
      </c>
      <c r="G5140" s="60">
        <f t="shared" si="161"/>
        <v>-2.5436456E-2</v>
      </c>
    </row>
    <row r="5141" spans="1:7">
      <c r="A5141" s="50">
        <v>30459</v>
      </c>
      <c r="B5141" s="60">
        <v>9.0276999999999996E-3</v>
      </c>
      <c r="C5141" s="60">
        <v>3.3E-4</v>
      </c>
      <c r="D5141" s="60">
        <v>-1.2987013E-2</v>
      </c>
      <c r="E5141" s="60"/>
      <c r="F5141" s="60">
        <f t="shared" si="160"/>
        <v>8.9076999999999993E-3</v>
      </c>
      <c r="G5141" s="60">
        <f t="shared" si="161"/>
        <v>-1.3107013000000001E-2</v>
      </c>
    </row>
    <row r="5142" spans="1:7">
      <c r="A5142" s="50">
        <v>30460</v>
      </c>
      <c r="B5142" s="60">
        <v>1.304436E-2</v>
      </c>
      <c r="C5142" s="60">
        <v>3.3E-4</v>
      </c>
      <c r="D5142" s="60">
        <v>3.9473683000000002E-2</v>
      </c>
      <c r="E5142" s="60"/>
      <c r="F5142" s="60">
        <f t="shared" si="160"/>
        <v>1.2924359999999999E-2</v>
      </c>
      <c r="G5142" s="60">
        <f t="shared" si="161"/>
        <v>3.9353683E-2</v>
      </c>
    </row>
    <row r="5143" spans="1:7">
      <c r="A5143" s="50">
        <v>30461</v>
      </c>
      <c r="B5143" s="60">
        <v>4.6983099999999998E-3</v>
      </c>
      <c r="C5143" s="60">
        <v>3.3E-4</v>
      </c>
      <c r="D5143" s="60">
        <v>3.7974682000000003E-2</v>
      </c>
      <c r="E5143" s="60"/>
      <c r="F5143" s="60">
        <f t="shared" si="160"/>
        <v>4.5783099999999995E-3</v>
      </c>
      <c r="G5143" s="60">
        <f t="shared" si="161"/>
        <v>3.7854682000000001E-2</v>
      </c>
    </row>
    <row r="5144" spans="1:7">
      <c r="A5144" s="50">
        <v>30462</v>
      </c>
      <c r="B5144" s="60">
        <v>-4.43437E-3</v>
      </c>
      <c r="C5144" s="60">
        <v>3.3E-4</v>
      </c>
      <c r="D5144" s="60">
        <v>-3.6585364000000002E-2</v>
      </c>
      <c r="E5144" s="60"/>
      <c r="F5144" s="60">
        <f t="shared" si="160"/>
        <v>-4.5543700000000003E-3</v>
      </c>
      <c r="G5144" s="60">
        <f t="shared" si="161"/>
        <v>-3.6705364000000004E-2</v>
      </c>
    </row>
    <row r="5145" spans="1:7">
      <c r="A5145" s="50">
        <v>30463</v>
      </c>
      <c r="B5145" s="60">
        <v>-6.03668E-3</v>
      </c>
      <c r="C5145" s="60">
        <v>3.3E-4</v>
      </c>
      <c r="D5145" s="60">
        <v>-1.2658228000000001E-2</v>
      </c>
      <c r="E5145" s="60"/>
      <c r="F5145" s="60">
        <f t="shared" si="160"/>
        <v>-6.1566800000000003E-3</v>
      </c>
      <c r="G5145" s="60">
        <f t="shared" si="161"/>
        <v>-1.2778228000000001E-2</v>
      </c>
    </row>
    <row r="5146" spans="1:7">
      <c r="A5146" s="50">
        <v>30467</v>
      </c>
      <c r="B5146" s="60">
        <v>-1.226028E-2</v>
      </c>
      <c r="C5146" s="60">
        <v>3.3E-4</v>
      </c>
      <c r="D5146" s="60">
        <v>1.2820513E-2</v>
      </c>
      <c r="E5146" s="60"/>
      <c r="F5146" s="60">
        <f t="shared" si="160"/>
        <v>-1.238028E-2</v>
      </c>
      <c r="G5146" s="60">
        <f t="shared" si="161"/>
        <v>1.2700513E-2</v>
      </c>
    </row>
    <row r="5147" spans="1:7">
      <c r="A5147" s="50">
        <v>30468</v>
      </c>
      <c r="B5147" s="60">
        <v>1.20484E-3</v>
      </c>
      <c r="C5147" s="60">
        <v>2.9999999999999997E-4</v>
      </c>
      <c r="D5147" s="60">
        <v>-1.2658228000000001E-2</v>
      </c>
      <c r="E5147" s="60"/>
      <c r="F5147" s="60">
        <f t="shared" si="160"/>
        <v>1.0848399999999999E-3</v>
      </c>
      <c r="G5147" s="60">
        <f t="shared" si="161"/>
        <v>-1.2778228000000001E-2</v>
      </c>
    </row>
    <row r="5148" spans="1:7">
      <c r="A5148" s="50">
        <v>30469</v>
      </c>
      <c r="B5148" s="60">
        <v>8.7131499999999994E-3</v>
      </c>
      <c r="C5148" s="60">
        <v>2.9999999999999997E-4</v>
      </c>
      <c r="D5148" s="60">
        <v>-1.2820513E-2</v>
      </c>
      <c r="E5148" s="60"/>
      <c r="F5148" s="60">
        <f t="shared" si="160"/>
        <v>8.5931499999999991E-3</v>
      </c>
      <c r="G5148" s="60">
        <f t="shared" si="161"/>
        <v>-1.2940513000000001E-2</v>
      </c>
    </row>
    <row r="5149" spans="1:7">
      <c r="A5149" s="50">
        <v>30470</v>
      </c>
      <c r="B5149" s="60">
        <v>2.5833000000000002E-3</v>
      </c>
      <c r="C5149" s="60">
        <v>2.9999999999999997E-4</v>
      </c>
      <c r="D5149" s="60">
        <v>1.2987013E-2</v>
      </c>
      <c r="E5149" s="60"/>
      <c r="F5149" s="60">
        <f t="shared" si="160"/>
        <v>2.4633000000000003E-3</v>
      </c>
      <c r="G5149" s="60">
        <f t="shared" si="161"/>
        <v>1.2867013E-2</v>
      </c>
    </row>
    <row r="5150" spans="1:7">
      <c r="A5150" s="50">
        <v>30473</v>
      </c>
      <c r="B5150" s="60">
        <v>2.9238100000000002E-3</v>
      </c>
      <c r="C5150" s="60">
        <v>2.9999999999999997E-4</v>
      </c>
      <c r="D5150" s="60">
        <v>0</v>
      </c>
      <c r="E5150" s="60"/>
      <c r="F5150" s="60">
        <f t="shared" si="160"/>
        <v>2.8038100000000003E-3</v>
      </c>
      <c r="G5150" s="60">
        <f t="shared" si="161"/>
        <v>-1.2E-4</v>
      </c>
    </row>
    <row r="5151" spans="1:7">
      <c r="A5151" s="50">
        <v>30474</v>
      </c>
      <c r="B5151" s="60">
        <v>-1.2224459999999999E-2</v>
      </c>
      <c r="C5151" s="60">
        <v>2.9999999999999997E-4</v>
      </c>
      <c r="D5151" s="60">
        <v>0</v>
      </c>
      <c r="E5151" s="60"/>
      <c r="F5151" s="60">
        <f t="shared" si="160"/>
        <v>-1.234446E-2</v>
      </c>
      <c r="G5151" s="60">
        <f t="shared" si="161"/>
        <v>-1.2E-4</v>
      </c>
    </row>
    <row r="5152" spans="1:7">
      <c r="A5152" s="50">
        <v>30475</v>
      </c>
      <c r="B5152" s="60">
        <v>-8.6653000000000008E-3</v>
      </c>
      <c r="C5152" s="60">
        <v>2.9999999999999997E-4</v>
      </c>
      <c r="D5152" s="60">
        <v>0</v>
      </c>
      <c r="E5152" s="60"/>
      <c r="F5152" s="60">
        <f t="shared" si="160"/>
        <v>-8.7853000000000011E-3</v>
      </c>
      <c r="G5152" s="60">
        <f t="shared" si="161"/>
        <v>-1.2E-4</v>
      </c>
    </row>
    <row r="5153" spans="1:7">
      <c r="A5153" s="50">
        <v>30476</v>
      </c>
      <c r="B5153" s="60">
        <v>3.38208E-3</v>
      </c>
      <c r="C5153" s="60">
        <v>2.9999999999999997E-4</v>
      </c>
      <c r="D5153" s="60">
        <v>0</v>
      </c>
      <c r="E5153" s="60"/>
      <c r="F5153" s="60">
        <f t="shared" si="160"/>
        <v>3.2620800000000001E-3</v>
      </c>
      <c r="G5153" s="60">
        <f t="shared" si="161"/>
        <v>-1.2E-4</v>
      </c>
    </row>
    <row r="5154" spans="1:7">
      <c r="A5154" s="50">
        <v>30477</v>
      </c>
      <c r="B5154" s="60">
        <v>5.6823200000000003E-3</v>
      </c>
      <c r="C5154" s="60">
        <v>2.9999999999999997E-4</v>
      </c>
      <c r="D5154" s="60">
        <v>-1.2820513E-2</v>
      </c>
      <c r="E5154" s="60"/>
      <c r="F5154" s="60">
        <f t="shared" si="160"/>
        <v>5.5623199999999999E-3</v>
      </c>
      <c r="G5154" s="60">
        <f t="shared" si="161"/>
        <v>-1.2940513000000001E-2</v>
      </c>
    </row>
    <row r="5155" spans="1:7">
      <c r="A5155" s="50">
        <v>30480</v>
      </c>
      <c r="B5155" s="60">
        <v>1.301163E-2</v>
      </c>
      <c r="C5155" s="60">
        <v>2.9999999999999997E-4</v>
      </c>
      <c r="D5155" s="60">
        <v>0</v>
      </c>
      <c r="E5155" s="60"/>
      <c r="F5155" s="60">
        <f t="shared" si="160"/>
        <v>1.2891629999999999E-2</v>
      </c>
      <c r="G5155" s="60">
        <f t="shared" si="161"/>
        <v>-1.2E-4</v>
      </c>
    </row>
    <row r="5156" spans="1:7">
      <c r="A5156" s="50">
        <v>30481</v>
      </c>
      <c r="B5156" s="60">
        <v>4.2757300000000002E-3</v>
      </c>
      <c r="C5156" s="60">
        <v>2.9999999999999997E-4</v>
      </c>
      <c r="D5156" s="60">
        <v>-1.2987013E-2</v>
      </c>
      <c r="E5156" s="60"/>
      <c r="F5156" s="60">
        <f t="shared" si="160"/>
        <v>4.1557299999999998E-3</v>
      </c>
      <c r="G5156" s="60">
        <f t="shared" si="161"/>
        <v>-1.3107013000000001E-2</v>
      </c>
    </row>
    <row r="5157" spans="1:7">
      <c r="A5157" s="50">
        <v>30482</v>
      </c>
      <c r="B5157" s="60">
        <v>9.9071699999999999E-3</v>
      </c>
      <c r="C5157" s="60">
        <v>2.9999999999999997E-4</v>
      </c>
      <c r="D5157" s="60">
        <v>2.6315789999999999E-2</v>
      </c>
      <c r="E5157" s="60"/>
      <c r="F5157" s="60">
        <f t="shared" si="160"/>
        <v>9.7871699999999996E-3</v>
      </c>
      <c r="G5157" s="60">
        <f t="shared" si="161"/>
        <v>2.619579E-2</v>
      </c>
    </row>
    <row r="5158" spans="1:7">
      <c r="A5158" s="50">
        <v>30483</v>
      </c>
      <c r="B5158" s="60">
        <v>1.1352299999999999E-2</v>
      </c>
      <c r="C5158" s="60">
        <v>2.9999999999999997E-4</v>
      </c>
      <c r="D5158" s="60">
        <v>1.2820513E-2</v>
      </c>
      <c r="E5158" s="60"/>
      <c r="F5158" s="60">
        <f t="shared" si="160"/>
        <v>1.1232299999999999E-2</v>
      </c>
      <c r="G5158" s="60">
        <f t="shared" si="161"/>
        <v>1.2700513E-2</v>
      </c>
    </row>
    <row r="5159" spans="1:7">
      <c r="A5159" s="50">
        <v>30484</v>
      </c>
      <c r="B5159" s="60">
        <v>-3.3676000000000002E-4</v>
      </c>
      <c r="C5159" s="60">
        <v>2.9999999999999997E-4</v>
      </c>
      <c r="D5159" s="60">
        <v>-2.5316456000000001E-2</v>
      </c>
      <c r="E5159" s="60"/>
      <c r="F5159" s="60">
        <f t="shared" si="160"/>
        <v>-4.5676000000000001E-4</v>
      </c>
      <c r="G5159" s="60">
        <f t="shared" si="161"/>
        <v>-2.5436456E-2</v>
      </c>
    </row>
    <row r="5160" spans="1:7">
      <c r="A5160" s="50">
        <v>30487</v>
      </c>
      <c r="B5160" s="60">
        <v>-7.6011999999999998E-4</v>
      </c>
      <c r="C5160" s="60">
        <v>2.9999999999999997E-4</v>
      </c>
      <c r="D5160" s="60">
        <v>-3.8961038000000003E-2</v>
      </c>
      <c r="E5160" s="60"/>
      <c r="F5160" s="60">
        <f t="shared" si="160"/>
        <v>-8.8011999999999997E-4</v>
      </c>
      <c r="G5160" s="60">
        <f t="shared" si="161"/>
        <v>-3.9081038000000005E-2</v>
      </c>
    </row>
    <row r="5161" spans="1:7">
      <c r="A5161" s="50">
        <v>30488</v>
      </c>
      <c r="B5161" s="60">
        <v>9.1436699999999996E-3</v>
      </c>
      <c r="C5161" s="60">
        <v>2.9999999999999997E-4</v>
      </c>
      <c r="D5161" s="60">
        <v>-2.7027028000000002E-2</v>
      </c>
      <c r="E5161" s="60"/>
      <c r="F5161" s="60">
        <f t="shared" si="160"/>
        <v>9.0236699999999993E-3</v>
      </c>
      <c r="G5161" s="60">
        <f t="shared" si="161"/>
        <v>-2.7147028E-2</v>
      </c>
    </row>
    <row r="5162" spans="1:7">
      <c r="A5162" s="50">
        <v>30489</v>
      </c>
      <c r="B5162" s="60">
        <v>2.3449199999999999E-3</v>
      </c>
      <c r="C5162" s="60">
        <v>2.9999999999999997E-4</v>
      </c>
      <c r="D5162" s="60">
        <v>0</v>
      </c>
      <c r="E5162" s="60"/>
      <c r="F5162" s="60">
        <f t="shared" si="160"/>
        <v>2.22492E-3</v>
      </c>
      <c r="G5162" s="60">
        <f t="shared" si="161"/>
        <v>-1.2E-4</v>
      </c>
    </row>
    <row r="5163" spans="1:7">
      <c r="A5163" s="50">
        <v>30490</v>
      </c>
      <c r="B5163" s="60">
        <v>-2.2412999999999999E-3</v>
      </c>
      <c r="C5163" s="60">
        <v>2.9999999999999997E-4</v>
      </c>
      <c r="D5163" s="60">
        <v>-1.3888889E-2</v>
      </c>
      <c r="E5163" s="60"/>
      <c r="F5163" s="60">
        <f t="shared" si="160"/>
        <v>-2.3612999999999998E-3</v>
      </c>
      <c r="G5163" s="60">
        <f t="shared" si="161"/>
        <v>-1.4008889E-2</v>
      </c>
    </row>
    <row r="5164" spans="1:7">
      <c r="A5164" s="50">
        <v>30491</v>
      </c>
      <c r="B5164" s="60">
        <v>5.2223000000000005E-4</v>
      </c>
      <c r="C5164" s="60">
        <v>2.9999999999999997E-4</v>
      </c>
      <c r="D5164" s="60">
        <v>-1.4084507E-2</v>
      </c>
      <c r="E5164" s="60"/>
      <c r="F5164" s="60">
        <f t="shared" si="160"/>
        <v>4.0223000000000006E-4</v>
      </c>
      <c r="G5164" s="60">
        <f t="shared" si="161"/>
        <v>-1.4204507E-2</v>
      </c>
    </row>
    <row r="5165" spans="1:7">
      <c r="A5165" s="50">
        <v>30494</v>
      </c>
      <c r="B5165" s="60">
        <v>-1.1395280000000001E-2</v>
      </c>
      <c r="C5165" s="60">
        <v>2.9999999999999997E-4</v>
      </c>
      <c r="D5165" s="60">
        <v>0</v>
      </c>
      <c r="E5165" s="60"/>
      <c r="F5165" s="60">
        <f t="shared" si="160"/>
        <v>-1.1515280000000001E-2</v>
      </c>
      <c r="G5165" s="60">
        <f t="shared" si="161"/>
        <v>-1.2E-4</v>
      </c>
    </row>
    <row r="5166" spans="1:7">
      <c r="A5166" s="50">
        <v>30495</v>
      </c>
      <c r="B5166" s="60">
        <v>-1.6663339999999999E-2</v>
      </c>
      <c r="C5166" s="60">
        <v>2.9999999999999997E-4</v>
      </c>
      <c r="D5166" s="60">
        <v>-1.4285714E-2</v>
      </c>
      <c r="E5166" s="60"/>
      <c r="F5166" s="60">
        <f t="shared" si="160"/>
        <v>-1.6783339999999997E-2</v>
      </c>
      <c r="G5166" s="60">
        <f t="shared" si="161"/>
        <v>-1.4405714E-2</v>
      </c>
    </row>
    <row r="5167" spans="1:7">
      <c r="A5167" s="50">
        <v>30496</v>
      </c>
      <c r="B5167" s="60">
        <v>5.8825400000000003E-3</v>
      </c>
      <c r="C5167" s="60">
        <v>2.9999999999999997E-4</v>
      </c>
      <c r="D5167" s="60">
        <v>-4.3478261999999997E-2</v>
      </c>
      <c r="E5167" s="60"/>
      <c r="F5167" s="60">
        <f t="shared" si="160"/>
        <v>5.76254E-3</v>
      </c>
      <c r="G5167" s="60">
        <f t="shared" si="161"/>
        <v>-4.3598261999999999E-2</v>
      </c>
    </row>
    <row r="5168" spans="1:7">
      <c r="A5168" s="50">
        <v>30497</v>
      </c>
      <c r="B5168" s="60">
        <v>8.6636400000000002E-3</v>
      </c>
      <c r="C5168" s="60">
        <v>2.9999999999999997E-4</v>
      </c>
      <c r="D5168" s="60">
        <v>1.5151516E-2</v>
      </c>
      <c r="E5168" s="60"/>
      <c r="F5168" s="60">
        <f t="shared" si="160"/>
        <v>8.5436399999999999E-3</v>
      </c>
      <c r="G5168" s="60">
        <f t="shared" si="161"/>
        <v>1.5031516E-2</v>
      </c>
    </row>
    <row r="5169" spans="1:7">
      <c r="A5169" s="50">
        <v>30498</v>
      </c>
      <c r="B5169" s="60">
        <v>4.9583800000000001E-3</v>
      </c>
      <c r="C5169" s="60">
        <v>3.6999999999999999E-4</v>
      </c>
      <c r="D5169" s="60">
        <v>1.4925373E-2</v>
      </c>
      <c r="E5169" s="60"/>
      <c r="F5169" s="60">
        <f t="shared" si="160"/>
        <v>4.8383799999999998E-3</v>
      </c>
      <c r="G5169" s="60">
        <f t="shared" si="161"/>
        <v>1.4805373E-2</v>
      </c>
    </row>
    <row r="5170" spans="1:7">
      <c r="A5170" s="50">
        <v>30502</v>
      </c>
      <c r="B5170" s="60">
        <v>-1.331444E-2</v>
      </c>
      <c r="C5170" s="60">
        <v>3.6999999999999999E-4</v>
      </c>
      <c r="D5170" s="60">
        <v>0</v>
      </c>
      <c r="E5170" s="60"/>
      <c r="F5170" s="60">
        <f t="shared" si="160"/>
        <v>-1.3434440000000001E-2</v>
      </c>
      <c r="G5170" s="60">
        <f t="shared" si="161"/>
        <v>-1.2E-4</v>
      </c>
    </row>
    <row r="5171" spans="1:7">
      <c r="A5171" s="50">
        <v>30503</v>
      </c>
      <c r="B5171" s="60">
        <v>1.114572E-2</v>
      </c>
      <c r="C5171" s="60">
        <v>3.6999999999999999E-4</v>
      </c>
      <c r="D5171" s="60">
        <v>5.8823529999999999E-2</v>
      </c>
      <c r="E5171" s="60"/>
      <c r="F5171" s="60">
        <f t="shared" si="160"/>
        <v>1.1025719999999999E-2</v>
      </c>
      <c r="G5171" s="60">
        <f t="shared" si="161"/>
        <v>5.8703529999999997E-2</v>
      </c>
    </row>
    <row r="5172" spans="1:7">
      <c r="A5172" s="50">
        <v>30504</v>
      </c>
      <c r="B5172" s="60">
        <v>-5.7284199999999997E-3</v>
      </c>
      <c r="C5172" s="60">
        <v>3.6999999999999999E-4</v>
      </c>
      <c r="D5172" s="60">
        <v>2.7777777999999999E-2</v>
      </c>
      <c r="E5172" s="60"/>
      <c r="F5172" s="60">
        <f t="shared" si="160"/>
        <v>-5.84842E-3</v>
      </c>
      <c r="G5172" s="60">
        <f t="shared" si="161"/>
        <v>2.7657778000000001E-2</v>
      </c>
    </row>
    <row r="5173" spans="1:7">
      <c r="A5173" s="50">
        <v>30505</v>
      </c>
      <c r="B5173" s="60">
        <v>-1.70787E-3</v>
      </c>
      <c r="C5173" s="60">
        <v>3.6999999999999999E-4</v>
      </c>
      <c r="D5173" s="60">
        <v>1.3513514000000001E-2</v>
      </c>
      <c r="E5173" s="60"/>
      <c r="F5173" s="60">
        <f t="shared" si="160"/>
        <v>-1.8278700000000001E-3</v>
      </c>
      <c r="G5173" s="60">
        <f t="shared" si="161"/>
        <v>1.3393514E-2</v>
      </c>
    </row>
    <row r="5174" spans="1:7">
      <c r="A5174" s="50">
        <v>30508</v>
      </c>
      <c r="B5174" s="60">
        <v>5.1781300000000004E-3</v>
      </c>
      <c r="C5174" s="60">
        <v>3.6999999999999999E-4</v>
      </c>
      <c r="D5174" s="60">
        <v>-2.6666667000000002E-2</v>
      </c>
      <c r="E5174" s="60"/>
      <c r="F5174" s="60">
        <f t="shared" si="160"/>
        <v>5.0581300000000001E-3</v>
      </c>
      <c r="G5174" s="60">
        <f t="shared" si="161"/>
        <v>-2.6786667E-2</v>
      </c>
    </row>
    <row r="5175" spans="1:7">
      <c r="A5175" s="50">
        <v>30509</v>
      </c>
      <c r="B5175" s="60">
        <v>-1.4855139999999999E-2</v>
      </c>
      <c r="C5175" s="60">
        <v>3.6999999999999999E-4</v>
      </c>
      <c r="D5175" s="60">
        <v>-5.4794519999999999E-2</v>
      </c>
      <c r="E5175" s="60"/>
      <c r="F5175" s="60">
        <f t="shared" si="160"/>
        <v>-1.497514E-2</v>
      </c>
      <c r="G5175" s="60">
        <f t="shared" si="161"/>
        <v>-5.4914520000000001E-2</v>
      </c>
    </row>
    <row r="5176" spans="1:7">
      <c r="A5176" s="50">
        <v>30510</v>
      </c>
      <c r="B5176" s="60">
        <v>-5.2742999999999996E-4</v>
      </c>
      <c r="C5176" s="60">
        <v>3.6999999999999999E-4</v>
      </c>
      <c r="D5176" s="60">
        <v>-2.8985508E-2</v>
      </c>
      <c r="E5176" s="60"/>
      <c r="F5176" s="60">
        <f t="shared" si="160"/>
        <v>-6.4742999999999995E-4</v>
      </c>
      <c r="G5176" s="60">
        <f t="shared" si="161"/>
        <v>-2.9105507999999999E-2</v>
      </c>
    </row>
    <row r="5177" spans="1:7">
      <c r="A5177" s="50">
        <v>30511</v>
      </c>
      <c r="B5177" s="60">
        <v>3.2994600000000002E-3</v>
      </c>
      <c r="C5177" s="60">
        <v>3.6999999999999999E-4</v>
      </c>
      <c r="D5177" s="60">
        <v>5.9701491000000002E-2</v>
      </c>
      <c r="E5177" s="60"/>
      <c r="F5177" s="60">
        <f t="shared" si="160"/>
        <v>3.1794600000000003E-3</v>
      </c>
      <c r="G5177" s="60">
        <f t="shared" si="161"/>
        <v>5.9581491E-2</v>
      </c>
    </row>
    <row r="5178" spans="1:7">
      <c r="A5178" s="50">
        <v>30512</v>
      </c>
      <c r="B5178" s="60">
        <v>-1.0156129999999999E-2</v>
      </c>
      <c r="C5178" s="60">
        <v>3.6999999999999999E-4</v>
      </c>
      <c r="D5178" s="60">
        <v>-1.4084507E-2</v>
      </c>
      <c r="E5178" s="60"/>
      <c r="F5178" s="60">
        <f t="shared" si="160"/>
        <v>-1.027613E-2</v>
      </c>
      <c r="G5178" s="60">
        <f t="shared" si="161"/>
        <v>-1.4204507E-2</v>
      </c>
    </row>
    <row r="5179" spans="1:7">
      <c r="A5179" s="50">
        <v>30515</v>
      </c>
      <c r="B5179" s="60">
        <v>-1.9277700000000001E-3</v>
      </c>
      <c r="C5179" s="60">
        <v>3.6999999999999999E-4</v>
      </c>
      <c r="D5179" s="60">
        <v>-5.7142856999999998E-2</v>
      </c>
      <c r="E5179" s="60"/>
      <c r="F5179" s="60">
        <f t="shared" si="160"/>
        <v>-2.04777E-3</v>
      </c>
      <c r="G5179" s="60">
        <f t="shared" si="161"/>
        <v>-5.7262857E-2</v>
      </c>
    </row>
    <row r="5180" spans="1:7">
      <c r="A5180" s="50">
        <v>30516</v>
      </c>
      <c r="B5180" s="60">
        <v>5.2692099999999999E-3</v>
      </c>
      <c r="C5180" s="60">
        <v>3.6999999999999999E-4</v>
      </c>
      <c r="D5180" s="60">
        <v>0</v>
      </c>
      <c r="E5180" s="60"/>
      <c r="F5180" s="60">
        <f t="shared" si="160"/>
        <v>5.1492099999999996E-3</v>
      </c>
      <c r="G5180" s="60">
        <f t="shared" si="161"/>
        <v>-1.2E-4</v>
      </c>
    </row>
    <row r="5181" spans="1:7">
      <c r="A5181" s="50">
        <v>30517</v>
      </c>
      <c r="B5181" s="60">
        <v>2.6716210000000001E-2</v>
      </c>
      <c r="C5181" s="60">
        <v>3.6999999999999999E-4</v>
      </c>
      <c r="D5181" s="60">
        <v>6.0606062000000002E-2</v>
      </c>
      <c r="E5181" s="60"/>
      <c r="F5181" s="60">
        <f t="shared" si="160"/>
        <v>2.6596210000000002E-2</v>
      </c>
      <c r="G5181" s="60">
        <f t="shared" si="161"/>
        <v>6.0486062E-2</v>
      </c>
    </row>
    <row r="5182" spans="1:7">
      <c r="A5182" s="50">
        <v>30518</v>
      </c>
      <c r="B5182" s="60">
        <v>-1.36808E-3</v>
      </c>
      <c r="C5182" s="60">
        <v>3.6999999999999999E-4</v>
      </c>
      <c r="D5182" s="60">
        <v>1.4285714E-2</v>
      </c>
      <c r="E5182" s="60"/>
      <c r="F5182" s="60">
        <f t="shared" si="160"/>
        <v>-1.4880800000000001E-3</v>
      </c>
      <c r="G5182" s="60">
        <f t="shared" si="161"/>
        <v>1.4165713999999999E-2</v>
      </c>
    </row>
    <row r="5183" spans="1:7">
      <c r="A5183" s="50">
        <v>30519</v>
      </c>
      <c r="B5183" s="60">
        <v>-1.0308100000000001E-3</v>
      </c>
      <c r="C5183" s="60">
        <v>3.6999999999999999E-4</v>
      </c>
      <c r="D5183" s="60">
        <v>1.4084507E-2</v>
      </c>
      <c r="E5183" s="60"/>
      <c r="F5183" s="60">
        <f t="shared" si="160"/>
        <v>-1.1508100000000002E-3</v>
      </c>
      <c r="G5183" s="60">
        <f t="shared" si="161"/>
        <v>1.3964506999999999E-2</v>
      </c>
    </row>
    <row r="5184" spans="1:7">
      <c r="A5184" s="50">
        <v>30522</v>
      </c>
      <c r="B5184" s="60">
        <v>4.4207400000000003E-3</v>
      </c>
      <c r="C5184" s="60">
        <v>3.6999999999999999E-4</v>
      </c>
      <c r="D5184" s="60">
        <v>-2.7777777999999999E-2</v>
      </c>
      <c r="E5184" s="60"/>
      <c r="F5184" s="60">
        <f t="shared" si="160"/>
        <v>4.3007399999999999E-3</v>
      </c>
      <c r="G5184" s="60">
        <f t="shared" si="161"/>
        <v>-2.7897777999999998E-2</v>
      </c>
    </row>
    <row r="5185" spans="1:7">
      <c r="A5185" s="50">
        <v>30523</v>
      </c>
      <c r="B5185" s="60">
        <v>4.3345800000000002E-3</v>
      </c>
      <c r="C5185" s="60">
        <v>3.6999999999999999E-4</v>
      </c>
      <c r="D5185" s="60">
        <v>4.2857144E-2</v>
      </c>
      <c r="E5185" s="60"/>
      <c r="F5185" s="60">
        <f t="shared" si="160"/>
        <v>4.2145799999999999E-3</v>
      </c>
      <c r="G5185" s="60">
        <f t="shared" si="161"/>
        <v>4.2737143999999998E-2</v>
      </c>
    </row>
    <row r="5186" spans="1:7">
      <c r="A5186" s="50">
        <v>30524</v>
      </c>
      <c r="B5186" s="60">
        <v>-1.558739E-2</v>
      </c>
      <c r="C5186" s="60">
        <v>3.6999999999999999E-4</v>
      </c>
      <c r="D5186" s="60">
        <v>8.2191780000000006E-2</v>
      </c>
      <c r="E5186" s="60"/>
      <c r="F5186" s="60">
        <f t="shared" si="160"/>
        <v>-1.5707389999999998E-2</v>
      </c>
      <c r="G5186" s="60">
        <f t="shared" si="161"/>
        <v>8.2071780000000011E-2</v>
      </c>
    </row>
    <row r="5187" spans="1:7">
      <c r="A5187" s="50">
        <v>30525</v>
      </c>
      <c r="B5187" s="60">
        <v>-1.5570229999999999E-2</v>
      </c>
      <c r="C5187" s="60">
        <v>3.6999999999999999E-4</v>
      </c>
      <c r="D5187" s="60">
        <v>2.5316456000000001E-2</v>
      </c>
      <c r="E5187" s="60"/>
      <c r="F5187" s="60">
        <f t="shared" si="160"/>
        <v>-1.5690229999999999E-2</v>
      </c>
      <c r="G5187" s="60">
        <f t="shared" si="161"/>
        <v>2.5196456000000002E-2</v>
      </c>
    </row>
    <row r="5188" spans="1:7">
      <c r="A5188" s="50">
        <v>30526</v>
      </c>
      <c r="B5188" s="60">
        <v>-1.4235029999999999E-2</v>
      </c>
      <c r="C5188" s="60">
        <v>3.6999999999999999E-4</v>
      </c>
      <c r="D5188" s="60">
        <v>0</v>
      </c>
      <c r="E5188" s="60"/>
      <c r="F5188" s="60">
        <f t="shared" ref="F5188:F5251" si="162">B5188-$C$3</f>
        <v>-1.435503E-2</v>
      </c>
      <c r="G5188" s="60">
        <f t="shared" ref="G5188:G5251" si="163">D5188-$C$3</f>
        <v>-1.2E-4</v>
      </c>
    </row>
    <row r="5189" spans="1:7">
      <c r="A5189" s="50">
        <v>30529</v>
      </c>
      <c r="B5189" s="60">
        <v>-3.1577699999999998E-3</v>
      </c>
      <c r="C5189" s="60">
        <v>3.3E-4</v>
      </c>
      <c r="D5189" s="60">
        <v>-2.4691358E-2</v>
      </c>
      <c r="E5189" s="60"/>
      <c r="F5189" s="60">
        <f t="shared" si="162"/>
        <v>-3.2777699999999997E-3</v>
      </c>
      <c r="G5189" s="60">
        <f t="shared" si="163"/>
        <v>-2.4811357999999999E-2</v>
      </c>
    </row>
    <row r="5190" spans="1:7">
      <c r="A5190" s="50">
        <v>30530</v>
      </c>
      <c r="B5190" s="60">
        <v>4.3779000000000002E-4</v>
      </c>
      <c r="C5190" s="60">
        <v>3.3E-4</v>
      </c>
      <c r="D5190" s="60">
        <v>1.2658228000000001E-2</v>
      </c>
      <c r="E5190" s="60"/>
      <c r="F5190" s="60">
        <f t="shared" si="162"/>
        <v>3.1779000000000003E-4</v>
      </c>
      <c r="G5190" s="60">
        <f t="shared" si="163"/>
        <v>1.2538228E-2</v>
      </c>
    </row>
    <row r="5191" spans="1:7">
      <c r="A5191" s="50">
        <v>30531</v>
      </c>
      <c r="B5191" s="60">
        <v>8.3453999999999993E-3</v>
      </c>
      <c r="C5191" s="60">
        <v>3.3E-4</v>
      </c>
      <c r="D5191" s="60">
        <v>-1.2500000000000001E-2</v>
      </c>
      <c r="E5191" s="60"/>
      <c r="F5191" s="60">
        <f t="shared" si="162"/>
        <v>8.225399999999999E-3</v>
      </c>
      <c r="G5191" s="60">
        <f t="shared" si="163"/>
        <v>-1.2620000000000001E-2</v>
      </c>
    </row>
    <row r="5192" spans="1:7">
      <c r="A5192" s="50">
        <v>30532</v>
      </c>
      <c r="B5192" s="60">
        <v>-1.1843940000000001E-2</v>
      </c>
      <c r="C5192" s="60">
        <v>3.3E-4</v>
      </c>
      <c r="D5192" s="60">
        <v>-0.113924049</v>
      </c>
      <c r="E5192" s="60"/>
      <c r="F5192" s="60">
        <f t="shared" si="162"/>
        <v>-1.1963940000000001E-2</v>
      </c>
      <c r="G5192" s="60">
        <f t="shared" si="163"/>
        <v>-0.11404404899999999</v>
      </c>
    </row>
    <row r="5193" spans="1:7">
      <c r="A5193" s="50">
        <v>30533</v>
      </c>
      <c r="B5193" s="60">
        <v>2.9676500000000001E-3</v>
      </c>
      <c r="C5193" s="60">
        <v>3.3E-4</v>
      </c>
      <c r="D5193" s="60">
        <v>1.4285714E-2</v>
      </c>
      <c r="E5193" s="60"/>
      <c r="F5193" s="60">
        <f t="shared" si="162"/>
        <v>2.8476500000000002E-3</v>
      </c>
      <c r="G5193" s="60">
        <f t="shared" si="163"/>
        <v>1.4165713999999999E-2</v>
      </c>
    </row>
    <row r="5194" spans="1:7">
      <c r="A5194" s="50">
        <v>30536</v>
      </c>
      <c r="B5194" s="60">
        <v>-1.498942E-2</v>
      </c>
      <c r="C5194" s="60">
        <v>3.3E-4</v>
      </c>
      <c r="D5194" s="60">
        <v>0</v>
      </c>
      <c r="E5194" s="60"/>
      <c r="F5194" s="60">
        <f t="shared" si="162"/>
        <v>-1.510942E-2</v>
      </c>
      <c r="G5194" s="60">
        <f t="shared" si="163"/>
        <v>-1.2E-4</v>
      </c>
    </row>
    <row r="5195" spans="1:7">
      <c r="A5195" s="50">
        <v>30537</v>
      </c>
      <c r="B5195" s="60">
        <v>6.6956699999999999E-3</v>
      </c>
      <c r="C5195" s="60">
        <v>3.3E-4</v>
      </c>
      <c r="D5195" s="60">
        <v>0</v>
      </c>
      <c r="E5195" s="60"/>
      <c r="F5195" s="60">
        <f t="shared" si="162"/>
        <v>6.5756699999999996E-3</v>
      </c>
      <c r="G5195" s="60">
        <f t="shared" si="163"/>
        <v>-1.2E-4</v>
      </c>
    </row>
    <row r="5196" spans="1:7">
      <c r="A5196" s="50">
        <v>30538</v>
      </c>
      <c r="B5196" s="60">
        <v>8.3820100000000005E-3</v>
      </c>
      <c r="C5196" s="60">
        <v>3.3E-4</v>
      </c>
      <c r="D5196" s="60">
        <v>4.2253520000000003E-2</v>
      </c>
      <c r="E5196" s="60"/>
      <c r="F5196" s="60">
        <f t="shared" si="162"/>
        <v>8.2620100000000002E-3</v>
      </c>
      <c r="G5196" s="60">
        <f t="shared" si="163"/>
        <v>4.2133520000000001E-2</v>
      </c>
    </row>
    <row r="5197" spans="1:7">
      <c r="A5197" s="50">
        <v>30539</v>
      </c>
      <c r="B5197" s="60">
        <v>2.4769999999999998E-5</v>
      </c>
      <c r="C5197" s="60">
        <v>3.3E-4</v>
      </c>
      <c r="D5197" s="60">
        <v>-1.3513514000000001E-2</v>
      </c>
      <c r="E5197" s="60"/>
      <c r="F5197" s="60">
        <f t="shared" si="162"/>
        <v>-9.5230000000000008E-5</v>
      </c>
      <c r="G5197" s="60">
        <f t="shared" si="163"/>
        <v>-1.3633514000000001E-2</v>
      </c>
    </row>
    <row r="5198" spans="1:7">
      <c r="A5198" s="50">
        <v>30540</v>
      </c>
      <c r="B5198" s="60">
        <v>4.9814300000000002E-3</v>
      </c>
      <c r="C5198" s="60">
        <v>3.3E-4</v>
      </c>
      <c r="D5198" s="60">
        <v>2.739726E-2</v>
      </c>
      <c r="E5198" s="60"/>
      <c r="F5198" s="60">
        <f t="shared" si="162"/>
        <v>4.8614299999999999E-3</v>
      </c>
      <c r="G5198" s="60">
        <f t="shared" si="163"/>
        <v>2.7277260000000001E-2</v>
      </c>
    </row>
    <row r="5199" spans="1:7">
      <c r="A5199" s="50">
        <v>30543</v>
      </c>
      <c r="B5199" s="60">
        <v>8.8230900000000004E-3</v>
      </c>
      <c r="C5199" s="60">
        <v>3.3E-4</v>
      </c>
      <c r="D5199" s="60">
        <v>3.9999999000000001E-2</v>
      </c>
      <c r="E5199" s="60"/>
      <c r="F5199" s="60">
        <f t="shared" si="162"/>
        <v>8.7030900000000001E-3</v>
      </c>
      <c r="G5199" s="60">
        <f t="shared" si="163"/>
        <v>3.9879998999999999E-2</v>
      </c>
    </row>
    <row r="5200" spans="1:7">
      <c r="A5200" s="50">
        <v>30544</v>
      </c>
      <c r="B5200" s="60">
        <v>-1.8567E-3</v>
      </c>
      <c r="C5200" s="60">
        <v>3.3E-4</v>
      </c>
      <c r="D5200" s="60">
        <v>-1.2820513E-2</v>
      </c>
      <c r="E5200" s="60"/>
      <c r="F5200" s="60">
        <f t="shared" si="162"/>
        <v>-1.9767000000000001E-3</v>
      </c>
      <c r="G5200" s="60">
        <f t="shared" si="163"/>
        <v>-1.2940513000000001E-2</v>
      </c>
    </row>
    <row r="5201" spans="1:7">
      <c r="A5201" s="50">
        <v>30545</v>
      </c>
      <c r="B5201" s="60">
        <v>1.1387059999999999E-2</v>
      </c>
      <c r="C5201" s="60">
        <v>3.3E-4</v>
      </c>
      <c r="D5201" s="60">
        <v>-3.8961038000000003E-2</v>
      </c>
      <c r="E5201" s="60"/>
      <c r="F5201" s="60">
        <f t="shared" si="162"/>
        <v>1.1267059999999999E-2</v>
      </c>
      <c r="G5201" s="60">
        <f t="shared" si="163"/>
        <v>-3.9081038000000005E-2</v>
      </c>
    </row>
    <row r="5202" spans="1:7">
      <c r="A5202" s="50">
        <v>30546</v>
      </c>
      <c r="B5202" s="60">
        <v>-9.9448399999999999E-3</v>
      </c>
      <c r="C5202" s="60">
        <v>3.3E-4</v>
      </c>
      <c r="D5202" s="60">
        <v>-6.7567564999999996E-2</v>
      </c>
      <c r="E5202" s="60"/>
      <c r="F5202" s="60">
        <f t="shared" si="162"/>
        <v>-1.006484E-2</v>
      </c>
      <c r="G5202" s="60">
        <f t="shared" si="163"/>
        <v>-6.7687564999999991E-2</v>
      </c>
    </row>
    <row r="5203" spans="1:7">
      <c r="A5203" s="50">
        <v>30547</v>
      </c>
      <c r="B5203" s="60">
        <v>2.67088E-3</v>
      </c>
      <c r="C5203" s="60">
        <v>3.3E-4</v>
      </c>
      <c r="D5203" s="60">
        <v>4.3478261999999997E-2</v>
      </c>
      <c r="E5203" s="60"/>
      <c r="F5203" s="60">
        <f t="shared" si="162"/>
        <v>2.5508800000000002E-3</v>
      </c>
      <c r="G5203" s="60">
        <f t="shared" si="163"/>
        <v>4.3358261999999995E-2</v>
      </c>
    </row>
    <row r="5204" spans="1:7">
      <c r="A5204" s="50">
        <v>30550</v>
      </c>
      <c r="B5204" s="60">
        <v>1.66278E-3</v>
      </c>
      <c r="C5204" s="60">
        <v>3.3E-4</v>
      </c>
      <c r="D5204" s="60">
        <v>-2.7777777999999999E-2</v>
      </c>
      <c r="E5204" s="60"/>
      <c r="F5204" s="60">
        <f t="shared" si="162"/>
        <v>1.5427799999999999E-3</v>
      </c>
      <c r="G5204" s="60">
        <f t="shared" si="163"/>
        <v>-2.7897777999999998E-2</v>
      </c>
    </row>
    <row r="5205" spans="1:7">
      <c r="A5205" s="50">
        <v>30551</v>
      </c>
      <c r="B5205" s="60">
        <v>-9.6278500000000003E-3</v>
      </c>
      <c r="C5205" s="60">
        <v>3.3E-4</v>
      </c>
      <c r="D5205" s="60">
        <v>-1.4285714E-2</v>
      </c>
      <c r="E5205" s="60"/>
      <c r="F5205" s="60">
        <f t="shared" si="162"/>
        <v>-9.7478500000000006E-3</v>
      </c>
      <c r="G5205" s="60">
        <f t="shared" si="163"/>
        <v>-1.4405714E-2</v>
      </c>
    </row>
    <row r="5206" spans="1:7">
      <c r="A5206" s="50">
        <v>30552</v>
      </c>
      <c r="B5206" s="60">
        <v>-8.8587900000000001E-3</v>
      </c>
      <c r="C5206" s="60">
        <v>3.3E-4</v>
      </c>
      <c r="D5206" s="60">
        <v>-1.4492754E-2</v>
      </c>
      <c r="E5206" s="60"/>
      <c r="F5206" s="60">
        <f t="shared" si="162"/>
        <v>-8.9787900000000004E-3</v>
      </c>
      <c r="G5206" s="60">
        <f t="shared" si="163"/>
        <v>-1.4612754E-2</v>
      </c>
    </row>
    <row r="5207" spans="1:7">
      <c r="A5207" s="50">
        <v>30553</v>
      </c>
      <c r="B5207" s="60">
        <v>-2.1706999999999998E-3</v>
      </c>
      <c r="C5207" s="60">
        <v>3.3E-4</v>
      </c>
      <c r="D5207" s="60">
        <v>4.4117648000000002E-2</v>
      </c>
      <c r="E5207" s="60"/>
      <c r="F5207" s="60">
        <f t="shared" si="162"/>
        <v>-2.2906999999999997E-3</v>
      </c>
      <c r="G5207" s="60">
        <f t="shared" si="163"/>
        <v>4.3997648E-2</v>
      </c>
    </row>
    <row r="5208" spans="1:7">
      <c r="A5208" s="50">
        <v>30554</v>
      </c>
      <c r="B5208" s="60">
        <v>8.1575899999999993E-3</v>
      </c>
      <c r="C5208" s="60">
        <v>3.3E-4</v>
      </c>
      <c r="D5208" s="60">
        <v>-1.4084507E-2</v>
      </c>
      <c r="E5208" s="60"/>
      <c r="F5208" s="60">
        <f t="shared" si="162"/>
        <v>8.037589999999999E-3</v>
      </c>
      <c r="G5208" s="60">
        <f t="shared" si="163"/>
        <v>-1.4204507E-2</v>
      </c>
    </row>
    <row r="5209" spans="1:7">
      <c r="A5209" s="50">
        <v>30557</v>
      </c>
      <c r="B5209" s="60">
        <v>1.2126000000000001E-3</v>
      </c>
      <c r="C5209" s="60">
        <v>3.3E-4</v>
      </c>
      <c r="D5209" s="60">
        <v>0</v>
      </c>
      <c r="E5209" s="60"/>
      <c r="F5209" s="60">
        <f t="shared" si="162"/>
        <v>1.0926E-3</v>
      </c>
      <c r="G5209" s="60">
        <f t="shared" si="163"/>
        <v>-1.2E-4</v>
      </c>
    </row>
    <row r="5210" spans="1:7">
      <c r="A5210" s="50">
        <v>30558</v>
      </c>
      <c r="B5210" s="60">
        <v>1.8561300000000001E-3</v>
      </c>
      <c r="C5210" s="60">
        <v>3.3E-4</v>
      </c>
      <c r="D5210" s="60">
        <v>-2.8571428999999999E-2</v>
      </c>
      <c r="E5210" s="60"/>
      <c r="F5210" s="60">
        <f t="shared" si="162"/>
        <v>1.73613E-3</v>
      </c>
      <c r="G5210" s="60">
        <f t="shared" si="163"/>
        <v>-2.8691428999999997E-2</v>
      </c>
    </row>
    <row r="5211" spans="1:7">
      <c r="A5211" s="50">
        <v>30559</v>
      </c>
      <c r="B5211" s="60">
        <v>1.1301189999999999E-2</v>
      </c>
      <c r="C5211" s="60">
        <v>3.3E-4</v>
      </c>
      <c r="D5211" s="60">
        <v>7.3529415000000001E-2</v>
      </c>
      <c r="E5211" s="60"/>
      <c r="F5211" s="60">
        <f t="shared" si="162"/>
        <v>1.1181189999999999E-2</v>
      </c>
      <c r="G5211" s="60">
        <f t="shared" si="163"/>
        <v>7.3409415000000006E-2</v>
      </c>
    </row>
    <row r="5212" spans="1:7">
      <c r="A5212" s="50">
        <v>30560</v>
      </c>
      <c r="B5212" s="60">
        <v>-5.6700000000000001E-4</v>
      </c>
      <c r="C5212" s="60">
        <v>3.6000000000000002E-4</v>
      </c>
      <c r="D5212" s="60">
        <v>1.369863E-2</v>
      </c>
      <c r="E5212" s="60"/>
      <c r="F5212" s="60">
        <f t="shared" si="162"/>
        <v>-6.87E-4</v>
      </c>
      <c r="G5212" s="60">
        <f t="shared" si="163"/>
        <v>1.357863E-2</v>
      </c>
    </row>
    <row r="5213" spans="1:7">
      <c r="A5213" s="50">
        <v>30561</v>
      </c>
      <c r="B5213" s="60">
        <v>5.9701600000000004E-3</v>
      </c>
      <c r="C5213" s="60">
        <v>3.6000000000000002E-4</v>
      </c>
      <c r="D5213" s="60">
        <v>-2.7027028000000002E-2</v>
      </c>
      <c r="E5213" s="60"/>
      <c r="F5213" s="60">
        <f t="shared" si="162"/>
        <v>5.8501600000000001E-3</v>
      </c>
      <c r="G5213" s="60">
        <f t="shared" si="163"/>
        <v>-2.7147028E-2</v>
      </c>
    </row>
    <row r="5214" spans="1:7">
      <c r="A5214" s="50">
        <v>30565</v>
      </c>
      <c r="B5214" s="60">
        <v>1.6549810000000002E-2</v>
      </c>
      <c r="C5214" s="60">
        <v>3.6000000000000002E-4</v>
      </c>
      <c r="D5214" s="60">
        <v>1.3888889E-2</v>
      </c>
      <c r="E5214" s="60"/>
      <c r="F5214" s="60">
        <f t="shared" si="162"/>
        <v>1.6429810000000003E-2</v>
      </c>
      <c r="G5214" s="60">
        <f t="shared" si="163"/>
        <v>1.3768888999999999E-2</v>
      </c>
    </row>
    <row r="5215" spans="1:7">
      <c r="A5215" s="50">
        <v>30566</v>
      </c>
      <c r="B5215" s="60">
        <v>5.2329999999999998E-4</v>
      </c>
      <c r="C5215" s="60">
        <v>3.6000000000000002E-4</v>
      </c>
      <c r="D5215" s="60">
        <v>-1.369863E-2</v>
      </c>
      <c r="E5215" s="60"/>
      <c r="F5215" s="60">
        <f t="shared" si="162"/>
        <v>4.0329999999999999E-4</v>
      </c>
      <c r="G5215" s="60">
        <f t="shared" si="163"/>
        <v>-1.381863E-2</v>
      </c>
    </row>
    <row r="5216" spans="1:7">
      <c r="A5216" s="50">
        <v>30567</v>
      </c>
      <c r="B5216" s="60">
        <v>-1.0039999999999999E-3</v>
      </c>
      <c r="C5216" s="60">
        <v>3.6000000000000002E-4</v>
      </c>
      <c r="D5216" s="60">
        <v>2.7777777999999999E-2</v>
      </c>
      <c r="E5216" s="60"/>
      <c r="F5216" s="60">
        <f t="shared" si="162"/>
        <v>-1.124E-3</v>
      </c>
      <c r="G5216" s="60">
        <f t="shared" si="163"/>
        <v>2.7657778000000001E-2</v>
      </c>
    </row>
    <row r="5217" spans="1:7">
      <c r="A5217" s="50">
        <v>30568</v>
      </c>
      <c r="B5217" s="60">
        <v>-2.2204199999999999E-3</v>
      </c>
      <c r="C5217" s="60">
        <v>3.6000000000000002E-4</v>
      </c>
      <c r="D5217" s="60">
        <v>1.3513514000000001E-2</v>
      </c>
      <c r="E5217" s="60"/>
      <c r="F5217" s="60">
        <f t="shared" si="162"/>
        <v>-2.3404199999999997E-3</v>
      </c>
      <c r="G5217" s="60">
        <f t="shared" si="163"/>
        <v>1.3393514E-2</v>
      </c>
    </row>
    <row r="5218" spans="1:7">
      <c r="A5218" s="50">
        <v>30571</v>
      </c>
      <c r="B5218" s="60">
        <v>-1.0659729999999999E-2</v>
      </c>
      <c r="C5218" s="60">
        <v>3.6000000000000002E-4</v>
      </c>
      <c r="D5218" s="60">
        <v>5.3333335000000003E-2</v>
      </c>
      <c r="E5218" s="60"/>
      <c r="F5218" s="60">
        <f t="shared" si="162"/>
        <v>-1.077973E-2</v>
      </c>
      <c r="G5218" s="60">
        <f t="shared" si="163"/>
        <v>5.3213335E-2</v>
      </c>
    </row>
    <row r="5219" spans="1:7">
      <c r="A5219" s="50">
        <v>30572</v>
      </c>
      <c r="B5219" s="60">
        <v>-4.2871599999999999E-3</v>
      </c>
      <c r="C5219" s="60">
        <v>3.6000000000000002E-4</v>
      </c>
      <c r="D5219" s="60">
        <v>-1.2658228000000001E-2</v>
      </c>
      <c r="E5219" s="60"/>
      <c r="F5219" s="60">
        <f t="shared" si="162"/>
        <v>-4.4071600000000002E-3</v>
      </c>
      <c r="G5219" s="60">
        <f t="shared" si="163"/>
        <v>-1.2778228000000001E-2</v>
      </c>
    </row>
    <row r="5220" spans="1:7">
      <c r="A5220" s="50">
        <v>30573</v>
      </c>
      <c r="B5220" s="60">
        <v>3.30971E-3</v>
      </c>
      <c r="C5220" s="60">
        <v>3.6000000000000002E-4</v>
      </c>
      <c r="D5220" s="60">
        <v>-1.2820513E-2</v>
      </c>
      <c r="E5220" s="60"/>
      <c r="F5220" s="60">
        <f t="shared" si="162"/>
        <v>3.1897100000000001E-3</v>
      </c>
      <c r="G5220" s="60">
        <f t="shared" si="163"/>
        <v>-1.2940513000000001E-2</v>
      </c>
    </row>
    <row r="5221" spans="1:7">
      <c r="A5221" s="50">
        <v>30574</v>
      </c>
      <c r="B5221" s="60">
        <v>-5.44868E-3</v>
      </c>
      <c r="C5221" s="60">
        <v>3.6000000000000002E-4</v>
      </c>
      <c r="D5221" s="60">
        <v>0</v>
      </c>
      <c r="E5221" s="60"/>
      <c r="F5221" s="60">
        <f t="shared" si="162"/>
        <v>-5.5686800000000003E-3</v>
      </c>
      <c r="G5221" s="60">
        <f t="shared" si="163"/>
        <v>-1.2E-4</v>
      </c>
    </row>
    <row r="5222" spans="1:7">
      <c r="A5222" s="50">
        <v>30575</v>
      </c>
      <c r="B5222" s="60">
        <v>1.066959E-2</v>
      </c>
      <c r="C5222" s="60">
        <v>3.6000000000000002E-4</v>
      </c>
      <c r="D5222" s="60">
        <v>-3.8961038000000003E-2</v>
      </c>
      <c r="E5222" s="60"/>
      <c r="F5222" s="60">
        <f t="shared" si="162"/>
        <v>1.0549589999999999E-2</v>
      </c>
      <c r="G5222" s="60">
        <f t="shared" si="163"/>
        <v>-3.9081038000000005E-2</v>
      </c>
    </row>
    <row r="5223" spans="1:7">
      <c r="A5223" s="50">
        <v>30578</v>
      </c>
      <c r="B5223" s="60">
        <v>8.8787599999999994E-3</v>
      </c>
      <c r="C5223" s="60">
        <v>3.6000000000000002E-4</v>
      </c>
      <c r="D5223" s="60">
        <v>0</v>
      </c>
      <c r="E5223" s="60"/>
      <c r="F5223" s="60">
        <f t="shared" si="162"/>
        <v>8.7587599999999991E-3</v>
      </c>
      <c r="G5223" s="60">
        <f t="shared" si="163"/>
        <v>-1.2E-4</v>
      </c>
    </row>
    <row r="5224" spans="1:7">
      <c r="A5224" s="50">
        <v>30579</v>
      </c>
      <c r="B5224" s="60">
        <v>9.9739600000000005E-3</v>
      </c>
      <c r="C5224" s="60">
        <v>3.6000000000000002E-4</v>
      </c>
      <c r="D5224" s="60">
        <v>0</v>
      </c>
      <c r="E5224" s="60"/>
      <c r="F5224" s="60">
        <f t="shared" si="162"/>
        <v>9.8539600000000001E-3</v>
      </c>
      <c r="G5224" s="60">
        <f t="shared" si="163"/>
        <v>-1.2E-4</v>
      </c>
    </row>
    <row r="5225" spans="1:7">
      <c r="A5225" s="50">
        <v>30580</v>
      </c>
      <c r="B5225" s="60">
        <v>-4.9046899999999997E-3</v>
      </c>
      <c r="C5225" s="60">
        <v>3.6000000000000002E-4</v>
      </c>
      <c r="D5225" s="60">
        <v>0</v>
      </c>
      <c r="E5225" s="60"/>
      <c r="F5225" s="60">
        <f t="shared" si="162"/>
        <v>-5.0246900000000001E-3</v>
      </c>
      <c r="G5225" s="60">
        <f t="shared" si="163"/>
        <v>-1.2E-4</v>
      </c>
    </row>
    <row r="5226" spans="1:7">
      <c r="A5226" s="50">
        <v>30581</v>
      </c>
      <c r="B5226" s="60">
        <v>9.0005799999999993E-3</v>
      </c>
      <c r="C5226" s="60">
        <v>3.6000000000000002E-4</v>
      </c>
      <c r="D5226" s="60">
        <v>5.4054054999999997E-2</v>
      </c>
      <c r="E5226" s="60"/>
      <c r="F5226" s="60">
        <f t="shared" si="162"/>
        <v>8.880579999999999E-3</v>
      </c>
      <c r="G5226" s="60">
        <f t="shared" si="163"/>
        <v>5.3934054999999995E-2</v>
      </c>
    </row>
    <row r="5227" spans="1:7">
      <c r="A5227" s="50">
        <v>30582</v>
      </c>
      <c r="B5227" s="60">
        <v>-6.1395000000000004E-4</v>
      </c>
      <c r="C5227" s="60">
        <v>3.6000000000000002E-4</v>
      </c>
      <c r="D5227" s="60">
        <v>-2.5641026000000001E-2</v>
      </c>
      <c r="E5227" s="60"/>
      <c r="F5227" s="60">
        <f t="shared" si="162"/>
        <v>-7.3395000000000003E-4</v>
      </c>
      <c r="G5227" s="60">
        <f t="shared" si="163"/>
        <v>-2.5761025999999999E-2</v>
      </c>
    </row>
    <row r="5228" spans="1:7">
      <c r="A5228" s="50">
        <v>30585</v>
      </c>
      <c r="B5228" s="60">
        <v>1.80952E-3</v>
      </c>
      <c r="C5228" s="60">
        <v>3.6000000000000002E-4</v>
      </c>
      <c r="D5228" s="60">
        <v>0</v>
      </c>
      <c r="E5228" s="60"/>
      <c r="F5228" s="60">
        <f t="shared" si="162"/>
        <v>1.6895199999999999E-3</v>
      </c>
      <c r="G5228" s="60">
        <f t="shared" si="163"/>
        <v>-1.2E-4</v>
      </c>
    </row>
    <row r="5229" spans="1:7">
      <c r="A5229" s="50">
        <v>30586</v>
      </c>
      <c r="B5229" s="60">
        <v>-8.5277800000000004E-3</v>
      </c>
      <c r="C5229" s="60">
        <v>3.6000000000000002E-4</v>
      </c>
      <c r="D5229" s="60">
        <v>-2.6315789999999999E-2</v>
      </c>
      <c r="E5229" s="60"/>
      <c r="F5229" s="60">
        <f t="shared" si="162"/>
        <v>-8.6477800000000007E-3</v>
      </c>
      <c r="G5229" s="60">
        <f t="shared" si="163"/>
        <v>-2.6435789999999997E-2</v>
      </c>
    </row>
    <row r="5230" spans="1:7">
      <c r="A5230" s="50">
        <v>30587</v>
      </c>
      <c r="B5230" s="60">
        <v>-2.3078700000000001E-3</v>
      </c>
      <c r="C5230" s="60">
        <v>3.6000000000000002E-4</v>
      </c>
      <c r="D5230" s="60">
        <v>0.27027025799999999</v>
      </c>
      <c r="E5230" s="60"/>
      <c r="F5230" s="60">
        <f t="shared" si="162"/>
        <v>-2.4278699999999999E-3</v>
      </c>
      <c r="G5230" s="60">
        <f t="shared" si="163"/>
        <v>0.27015025799999998</v>
      </c>
    </row>
    <row r="5231" spans="1:7">
      <c r="A5231" s="50">
        <v>30588</v>
      </c>
      <c r="B5231" s="60">
        <v>-4.6680599999999999E-3</v>
      </c>
      <c r="C5231" s="60">
        <v>3.6000000000000002E-4</v>
      </c>
      <c r="D5231" s="60">
        <v>-7.4468084000000004E-2</v>
      </c>
      <c r="E5231" s="60"/>
      <c r="F5231" s="60">
        <f t="shared" si="162"/>
        <v>-4.7880600000000002E-3</v>
      </c>
      <c r="G5231" s="60">
        <f t="shared" si="163"/>
        <v>-7.4588083999999999E-2</v>
      </c>
    </row>
    <row r="5232" spans="1:7">
      <c r="A5232" s="50">
        <v>30589</v>
      </c>
      <c r="B5232" s="60">
        <v>-6.8680099999999999E-3</v>
      </c>
      <c r="C5232" s="60">
        <v>3.6000000000000002E-4</v>
      </c>
      <c r="D5232" s="60">
        <v>2.2988505999999999E-2</v>
      </c>
      <c r="E5232" s="60"/>
      <c r="F5232" s="60">
        <f t="shared" si="162"/>
        <v>-6.9880100000000002E-3</v>
      </c>
      <c r="G5232" s="60">
        <f t="shared" si="163"/>
        <v>2.2868506E-2</v>
      </c>
    </row>
    <row r="5233" spans="1:7">
      <c r="A5233" s="50">
        <v>30592</v>
      </c>
      <c r="B5233" s="60">
        <v>-1.2499E-3</v>
      </c>
      <c r="C5233" s="60">
        <v>3.6000000000000002E-4</v>
      </c>
      <c r="D5233" s="60">
        <v>-2.2471910000000001E-2</v>
      </c>
      <c r="E5233" s="60"/>
      <c r="F5233" s="60">
        <f t="shared" si="162"/>
        <v>-1.3699000000000001E-3</v>
      </c>
      <c r="G5233" s="60">
        <f t="shared" si="163"/>
        <v>-2.259191E-2</v>
      </c>
    </row>
    <row r="5234" spans="1:7">
      <c r="A5234" s="50">
        <v>30593</v>
      </c>
      <c r="B5234" s="60">
        <v>3.2174199999999999E-3</v>
      </c>
      <c r="C5234" s="60">
        <v>3.6000000000000002E-4</v>
      </c>
      <c r="D5234" s="60">
        <v>1.1494252999999999E-2</v>
      </c>
      <c r="E5234" s="60"/>
      <c r="F5234" s="60">
        <f t="shared" si="162"/>
        <v>3.09742E-3</v>
      </c>
      <c r="G5234" s="60">
        <f t="shared" si="163"/>
        <v>1.1374252999999999E-2</v>
      </c>
    </row>
    <row r="5235" spans="1:7">
      <c r="A5235" s="50">
        <v>30594</v>
      </c>
      <c r="B5235" s="60">
        <v>8.8848399999999998E-3</v>
      </c>
      <c r="C5235" s="60">
        <v>3.6000000000000002E-4</v>
      </c>
      <c r="D5235" s="60">
        <v>2.2727272999999999E-2</v>
      </c>
      <c r="E5235" s="60"/>
      <c r="F5235" s="60">
        <f t="shared" si="162"/>
        <v>8.7648399999999994E-3</v>
      </c>
      <c r="G5235" s="60">
        <f t="shared" si="163"/>
        <v>2.2607273000000001E-2</v>
      </c>
    </row>
    <row r="5236" spans="1:7">
      <c r="A5236" s="50">
        <v>30595</v>
      </c>
      <c r="B5236" s="60">
        <v>1.5340929999999999E-2</v>
      </c>
      <c r="C5236" s="60">
        <v>3.6000000000000002E-4</v>
      </c>
      <c r="D5236" s="60">
        <v>3.3333334999999999E-2</v>
      </c>
      <c r="E5236" s="60"/>
      <c r="F5236" s="60">
        <f t="shared" si="162"/>
        <v>1.5220929999999999E-2</v>
      </c>
      <c r="G5236" s="60">
        <f t="shared" si="163"/>
        <v>3.3213334999999997E-2</v>
      </c>
    </row>
    <row r="5237" spans="1:7">
      <c r="A5237" s="50">
        <v>30596</v>
      </c>
      <c r="B5237" s="60">
        <v>2.9360599999999999E-3</v>
      </c>
      <c r="C5237" s="60">
        <v>3.6000000000000002E-4</v>
      </c>
      <c r="D5237" s="60">
        <v>0</v>
      </c>
      <c r="E5237" s="60"/>
      <c r="F5237" s="60">
        <f t="shared" si="162"/>
        <v>2.81606E-3</v>
      </c>
      <c r="G5237" s="60">
        <f t="shared" si="163"/>
        <v>-1.2E-4</v>
      </c>
    </row>
    <row r="5238" spans="1:7">
      <c r="A5238" s="50">
        <v>30599</v>
      </c>
      <c r="B5238" s="60">
        <v>1.068877E-2</v>
      </c>
      <c r="C5238" s="60">
        <v>3.6000000000000002E-4</v>
      </c>
      <c r="D5238" s="60">
        <v>3.2258064000000003E-2</v>
      </c>
      <c r="E5238" s="60"/>
      <c r="F5238" s="60">
        <f t="shared" si="162"/>
        <v>1.056877E-2</v>
      </c>
      <c r="G5238" s="60">
        <f t="shared" si="163"/>
        <v>3.2138064000000001E-2</v>
      </c>
    </row>
    <row r="5239" spans="1:7">
      <c r="A5239" s="50">
        <v>30600</v>
      </c>
      <c r="B5239" s="60">
        <v>-1.328796E-2</v>
      </c>
      <c r="C5239" s="60">
        <v>3.6000000000000002E-4</v>
      </c>
      <c r="D5239" s="60">
        <v>-4.1666667999999997E-2</v>
      </c>
      <c r="E5239" s="60"/>
      <c r="F5239" s="60">
        <f t="shared" si="162"/>
        <v>-1.340796E-2</v>
      </c>
      <c r="G5239" s="60">
        <f t="shared" si="163"/>
        <v>-4.1786667999999999E-2</v>
      </c>
    </row>
    <row r="5240" spans="1:7">
      <c r="A5240" s="50">
        <v>30601</v>
      </c>
      <c r="B5240" s="60">
        <v>-4.3928099999999996E-3</v>
      </c>
      <c r="C5240" s="60">
        <v>3.6000000000000002E-4</v>
      </c>
      <c r="D5240" s="60">
        <v>0</v>
      </c>
      <c r="E5240" s="60"/>
      <c r="F5240" s="60">
        <f t="shared" si="162"/>
        <v>-4.5128099999999999E-3</v>
      </c>
      <c r="G5240" s="60">
        <f t="shared" si="163"/>
        <v>-1.2E-4</v>
      </c>
    </row>
    <row r="5241" spans="1:7">
      <c r="A5241" s="50">
        <v>30602</v>
      </c>
      <c r="B5241" s="60">
        <v>1.3443299999999999E-3</v>
      </c>
      <c r="C5241" s="60">
        <v>3.6000000000000002E-4</v>
      </c>
      <c r="D5241" s="60">
        <v>0</v>
      </c>
      <c r="E5241" s="60"/>
      <c r="F5241" s="60">
        <f t="shared" si="162"/>
        <v>1.2243299999999998E-3</v>
      </c>
      <c r="G5241" s="60">
        <f t="shared" si="163"/>
        <v>-1.2E-4</v>
      </c>
    </row>
    <row r="5242" spans="1:7">
      <c r="A5242" s="50">
        <v>30603</v>
      </c>
      <c r="B5242" s="60">
        <v>8.4789999999999996E-4</v>
      </c>
      <c r="C5242" s="60">
        <v>3.6000000000000002E-4</v>
      </c>
      <c r="D5242" s="60">
        <v>3.2608695E-2</v>
      </c>
      <c r="E5242" s="60"/>
      <c r="F5242" s="60">
        <f t="shared" si="162"/>
        <v>7.2789999999999997E-4</v>
      </c>
      <c r="G5242" s="60">
        <f t="shared" si="163"/>
        <v>3.2488694999999998E-2</v>
      </c>
    </row>
    <row r="5243" spans="1:7">
      <c r="A5243" s="50">
        <v>30606</v>
      </c>
      <c r="B5243" s="60">
        <v>2.47935E-3</v>
      </c>
      <c r="C5243" s="60">
        <v>3.6000000000000002E-4</v>
      </c>
      <c r="D5243" s="60">
        <v>3.1578947000000003E-2</v>
      </c>
      <c r="E5243" s="60"/>
      <c r="F5243" s="60">
        <f t="shared" si="162"/>
        <v>2.3593500000000001E-3</v>
      </c>
      <c r="G5243" s="60">
        <f t="shared" si="163"/>
        <v>3.1458947000000001E-2</v>
      </c>
    </row>
    <row r="5244" spans="1:7">
      <c r="A5244" s="50">
        <v>30607</v>
      </c>
      <c r="B5244" s="60">
        <v>-1.5252119999999999E-2</v>
      </c>
      <c r="C5244" s="60">
        <v>3.6000000000000002E-4</v>
      </c>
      <c r="D5244" s="60">
        <v>0</v>
      </c>
      <c r="E5244" s="60"/>
      <c r="F5244" s="60">
        <f t="shared" si="162"/>
        <v>-1.537212E-2</v>
      </c>
      <c r="G5244" s="60">
        <f t="shared" si="163"/>
        <v>-1.2E-4</v>
      </c>
    </row>
    <row r="5245" spans="1:7">
      <c r="A5245" s="50">
        <v>30608</v>
      </c>
      <c r="B5245" s="60">
        <v>-6.3327899999999996E-3</v>
      </c>
      <c r="C5245" s="60">
        <v>3.6000000000000002E-4</v>
      </c>
      <c r="D5245" s="60">
        <v>0</v>
      </c>
      <c r="E5245" s="60"/>
      <c r="F5245" s="60">
        <f t="shared" si="162"/>
        <v>-6.4527899999999999E-3</v>
      </c>
      <c r="G5245" s="60">
        <f t="shared" si="163"/>
        <v>-1.2E-4</v>
      </c>
    </row>
    <row r="5246" spans="1:7">
      <c r="A5246" s="50">
        <v>30609</v>
      </c>
      <c r="B5246" s="60">
        <v>1.54536E-3</v>
      </c>
      <c r="C5246" s="60">
        <v>3.6000000000000002E-4</v>
      </c>
      <c r="D5246" s="60">
        <v>-2.0408163E-2</v>
      </c>
      <c r="E5246" s="60"/>
      <c r="F5246" s="60">
        <f t="shared" si="162"/>
        <v>1.4253599999999999E-3</v>
      </c>
      <c r="G5246" s="60">
        <f t="shared" si="163"/>
        <v>-2.0528162999999999E-2</v>
      </c>
    </row>
    <row r="5247" spans="1:7">
      <c r="A5247" s="50">
        <v>30610</v>
      </c>
      <c r="B5247" s="60">
        <v>-6.9053700000000001E-3</v>
      </c>
      <c r="C5247" s="60">
        <v>3.6000000000000002E-4</v>
      </c>
      <c r="D5247" s="60">
        <v>5.2083332000000003E-2</v>
      </c>
      <c r="E5247" s="60"/>
      <c r="F5247" s="60">
        <f t="shared" si="162"/>
        <v>-7.0253700000000004E-3</v>
      </c>
      <c r="G5247" s="60">
        <f t="shared" si="163"/>
        <v>5.1963332000000001E-2</v>
      </c>
    </row>
    <row r="5248" spans="1:7">
      <c r="A5248" s="50">
        <v>30613</v>
      </c>
      <c r="B5248" s="60">
        <v>1.14266E-3</v>
      </c>
      <c r="C5248" s="60">
        <v>3.6000000000000002E-4</v>
      </c>
      <c r="D5248" s="60">
        <v>-1.980198E-2</v>
      </c>
      <c r="E5248" s="60"/>
      <c r="F5248" s="60">
        <f t="shared" si="162"/>
        <v>1.0226599999999999E-3</v>
      </c>
      <c r="G5248" s="60">
        <f t="shared" si="163"/>
        <v>-1.9921979999999999E-2</v>
      </c>
    </row>
    <row r="5249" spans="1:7">
      <c r="A5249" s="50">
        <v>30614</v>
      </c>
      <c r="B5249" s="60">
        <v>2.71411E-3</v>
      </c>
      <c r="C5249" s="60">
        <v>3.6000000000000002E-4</v>
      </c>
      <c r="D5249" s="60">
        <v>-1.0101010000000001E-2</v>
      </c>
      <c r="E5249" s="60"/>
      <c r="F5249" s="60">
        <f t="shared" si="162"/>
        <v>2.5941100000000002E-3</v>
      </c>
      <c r="G5249" s="60">
        <f t="shared" si="163"/>
        <v>-1.0221010000000001E-2</v>
      </c>
    </row>
    <row r="5250" spans="1:7">
      <c r="A5250" s="50">
        <v>30615</v>
      </c>
      <c r="B5250" s="60">
        <v>-6.2691700000000001E-3</v>
      </c>
      <c r="C5250" s="60">
        <v>3.6000000000000002E-4</v>
      </c>
      <c r="D5250" s="60">
        <v>7.1428574999999994E-2</v>
      </c>
      <c r="E5250" s="60"/>
      <c r="F5250" s="60">
        <f t="shared" si="162"/>
        <v>-6.3891700000000004E-3</v>
      </c>
      <c r="G5250" s="60">
        <f t="shared" si="163"/>
        <v>7.1308574999999999E-2</v>
      </c>
    </row>
    <row r="5251" spans="1:7">
      <c r="A5251" s="50">
        <v>30616</v>
      </c>
      <c r="B5251" s="60">
        <v>-2.9075500000000001E-3</v>
      </c>
      <c r="C5251" s="60">
        <v>3.6000000000000002E-4</v>
      </c>
      <c r="D5251" s="60">
        <v>3.8095240000000002E-2</v>
      </c>
      <c r="E5251" s="60"/>
      <c r="F5251" s="60">
        <f t="shared" si="162"/>
        <v>-3.0275499999999999E-3</v>
      </c>
      <c r="G5251" s="60">
        <f t="shared" si="163"/>
        <v>3.797524E-2</v>
      </c>
    </row>
    <row r="5252" spans="1:7">
      <c r="A5252" s="50">
        <v>30617</v>
      </c>
      <c r="B5252" s="60">
        <v>-8.33098E-3</v>
      </c>
      <c r="C5252" s="60">
        <v>3.6000000000000002E-4</v>
      </c>
      <c r="D5252" s="60">
        <v>9.1743120000000004E-3</v>
      </c>
      <c r="E5252" s="60"/>
      <c r="F5252" s="60">
        <f t="shared" ref="F5252:F5315" si="164">B5252-$C$3</f>
        <v>-8.4509800000000003E-3</v>
      </c>
      <c r="G5252" s="60">
        <f t="shared" ref="G5252:G5315" si="165">D5252-$C$3</f>
        <v>9.0543120000000001E-3</v>
      </c>
    </row>
    <row r="5253" spans="1:7">
      <c r="A5253" s="50">
        <v>30620</v>
      </c>
      <c r="B5253" s="60">
        <v>1.17684E-3</v>
      </c>
      <c r="C5253" s="60">
        <v>3.6000000000000002E-4</v>
      </c>
      <c r="D5253" s="60">
        <v>-9.0909089999999994E-3</v>
      </c>
      <c r="E5253" s="60"/>
      <c r="F5253" s="60">
        <f t="shared" si="164"/>
        <v>1.0568399999999999E-3</v>
      </c>
      <c r="G5253" s="60">
        <f t="shared" si="165"/>
        <v>-9.2109089999999998E-3</v>
      </c>
    </row>
    <row r="5254" spans="1:7">
      <c r="A5254" s="50">
        <v>30621</v>
      </c>
      <c r="B5254" s="60">
        <v>1.13692E-3</v>
      </c>
      <c r="C5254" s="60">
        <v>3.3E-4</v>
      </c>
      <c r="D5254" s="60">
        <v>-3.6697246000000003E-2</v>
      </c>
      <c r="E5254" s="60"/>
      <c r="F5254" s="60">
        <f t="shared" si="164"/>
        <v>1.0169199999999999E-3</v>
      </c>
      <c r="G5254" s="60">
        <f t="shared" si="165"/>
        <v>-3.6817246000000005E-2</v>
      </c>
    </row>
    <row r="5255" spans="1:7">
      <c r="A5255" s="50">
        <v>30622</v>
      </c>
      <c r="B5255" s="60">
        <v>8.4593499999999992E-3</v>
      </c>
      <c r="C5255" s="60">
        <v>3.3E-4</v>
      </c>
      <c r="D5255" s="60">
        <v>0</v>
      </c>
      <c r="E5255" s="60"/>
      <c r="F5255" s="60">
        <f t="shared" si="164"/>
        <v>8.3393499999999988E-3</v>
      </c>
      <c r="G5255" s="60">
        <f t="shared" si="165"/>
        <v>-1.2E-4</v>
      </c>
    </row>
    <row r="5256" spans="1:7">
      <c r="A5256" s="50">
        <v>30623</v>
      </c>
      <c r="B5256" s="60">
        <v>-8.0454700000000007E-3</v>
      </c>
      <c r="C5256" s="60">
        <v>3.3E-4</v>
      </c>
      <c r="D5256" s="60">
        <v>0</v>
      </c>
      <c r="E5256" s="60"/>
      <c r="F5256" s="60">
        <f t="shared" si="164"/>
        <v>-8.1654700000000011E-3</v>
      </c>
      <c r="G5256" s="60">
        <f t="shared" si="165"/>
        <v>-1.2E-4</v>
      </c>
    </row>
    <row r="5257" spans="1:7">
      <c r="A5257" s="50">
        <v>30624</v>
      </c>
      <c r="B5257" s="60">
        <v>-5.4955899999999999E-3</v>
      </c>
      <c r="C5257" s="60">
        <v>3.3E-4</v>
      </c>
      <c r="D5257" s="60">
        <v>-2.8571428999999999E-2</v>
      </c>
      <c r="E5257" s="60"/>
      <c r="F5257" s="60">
        <f t="shared" si="164"/>
        <v>-5.6155900000000002E-3</v>
      </c>
      <c r="G5257" s="60">
        <f t="shared" si="165"/>
        <v>-2.8691428999999997E-2</v>
      </c>
    </row>
    <row r="5258" spans="1:7">
      <c r="A5258" s="50">
        <v>30627</v>
      </c>
      <c r="B5258" s="60">
        <v>-3.1091000000000001E-3</v>
      </c>
      <c r="C5258" s="60">
        <v>3.3E-4</v>
      </c>
      <c r="D5258" s="60">
        <v>-2.9411764999999999E-2</v>
      </c>
      <c r="E5258" s="60"/>
      <c r="F5258" s="60">
        <f t="shared" si="164"/>
        <v>-3.2290999999999999E-3</v>
      </c>
      <c r="G5258" s="60">
        <f t="shared" si="165"/>
        <v>-2.9531764999999998E-2</v>
      </c>
    </row>
    <row r="5259" spans="1:7">
      <c r="A5259" s="50">
        <v>30628</v>
      </c>
      <c r="B5259" s="60">
        <v>-9.6590000000000001E-4</v>
      </c>
      <c r="C5259" s="60">
        <v>3.3E-4</v>
      </c>
      <c r="D5259" s="60">
        <v>3.0303031000000001E-2</v>
      </c>
      <c r="E5259" s="60"/>
      <c r="F5259" s="60">
        <f t="shared" si="164"/>
        <v>-1.0859000000000001E-3</v>
      </c>
      <c r="G5259" s="60">
        <f t="shared" si="165"/>
        <v>3.0183031000000003E-2</v>
      </c>
    </row>
    <row r="5260" spans="1:7">
      <c r="A5260" s="50">
        <v>30629</v>
      </c>
      <c r="B5260" s="60">
        <v>1.356887E-2</v>
      </c>
      <c r="C5260" s="60">
        <v>3.3E-4</v>
      </c>
      <c r="D5260" s="60">
        <v>3.9215687999999999E-2</v>
      </c>
      <c r="E5260" s="60"/>
      <c r="F5260" s="60">
        <f t="shared" si="164"/>
        <v>1.344887E-2</v>
      </c>
      <c r="G5260" s="60">
        <f t="shared" si="165"/>
        <v>3.9095687999999996E-2</v>
      </c>
    </row>
    <row r="5261" spans="1:7">
      <c r="A5261" s="50">
        <v>30630</v>
      </c>
      <c r="B5261" s="60">
        <v>2.8690199999999999E-3</v>
      </c>
      <c r="C5261" s="60">
        <v>3.3E-4</v>
      </c>
      <c r="D5261" s="60">
        <v>-2.8301887000000001E-2</v>
      </c>
      <c r="E5261" s="60"/>
      <c r="F5261" s="60">
        <f t="shared" si="164"/>
        <v>2.74902E-3</v>
      </c>
      <c r="G5261" s="60">
        <f t="shared" si="165"/>
        <v>-2.8421887E-2</v>
      </c>
    </row>
    <row r="5262" spans="1:7">
      <c r="A5262" s="50">
        <v>30631</v>
      </c>
      <c r="B5262" s="60">
        <v>1.1886590000000001E-2</v>
      </c>
      <c r="C5262" s="60">
        <v>3.3E-4</v>
      </c>
      <c r="D5262" s="60">
        <v>9.7087379999999997E-3</v>
      </c>
      <c r="E5262" s="60"/>
      <c r="F5262" s="60">
        <f t="shared" si="164"/>
        <v>1.176659E-2</v>
      </c>
      <c r="G5262" s="60">
        <f t="shared" si="165"/>
        <v>9.5887379999999994E-3</v>
      </c>
    </row>
    <row r="5263" spans="1:7">
      <c r="A5263" s="50">
        <v>30634</v>
      </c>
      <c r="B5263" s="60">
        <v>2.7880299999999999E-3</v>
      </c>
      <c r="C5263" s="60">
        <v>3.3E-4</v>
      </c>
      <c r="D5263" s="60">
        <v>9.6153850000000006E-3</v>
      </c>
      <c r="E5263" s="60"/>
      <c r="F5263" s="60">
        <f t="shared" si="164"/>
        <v>2.6680300000000001E-3</v>
      </c>
      <c r="G5263" s="60">
        <f t="shared" si="165"/>
        <v>9.4953850000000003E-3</v>
      </c>
    </row>
    <row r="5264" spans="1:7">
      <c r="A5264" s="50">
        <v>30635</v>
      </c>
      <c r="B5264" s="60">
        <v>-7.2087799999999997E-3</v>
      </c>
      <c r="C5264" s="60">
        <v>3.3E-4</v>
      </c>
      <c r="D5264" s="60">
        <v>9.5238100000000006E-3</v>
      </c>
      <c r="E5264" s="60"/>
      <c r="F5264" s="60">
        <f t="shared" si="164"/>
        <v>-7.32878E-3</v>
      </c>
      <c r="G5264" s="60">
        <f t="shared" si="165"/>
        <v>9.4038100000000003E-3</v>
      </c>
    </row>
    <row r="5265" spans="1:7">
      <c r="A5265" s="50">
        <v>30636</v>
      </c>
      <c r="B5265" s="60">
        <v>4.7101399999999998E-3</v>
      </c>
      <c r="C5265" s="60">
        <v>3.3E-4</v>
      </c>
      <c r="D5265" s="60">
        <v>-2.8301887000000001E-2</v>
      </c>
      <c r="E5265" s="60"/>
      <c r="F5265" s="60">
        <f t="shared" si="164"/>
        <v>4.5901399999999995E-3</v>
      </c>
      <c r="G5265" s="60">
        <f t="shared" si="165"/>
        <v>-2.8421887E-2</v>
      </c>
    </row>
    <row r="5266" spans="1:7">
      <c r="A5266" s="50">
        <v>30637</v>
      </c>
      <c r="B5266" s="60">
        <v>1.7977999999999999E-4</v>
      </c>
      <c r="C5266" s="60">
        <v>3.3E-4</v>
      </c>
      <c r="D5266" s="60">
        <v>2.9126214000000001E-2</v>
      </c>
      <c r="E5266" s="60"/>
      <c r="F5266" s="60">
        <f t="shared" si="164"/>
        <v>5.9779999999999987E-5</v>
      </c>
      <c r="G5266" s="60">
        <f t="shared" si="165"/>
        <v>2.9006214000000002E-2</v>
      </c>
    </row>
    <row r="5267" spans="1:7">
      <c r="A5267" s="50">
        <v>30638</v>
      </c>
      <c r="B5267" s="60">
        <v>-5.7496999999999999E-3</v>
      </c>
      <c r="C5267" s="60">
        <v>3.3E-4</v>
      </c>
      <c r="D5267" s="60">
        <v>2.8301887000000001E-2</v>
      </c>
      <c r="E5267" s="60"/>
      <c r="F5267" s="60">
        <f t="shared" si="164"/>
        <v>-5.8697000000000003E-3</v>
      </c>
      <c r="G5267" s="60">
        <f t="shared" si="165"/>
        <v>2.8181887000000003E-2</v>
      </c>
    </row>
    <row r="5268" spans="1:7">
      <c r="A5268" s="50">
        <v>30641</v>
      </c>
      <c r="B5268" s="60">
        <v>5.5713100000000003E-3</v>
      </c>
      <c r="C5268" s="60">
        <v>3.3E-4</v>
      </c>
      <c r="D5268" s="60">
        <v>0</v>
      </c>
      <c r="E5268" s="60"/>
      <c r="F5268" s="60">
        <f t="shared" si="164"/>
        <v>5.45131E-3</v>
      </c>
      <c r="G5268" s="60">
        <f t="shared" si="165"/>
        <v>-1.2E-4</v>
      </c>
    </row>
    <row r="5269" spans="1:7">
      <c r="A5269" s="50">
        <v>30642</v>
      </c>
      <c r="B5269" s="60">
        <v>4.5164300000000001E-3</v>
      </c>
      <c r="C5269" s="60">
        <v>3.3E-4</v>
      </c>
      <c r="D5269" s="60">
        <v>-2.7522936000000001E-2</v>
      </c>
      <c r="E5269" s="60"/>
      <c r="F5269" s="60">
        <f t="shared" si="164"/>
        <v>4.3964299999999998E-3</v>
      </c>
      <c r="G5269" s="60">
        <f t="shared" si="165"/>
        <v>-2.7642936E-2</v>
      </c>
    </row>
    <row r="5270" spans="1:7">
      <c r="A5270" s="50">
        <v>30643</v>
      </c>
      <c r="B5270" s="60">
        <v>8.3546E-4</v>
      </c>
      <c r="C5270" s="60">
        <v>3.3E-4</v>
      </c>
      <c r="D5270" s="60">
        <v>-9.4339620000000006E-3</v>
      </c>
      <c r="E5270" s="60"/>
      <c r="F5270" s="60">
        <f t="shared" si="164"/>
        <v>7.1546000000000001E-4</v>
      </c>
      <c r="G5270" s="60">
        <f t="shared" si="165"/>
        <v>-9.5539620000000009E-3</v>
      </c>
    </row>
    <row r="5271" spans="1:7">
      <c r="A5271" s="50">
        <v>30645</v>
      </c>
      <c r="B5271" s="60">
        <v>2.2393199999999999E-3</v>
      </c>
      <c r="C5271" s="60">
        <v>3.3E-4</v>
      </c>
      <c r="D5271" s="60">
        <v>4.7619048999999997E-2</v>
      </c>
      <c r="E5271" s="60"/>
      <c r="F5271" s="60">
        <f t="shared" si="164"/>
        <v>2.1193200000000001E-3</v>
      </c>
      <c r="G5271" s="60">
        <f t="shared" si="165"/>
        <v>4.7499048999999995E-2</v>
      </c>
    </row>
    <row r="5272" spans="1:7">
      <c r="A5272" s="50">
        <v>30648</v>
      </c>
      <c r="B5272" s="60">
        <v>-3.32454E-3</v>
      </c>
      <c r="C5272" s="60">
        <v>3.3E-4</v>
      </c>
      <c r="D5272" s="60">
        <v>-2.7272727E-2</v>
      </c>
      <c r="E5272" s="60"/>
      <c r="F5272" s="60">
        <f t="shared" si="164"/>
        <v>-3.4445399999999998E-3</v>
      </c>
      <c r="G5272" s="60">
        <f t="shared" si="165"/>
        <v>-2.7392726999999999E-2</v>
      </c>
    </row>
    <row r="5273" spans="1:7">
      <c r="A5273" s="50">
        <v>30649</v>
      </c>
      <c r="B5273" s="60">
        <v>8.2852599999999992E-3</v>
      </c>
      <c r="C5273" s="60">
        <v>3.3E-4</v>
      </c>
      <c r="D5273" s="60">
        <v>5.6074764999999999E-2</v>
      </c>
      <c r="E5273" s="60"/>
      <c r="F5273" s="60">
        <f t="shared" si="164"/>
        <v>8.1652599999999988E-3</v>
      </c>
      <c r="G5273" s="60">
        <f t="shared" si="165"/>
        <v>5.5954764999999997E-2</v>
      </c>
    </row>
    <row r="5274" spans="1:7">
      <c r="A5274" s="50">
        <v>30650</v>
      </c>
      <c r="B5274" s="60">
        <v>-9.0586599999999996E-3</v>
      </c>
      <c r="C5274" s="60">
        <v>3.3E-4</v>
      </c>
      <c r="D5274" s="60">
        <v>8.8495569999999992E-3</v>
      </c>
      <c r="E5274" s="60"/>
      <c r="F5274" s="60">
        <f t="shared" si="164"/>
        <v>-9.1786599999999999E-3</v>
      </c>
      <c r="G5274" s="60">
        <f t="shared" si="165"/>
        <v>8.7295569999999989E-3</v>
      </c>
    </row>
    <row r="5275" spans="1:7">
      <c r="A5275" s="50">
        <v>30651</v>
      </c>
      <c r="B5275" s="60">
        <v>1.3801E-3</v>
      </c>
      <c r="C5275" s="60">
        <v>3.4000000000000002E-4</v>
      </c>
      <c r="D5275" s="60">
        <v>-2.6315789999999999E-2</v>
      </c>
      <c r="E5275" s="60"/>
      <c r="F5275" s="60">
        <f t="shared" si="164"/>
        <v>1.2600999999999999E-3</v>
      </c>
      <c r="G5275" s="60">
        <f t="shared" si="165"/>
        <v>-2.6435789999999997E-2</v>
      </c>
    </row>
    <row r="5276" spans="1:7">
      <c r="A5276" s="50">
        <v>30652</v>
      </c>
      <c r="B5276" s="60">
        <v>-6.2830000000000004E-3</v>
      </c>
      <c r="C5276" s="60">
        <v>3.4000000000000002E-4</v>
      </c>
      <c r="D5276" s="60">
        <v>-4.5045043999999999E-2</v>
      </c>
      <c r="E5276" s="60"/>
      <c r="F5276" s="60">
        <f t="shared" si="164"/>
        <v>-6.4030000000000007E-3</v>
      </c>
      <c r="G5276" s="60">
        <f t="shared" si="165"/>
        <v>-4.5165044000000001E-2</v>
      </c>
    </row>
    <row r="5277" spans="1:7">
      <c r="A5277" s="50">
        <v>30655</v>
      </c>
      <c r="B5277" s="60">
        <v>2.44728E-3</v>
      </c>
      <c r="C5277" s="60">
        <v>3.4000000000000002E-4</v>
      </c>
      <c r="D5277" s="60">
        <v>-2.8301887000000001E-2</v>
      </c>
      <c r="E5277" s="60"/>
      <c r="F5277" s="60">
        <f t="shared" si="164"/>
        <v>2.3272800000000001E-3</v>
      </c>
      <c r="G5277" s="60">
        <f t="shared" si="165"/>
        <v>-2.8421887E-2</v>
      </c>
    </row>
    <row r="5278" spans="1:7">
      <c r="A5278" s="50">
        <v>30656</v>
      </c>
      <c r="B5278" s="60">
        <v>-1.78214E-3</v>
      </c>
      <c r="C5278" s="60">
        <v>3.4000000000000002E-4</v>
      </c>
      <c r="D5278" s="60">
        <v>9.7087379999999997E-3</v>
      </c>
      <c r="E5278" s="60"/>
      <c r="F5278" s="60">
        <f t="shared" si="164"/>
        <v>-1.9021400000000001E-3</v>
      </c>
      <c r="G5278" s="60">
        <f t="shared" si="165"/>
        <v>9.5887379999999994E-3</v>
      </c>
    </row>
    <row r="5279" spans="1:7">
      <c r="A5279" s="50">
        <v>30657</v>
      </c>
      <c r="B5279" s="60">
        <v>2.93983E-3</v>
      </c>
      <c r="C5279" s="60">
        <v>3.4000000000000002E-4</v>
      </c>
      <c r="D5279" s="60">
        <v>0</v>
      </c>
      <c r="E5279" s="60"/>
      <c r="F5279" s="60">
        <f t="shared" si="164"/>
        <v>2.8198300000000002E-3</v>
      </c>
      <c r="G5279" s="60">
        <f t="shared" si="165"/>
        <v>-1.2E-4</v>
      </c>
    </row>
    <row r="5280" spans="1:7">
      <c r="A5280" s="50">
        <v>30658</v>
      </c>
      <c r="B5280" s="60">
        <v>-4.2850600000000003E-3</v>
      </c>
      <c r="C5280" s="60">
        <v>3.4000000000000002E-4</v>
      </c>
      <c r="D5280" s="60">
        <v>-8.6538463999999996E-2</v>
      </c>
      <c r="E5280" s="60"/>
      <c r="F5280" s="60">
        <f t="shared" si="164"/>
        <v>-4.4050600000000006E-3</v>
      </c>
      <c r="G5280" s="60">
        <f t="shared" si="165"/>
        <v>-8.6658463999999991E-2</v>
      </c>
    </row>
    <row r="5281" spans="1:7">
      <c r="A5281" s="50">
        <v>30659</v>
      </c>
      <c r="B5281" s="60">
        <v>1.6972999999999999E-4</v>
      </c>
      <c r="C5281" s="60">
        <v>3.4000000000000002E-4</v>
      </c>
      <c r="D5281" s="60">
        <v>-6.3157894000000006E-2</v>
      </c>
      <c r="E5281" s="60"/>
      <c r="F5281" s="60">
        <f t="shared" si="164"/>
        <v>4.9729999999999986E-5</v>
      </c>
      <c r="G5281" s="60">
        <f t="shared" si="165"/>
        <v>-6.3277894000000001E-2</v>
      </c>
    </row>
    <row r="5282" spans="1:7">
      <c r="A5282" s="50">
        <v>30662</v>
      </c>
      <c r="B5282" s="60">
        <v>2.9947900000000002E-3</v>
      </c>
      <c r="C5282" s="60">
        <v>3.4000000000000002E-4</v>
      </c>
      <c r="D5282" s="60">
        <v>2.2471910000000001E-2</v>
      </c>
      <c r="E5282" s="60"/>
      <c r="F5282" s="60">
        <f t="shared" si="164"/>
        <v>2.8747900000000003E-3</v>
      </c>
      <c r="G5282" s="60">
        <f t="shared" si="165"/>
        <v>2.2351910000000003E-2</v>
      </c>
    </row>
    <row r="5283" spans="1:7">
      <c r="A5283" s="50">
        <v>30663</v>
      </c>
      <c r="B5283" s="60">
        <v>-3.1145600000000002E-3</v>
      </c>
      <c r="C5283" s="60">
        <v>3.4000000000000002E-4</v>
      </c>
      <c r="D5283" s="60">
        <v>6.5934068999999998E-2</v>
      </c>
      <c r="E5283" s="60"/>
      <c r="F5283" s="60">
        <f t="shared" si="164"/>
        <v>-3.23456E-3</v>
      </c>
      <c r="G5283" s="60">
        <f t="shared" si="165"/>
        <v>6.5814069000000003E-2</v>
      </c>
    </row>
    <row r="5284" spans="1:7">
      <c r="A5284" s="50">
        <v>30664</v>
      </c>
      <c r="B5284" s="60">
        <v>-9.6463199999999999E-3</v>
      </c>
      <c r="C5284" s="60">
        <v>3.4000000000000002E-4</v>
      </c>
      <c r="D5284" s="60">
        <v>-4.1237111999999999E-2</v>
      </c>
      <c r="E5284" s="60"/>
      <c r="F5284" s="60">
        <f t="shared" si="164"/>
        <v>-9.7663200000000002E-3</v>
      </c>
      <c r="G5284" s="60">
        <f t="shared" si="165"/>
        <v>-4.1357112000000001E-2</v>
      </c>
    </row>
    <row r="5285" spans="1:7">
      <c r="A5285" s="50">
        <v>30665</v>
      </c>
      <c r="B5285" s="60">
        <v>-9.6045999999999996E-3</v>
      </c>
      <c r="C5285" s="60">
        <v>3.4000000000000002E-4</v>
      </c>
      <c r="D5285" s="60">
        <v>5.3763442000000002E-2</v>
      </c>
      <c r="E5285" s="60"/>
      <c r="F5285" s="60">
        <f t="shared" si="164"/>
        <v>-9.7245999999999999E-3</v>
      </c>
      <c r="G5285" s="60">
        <f t="shared" si="165"/>
        <v>5.3643442E-2</v>
      </c>
    </row>
    <row r="5286" spans="1:7">
      <c r="A5286" s="50">
        <v>30666</v>
      </c>
      <c r="B5286" s="60">
        <v>4.0141999999999999E-3</v>
      </c>
      <c r="C5286" s="60">
        <v>3.4000000000000002E-4</v>
      </c>
      <c r="D5286" s="60">
        <v>-1.0204081E-2</v>
      </c>
      <c r="E5286" s="60"/>
      <c r="F5286" s="60">
        <f t="shared" si="164"/>
        <v>3.8942E-3</v>
      </c>
      <c r="G5286" s="60">
        <f t="shared" si="165"/>
        <v>-1.0324081000000001E-2</v>
      </c>
    </row>
    <row r="5287" spans="1:7">
      <c r="A5287" s="50">
        <v>30669</v>
      </c>
      <c r="B5287" s="60">
        <v>-1.0061E-4</v>
      </c>
      <c r="C5287" s="60">
        <v>3.4000000000000002E-4</v>
      </c>
      <c r="D5287" s="60">
        <v>3.0927835000000001E-2</v>
      </c>
      <c r="E5287" s="60"/>
      <c r="F5287" s="60">
        <f t="shared" si="164"/>
        <v>-2.2060999999999999E-4</v>
      </c>
      <c r="G5287" s="60">
        <f t="shared" si="165"/>
        <v>3.0807835000000002E-2</v>
      </c>
    </row>
    <row r="5288" spans="1:7">
      <c r="A5288" s="50">
        <v>30670</v>
      </c>
      <c r="B5288" s="60">
        <v>-1.8891699999999999E-3</v>
      </c>
      <c r="C5288" s="60">
        <v>3.4000000000000002E-4</v>
      </c>
      <c r="D5288" s="60">
        <v>0</v>
      </c>
      <c r="E5288" s="60"/>
      <c r="F5288" s="60">
        <f t="shared" si="164"/>
        <v>-2.0091699999999998E-3</v>
      </c>
      <c r="G5288" s="60">
        <f t="shared" si="165"/>
        <v>-1.2E-4</v>
      </c>
    </row>
    <row r="5289" spans="1:7">
      <c r="A5289" s="50">
        <v>30671</v>
      </c>
      <c r="B5289" s="60">
        <v>9.0954699999999996E-3</v>
      </c>
      <c r="C5289" s="60">
        <v>3.4000000000000002E-4</v>
      </c>
      <c r="D5289" s="60">
        <v>2.9999998999999999E-2</v>
      </c>
      <c r="E5289" s="60"/>
      <c r="F5289" s="60">
        <f t="shared" si="164"/>
        <v>8.9754699999999993E-3</v>
      </c>
      <c r="G5289" s="60">
        <f t="shared" si="165"/>
        <v>2.9879999000000001E-2</v>
      </c>
    </row>
    <row r="5290" spans="1:7">
      <c r="A5290" s="50">
        <v>30672</v>
      </c>
      <c r="B5290" s="60">
        <v>-2.1057300000000001E-3</v>
      </c>
      <c r="C5290" s="60">
        <v>3.4000000000000002E-4</v>
      </c>
      <c r="D5290" s="60">
        <v>-2.9126214000000001E-2</v>
      </c>
      <c r="E5290" s="60"/>
      <c r="F5290" s="60">
        <f t="shared" si="164"/>
        <v>-2.22573E-3</v>
      </c>
      <c r="G5290" s="60">
        <f t="shared" si="165"/>
        <v>-2.9246214E-2</v>
      </c>
    </row>
    <row r="5291" spans="1:7">
      <c r="A5291" s="50">
        <v>30673</v>
      </c>
      <c r="B5291" s="60">
        <v>-3.2229999999999997E-4</v>
      </c>
      <c r="C5291" s="60">
        <v>3.4000000000000002E-4</v>
      </c>
      <c r="D5291" s="60">
        <v>-2.9999998999999999E-2</v>
      </c>
      <c r="E5291" s="60"/>
      <c r="F5291" s="60">
        <f t="shared" si="164"/>
        <v>-4.4229999999999996E-4</v>
      </c>
      <c r="G5291" s="60">
        <f t="shared" si="165"/>
        <v>-3.0119998999999998E-2</v>
      </c>
    </row>
    <row r="5292" spans="1:7">
      <c r="A5292" s="50">
        <v>30677</v>
      </c>
      <c r="B5292" s="60">
        <v>9.2273500000000005E-3</v>
      </c>
      <c r="C5292" s="60">
        <v>3.4000000000000002E-4</v>
      </c>
      <c r="D5292" s="60">
        <v>2.0618556E-2</v>
      </c>
      <c r="E5292" s="60"/>
      <c r="F5292" s="60">
        <f t="shared" si="164"/>
        <v>9.1073500000000002E-3</v>
      </c>
      <c r="G5292" s="60">
        <f t="shared" si="165"/>
        <v>2.0498556000000001E-2</v>
      </c>
    </row>
    <row r="5293" spans="1:7">
      <c r="A5293" s="50">
        <v>30678</v>
      </c>
      <c r="B5293" s="60">
        <v>3.4558200000000001E-3</v>
      </c>
      <c r="C5293" s="60">
        <v>3.4000000000000002E-4</v>
      </c>
      <c r="D5293" s="60">
        <v>-3.0303031000000001E-2</v>
      </c>
      <c r="E5293" s="60"/>
      <c r="F5293" s="60">
        <f t="shared" si="164"/>
        <v>3.3358200000000002E-3</v>
      </c>
      <c r="G5293" s="60">
        <f t="shared" si="165"/>
        <v>-3.0423031E-2</v>
      </c>
    </row>
    <row r="5294" spans="1:7">
      <c r="A5294" s="50">
        <v>30679</v>
      </c>
      <c r="B5294" s="60">
        <v>-2.7225600000000002E-3</v>
      </c>
      <c r="C5294" s="60">
        <v>3.4000000000000002E-4</v>
      </c>
      <c r="D5294" s="60">
        <v>-2.0833333999999998E-2</v>
      </c>
      <c r="E5294" s="60"/>
      <c r="F5294" s="60">
        <f t="shared" si="164"/>
        <v>-2.8425600000000001E-3</v>
      </c>
      <c r="G5294" s="60">
        <f t="shared" si="165"/>
        <v>-2.0953333999999997E-2</v>
      </c>
    </row>
    <row r="5295" spans="1:7">
      <c r="A5295" s="50">
        <v>30680</v>
      </c>
      <c r="B5295" s="60">
        <v>3.0718E-4</v>
      </c>
      <c r="C5295" s="60">
        <v>3.4000000000000002E-4</v>
      </c>
      <c r="D5295" s="60">
        <v>-2.1276594999999999E-2</v>
      </c>
      <c r="E5295" s="60"/>
      <c r="F5295" s="60">
        <f t="shared" si="164"/>
        <v>1.8718000000000001E-4</v>
      </c>
      <c r="G5295" s="60">
        <f t="shared" si="165"/>
        <v>-2.1396594999999997E-2</v>
      </c>
    </row>
    <row r="5296" spans="1:7">
      <c r="A5296" s="50">
        <v>30684</v>
      </c>
      <c r="B5296" s="60">
        <v>-4.0336199999999999E-3</v>
      </c>
      <c r="C5296" s="60">
        <v>3.6000000000000002E-4</v>
      </c>
      <c r="D5296" s="60">
        <v>1.0869564999999999E-2</v>
      </c>
      <c r="E5296" s="60"/>
      <c r="F5296" s="60">
        <f t="shared" si="164"/>
        <v>-4.1536200000000002E-3</v>
      </c>
      <c r="G5296" s="60">
        <f t="shared" si="165"/>
        <v>1.0749564999999999E-2</v>
      </c>
    </row>
    <row r="5297" spans="1:7">
      <c r="A5297" s="50">
        <v>30685</v>
      </c>
      <c r="B5297" s="60">
        <v>1.7176130000000001E-2</v>
      </c>
      <c r="C5297" s="60">
        <v>3.6000000000000002E-4</v>
      </c>
      <c r="D5297" s="60">
        <v>4.3010752999999999E-2</v>
      </c>
      <c r="E5297" s="60"/>
      <c r="F5297" s="60">
        <f t="shared" si="164"/>
        <v>1.7056130000000003E-2</v>
      </c>
      <c r="G5297" s="60">
        <f t="shared" si="165"/>
        <v>4.2890752999999997E-2</v>
      </c>
    </row>
    <row r="5298" spans="1:7">
      <c r="A5298" s="50">
        <v>30686</v>
      </c>
      <c r="B5298" s="60">
        <v>1.251857E-2</v>
      </c>
      <c r="C5298" s="60">
        <v>3.6000000000000002E-4</v>
      </c>
      <c r="D5298" s="60">
        <v>1.0309278E-2</v>
      </c>
      <c r="E5298" s="60"/>
      <c r="F5298" s="60">
        <f t="shared" si="164"/>
        <v>1.2398569999999999E-2</v>
      </c>
      <c r="G5298" s="60">
        <f t="shared" si="165"/>
        <v>1.0189278E-2</v>
      </c>
    </row>
    <row r="5299" spans="1:7">
      <c r="A5299" s="50">
        <v>30687</v>
      </c>
      <c r="B5299" s="60">
        <v>2.44925E-3</v>
      </c>
      <c r="C5299" s="60">
        <v>3.6000000000000002E-4</v>
      </c>
      <c r="D5299" s="60">
        <v>7.1428574999999994E-2</v>
      </c>
      <c r="E5299" s="60"/>
      <c r="F5299" s="60">
        <f t="shared" si="164"/>
        <v>2.3292500000000002E-3</v>
      </c>
      <c r="G5299" s="60">
        <f t="shared" si="165"/>
        <v>7.1308574999999999E-2</v>
      </c>
    </row>
    <row r="5300" spans="1:7">
      <c r="A5300" s="50">
        <v>30690</v>
      </c>
      <c r="B5300" s="60">
        <v>-3.0570699999999998E-3</v>
      </c>
      <c r="C5300" s="60">
        <v>3.6000000000000002E-4</v>
      </c>
      <c r="D5300" s="60">
        <v>9.5238100000000006E-3</v>
      </c>
      <c r="E5300" s="60"/>
      <c r="F5300" s="60">
        <f t="shared" si="164"/>
        <v>-3.1770699999999997E-3</v>
      </c>
      <c r="G5300" s="60">
        <f t="shared" si="165"/>
        <v>9.4038100000000003E-3</v>
      </c>
    </row>
    <row r="5301" spans="1:7">
      <c r="A5301" s="50">
        <v>30691</v>
      </c>
      <c r="B5301" s="60">
        <v>-5.4807199999999997E-3</v>
      </c>
      <c r="C5301" s="60">
        <v>3.6000000000000002E-4</v>
      </c>
      <c r="D5301" s="60">
        <v>-1.8867925000000001E-2</v>
      </c>
      <c r="E5301" s="60"/>
      <c r="F5301" s="60">
        <f t="shared" si="164"/>
        <v>-5.60072E-3</v>
      </c>
      <c r="G5301" s="60">
        <f t="shared" si="165"/>
        <v>-1.8987924999999999E-2</v>
      </c>
    </row>
    <row r="5302" spans="1:7">
      <c r="A5302" s="50">
        <v>30692</v>
      </c>
      <c r="B5302" s="60">
        <v>-8.0862000000000002E-4</v>
      </c>
      <c r="C5302" s="60">
        <v>3.6000000000000002E-4</v>
      </c>
      <c r="D5302" s="60">
        <v>0</v>
      </c>
      <c r="E5302" s="60"/>
      <c r="F5302" s="60">
        <f t="shared" si="164"/>
        <v>-9.2862000000000001E-4</v>
      </c>
      <c r="G5302" s="60">
        <f t="shared" si="165"/>
        <v>-1.2E-4</v>
      </c>
    </row>
    <row r="5303" spans="1:7">
      <c r="A5303" s="50">
        <v>30693</v>
      </c>
      <c r="B5303" s="60">
        <v>-4.2007999999999998E-4</v>
      </c>
      <c r="C5303" s="60">
        <v>3.6000000000000002E-4</v>
      </c>
      <c r="D5303" s="60">
        <v>-9.6153850000000006E-3</v>
      </c>
      <c r="E5303" s="60"/>
      <c r="F5303" s="60">
        <f t="shared" si="164"/>
        <v>-5.4007999999999997E-4</v>
      </c>
      <c r="G5303" s="60">
        <f t="shared" si="165"/>
        <v>-9.7353850000000009E-3</v>
      </c>
    </row>
    <row r="5304" spans="1:7">
      <c r="A5304" s="50">
        <v>30694</v>
      </c>
      <c r="B5304" s="60">
        <v>-3.3237100000000001E-3</v>
      </c>
      <c r="C5304" s="60">
        <v>3.6000000000000002E-4</v>
      </c>
      <c r="D5304" s="60">
        <v>0</v>
      </c>
      <c r="E5304" s="60"/>
      <c r="F5304" s="60">
        <f t="shared" si="164"/>
        <v>-3.44371E-3</v>
      </c>
      <c r="G5304" s="60">
        <f t="shared" si="165"/>
        <v>-1.2E-4</v>
      </c>
    </row>
    <row r="5305" spans="1:7">
      <c r="A5305" s="50">
        <v>30697</v>
      </c>
      <c r="B5305" s="60">
        <v>1.7730199999999999E-3</v>
      </c>
      <c r="C5305" s="60">
        <v>3.6000000000000002E-4</v>
      </c>
      <c r="D5305" s="60">
        <v>9.7087379999999997E-3</v>
      </c>
      <c r="E5305" s="60"/>
      <c r="F5305" s="60">
        <f t="shared" si="164"/>
        <v>1.6530199999999998E-3</v>
      </c>
      <c r="G5305" s="60">
        <f t="shared" si="165"/>
        <v>9.5887379999999994E-3</v>
      </c>
    </row>
    <row r="5306" spans="1:7">
      <c r="A5306" s="50">
        <v>30698</v>
      </c>
      <c r="B5306" s="60">
        <v>3.7257100000000001E-3</v>
      </c>
      <c r="C5306" s="60">
        <v>3.6000000000000002E-4</v>
      </c>
      <c r="D5306" s="60">
        <v>1.9230770000000001E-2</v>
      </c>
      <c r="E5306" s="60"/>
      <c r="F5306" s="60">
        <f t="shared" si="164"/>
        <v>3.6057100000000003E-3</v>
      </c>
      <c r="G5306" s="60">
        <f t="shared" si="165"/>
        <v>1.9110770000000003E-2</v>
      </c>
    </row>
    <row r="5307" spans="1:7">
      <c r="A5307" s="50">
        <v>30699</v>
      </c>
      <c r="B5307" s="60">
        <v>-1.6911300000000001E-3</v>
      </c>
      <c r="C5307" s="60">
        <v>3.6000000000000002E-4</v>
      </c>
      <c r="D5307" s="60">
        <v>9.4339620000000006E-3</v>
      </c>
      <c r="E5307" s="60"/>
      <c r="F5307" s="60">
        <f t="shared" si="164"/>
        <v>-1.8111300000000002E-3</v>
      </c>
      <c r="G5307" s="60">
        <f t="shared" si="165"/>
        <v>9.3139620000000003E-3</v>
      </c>
    </row>
    <row r="5308" spans="1:7">
      <c r="A5308" s="50">
        <v>30700</v>
      </c>
      <c r="B5308" s="60">
        <v>-3.3273999999999999E-3</v>
      </c>
      <c r="C5308" s="60">
        <v>3.6000000000000002E-4</v>
      </c>
      <c r="D5308" s="60">
        <v>0</v>
      </c>
      <c r="E5308" s="60"/>
      <c r="F5308" s="60">
        <f t="shared" si="164"/>
        <v>-3.4473999999999998E-3</v>
      </c>
      <c r="G5308" s="60">
        <f t="shared" si="165"/>
        <v>-1.2E-4</v>
      </c>
    </row>
    <row r="5309" spans="1:7">
      <c r="A5309" s="50">
        <v>30701</v>
      </c>
      <c r="B5309" s="60">
        <v>-5.6039699999999998E-3</v>
      </c>
      <c r="C5309" s="60">
        <v>3.6000000000000002E-4</v>
      </c>
      <c r="D5309" s="60">
        <v>-2.8037382E-2</v>
      </c>
      <c r="E5309" s="60"/>
      <c r="F5309" s="60">
        <f t="shared" si="164"/>
        <v>-5.7239700000000001E-3</v>
      </c>
      <c r="G5309" s="60">
        <f t="shared" si="165"/>
        <v>-2.8157381999999998E-2</v>
      </c>
    </row>
    <row r="5310" spans="1:7">
      <c r="A5310" s="50">
        <v>30704</v>
      </c>
      <c r="B5310" s="60">
        <v>-7.0056299999999997E-3</v>
      </c>
      <c r="C5310" s="60">
        <v>3.6000000000000002E-4</v>
      </c>
      <c r="D5310" s="60">
        <v>-2.8846153999999999E-2</v>
      </c>
      <c r="E5310" s="60"/>
      <c r="F5310" s="60">
        <f t="shared" si="164"/>
        <v>-7.12563E-3</v>
      </c>
      <c r="G5310" s="60">
        <f t="shared" si="165"/>
        <v>-2.8966153999999997E-2</v>
      </c>
    </row>
    <row r="5311" spans="1:7">
      <c r="A5311" s="50">
        <v>30705</v>
      </c>
      <c r="B5311" s="60">
        <v>5.4536699999999999E-3</v>
      </c>
      <c r="C5311" s="60">
        <v>3.6000000000000002E-4</v>
      </c>
      <c r="D5311" s="60">
        <v>0</v>
      </c>
      <c r="E5311" s="60"/>
      <c r="F5311" s="60">
        <f t="shared" si="164"/>
        <v>5.3336699999999996E-3</v>
      </c>
      <c r="G5311" s="60">
        <f t="shared" si="165"/>
        <v>-1.2E-4</v>
      </c>
    </row>
    <row r="5312" spans="1:7">
      <c r="A5312" s="50">
        <v>30706</v>
      </c>
      <c r="B5312" s="60">
        <v>-6.4208900000000003E-3</v>
      </c>
      <c r="C5312" s="60">
        <v>3.6000000000000002E-4</v>
      </c>
      <c r="D5312" s="60">
        <v>-9.9009900000000001E-3</v>
      </c>
      <c r="E5312" s="60"/>
      <c r="F5312" s="60">
        <f t="shared" si="164"/>
        <v>-6.5408900000000006E-3</v>
      </c>
      <c r="G5312" s="60">
        <f t="shared" si="165"/>
        <v>-1.002099E-2</v>
      </c>
    </row>
    <row r="5313" spans="1:7">
      <c r="A5313" s="50">
        <v>30707</v>
      </c>
      <c r="B5313" s="60">
        <v>-3.7238800000000002E-3</v>
      </c>
      <c r="C5313" s="60">
        <v>3.6000000000000002E-4</v>
      </c>
      <c r="D5313" s="60">
        <v>0.01</v>
      </c>
      <c r="E5313" s="60"/>
      <c r="F5313" s="60">
        <f t="shared" si="164"/>
        <v>-3.84388E-3</v>
      </c>
      <c r="G5313" s="60">
        <f t="shared" si="165"/>
        <v>9.8799999999999999E-3</v>
      </c>
    </row>
    <row r="5314" spans="1:7">
      <c r="A5314" s="50">
        <v>30708</v>
      </c>
      <c r="B5314" s="60">
        <v>-1.4200000000000001E-4</v>
      </c>
      <c r="C5314" s="60">
        <v>3.6000000000000002E-4</v>
      </c>
      <c r="D5314" s="60">
        <v>9.9009900000000001E-3</v>
      </c>
      <c r="E5314" s="60"/>
      <c r="F5314" s="60">
        <f t="shared" si="164"/>
        <v>-2.6200000000000003E-4</v>
      </c>
      <c r="G5314" s="60">
        <f t="shared" si="165"/>
        <v>9.7809899999999998E-3</v>
      </c>
    </row>
    <row r="5315" spans="1:7">
      <c r="A5315" s="50">
        <v>30711</v>
      </c>
      <c r="B5315" s="60">
        <v>-6.2699899999999996E-3</v>
      </c>
      <c r="C5315" s="60">
        <v>3.6000000000000002E-4</v>
      </c>
      <c r="D5315" s="60">
        <v>-9.8039219999999996E-3</v>
      </c>
      <c r="E5315" s="60"/>
      <c r="F5315" s="60">
        <f t="shared" si="164"/>
        <v>-6.3899899999999999E-3</v>
      </c>
      <c r="G5315" s="60">
        <f t="shared" si="165"/>
        <v>-9.923922E-3</v>
      </c>
    </row>
    <row r="5316" spans="1:7">
      <c r="A5316" s="50">
        <v>30712</v>
      </c>
      <c r="B5316" s="60">
        <v>3.38661E-3</v>
      </c>
      <c r="C5316" s="60">
        <v>3.6000000000000002E-4</v>
      </c>
      <c r="D5316" s="60">
        <v>-2.9702971000000002E-2</v>
      </c>
      <c r="E5316" s="60"/>
      <c r="F5316" s="60">
        <f t="shared" ref="F5316:F5379" si="166">B5316-$C$3</f>
        <v>3.2666100000000001E-3</v>
      </c>
      <c r="G5316" s="60">
        <f t="shared" ref="G5316:G5379" si="167">D5316-$C$3</f>
        <v>-2.9822971E-2</v>
      </c>
    </row>
    <row r="5317" spans="1:7">
      <c r="A5317" s="50">
        <v>30713</v>
      </c>
      <c r="B5317" s="60">
        <v>-3.4010999999999998E-3</v>
      </c>
      <c r="C5317" s="60">
        <v>3.6000000000000002E-4</v>
      </c>
      <c r="D5317" s="60">
        <v>-3.0612245E-2</v>
      </c>
      <c r="E5317" s="60"/>
      <c r="F5317" s="60">
        <f t="shared" si="166"/>
        <v>-3.5210999999999997E-3</v>
      </c>
      <c r="G5317" s="60">
        <f t="shared" si="167"/>
        <v>-3.0732244999999998E-2</v>
      </c>
    </row>
    <row r="5318" spans="1:7">
      <c r="A5318" s="50">
        <v>30714</v>
      </c>
      <c r="B5318" s="60">
        <v>4.1508999999999999E-3</v>
      </c>
      <c r="C5318" s="60">
        <v>3.6000000000000002E-4</v>
      </c>
      <c r="D5318" s="60">
        <v>0</v>
      </c>
      <c r="E5318" s="60"/>
      <c r="F5318" s="60">
        <f t="shared" si="166"/>
        <v>4.0308999999999996E-3</v>
      </c>
      <c r="G5318" s="60">
        <f t="shared" si="167"/>
        <v>-1.2E-4</v>
      </c>
    </row>
    <row r="5319" spans="1:7">
      <c r="A5319" s="50">
        <v>30715</v>
      </c>
      <c r="B5319" s="60">
        <v>-1.4849040000000001E-2</v>
      </c>
      <c r="C5319" s="60">
        <v>3.6000000000000002E-4</v>
      </c>
      <c r="D5319" s="60">
        <v>-3.1578947000000003E-2</v>
      </c>
      <c r="E5319" s="60"/>
      <c r="F5319" s="60">
        <f t="shared" si="166"/>
        <v>-1.4969040000000001E-2</v>
      </c>
      <c r="G5319" s="60">
        <f t="shared" si="167"/>
        <v>-3.1698947000000005E-2</v>
      </c>
    </row>
    <row r="5320" spans="1:7">
      <c r="A5320" s="50">
        <v>30718</v>
      </c>
      <c r="B5320" s="60">
        <v>-1.5580419999999999E-2</v>
      </c>
      <c r="C5320" s="60">
        <v>3.6000000000000002E-4</v>
      </c>
      <c r="D5320" s="60">
        <v>-5.4347824000000003E-2</v>
      </c>
      <c r="E5320" s="60"/>
      <c r="F5320" s="60">
        <f t="shared" si="166"/>
        <v>-1.570042E-2</v>
      </c>
      <c r="G5320" s="60">
        <f t="shared" si="167"/>
        <v>-5.4467824000000005E-2</v>
      </c>
    </row>
    <row r="5321" spans="1:7">
      <c r="A5321" s="50">
        <v>30719</v>
      </c>
      <c r="B5321" s="60">
        <v>3.9487200000000002E-3</v>
      </c>
      <c r="C5321" s="60">
        <v>3.6000000000000002E-4</v>
      </c>
      <c r="D5321" s="60">
        <v>3.4482758000000002E-2</v>
      </c>
      <c r="E5321" s="60"/>
      <c r="F5321" s="60">
        <f t="shared" si="166"/>
        <v>3.8287200000000003E-3</v>
      </c>
      <c r="G5321" s="60">
        <f t="shared" si="167"/>
        <v>3.4362758E-2</v>
      </c>
    </row>
    <row r="5322" spans="1:7">
      <c r="A5322" s="50">
        <v>30720</v>
      </c>
      <c r="B5322" s="60">
        <v>-1.8144009999999999E-2</v>
      </c>
      <c r="C5322" s="60">
        <v>3.6000000000000002E-4</v>
      </c>
      <c r="D5322" s="60">
        <v>0</v>
      </c>
      <c r="E5322" s="60"/>
      <c r="F5322" s="60">
        <f t="shared" si="166"/>
        <v>-1.8264009999999997E-2</v>
      </c>
      <c r="G5322" s="60">
        <f t="shared" si="167"/>
        <v>-1.2E-4</v>
      </c>
    </row>
    <row r="5323" spans="1:7">
      <c r="A5323" s="50">
        <v>30721</v>
      </c>
      <c r="B5323" s="60">
        <v>-2.48547E-3</v>
      </c>
      <c r="C5323" s="60">
        <v>3.6000000000000002E-4</v>
      </c>
      <c r="D5323" s="60">
        <v>-1.1111111E-2</v>
      </c>
      <c r="E5323" s="60"/>
      <c r="F5323" s="60">
        <f t="shared" si="166"/>
        <v>-2.6054699999999999E-3</v>
      </c>
      <c r="G5323" s="60">
        <f t="shared" si="167"/>
        <v>-1.1231111E-2</v>
      </c>
    </row>
    <row r="5324" spans="1:7">
      <c r="A5324" s="50">
        <v>30722</v>
      </c>
      <c r="B5324" s="60">
        <v>5.3097300000000004E-3</v>
      </c>
      <c r="C5324" s="60">
        <v>3.6000000000000002E-4</v>
      </c>
      <c r="D5324" s="60">
        <v>2.2471910000000001E-2</v>
      </c>
      <c r="E5324" s="60"/>
      <c r="F5324" s="60">
        <f t="shared" si="166"/>
        <v>5.18973E-3</v>
      </c>
      <c r="G5324" s="60">
        <f t="shared" si="167"/>
        <v>2.2351910000000003E-2</v>
      </c>
    </row>
    <row r="5325" spans="1:7">
      <c r="A5325" s="50">
        <v>30725</v>
      </c>
      <c r="B5325" s="60">
        <v>-7.4830399999999998E-3</v>
      </c>
      <c r="C5325" s="60">
        <v>3.6000000000000002E-4</v>
      </c>
      <c r="D5325" s="60">
        <v>-3.2967034999999999E-2</v>
      </c>
      <c r="E5325" s="60"/>
      <c r="F5325" s="60">
        <f t="shared" si="166"/>
        <v>-7.6030400000000001E-3</v>
      </c>
      <c r="G5325" s="60">
        <f t="shared" si="167"/>
        <v>-3.3087035000000001E-2</v>
      </c>
    </row>
    <row r="5326" spans="1:7">
      <c r="A5326" s="50">
        <v>30726</v>
      </c>
      <c r="B5326" s="60">
        <v>1.1033340000000001E-2</v>
      </c>
      <c r="C5326" s="60">
        <v>3.6000000000000002E-4</v>
      </c>
      <c r="D5326" s="60">
        <v>-2.2727272999999999E-2</v>
      </c>
      <c r="E5326" s="60"/>
      <c r="F5326" s="60">
        <f t="shared" si="166"/>
        <v>1.0913340000000001E-2</v>
      </c>
      <c r="G5326" s="60">
        <f t="shared" si="167"/>
        <v>-2.2847272999999998E-2</v>
      </c>
    </row>
    <row r="5327" spans="1:7">
      <c r="A5327" s="50">
        <v>30727</v>
      </c>
      <c r="B5327" s="60">
        <v>-2.0126599999999999E-3</v>
      </c>
      <c r="C5327" s="60">
        <v>3.6000000000000002E-4</v>
      </c>
      <c r="D5327" s="60">
        <v>1.1627907E-2</v>
      </c>
      <c r="E5327" s="60"/>
      <c r="F5327" s="60">
        <f t="shared" si="166"/>
        <v>-2.1326599999999998E-3</v>
      </c>
      <c r="G5327" s="60">
        <f t="shared" si="167"/>
        <v>1.1507907E-2</v>
      </c>
    </row>
    <row r="5328" spans="1:7">
      <c r="A5328" s="50">
        <v>30728</v>
      </c>
      <c r="B5328" s="60">
        <v>-6.7455E-4</v>
      </c>
      <c r="C5328" s="60">
        <v>3.6000000000000002E-4</v>
      </c>
      <c r="D5328" s="60">
        <v>1.1494252999999999E-2</v>
      </c>
      <c r="E5328" s="60"/>
      <c r="F5328" s="60">
        <f t="shared" si="166"/>
        <v>-7.9454999999999999E-4</v>
      </c>
      <c r="G5328" s="60">
        <f t="shared" si="167"/>
        <v>1.1374252999999999E-2</v>
      </c>
    </row>
    <row r="5329" spans="1:7">
      <c r="A5329" s="50">
        <v>30729</v>
      </c>
      <c r="B5329" s="60">
        <v>-2.3649000000000001E-3</v>
      </c>
      <c r="C5329" s="60">
        <v>3.6000000000000002E-4</v>
      </c>
      <c r="D5329" s="60">
        <v>1.1363636999999999E-2</v>
      </c>
      <c r="E5329" s="60"/>
      <c r="F5329" s="60">
        <f t="shared" si="166"/>
        <v>-2.4849E-3</v>
      </c>
      <c r="G5329" s="60">
        <f t="shared" si="167"/>
        <v>1.1243636999999999E-2</v>
      </c>
    </row>
    <row r="5330" spans="1:7">
      <c r="A5330" s="50">
        <v>30733</v>
      </c>
      <c r="B5330" s="60">
        <v>-7.3666000000000001E-3</v>
      </c>
      <c r="C5330" s="60">
        <v>3.6000000000000002E-4</v>
      </c>
      <c r="D5330" s="60">
        <v>-3.3707864999999997E-2</v>
      </c>
      <c r="E5330" s="60"/>
      <c r="F5330" s="60">
        <f t="shared" si="166"/>
        <v>-7.4866000000000004E-3</v>
      </c>
      <c r="G5330" s="60">
        <f t="shared" si="167"/>
        <v>-3.3827864999999999E-2</v>
      </c>
    </row>
    <row r="5331" spans="1:7">
      <c r="A5331" s="50">
        <v>30734</v>
      </c>
      <c r="B5331" s="60">
        <v>-1.8717600000000001E-3</v>
      </c>
      <c r="C5331" s="60">
        <v>3.6000000000000002E-4</v>
      </c>
      <c r="D5331" s="60">
        <v>1.1627907E-2</v>
      </c>
      <c r="E5331" s="60"/>
      <c r="F5331" s="60">
        <f t="shared" si="166"/>
        <v>-1.99176E-3</v>
      </c>
      <c r="G5331" s="60">
        <f t="shared" si="167"/>
        <v>1.1507907E-2</v>
      </c>
    </row>
    <row r="5332" spans="1:7">
      <c r="A5332" s="50">
        <v>30735</v>
      </c>
      <c r="B5332" s="60">
        <v>6.3387999999999997E-4</v>
      </c>
      <c r="C5332" s="60">
        <v>3.6000000000000002E-4</v>
      </c>
      <c r="D5332" s="60">
        <v>-2.2988505999999999E-2</v>
      </c>
      <c r="E5332" s="60"/>
      <c r="F5332" s="60">
        <f t="shared" si="166"/>
        <v>5.1387999999999998E-4</v>
      </c>
      <c r="G5332" s="60">
        <f t="shared" si="167"/>
        <v>-2.3108505999999997E-2</v>
      </c>
    </row>
    <row r="5333" spans="1:7">
      <c r="A5333" s="50">
        <v>30736</v>
      </c>
      <c r="B5333" s="60">
        <v>2.0642549999999999E-2</v>
      </c>
      <c r="C5333" s="60">
        <v>3.6000000000000002E-4</v>
      </c>
      <c r="D5333" s="60">
        <v>4.7058823999999999E-2</v>
      </c>
      <c r="E5333" s="60"/>
      <c r="F5333" s="60">
        <f t="shared" si="166"/>
        <v>2.0522550000000001E-2</v>
      </c>
      <c r="G5333" s="60">
        <f t="shared" si="167"/>
        <v>4.6938823999999997E-2</v>
      </c>
    </row>
    <row r="5334" spans="1:7">
      <c r="A5334" s="50">
        <v>30739</v>
      </c>
      <c r="B5334" s="60">
        <v>1.178416E-2</v>
      </c>
      <c r="C5334" s="60">
        <v>3.6000000000000002E-4</v>
      </c>
      <c r="D5334" s="60">
        <v>3.3707864999999997E-2</v>
      </c>
      <c r="E5334" s="60"/>
      <c r="F5334" s="60">
        <f t="shared" si="166"/>
        <v>1.166416E-2</v>
      </c>
      <c r="G5334" s="60">
        <f t="shared" si="167"/>
        <v>3.3587864999999995E-2</v>
      </c>
    </row>
    <row r="5335" spans="1:7">
      <c r="A5335" s="50">
        <v>30740</v>
      </c>
      <c r="B5335" s="60">
        <v>-1.5424E-2</v>
      </c>
      <c r="C5335" s="60">
        <v>3.6000000000000002E-4</v>
      </c>
      <c r="D5335" s="60">
        <v>-4.3478261999999997E-2</v>
      </c>
      <c r="E5335" s="60"/>
      <c r="F5335" s="60">
        <f t="shared" si="166"/>
        <v>-1.5544000000000001E-2</v>
      </c>
      <c r="G5335" s="60">
        <f t="shared" si="167"/>
        <v>-4.3598261999999999E-2</v>
      </c>
    </row>
    <row r="5336" spans="1:7">
      <c r="A5336" s="50">
        <v>30741</v>
      </c>
      <c r="B5336" s="60">
        <v>1.73554E-3</v>
      </c>
      <c r="C5336" s="60">
        <v>3.6000000000000002E-4</v>
      </c>
      <c r="D5336" s="60">
        <v>-1.1363636999999999E-2</v>
      </c>
      <c r="E5336" s="60"/>
      <c r="F5336" s="60">
        <f t="shared" si="166"/>
        <v>1.6155399999999999E-3</v>
      </c>
      <c r="G5336" s="60">
        <f t="shared" si="167"/>
        <v>-1.1483637E-2</v>
      </c>
    </row>
    <row r="5337" spans="1:7">
      <c r="A5337" s="50">
        <v>30742</v>
      </c>
      <c r="B5337" s="60">
        <v>7.4814E-3</v>
      </c>
      <c r="C5337" s="60">
        <v>3.3E-4</v>
      </c>
      <c r="D5337" s="60">
        <v>0</v>
      </c>
      <c r="E5337" s="60"/>
      <c r="F5337" s="60">
        <f t="shared" si="166"/>
        <v>7.3613999999999997E-3</v>
      </c>
      <c r="G5337" s="60">
        <f t="shared" si="167"/>
        <v>-1.2E-4</v>
      </c>
    </row>
    <row r="5338" spans="1:7">
      <c r="A5338" s="50">
        <v>30743</v>
      </c>
      <c r="B5338" s="60">
        <v>6.8016400000000003E-3</v>
      </c>
      <c r="C5338" s="60">
        <v>3.3E-4</v>
      </c>
      <c r="D5338" s="60">
        <v>2.2988505999999999E-2</v>
      </c>
      <c r="E5338" s="60"/>
      <c r="F5338" s="60">
        <f t="shared" si="166"/>
        <v>6.68164E-3</v>
      </c>
      <c r="G5338" s="60">
        <f t="shared" si="167"/>
        <v>2.2868506E-2</v>
      </c>
    </row>
    <row r="5339" spans="1:7">
      <c r="A5339" s="50">
        <v>30746</v>
      </c>
      <c r="B5339" s="60">
        <v>-8.4525099999999999E-3</v>
      </c>
      <c r="C5339" s="60">
        <v>3.3E-4</v>
      </c>
      <c r="D5339" s="60">
        <v>-2.2471910000000001E-2</v>
      </c>
      <c r="E5339" s="60"/>
      <c r="F5339" s="60">
        <f t="shared" si="166"/>
        <v>-8.5725100000000002E-3</v>
      </c>
      <c r="G5339" s="60">
        <f t="shared" si="167"/>
        <v>-2.259191E-2</v>
      </c>
    </row>
    <row r="5340" spans="1:7">
      <c r="A5340" s="50">
        <v>30747</v>
      </c>
      <c r="B5340" s="60">
        <v>-1.060965E-2</v>
      </c>
      <c r="C5340" s="60">
        <v>3.3E-4</v>
      </c>
      <c r="D5340" s="60">
        <v>-1.1494252999999999E-2</v>
      </c>
      <c r="E5340" s="60"/>
      <c r="F5340" s="60">
        <f t="shared" si="166"/>
        <v>-1.072965E-2</v>
      </c>
      <c r="G5340" s="60">
        <f t="shared" si="167"/>
        <v>-1.1614253E-2</v>
      </c>
    </row>
    <row r="5341" spans="1:7">
      <c r="A5341" s="50">
        <v>30748</v>
      </c>
      <c r="B5341" s="60">
        <v>-1.0633770000000001E-2</v>
      </c>
      <c r="C5341" s="60">
        <v>3.3E-4</v>
      </c>
      <c r="D5341" s="60">
        <v>-1.1627907E-2</v>
      </c>
      <c r="E5341" s="60"/>
      <c r="F5341" s="60">
        <f t="shared" si="166"/>
        <v>-1.0753770000000001E-2</v>
      </c>
      <c r="G5341" s="60">
        <f t="shared" si="167"/>
        <v>-1.1747907E-2</v>
      </c>
    </row>
    <row r="5342" spans="1:7">
      <c r="A5342" s="50">
        <v>30749</v>
      </c>
      <c r="B5342" s="60">
        <v>4.3368699999999996E-3</v>
      </c>
      <c r="C5342" s="60">
        <v>3.3E-4</v>
      </c>
      <c r="D5342" s="60">
        <v>0</v>
      </c>
      <c r="E5342" s="60"/>
      <c r="F5342" s="60">
        <f t="shared" si="166"/>
        <v>4.2168699999999993E-3</v>
      </c>
      <c r="G5342" s="60">
        <f t="shared" si="167"/>
        <v>-1.2E-4</v>
      </c>
    </row>
    <row r="5343" spans="1:7">
      <c r="A5343" s="50">
        <v>30750</v>
      </c>
      <c r="B5343" s="60">
        <v>-5.0409699999999997E-3</v>
      </c>
      <c r="C5343" s="60">
        <v>3.3E-4</v>
      </c>
      <c r="D5343" s="60">
        <v>-4.7058823999999999E-2</v>
      </c>
      <c r="E5343" s="60"/>
      <c r="F5343" s="60">
        <f t="shared" si="166"/>
        <v>-5.16097E-3</v>
      </c>
      <c r="G5343" s="60">
        <f t="shared" si="167"/>
        <v>-4.7178824000000001E-2</v>
      </c>
    </row>
    <row r="5344" spans="1:7">
      <c r="A5344" s="50">
        <v>30753</v>
      </c>
      <c r="B5344" s="60">
        <v>1.3321599999999999E-2</v>
      </c>
      <c r="C5344" s="60">
        <v>3.3E-4</v>
      </c>
      <c r="D5344" s="60">
        <v>-3.7037037000000002E-2</v>
      </c>
      <c r="E5344" s="60"/>
      <c r="F5344" s="60">
        <f t="shared" si="166"/>
        <v>1.3201599999999999E-2</v>
      </c>
      <c r="G5344" s="60">
        <f t="shared" si="167"/>
        <v>-3.7157037000000004E-2</v>
      </c>
    </row>
    <row r="5345" spans="1:7">
      <c r="A5345" s="50">
        <v>30754</v>
      </c>
      <c r="B5345" s="60">
        <v>2.7916400000000002E-3</v>
      </c>
      <c r="C5345" s="60">
        <v>3.3E-4</v>
      </c>
      <c r="D5345" s="60">
        <v>0</v>
      </c>
      <c r="E5345" s="60"/>
      <c r="F5345" s="60">
        <f t="shared" si="166"/>
        <v>2.6716400000000003E-3</v>
      </c>
      <c r="G5345" s="60">
        <f t="shared" si="167"/>
        <v>-1.2E-4</v>
      </c>
    </row>
    <row r="5346" spans="1:7">
      <c r="A5346" s="50">
        <v>30755</v>
      </c>
      <c r="B5346" s="60">
        <v>1.6276999999999999E-4</v>
      </c>
      <c r="C5346" s="60">
        <v>3.3E-4</v>
      </c>
      <c r="D5346" s="60">
        <v>-2.5641026000000001E-2</v>
      </c>
      <c r="E5346" s="60"/>
      <c r="F5346" s="60">
        <f t="shared" si="166"/>
        <v>4.2769999999999985E-5</v>
      </c>
      <c r="G5346" s="60">
        <f t="shared" si="167"/>
        <v>-2.5761025999999999E-2</v>
      </c>
    </row>
    <row r="5347" spans="1:7">
      <c r="A5347" s="50">
        <v>30756</v>
      </c>
      <c r="B5347" s="60">
        <v>4.99622E-3</v>
      </c>
      <c r="C5347" s="60">
        <v>3.3E-4</v>
      </c>
      <c r="D5347" s="60">
        <v>3.9473683000000002E-2</v>
      </c>
      <c r="E5347" s="60"/>
      <c r="F5347" s="60">
        <f t="shared" si="166"/>
        <v>4.8762199999999997E-3</v>
      </c>
      <c r="G5347" s="60">
        <f t="shared" si="167"/>
        <v>3.9353683E-2</v>
      </c>
    </row>
    <row r="5348" spans="1:7">
      <c r="A5348" s="50">
        <v>30757</v>
      </c>
      <c r="B5348" s="60">
        <v>1.109453E-2</v>
      </c>
      <c r="C5348" s="60">
        <v>3.3E-4</v>
      </c>
      <c r="D5348" s="60">
        <v>3.7974682000000003E-2</v>
      </c>
      <c r="E5348" s="60"/>
      <c r="F5348" s="60">
        <f t="shared" si="166"/>
        <v>1.097453E-2</v>
      </c>
      <c r="G5348" s="60">
        <f t="shared" si="167"/>
        <v>3.7854682000000001E-2</v>
      </c>
    </row>
    <row r="5349" spans="1:7">
      <c r="A5349" s="50">
        <v>30760</v>
      </c>
      <c r="B5349" s="60">
        <v>-8.7751500000000007E-3</v>
      </c>
      <c r="C5349" s="60">
        <v>3.3E-4</v>
      </c>
      <c r="D5349" s="60">
        <v>-3.6585364000000002E-2</v>
      </c>
      <c r="E5349" s="60"/>
      <c r="F5349" s="60">
        <f t="shared" si="166"/>
        <v>-8.895150000000001E-3</v>
      </c>
      <c r="G5349" s="60">
        <f t="shared" si="167"/>
        <v>-3.6705364000000004E-2</v>
      </c>
    </row>
    <row r="5350" spans="1:7">
      <c r="A5350" s="50">
        <v>30761</v>
      </c>
      <c r="B5350" s="60">
        <v>6.5406199999999996E-3</v>
      </c>
      <c r="C5350" s="60">
        <v>3.3E-4</v>
      </c>
      <c r="D5350" s="60">
        <v>0</v>
      </c>
      <c r="E5350" s="60"/>
      <c r="F5350" s="60">
        <f t="shared" si="166"/>
        <v>6.4206199999999993E-3</v>
      </c>
      <c r="G5350" s="60">
        <f t="shared" si="167"/>
        <v>-1.2E-4</v>
      </c>
    </row>
    <row r="5351" spans="1:7">
      <c r="A5351" s="50">
        <v>30762</v>
      </c>
      <c r="B5351" s="60">
        <v>-1.15233E-3</v>
      </c>
      <c r="C5351" s="60">
        <v>3.3E-4</v>
      </c>
      <c r="D5351" s="60">
        <v>-0.101265825</v>
      </c>
      <c r="E5351" s="60"/>
      <c r="F5351" s="60">
        <f t="shared" si="166"/>
        <v>-1.2723300000000001E-3</v>
      </c>
      <c r="G5351" s="60">
        <f t="shared" si="167"/>
        <v>-0.101385825</v>
      </c>
    </row>
    <row r="5352" spans="1:7">
      <c r="A5352" s="50">
        <v>30763</v>
      </c>
      <c r="B5352" s="60">
        <v>-1.1964580000000001E-2</v>
      </c>
      <c r="C5352" s="60">
        <v>3.3E-4</v>
      </c>
      <c r="D5352" s="60">
        <v>-1.4084507E-2</v>
      </c>
      <c r="E5352" s="60"/>
      <c r="F5352" s="60">
        <f t="shared" si="166"/>
        <v>-1.2084580000000001E-2</v>
      </c>
      <c r="G5352" s="60">
        <f t="shared" si="167"/>
        <v>-1.4204507E-2</v>
      </c>
    </row>
    <row r="5353" spans="1:7">
      <c r="A5353" s="50">
        <v>30764</v>
      </c>
      <c r="B5353" s="60">
        <v>5.3364999999999999E-4</v>
      </c>
      <c r="C5353" s="60">
        <v>3.3E-4</v>
      </c>
      <c r="D5353" s="60">
        <v>0</v>
      </c>
      <c r="E5353" s="60"/>
      <c r="F5353" s="60">
        <f t="shared" si="166"/>
        <v>4.1365E-4</v>
      </c>
      <c r="G5353" s="60">
        <f t="shared" si="167"/>
        <v>-1.2E-4</v>
      </c>
    </row>
    <row r="5354" spans="1:7">
      <c r="A5354" s="50">
        <v>30767</v>
      </c>
      <c r="B5354" s="60">
        <v>-6.3260000000000001E-5</v>
      </c>
      <c r="C5354" s="60">
        <v>3.3E-4</v>
      </c>
      <c r="D5354" s="60">
        <v>1.4285714E-2</v>
      </c>
      <c r="E5354" s="60"/>
      <c r="F5354" s="60">
        <f t="shared" si="166"/>
        <v>-1.8326E-4</v>
      </c>
      <c r="G5354" s="60">
        <f t="shared" si="167"/>
        <v>1.4165713999999999E-2</v>
      </c>
    </row>
    <row r="5355" spans="1:7">
      <c r="A5355" s="50">
        <v>30768</v>
      </c>
      <c r="B5355" s="60">
        <v>4.4440800000000004E-3</v>
      </c>
      <c r="C5355" s="60">
        <v>3.3E-4</v>
      </c>
      <c r="D5355" s="60">
        <v>2.8169013999999999E-2</v>
      </c>
      <c r="E5355" s="60"/>
      <c r="F5355" s="60">
        <f t="shared" si="166"/>
        <v>4.3240800000000001E-3</v>
      </c>
      <c r="G5355" s="60">
        <f t="shared" si="167"/>
        <v>2.8049014000000001E-2</v>
      </c>
    </row>
    <row r="5356" spans="1:7">
      <c r="A5356" s="50">
        <v>30769</v>
      </c>
      <c r="B5356" s="60">
        <v>1.626696E-2</v>
      </c>
      <c r="C5356" s="60">
        <v>3.3E-4</v>
      </c>
      <c r="D5356" s="60">
        <v>-1.369863E-2</v>
      </c>
      <c r="E5356" s="60"/>
      <c r="F5356" s="60">
        <f t="shared" si="166"/>
        <v>1.6146960000000002E-2</v>
      </c>
      <c r="G5356" s="60">
        <f t="shared" si="167"/>
        <v>-1.381863E-2</v>
      </c>
    </row>
    <row r="5357" spans="1:7">
      <c r="A5357" s="50">
        <v>30770</v>
      </c>
      <c r="B5357" s="60">
        <v>-2.5473800000000001E-3</v>
      </c>
      <c r="C5357" s="60">
        <v>3.3E-4</v>
      </c>
      <c r="D5357" s="60">
        <v>2.7777777999999999E-2</v>
      </c>
      <c r="E5357" s="60"/>
      <c r="F5357" s="60">
        <f t="shared" si="166"/>
        <v>-2.66738E-3</v>
      </c>
      <c r="G5357" s="60">
        <f t="shared" si="167"/>
        <v>2.7657778000000001E-2</v>
      </c>
    </row>
    <row r="5358" spans="1:7">
      <c r="A5358" s="50">
        <v>30771</v>
      </c>
      <c r="B5358" s="60">
        <v>-1.6458E-3</v>
      </c>
      <c r="C5358" s="60">
        <v>3.3E-4</v>
      </c>
      <c r="D5358" s="60">
        <v>-1.3513514000000001E-2</v>
      </c>
      <c r="E5358" s="60"/>
      <c r="F5358" s="60">
        <f t="shared" si="166"/>
        <v>-1.7658000000000001E-3</v>
      </c>
      <c r="G5358" s="60">
        <f t="shared" si="167"/>
        <v>-1.3633514000000001E-2</v>
      </c>
    </row>
    <row r="5359" spans="1:7">
      <c r="A5359" s="50">
        <v>30774</v>
      </c>
      <c r="B5359" s="60">
        <v>-7.5452699999999998E-3</v>
      </c>
      <c r="C5359" s="60">
        <v>4.0999999999999999E-4</v>
      </c>
      <c r="D5359" s="60">
        <v>-2.739726E-2</v>
      </c>
      <c r="E5359" s="60"/>
      <c r="F5359" s="60">
        <f t="shared" si="166"/>
        <v>-7.6652700000000001E-3</v>
      </c>
      <c r="G5359" s="60">
        <f t="shared" si="167"/>
        <v>-2.7517259999999998E-2</v>
      </c>
    </row>
    <row r="5360" spans="1:7">
      <c r="A5360" s="50">
        <v>30775</v>
      </c>
      <c r="B5360" s="60">
        <v>-2.10115E-3</v>
      </c>
      <c r="C5360" s="60">
        <v>4.0999999999999999E-4</v>
      </c>
      <c r="D5360" s="60">
        <v>-1.4084507E-2</v>
      </c>
      <c r="E5360" s="60"/>
      <c r="F5360" s="60">
        <f t="shared" si="166"/>
        <v>-2.2211499999999999E-3</v>
      </c>
      <c r="G5360" s="60">
        <f t="shared" si="167"/>
        <v>-1.4204507E-2</v>
      </c>
    </row>
    <row r="5361" spans="1:7">
      <c r="A5361" s="50">
        <v>30776</v>
      </c>
      <c r="B5361" s="60">
        <v>-3.2929999999999998E-4</v>
      </c>
      <c r="C5361" s="60">
        <v>4.0999999999999999E-4</v>
      </c>
      <c r="D5361" s="60">
        <v>-4.2857144E-2</v>
      </c>
      <c r="E5361" s="60"/>
      <c r="F5361" s="60">
        <f t="shared" si="166"/>
        <v>-4.4929999999999997E-4</v>
      </c>
      <c r="G5361" s="60">
        <f t="shared" si="167"/>
        <v>-4.2977144000000002E-2</v>
      </c>
    </row>
    <row r="5362" spans="1:7">
      <c r="A5362" s="50">
        <v>30777</v>
      </c>
      <c r="B5362" s="60">
        <v>-1.624076E-2</v>
      </c>
      <c r="C5362" s="60">
        <v>4.0999999999999999E-4</v>
      </c>
      <c r="D5362" s="60">
        <v>-1.4925373E-2</v>
      </c>
      <c r="E5362" s="60"/>
      <c r="F5362" s="60">
        <f t="shared" si="166"/>
        <v>-1.6360759999999998E-2</v>
      </c>
      <c r="G5362" s="60">
        <f t="shared" si="167"/>
        <v>-1.5045373000000001E-2</v>
      </c>
    </row>
    <row r="5363" spans="1:7">
      <c r="A5363" s="50">
        <v>30778</v>
      </c>
      <c r="B5363" s="60">
        <v>2.5895200000000001E-3</v>
      </c>
      <c r="C5363" s="60">
        <v>4.0999999999999999E-4</v>
      </c>
      <c r="D5363" s="60">
        <v>-4.5454546999999998E-2</v>
      </c>
      <c r="E5363" s="60"/>
      <c r="F5363" s="60">
        <f t="shared" si="166"/>
        <v>2.4695200000000002E-3</v>
      </c>
      <c r="G5363" s="60">
        <f t="shared" si="167"/>
        <v>-4.5574547E-2</v>
      </c>
    </row>
    <row r="5364" spans="1:7">
      <c r="A5364" s="50">
        <v>30781</v>
      </c>
      <c r="B5364" s="60">
        <v>2.0421999999999999E-4</v>
      </c>
      <c r="C5364" s="60">
        <v>4.0999999999999999E-4</v>
      </c>
      <c r="D5364" s="60">
        <v>0</v>
      </c>
      <c r="E5364" s="60"/>
      <c r="F5364" s="60">
        <f t="shared" si="166"/>
        <v>8.421999999999999E-5</v>
      </c>
      <c r="G5364" s="60">
        <f t="shared" si="167"/>
        <v>-1.2E-4</v>
      </c>
    </row>
    <row r="5365" spans="1:7">
      <c r="A5365" s="50">
        <v>30782</v>
      </c>
      <c r="B5365" s="60">
        <v>2.61627E-3</v>
      </c>
      <c r="C5365" s="60">
        <v>4.0999999999999999E-4</v>
      </c>
      <c r="D5365" s="60">
        <v>1.5873017E-2</v>
      </c>
      <c r="E5365" s="60"/>
      <c r="F5365" s="60">
        <f t="shared" si="166"/>
        <v>2.4962700000000001E-3</v>
      </c>
      <c r="G5365" s="60">
        <f t="shared" si="167"/>
        <v>1.5753017000000001E-2</v>
      </c>
    </row>
    <row r="5366" spans="1:7">
      <c r="A5366" s="50">
        <v>30783</v>
      </c>
      <c r="B5366" s="60">
        <v>-5.6762599999999998E-3</v>
      </c>
      <c r="C5366" s="60">
        <v>4.0999999999999999E-4</v>
      </c>
      <c r="D5366" s="60">
        <v>1.5625E-2</v>
      </c>
      <c r="E5366" s="60"/>
      <c r="F5366" s="60">
        <f t="shared" si="166"/>
        <v>-5.7962600000000001E-3</v>
      </c>
      <c r="G5366" s="60">
        <f t="shared" si="167"/>
        <v>1.5505E-2</v>
      </c>
    </row>
    <row r="5367" spans="1:7">
      <c r="A5367" s="50">
        <v>30784</v>
      </c>
      <c r="B5367" s="60">
        <v>1.7490060000000002E-2</v>
      </c>
      <c r="C5367" s="60">
        <v>4.0999999999999999E-4</v>
      </c>
      <c r="D5367" s="60">
        <v>0</v>
      </c>
      <c r="E5367" s="60"/>
      <c r="F5367" s="60">
        <f t="shared" si="166"/>
        <v>1.7370060000000003E-2</v>
      </c>
      <c r="G5367" s="60">
        <f t="shared" si="167"/>
        <v>-1.2E-4</v>
      </c>
    </row>
    <row r="5368" spans="1:7">
      <c r="A5368" s="50">
        <v>30785</v>
      </c>
      <c r="B5368" s="60">
        <v>-2.63197E-3</v>
      </c>
      <c r="C5368" s="60">
        <v>4.0999999999999999E-4</v>
      </c>
      <c r="D5368" s="60">
        <v>3.0769231000000001E-2</v>
      </c>
      <c r="E5368" s="60"/>
      <c r="F5368" s="60">
        <f t="shared" si="166"/>
        <v>-2.7519699999999999E-3</v>
      </c>
      <c r="G5368" s="60">
        <f t="shared" si="167"/>
        <v>3.0649231000000002E-2</v>
      </c>
    </row>
    <row r="5369" spans="1:7">
      <c r="A5369" s="50">
        <v>30788</v>
      </c>
      <c r="B5369" s="60">
        <v>6.88377E-3</v>
      </c>
      <c r="C5369" s="60">
        <v>4.0999999999999999E-4</v>
      </c>
      <c r="D5369" s="60">
        <v>-2.9850746000000001E-2</v>
      </c>
      <c r="E5369" s="60"/>
      <c r="F5369" s="60">
        <f t="shared" si="166"/>
        <v>6.7637699999999997E-3</v>
      </c>
      <c r="G5369" s="60">
        <f t="shared" si="167"/>
        <v>-2.9970745999999999E-2</v>
      </c>
    </row>
    <row r="5370" spans="1:7">
      <c r="A5370" s="50">
        <v>30789</v>
      </c>
      <c r="B5370" s="60">
        <v>4.0775500000000001E-3</v>
      </c>
      <c r="C5370" s="60">
        <v>4.0999999999999999E-4</v>
      </c>
      <c r="D5370" s="60">
        <v>-1.5384615000000001E-2</v>
      </c>
      <c r="E5370" s="60"/>
      <c r="F5370" s="60">
        <f t="shared" si="166"/>
        <v>3.9575499999999998E-3</v>
      </c>
      <c r="G5370" s="60">
        <f t="shared" si="167"/>
        <v>-1.5504615000000001E-2</v>
      </c>
    </row>
    <row r="5371" spans="1:7">
      <c r="A5371" s="50">
        <v>30790</v>
      </c>
      <c r="B5371" s="60">
        <v>-6.9913199999999997E-3</v>
      </c>
      <c r="C5371" s="60">
        <v>4.0999999999999999E-4</v>
      </c>
      <c r="D5371" s="60">
        <v>0</v>
      </c>
      <c r="E5371" s="60"/>
      <c r="F5371" s="60">
        <f t="shared" si="166"/>
        <v>-7.11132E-3</v>
      </c>
      <c r="G5371" s="60">
        <f t="shared" si="167"/>
        <v>-1.2E-4</v>
      </c>
    </row>
    <row r="5372" spans="1:7">
      <c r="A5372" s="50">
        <v>30791</v>
      </c>
      <c r="B5372" s="60">
        <v>6.3161000000000001E-4</v>
      </c>
      <c r="C5372" s="60">
        <v>4.0999999999999999E-4</v>
      </c>
      <c r="D5372" s="60">
        <v>-3.125E-2</v>
      </c>
      <c r="E5372" s="60"/>
      <c r="F5372" s="60">
        <f t="shared" si="166"/>
        <v>5.1161000000000002E-4</v>
      </c>
      <c r="G5372" s="60">
        <f t="shared" si="167"/>
        <v>-3.1370000000000002E-2</v>
      </c>
    </row>
    <row r="5373" spans="1:7">
      <c r="A5373" s="50">
        <v>30795</v>
      </c>
      <c r="B5373" s="60">
        <v>-7.21734E-3</v>
      </c>
      <c r="C5373" s="60">
        <v>4.0999999999999999E-4</v>
      </c>
      <c r="D5373" s="60">
        <v>-1.6129032000000001E-2</v>
      </c>
      <c r="E5373" s="60"/>
      <c r="F5373" s="60">
        <f t="shared" si="166"/>
        <v>-7.3373400000000004E-3</v>
      </c>
      <c r="G5373" s="60">
        <f t="shared" si="167"/>
        <v>-1.6249032E-2</v>
      </c>
    </row>
    <row r="5374" spans="1:7">
      <c r="A5374" s="50">
        <v>30796</v>
      </c>
      <c r="B5374" s="60">
        <v>8.0141699999999993E-3</v>
      </c>
      <c r="C5374" s="60">
        <v>4.0999999999999999E-4</v>
      </c>
      <c r="D5374" s="60">
        <v>-4.9180329000000002E-2</v>
      </c>
      <c r="E5374" s="60"/>
      <c r="F5374" s="60">
        <f t="shared" si="166"/>
        <v>7.894169999999999E-3</v>
      </c>
      <c r="G5374" s="60">
        <f t="shared" si="167"/>
        <v>-4.9300329000000004E-2</v>
      </c>
    </row>
    <row r="5375" spans="1:7">
      <c r="A5375" s="50">
        <v>30797</v>
      </c>
      <c r="B5375" s="60">
        <v>3.75808E-3</v>
      </c>
      <c r="C5375" s="60">
        <v>4.0999999999999999E-4</v>
      </c>
      <c r="D5375" s="60">
        <v>0</v>
      </c>
      <c r="E5375" s="60"/>
      <c r="F5375" s="60">
        <f t="shared" si="166"/>
        <v>3.6380800000000001E-3</v>
      </c>
      <c r="G5375" s="60">
        <f t="shared" si="167"/>
        <v>-1.2E-4</v>
      </c>
    </row>
    <row r="5376" spans="1:7">
      <c r="A5376" s="50">
        <v>30798</v>
      </c>
      <c r="B5376" s="60">
        <v>1.0765759999999999E-2</v>
      </c>
      <c r="C5376" s="60">
        <v>4.0999999999999999E-4</v>
      </c>
      <c r="D5376" s="60">
        <v>0</v>
      </c>
      <c r="E5376" s="60"/>
      <c r="F5376" s="60">
        <f t="shared" si="166"/>
        <v>1.0645759999999999E-2</v>
      </c>
      <c r="G5376" s="60">
        <f t="shared" si="167"/>
        <v>-1.2E-4</v>
      </c>
    </row>
    <row r="5377" spans="1:7">
      <c r="A5377" s="50">
        <v>30799</v>
      </c>
      <c r="B5377" s="60">
        <v>-2.2478699999999999E-3</v>
      </c>
      <c r="C5377" s="60">
        <v>4.0999999999999999E-4</v>
      </c>
      <c r="D5377" s="60">
        <v>0</v>
      </c>
      <c r="E5377" s="60"/>
      <c r="F5377" s="60">
        <f t="shared" si="166"/>
        <v>-2.3678699999999998E-3</v>
      </c>
      <c r="G5377" s="60">
        <f t="shared" si="167"/>
        <v>-1.2E-4</v>
      </c>
    </row>
    <row r="5378" spans="1:7">
      <c r="A5378" s="50">
        <v>30802</v>
      </c>
      <c r="B5378" s="60">
        <v>1.3384899999999999E-3</v>
      </c>
      <c r="C5378" s="60">
        <v>4.0999999999999999E-4</v>
      </c>
      <c r="D5378" s="60">
        <v>0</v>
      </c>
      <c r="E5378" s="60"/>
      <c r="F5378" s="60">
        <f t="shared" si="166"/>
        <v>1.2184899999999998E-3</v>
      </c>
      <c r="G5378" s="60">
        <f t="shared" si="167"/>
        <v>-1.2E-4</v>
      </c>
    </row>
    <row r="5379" spans="1:7">
      <c r="A5379" s="50">
        <v>30803</v>
      </c>
      <c r="B5379" s="60">
        <v>1.0792639999999999E-2</v>
      </c>
      <c r="C5379" s="60">
        <v>3.5E-4</v>
      </c>
      <c r="D5379" s="60">
        <v>0</v>
      </c>
      <c r="E5379" s="60"/>
      <c r="F5379" s="60">
        <f t="shared" si="166"/>
        <v>1.0672639999999999E-2</v>
      </c>
      <c r="G5379" s="60">
        <f t="shared" si="167"/>
        <v>-1.2E-4</v>
      </c>
    </row>
    <row r="5380" spans="1:7">
      <c r="A5380" s="50">
        <v>30804</v>
      </c>
      <c r="B5380" s="60">
        <v>1.9460300000000001E-3</v>
      </c>
      <c r="C5380" s="60">
        <v>3.5E-4</v>
      </c>
      <c r="D5380" s="60">
        <v>1.7241379000000001E-2</v>
      </c>
      <c r="E5380" s="60"/>
      <c r="F5380" s="60">
        <f t="shared" ref="F5380:F5443" si="168">B5380-$C$3</f>
        <v>1.82603E-3</v>
      </c>
      <c r="G5380" s="60">
        <f t="shared" ref="G5380:G5443" si="169">D5380-$C$3</f>
        <v>1.7121379000000003E-2</v>
      </c>
    </row>
    <row r="5381" spans="1:7">
      <c r="A5381" s="50">
        <v>30805</v>
      </c>
      <c r="B5381" s="60">
        <v>-4.3140000000000001E-3</v>
      </c>
      <c r="C5381" s="60">
        <v>3.5E-4</v>
      </c>
      <c r="D5381" s="60">
        <v>5.0847455999999999E-2</v>
      </c>
      <c r="E5381" s="60"/>
      <c r="F5381" s="60">
        <f t="shared" si="168"/>
        <v>-4.4340000000000004E-3</v>
      </c>
      <c r="G5381" s="60">
        <f t="shared" si="169"/>
        <v>5.0727455999999997E-2</v>
      </c>
    </row>
    <row r="5382" spans="1:7">
      <c r="A5382" s="50">
        <v>30806</v>
      </c>
      <c r="B5382" s="60">
        <v>-1.176615E-2</v>
      </c>
      <c r="C5382" s="60">
        <v>3.5E-4</v>
      </c>
      <c r="D5382" s="60">
        <v>-1.6129032000000001E-2</v>
      </c>
      <c r="E5382" s="60"/>
      <c r="F5382" s="60">
        <f t="shared" si="168"/>
        <v>-1.188615E-2</v>
      </c>
      <c r="G5382" s="60">
        <f t="shared" si="169"/>
        <v>-1.6249032E-2</v>
      </c>
    </row>
    <row r="5383" spans="1:7">
      <c r="A5383" s="50">
        <v>30809</v>
      </c>
      <c r="B5383" s="60">
        <v>2.5358099999999999E-3</v>
      </c>
      <c r="C5383" s="60">
        <v>3.5E-4</v>
      </c>
      <c r="D5383" s="60">
        <v>-1.6393442000000001E-2</v>
      </c>
      <c r="E5383" s="60"/>
      <c r="F5383" s="60">
        <f t="shared" si="168"/>
        <v>2.41581E-3</v>
      </c>
      <c r="G5383" s="60">
        <f t="shared" si="169"/>
        <v>-1.6513442E-2</v>
      </c>
    </row>
    <row r="5384" spans="1:7">
      <c r="A5384" s="50">
        <v>30810</v>
      </c>
      <c r="B5384" s="60">
        <v>7.4828400000000002E-3</v>
      </c>
      <c r="C5384" s="60">
        <v>3.5E-4</v>
      </c>
      <c r="D5384" s="60">
        <v>0</v>
      </c>
      <c r="E5384" s="60"/>
      <c r="F5384" s="60">
        <f t="shared" si="168"/>
        <v>7.3628399999999998E-3</v>
      </c>
      <c r="G5384" s="60">
        <f t="shared" si="169"/>
        <v>-1.2E-4</v>
      </c>
    </row>
    <row r="5385" spans="1:7">
      <c r="A5385" s="50">
        <v>30811</v>
      </c>
      <c r="B5385" s="60">
        <v>-2.3414899999999999E-3</v>
      </c>
      <c r="C5385" s="60">
        <v>3.5E-4</v>
      </c>
      <c r="D5385" s="60">
        <v>-1.6666667999999999E-2</v>
      </c>
      <c r="E5385" s="60"/>
      <c r="F5385" s="60">
        <f t="shared" si="168"/>
        <v>-2.4614899999999998E-3</v>
      </c>
      <c r="G5385" s="60">
        <f t="shared" si="169"/>
        <v>-1.6786667999999998E-2</v>
      </c>
    </row>
    <row r="5386" spans="1:7">
      <c r="A5386" s="50">
        <v>30812</v>
      </c>
      <c r="B5386" s="60">
        <v>-7.8465999999999996E-4</v>
      </c>
      <c r="C5386" s="60">
        <v>3.5E-4</v>
      </c>
      <c r="D5386" s="60">
        <v>-3.3898304999999997E-2</v>
      </c>
      <c r="E5386" s="60"/>
      <c r="F5386" s="60">
        <f t="shared" si="168"/>
        <v>-9.0465999999999995E-4</v>
      </c>
      <c r="G5386" s="60">
        <f t="shared" si="169"/>
        <v>-3.4018304999999999E-2</v>
      </c>
    </row>
    <row r="5387" spans="1:7">
      <c r="A5387" s="50">
        <v>30813</v>
      </c>
      <c r="B5387" s="60">
        <v>-8.6921199999999994E-3</v>
      </c>
      <c r="C5387" s="60">
        <v>3.5E-4</v>
      </c>
      <c r="D5387" s="60">
        <v>-1.7543860000000001E-2</v>
      </c>
      <c r="E5387" s="60"/>
      <c r="F5387" s="60">
        <f t="shared" si="168"/>
        <v>-8.8121199999999997E-3</v>
      </c>
      <c r="G5387" s="60">
        <f t="shared" si="169"/>
        <v>-1.766386E-2</v>
      </c>
    </row>
    <row r="5388" spans="1:7">
      <c r="A5388" s="50">
        <v>30816</v>
      </c>
      <c r="B5388" s="60">
        <v>-6.27927E-3</v>
      </c>
      <c r="C5388" s="60">
        <v>3.5E-4</v>
      </c>
      <c r="D5388" s="60">
        <v>-3.5714286999999997E-2</v>
      </c>
      <c r="E5388" s="60"/>
      <c r="F5388" s="60">
        <f t="shared" si="168"/>
        <v>-6.3992700000000003E-3</v>
      </c>
      <c r="G5388" s="60">
        <f t="shared" si="169"/>
        <v>-3.5834286999999999E-2</v>
      </c>
    </row>
    <row r="5389" spans="1:7">
      <c r="A5389" s="50">
        <v>30817</v>
      </c>
      <c r="B5389" s="60">
        <v>3.6370600000000001E-3</v>
      </c>
      <c r="C5389" s="60">
        <v>3.5E-4</v>
      </c>
      <c r="D5389" s="60">
        <v>0</v>
      </c>
      <c r="E5389" s="60"/>
      <c r="F5389" s="60">
        <f t="shared" si="168"/>
        <v>3.5170600000000002E-3</v>
      </c>
      <c r="G5389" s="60">
        <f t="shared" si="169"/>
        <v>-1.2E-4</v>
      </c>
    </row>
    <row r="5390" spans="1:7">
      <c r="A5390" s="50">
        <v>30818</v>
      </c>
      <c r="B5390" s="60">
        <v>-4.7755999999999997E-4</v>
      </c>
      <c r="C5390" s="60">
        <v>3.5E-4</v>
      </c>
      <c r="D5390" s="60">
        <v>0</v>
      </c>
      <c r="E5390" s="60"/>
      <c r="F5390" s="60">
        <f t="shared" si="168"/>
        <v>-5.9756000000000002E-4</v>
      </c>
      <c r="G5390" s="60">
        <f t="shared" si="169"/>
        <v>-1.2E-4</v>
      </c>
    </row>
    <row r="5391" spans="1:7">
      <c r="A5391" s="50">
        <v>30819</v>
      </c>
      <c r="B5391" s="60">
        <v>-9.1529699999999999E-3</v>
      </c>
      <c r="C5391" s="60">
        <v>3.5E-4</v>
      </c>
      <c r="D5391" s="60">
        <v>-3.7037037000000002E-2</v>
      </c>
      <c r="E5391" s="60"/>
      <c r="F5391" s="60">
        <f t="shared" si="168"/>
        <v>-9.2729700000000002E-3</v>
      </c>
      <c r="G5391" s="60">
        <f t="shared" si="169"/>
        <v>-3.7157037000000004E-2</v>
      </c>
    </row>
    <row r="5392" spans="1:7">
      <c r="A5392" s="50">
        <v>30820</v>
      </c>
      <c r="B5392" s="60">
        <v>-5.3049100000000004E-3</v>
      </c>
      <c r="C5392" s="60">
        <v>3.5E-4</v>
      </c>
      <c r="D5392" s="60">
        <v>5.7692307999999998E-2</v>
      </c>
      <c r="E5392" s="60"/>
      <c r="F5392" s="60">
        <f t="shared" si="168"/>
        <v>-5.4249100000000007E-3</v>
      </c>
      <c r="G5392" s="60">
        <f t="shared" si="169"/>
        <v>5.7572307999999996E-2</v>
      </c>
    </row>
    <row r="5393" spans="1:7">
      <c r="A5393" s="50">
        <v>30823</v>
      </c>
      <c r="B5393" s="60">
        <v>-5.7397200000000002E-3</v>
      </c>
      <c r="C5393" s="60">
        <v>3.5E-4</v>
      </c>
      <c r="D5393" s="60">
        <v>1.8181817999999999E-2</v>
      </c>
      <c r="E5393" s="60"/>
      <c r="F5393" s="60">
        <f t="shared" si="168"/>
        <v>-5.8597200000000006E-3</v>
      </c>
      <c r="G5393" s="60">
        <f t="shared" si="169"/>
        <v>1.8061818E-2</v>
      </c>
    </row>
    <row r="5394" spans="1:7">
      <c r="A5394" s="50">
        <v>30824</v>
      </c>
      <c r="B5394" s="60">
        <v>-5.6862900000000001E-3</v>
      </c>
      <c r="C5394" s="60">
        <v>3.5E-4</v>
      </c>
      <c r="D5394" s="60">
        <v>-7.1428574999999994E-2</v>
      </c>
      <c r="E5394" s="60"/>
      <c r="F5394" s="60">
        <f t="shared" si="168"/>
        <v>-5.8062900000000004E-3</v>
      </c>
      <c r="G5394" s="60">
        <f t="shared" si="169"/>
        <v>-7.1548574999999989E-2</v>
      </c>
    </row>
    <row r="5395" spans="1:7">
      <c r="A5395" s="50">
        <v>30825</v>
      </c>
      <c r="B5395" s="60">
        <v>-4.64132E-3</v>
      </c>
      <c r="C5395" s="60">
        <v>3.5E-4</v>
      </c>
      <c r="D5395" s="60">
        <v>1.9230770000000001E-2</v>
      </c>
      <c r="E5395" s="60"/>
      <c r="F5395" s="60">
        <f t="shared" si="168"/>
        <v>-4.7613200000000003E-3</v>
      </c>
      <c r="G5395" s="60">
        <f t="shared" si="169"/>
        <v>1.9110770000000003E-2</v>
      </c>
    </row>
    <row r="5396" spans="1:7">
      <c r="A5396" s="50">
        <v>30826</v>
      </c>
      <c r="B5396" s="60">
        <v>-1.2439179999999999E-2</v>
      </c>
      <c r="C5396" s="60">
        <v>3.5E-4</v>
      </c>
      <c r="D5396" s="60">
        <v>-5.6603774000000003E-2</v>
      </c>
      <c r="E5396" s="60"/>
      <c r="F5396" s="60">
        <f t="shared" si="168"/>
        <v>-1.255918E-2</v>
      </c>
      <c r="G5396" s="60">
        <f t="shared" si="169"/>
        <v>-5.6723774000000005E-2</v>
      </c>
    </row>
    <row r="5397" spans="1:7">
      <c r="A5397" s="50">
        <v>30827</v>
      </c>
      <c r="B5397" s="60">
        <v>3.0110100000000002E-3</v>
      </c>
      <c r="C5397" s="60">
        <v>3.5E-4</v>
      </c>
      <c r="D5397" s="60">
        <v>0.02</v>
      </c>
      <c r="E5397" s="60"/>
      <c r="F5397" s="60">
        <f t="shared" si="168"/>
        <v>2.8910100000000003E-3</v>
      </c>
      <c r="G5397" s="60">
        <f t="shared" si="169"/>
        <v>1.9880000000000002E-2</v>
      </c>
    </row>
    <row r="5398" spans="1:7">
      <c r="A5398" s="50">
        <v>30831</v>
      </c>
      <c r="B5398" s="60">
        <v>-8.3599499999999997E-3</v>
      </c>
      <c r="C5398" s="60">
        <v>3.5E-4</v>
      </c>
      <c r="D5398" s="60">
        <v>1.9607843999999999E-2</v>
      </c>
      <c r="E5398" s="60"/>
      <c r="F5398" s="60">
        <f t="shared" si="168"/>
        <v>-8.47995E-3</v>
      </c>
      <c r="G5398" s="60">
        <f t="shared" si="169"/>
        <v>1.9487844000000001E-2</v>
      </c>
    </row>
    <row r="5399" spans="1:7">
      <c r="A5399" s="50">
        <v>30832</v>
      </c>
      <c r="B5399" s="60">
        <v>5.6689000000000002E-4</v>
      </c>
      <c r="C5399" s="60">
        <v>3.5E-4</v>
      </c>
      <c r="D5399" s="60">
        <v>-1.9230770000000001E-2</v>
      </c>
      <c r="E5399" s="60"/>
      <c r="F5399" s="60">
        <f t="shared" si="168"/>
        <v>4.4689000000000003E-4</v>
      </c>
      <c r="G5399" s="60">
        <f t="shared" si="169"/>
        <v>-1.935077E-2</v>
      </c>
    </row>
    <row r="5400" spans="1:7">
      <c r="A5400" s="50">
        <v>30833</v>
      </c>
      <c r="B5400" s="60">
        <v>1.5639300000000001E-3</v>
      </c>
      <c r="C5400" s="60">
        <v>3.5E-4</v>
      </c>
      <c r="D5400" s="60">
        <v>1.9607843999999999E-2</v>
      </c>
      <c r="E5400" s="60"/>
      <c r="F5400" s="60">
        <f t="shared" si="168"/>
        <v>1.44393E-3</v>
      </c>
      <c r="G5400" s="60">
        <f t="shared" si="169"/>
        <v>1.9487844000000001E-2</v>
      </c>
    </row>
    <row r="5401" spans="1:7">
      <c r="A5401" s="50">
        <v>30834</v>
      </c>
      <c r="B5401" s="60">
        <v>1.8485390000000001E-2</v>
      </c>
      <c r="C5401" s="60">
        <v>3.6000000000000002E-4</v>
      </c>
      <c r="D5401" s="60">
        <v>0</v>
      </c>
      <c r="E5401" s="60"/>
      <c r="F5401" s="60">
        <f t="shared" si="168"/>
        <v>1.8365390000000002E-2</v>
      </c>
      <c r="G5401" s="60">
        <f t="shared" si="169"/>
        <v>-1.2E-4</v>
      </c>
    </row>
    <row r="5402" spans="1:7">
      <c r="A5402" s="50">
        <v>30837</v>
      </c>
      <c r="B5402" s="60">
        <v>7.5121199999999997E-3</v>
      </c>
      <c r="C5402" s="60">
        <v>3.6000000000000002E-4</v>
      </c>
      <c r="D5402" s="60">
        <v>0</v>
      </c>
      <c r="E5402" s="60"/>
      <c r="F5402" s="60">
        <f t="shared" si="168"/>
        <v>7.3921199999999994E-3</v>
      </c>
      <c r="G5402" s="60">
        <f t="shared" si="169"/>
        <v>-1.2E-4</v>
      </c>
    </row>
    <row r="5403" spans="1:7">
      <c r="A5403" s="50">
        <v>30838</v>
      </c>
      <c r="B5403" s="60">
        <v>-4.1211199999999998E-3</v>
      </c>
      <c r="C5403" s="60">
        <v>3.6000000000000002E-4</v>
      </c>
      <c r="D5403" s="60">
        <v>-1.9230770000000001E-2</v>
      </c>
      <c r="E5403" s="60"/>
      <c r="F5403" s="60">
        <f t="shared" si="168"/>
        <v>-4.2411200000000001E-3</v>
      </c>
      <c r="G5403" s="60">
        <f t="shared" si="169"/>
        <v>-1.935077E-2</v>
      </c>
    </row>
    <row r="5404" spans="1:7">
      <c r="A5404" s="50">
        <v>30839</v>
      </c>
      <c r="B5404" s="60">
        <v>8.4237200000000009E-3</v>
      </c>
      <c r="C5404" s="60">
        <v>3.6000000000000002E-4</v>
      </c>
      <c r="D5404" s="60">
        <v>1.9607843999999999E-2</v>
      </c>
      <c r="E5404" s="60"/>
      <c r="F5404" s="60">
        <f t="shared" si="168"/>
        <v>8.3037200000000005E-3</v>
      </c>
      <c r="G5404" s="60">
        <f t="shared" si="169"/>
        <v>1.9487844000000001E-2</v>
      </c>
    </row>
    <row r="5405" spans="1:7">
      <c r="A5405" s="50">
        <v>30840</v>
      </c>
      <c r="B5405" s="60">
        <v>-1.4763999999999999E-4</v>
      </c>
      <c r="C5405" s="60">
        <v>3.6000000000000002E-4</v>
      </c>
      <c r="D5405" s="60">
        <v>0</v>
      </c>
      <c r="E5405" s="60"/>
      <c r="F5405" s="60">
        <f t="shared" si="168"/>
        <v>-2.6763999999999998E-4</v>
      </c>
      <c r="G5405" s="60">
        <f t="shared" si="169"/>
        <v>-1.2E-4</v>
      </c>
    </row>
    <row r="5406" spans="1:7">
      <c r="A5406" s="50">
        <v>30841</v>
      </c>
      <c r="B5406" s="60">
        <v>1.5241499999999999E-3</v>
      </c>
      <c r="C5406" s="60">
        <v>3.6000000000000002E-4</v>
      </c>
      <c r="D5406" s="60">
        <v>0</v>
      </c>
      <c r="E5406" s="60"/>
      <c r="F5406" s="60">
        <f t="shared" si="168"/>
        <v>1.4041499999999998E-3</v>
      </c>
      <c r="G5406" s="60">
        <f t="shared" si="169"/>
        <v>-1.2E-4</v>
      </c>
    </row>
    <row r="5407" spans="1:7">
      <c r="A5407" s="50">
        <v>30844</v>
      </c>
      <c r="B5407" s="60">
        <v>-1.3047100000000001E-2</v>
      </c>
      <c r="C5407" s="60">
        <v>3.6000000000000002E-4</v>
      </c>
      <c r="D5407" s="60">
        <v>-1.9230770000000001E-2</v>
      </c>
      <c r="E5407" s="60"/>
      <c r="F5407" s="60">
        <f t="shared" si="168"/>
        <v>-1.3167100000000001E-2</v>
      </c>
      <c r="G5407" s="60">
        <f t="shared" si="169"/>
        <v>-1.935077E-2</v>
      </c>
    </row>
    <row r="5408" spans="1:7">
      <c r="A5408" s="50">
        <v>30845</v>
      </c>
      <c r="B5408" s="60">
        <v>-5.1306399999999997E-3</v>
      </c>
      <c r="C5408" s="60">
        <v>3.6000000000000002E-4</v>
      </c>
      <c r="D5408" s="60">
        <v>0</v>
      </c>
      <c r="E5408" s="60"/>
      <c r="F5408" s="60">
        <f t="shared" si="168"/>
        <v>-5.25064E-3</v>
      </c>
      <c r="G5408" s="60">
        <f t="shared" si="169"/>
        <v>-1.2E-4</v>
      </c>
    </row>
    <row r="5409" spans="1:7">
      <c r="A5409" s="50">
        <v>30846</v>
      </c>
      <c r="B5409" s="60">
        <v>-6.6270000000000001E-4</v>
      </c>
      <c r="C5409" s="60">
        <v>3.6000000000000002E-4</v>
      </c>
      <c r="D5409" s="60">
        <v>1.9607843999999999E-2</v>
      </c>
      <c r="E5409" s="60"/>
      <c r="F5409" s="60">
        <f t="shared" si="168"/>
        <v>-7.827E-4</v>
      </c>
      <c r="G5409" s="60">
        <f t="shared" si="169"/>
        <v>1.9487844000000001E-2</v>
      </c>
    </row>
    <row r="5410" spans="1:7">
      <c r="A5410" s="50">
        <v>30847</v>
      </c>
      <c r="B5410" s="60">
        <v>-1.142686E-2</v>
      </c>
      <c r="C5410" s="60">
        <v>3.6000000000000002E-4</v>
      </c>
      <c r="D5410" s="60">
        <v>-3.8461540000000002E-2</v>
      </c>
      <c r="E5410" s="60"/>
      <c r="F5410" s="60">
        <f t="shared" si="168"/>
        <v>-1.1546860000000001E-2</v>
      </c>
      <c r="G5410" s="60">
        <f t="shared" si="169"/>
        <v>-3.8581540000000004E-2</v>
      </c>
    </row>
    <row r="5411" spans="1:7">
      <c r="A5411" s="50">
        <v>30848</v>
      </c>
      <c r="B5411" s="60">
        <v>-7.65988E-3</v>
      </c>
      <c r="C5411" s="60">
        <v>3.6000000000000002E-4</v>
      </c>
      <c r="D5411" s="60">
        <v>0</v>
      </c>
      <c r="E5411" s="60"/>
      <c r="F5411" s="60">
        <f t="shared" si="168"/>
        <v>-7.7798800000000003E-3</v>
      </c>
      <c r="G5411" s="60">
        <f t="shared" si="169"/>
        <v>-1.2E-4</v>
      </c>
    </row>
    <row r="5412" spans="1:7">
      <c r="A5412" s="50">
        <v>30851</v>
      </c>
      <c r="B5412" s="60">
        <v>1.811569E-2</v>
      </c>
      <c r="C5412" s="60">
        <v>3.6000000000000002E-4</v>
      </c>
      <c r="D5412" s="60">
        <v>3.9999999000000001E-2</v>
      </c>
      <c r="E5412" s="60"/>
      <c r="F5412" s="60">
        <f t="shared" si="168"/>
        <v>1.7995690000000002E-2</v>
      </c>
      <c r="G5412" s="60">
        <f t="shared" si="169"/>
        <v>3.9879998999999999E-2</v>
      </c>
    </row>
    <row r="5413" spans="1:7">
      <c r="A5413" s="50">
        <v>30852</v>
      </c>
      <c r="B5413" s="60">
        <v>5.8861599999999997E-3</v>
      </c>
      <c r="C5413" s="60">
        <v>3.6000000000000002E-4</v>
      </c>
      <c r="D5413" s="60">
        <v>3.8461540000000002E-2</v>
      </c>
      <c r="E5413" s="60"/>
      <c r="F5413" s="60">
        <f t="shared" si="168"/>
        <v>5.7661599999999993E-3</v>
      </c>
      <c r="G5413" s="60">
        <f t="shared" si="169"/>
        <v>3.834154E-2</v>
      </c>
    </row>
    <row r="5414" spans="1:7">
      <c r="A5414" s="50">
        <v>30853</v>
      </c>
      <c r="B5414" s="60">
        <v>1.473415E-2</v>
      </c>
      <c r="C5414" s="60">
        <v>3.6000000000000002E-4</v>
      </c>
      <c r="D5414" s="60">
        <v>0</v>
      </c>
      <c r="E5414" s="60"/>
      <c r="F5414" s="60">
        <f t="shared" si="168"/>
        <v>1.4614149999999999E-2</v>
      </c>
      <c r="G5414" s="60">
        <f t="shared" si="169"/>
        <v>-1.2E-4</v>
      </c>
    </row>
    <row r="5415" spans="1:7">
      <c r="A5415" s="50">
        <v>30854</v>
      </c>
      <c r="B5415" s="60">
        <v>-2.1637000000000002E-3</v>
      </c>
      <c r="C5415" s="60">
        <v>3.6000000000000002E-4</v>
      </c>
      <c r="D5415" s="60">
        <v>1.8518519000000001E-2</v>
      </c>
      <c r="E5415" s="60"/>
      <c r="F5415" s="60">
        <f t="shared" si="168"/>
        <v>-2.2837000000000001E-3</v>
      </c>
      <c r="G5415" s="60">
        <f t="shared" si="169"/>
        <v>1.8398519000000002E-2</v>
      </c>
    </row>
    <row r="5416" spans="1:7">
      <c r="A5416" s="50">
        <v>30855</v>
      </c>
      <c r="B5416" s="60">
        <v>-1.5409000000000001E-4</v>
      </c>
      <c r="C5416" s="60">
        <v>3.6000000000000002E-4</v>
      </c>
      <c r="D5416" s="60">
        <v>3.6363634999999998E-2</v>
      </c>
      <c r="E5416" s="60"/>
      <c r="F5416" s="60">
        <f t="shared" si="168"/>
        <v>-2.7409E-4</v>
      </c>
      <c r="G5416" s="60">
        <f t="shared" si="169"/>
        <v>3.6243634999999996E-2</v>
      </c>
    </row>
    <row r="5417" spans="1:7">
      <c r="A5417" s="50">
        <v>30858</v>
      </c>
      <c r="B5417" s="60">
        <v>-2.0530499999999998E-3</v>
      </c>
      <c r="C5417" s="60">
        <v>3.6000000000000002E-4</v>
      </c>
      <c r="D5417" s="60">
        <v>-1.7543860000000001E-2</v>
      </c>
      <c r="E5417" s="60"/>
      <c r="F5417" s="60">
        <f t="shared" si="168"/>
        <v>-2.1730499999999997E-3</v>
      </c>
      <c r="G5417" s="60">
        <f t="shared" si="169"/>
        <v>-1.766386E-2</v>
      </c>
    </row>
    <row r="5418" spans="1:7">
      <c r="A5418" s="50">
        <v>30859</v>
      </c>
      <c r="B5418" s="60">
        <v>-8.0483800000000008E-3</v>
      </c>
      <c r="C5418" s="60">
        <v>3.6000000000000002E-4</v>
      </c>
      <c r="D5418" s="60">
        <v>-1.7857143999999998E-2</v>
      </c>
      <c r="E5418" s="60"/>
      <c r="F5418" s="60">
        <f t="shared" si="168"/>
        <v>-8.1683800000000011E-3</v>
      </c>
      <c r="G5418" s="60">
        <f t="shared" si="169"/>
        <v>-1.7977143999999997E-2</v>
      </c>
    </row>
    <row r="5419" spans="1:7">
      <c r="A5419" s="50">
        <v>30860</v>
      </c>
      <c r="B5419" s="60">
        <v>-7.27722E-3</v>
      </c>
      <c r="C5419" s="60">
        <v>3.6000000000000002E-4</v>
      </c>
      <c r="D5419" s="60">
        <v>0</v>
      </c>
      <c r="E5419" s="60"/>
      <c r="F5419" s="60">
        <f t="shared" si="168"/>
        <v>-7.3972200000000004E-3</v>
      </c>
      <c r="G5419" s="60">
        <f t="shared" si="169"/>
        <v>-1.2E-4</v>
      </c>
    </row>
    <row r="5420" spans="1:7">
      <c r="A5420" s="50">
        <v>30861</v>
      </c>
      <c r="B5420" s="60">
        <v>8.1294799999999997E-3</v>
      </c>
      <c r="C5420" s="60">
        <v>3.6000000000000002E-4</v>
      </c>
      <c r="D5420" s="60">
        <v>0</v>
      </c>
      <c r="E5420" s="60"/>
      <c r="F5420" s="60">
        <f t="shared" si="168"/>
        <v>8.0094799999999994E-3</v>
      </c>
      <c r="G5420" s="60">
        <f t="shared" si="169"/>
        <v>-1.2E-4</v>
      </c>
    </row>
    <row r="5421" spans="1:7">
      <c r="A5421" s="50">
        <v>30862</v>
      </c>
      <c r="B5421" s="60">
        <v>2.51878E-3</v>
      </c>
      <c r="C5421" s="60">
        <v>3.6000000000000002E-4</v>
      </c>
      <c r="D5421" s="60">
        <v>-3.6363634999999998E-2</v>
      </c>
      <c r="E5421" s="60"/>
      <c r="F5421" s="60">
        <f t="shared" si="168"/>
        <v>2.3987800000000001E-3</v>
      </c>
      <c r="G5421" s="60">
        <f t="shared" si="169"/>
        <v>-3.6483635E-2</v>
      </c>
    </row>
    <row r="5422" spans="1:7">
      <c r="A5422" s="50">
        <v>30865</v>
      </c>
      <c r="B5422" s="60">
        <v>-4.6E-5</v>
      </c>
      <c r="C5422" s="60">
        <v>3.8999999999999999E-4</v>
      </c>
      <c r="D5422" s="60">
        <v>0</v>
      </c>
      <c r="E5422" s="60"/>
      <c r="F5422" s="60">
        <f t="shared" si="168"/>
        <v>-1.66E-4</v>
      </c>
      <c r="G5422" s="60">
        <f t="shared" si="169"/>
        <v>-1.2E-4</v>
      </c>
    </row>
    <row r="5423" spans="1:7">
      <c r="A5423" s="50">
        <v>30866</v>
      </c>
      <c r="B5423" s="60">
        <v>3.9576699999999999E-3</v>
      </c>
      <c r="C5423" s="60">
        <v>3.8999999999999999E-4</v>
      </c>
      <c r="D5423" s="60">
        <v>3.7735850000000001E-2</v>
      </c>
      <c r="E5423" s="60"/>
      <c r="F5423" s="60">
        <f t="shared" si="168"/>
        <v>3.8376700000000001E-3</v>
      </c>
      <c r="G5423" s="60">
        <f t="shared" si="169"/>
        <v>3.7615849999999999E-2</v>
      </c>
    </row>
    <row r="5424" spans="1:7">
      <c r="A5424" s="50">
        <v>30868</v>
      </c>
      <c r="B5424" s="60">
        <v>-6.4553199999999996E-3</v>
      </c>
      <c r="C5424" s="60">
        <v>3.8999999999999999E-4</v>
      </c>
      <c r="D5424" s="60">
        <v>-1.8181817999999999E-2</v>
      </c>
      <c r="E5424" s="60"/>
      <c r="F5424" s="60">
        <f t="shared" si="168"/>
        <v>-6.5753199999999999E-3</v>
      </c>
      <c r="G5424" s="60">
        <f t="shared" si="169"/>
        <v>-1.8301817999999997E-2</v>
      </c>
    </row>
    <row r="5425" spans="1:7">
      <c r="A5425" s="50">
        <v>30869</v>
      </c>
      <c r="B5425" s="60">
        <v>-3.59327E-3</v>
      </c>
      <c r="C5425" s="60">
        <v>3.8999999999999999E-4</v>
      </c>
      <c r="D5425" s="60">
        <v>0</v>
      </c>
      <c r="E5425" s="60"/>
      <c r="F5425" s="60">
        <f t="shared" si="168"/>
        <v>-3.7132699999999999E-3</v>
      </c>
      <c r="G5425" s="60">
        <f t="shared" si="169"/>
        <v>-1.2E-4</v>
      </c>
    </row>
    <row r="5426" spans="1:7">
      <c r="A5426" s="50">
        <v>30872</v>
      </c>
      <c r="B5426" s="60">
        <v>8.23049E-3</v>
      </c>
      <c r="C5426" s="60">
        <v>3.8999999999999999E-4</v>
      </c>
      <c r="D5426" s="60">
        <v>0</v>
      </c>
      <c r="E5426" s="60"/>
      <c r="F5426" s="60">
        <f t="shared" si="168"/>
        <v>8.1104899999999997E-3</v>
      </c>
      <c r="G5426" s="60">
        <f t="shared" si="169"/>
        <v>-1.2E-4</v>
      </c>
    </row>
    <row r="5427" spans="1:7">
      <c r="A5427" s="50">
        <v>30873</v>
      </c>
      <c r="B5427" s="60">
        <v>-3.1472499999999999E-3</v>
      </c>
      <c r="C5427" s="60">
        <v>3.8999999999999999E-4</v>
      </c>
      <c r="D5427" s="60">
        <v>-3.7037037000000002E-2</v>
      </c>
      <c r="E5427" s="60"/>
      <c r="F5427" s="60">
        <f t="shared" si="168"/>
        <v>-3.2672499999999998E-3</v>
      </c>
      <c r="G5427" s="60">
        <f t="shared" si="169"/>
        <v>-3.7157037000000004E-2</v>
      </c>
    </row>
    <row r="5428" spans="1:7">
      <c r="A5428" s="50">
        <v>30874</v>
      </c>
      <c r="B5428" s="60">
        <v>-1.5209540000000001E-2</v>
      </c>
      <c r="C5428" s="60">
        <v>3.8999999999999999E-4</v>
      </c>
      <c r="D5428" s="60">
        <v>-1.9230770000000001E-2</v>
      </c>
      <c r="E5428" s="60"/>
      <c r="F5428" s="60">
        <f t="shared" si="168"/>
        <v>-1.5329540000000001E-2</v>
      </c>
      <c r="G5428" s="60">
        <f t="shared" si="169"/>
        <v>-1.935077E-2</v>
      </c>
    </row>
    <row r="5429" spans="1:7">
      <c r="A5429" s="50">
        <v>30875</v>
      </c>
      <c r="B5429" s="60">
        <v>-3.4511699999999999E-3</v>
      </c>
      <c r="C5429" s="60">
        <v>3.8999999999999999E-4</v>
      </c>
      <c r="D5429" s="60">
        <v>3.9215687999999999E-2</v>
      </c>
      <c r="E5429" s="60"/>
      <c r="F5429" s="60">
        <f t="shared" si="168"/>
        <v>-3.5711699999999998E-3</v>
      </c>
      <c r="G5429" s="60">
        <f t="shared" si="169"/>
        <v>3.9095687999999996E-2</v>
      </c>
    </row>
    <row r="5430" spans="1:7">
      <c r="A5430" s="50">
        <v>30876</v>
      </c>
      <c r="B5430" s="60">
        <v>5.4081600000000004E-3</v>
      </c>
      <c r="C5430" s="60">
        <v>3.8999999999999999E-4</v>
      </c>
      <c r="D5430" s="60">
        <v>1.8867925000000001E-2</v>
      </c>
      <c r="E5430" s="60"/>
      <c r="F5430" s="60">
        <f t="shared" si="168"/>
        <v>5.2881600000000001E-3</v>
      </c>
      <c r="G5430" s="60">
        <f t="shared" si="169"/>
        <v>1.8747925000000002E-2</v>
      </c>
    </row>
    <row r="5431" spans="1:7">
      <c r="A5431" s="50">
        <v>30879</v>
      </c>
      <c r="B5431" s="60">
        <v>5.0123800000000003E-3</v>
      </c>
      <c r="C5431" s="60">
        <v>3.8999999999999999E-4</v>
      </c>
      <c r="D5431" s="60">
        <v>-3.7037037000000002E-2</v>
      </c>
      <c r="E5431" s="60"/>
      <c r="F5431" s="60">
        <f t="shared" si="168"/>
        <v>4.89238E-3</v>
      </c>
      <c r="G5431" s="60">
        <f t="shared" si="169"/>
        <v>-3.7157037000000004E-2</v>
      </c>
    </row>
    <row r="5432" spans="1:7">
      <c r="A5432" s="50">
        <v>30880</v>
      </c>
      <c r="B5432" s="60">
        <v>4.8641300000000004E-3</v>
      </c>
      <c r="C5432" s="60">
        <v>3.8999999999999999E-4</v>
      </c>
      <c r="D5432" s="60">
        <v>0</v>
      </c>
      <c r="E5432" s="60"/>
      <c r="F5432" s="60">
        <f t="shared" si="168"/>
        <v>4.74413E-3</v>
      </c>
      <c r="G5432" s="60">
        <f t="shared" si="169"/>
        <v>-1.2E-4</v>
      </c>
    </row>
    <row r="5433" spans="1:7">
      <c r="A5433" s="50">
        <v>30881</v>
      </c>
      <c r="B5433" s="60">
        <v>-6.1381999999999999E-3</v>
      </c>
      <c r="C5433" s="60">
        <v>3.8999999999999999E-4</v>
      </c>
      <c r="D5433" s="60">
        <v>0</v>
      </c>
      <c r="E5433" s="60"/>
      <c r="F5433" s="60">
        <f t="shared" si="168"/>
        <v>-6.2582000000000002E-3</v>
      </c>
      <c r="G5433" s="60">
        <f t="shared" si="169"/>
        <v>-1.2E-4</v>
      </c>
    </row>
    <row r="5434" spans="1:7">
      <c r="A5434" s="50">
        <v>30882</v>
      </c>
      <c r="B5434" s="60">
        <v>-7.11658E-3</v>
      </c>
      <c r="C5434" s="60">
        <v>3.8999999999999999E-4</v>
      </c>
      <c r="D5434" s="60">
        <v>0</v>
      </c>
      <c r="E5434" s="60"/>
      <c r="F5434" s="60">
        <f t="shared" si="168"/>
        <v>-7.2365800000000003E-3</v>
      </c>
      <c r="G5434" s="60">
        <f t="shared" si="169"/>
        <v>-1.2E-4</v>
      </c>
    </row>
    <row r="5435" spans="1:7">
      <c r="A5435" s="50">
        <v>30883</v>
      </c>
      <c r="B5435" s="60">
        <v>-5.0714499999999999E-3</v>
      </c>
      <c r="C5435" s="60">
        <v>3.8999999999999999E-4</v>
      </c>
      <c r="D5435" s="60">
        <v>-3.8461540000000002E-2</v>
      </c>
      <c r="E5435" s="60"/>
      <c r="F5435" s="60">
        <f t="shared" si="168"/>
        <v>-5.1914500000000002E-3</v>
      </c>
      <c r="G5435" s="60">
        <f t="shared" si="169"/>
        <v>-3.8581540000000004E-2</v>
      </c>
    </row>
    <row r="5436" spans="1:7">
      <c r="A5436" s="50">
        <v>30886</v>
      </c>
      <c r="B5436" s="60">
        <v>-4.0038000000000001E-3</v>
      </c>
      <c r="C5436" s="60">
        <v>3.8999999999999999E-4</v>
      </c>
      <c r="D5436" s="60">
        <v>0.02</v>
      </c>
      <c r="E5436" s="60"/>
      <c r="F5436" s="60">
        <f t="shared" si="168"/>
        <v>-4.1238000000000004E-3</v>
      </c>
      <c r="G5436" s="60">
        <f t="shared" si="169"/>
        <v>1.9880000000000002E-2</v>
      </c>
    </row>
    <row r="5437" spans="1:7">
      <c r="A5437" s="50">
        <v>30887</v>
      </c>
      <c r="B5437" s="60">
        <v>-7.3010200000000001E-3</v>
      </c>
      <c r="C5437" s="60">
        <v>3.8999999999999999E-4</v>
      </c>
      <c r="D5437" s="60">
        <v>-9.8039216999999998E-2</v>
      </c>
      <c r="E5437" s="60"/>
      <c r="F5437" s="60">
        <f t="shared" si="168"/>
        <v>-7.4210200000000004E-3</v>
      </c>
      <c r="G5437" s="60">
        <f t="shared" si="169"/>
        <v>-9.8159216999999993E-2</v>
      </c>
    </row>
    <row r="5438" spans="1:7">
      <c r="A5438" s="50">
        <v>30888</v>
      </c>
      <c r="B5438" s="60">
        <v>6.7238200000000001E-3</v>
      </c>
      <c r="C5438" s="60">
        <v>3.8999999999999999E-4</v>
      </c>
      <c r="D5438" s="60">
        <v>2.1739130999999998E-2</v>
      </c>
      <c r="E5438" s="60"/>
      <c r="F5438" s="60">
        <f t="shared" si="168"/>
        <v>6.6038199999999998E-3</v>
      </c>
      <c r="G5438" s="60">
        <f t="shared" si="169"/>
        <v>2.1619131E-2</v>
      </c>
    </row>
    <row r="5439" spans="1:7">
      <c r="A5439" s="50">
        <v>30889</v>
      </c>
      <c r="B5439" s="60">
        <v>8.5620399999999999E-3</v>
      </c>
      <c r="C5439" s="60">
        <v>3.8999999999999999E-4</v>
      </c>
      <c r="D5439" s="60">
        <v>0</v>
      </c>
      <c r="E5439" s="60"/>
      <c r="F5439" s="60">
        <f t="shared" si="168"/>
        <v>8.4420399999999996E-3</v>
      </c>
      <c r="G5439" s="60">
        <f t="shared" si="169"/>
        <v>-1.2E-4</v>
      </c>
    </row>
    <row r="5440" spans="1:7">
      <c r="A5440" s="50">
        <v>30890</v>
      </c>
      <c r="B5440" s="60">
        <v>7.4684299999999999E-3</v>
      </c>
      <c r="C5440" s="60">
        <v>3.8999999999999999E-4</v>
      </c>
      <c r="D5440" s="60">
        <v>-2.1276594999999999E-2</v>
      </c>
      <c r="E5440" s="60"/>
      <c r="F5440" s="60">
        <f t="shared" si="168"/>
        <v>7.3484299999999995E-3</v>
      </c>
      <c r="G5440" s="60">
        <f t="shared" si="169"/>
        <v>-2.1396594999999997E-2</v>
      </c>
    </row>
    <row r="5441" spans="1:7">
      <c r="A5441" s="50">
        <v>30893</v>
      </c>
      <c r="B5441" s="60">
        <v>-5.7184899999999997E-3</v>
      </c>
      <c r="C5441" s="60">
        <v>3.8999999999999999E-4</v>
      </c>
      <c r="D5441" s="60">
        <v>-2.1739130999999998E-2</v>
      </c>
      <c r="E5441" s="60"/>
      <c r="F5441" s="60">
        <f t="shared" si="168"/>
        <v>-5.83849E-3</v>
      </c>
      <c r="G5441" s="60">
        <f t="shared" si="169"/>
        <v>-2.1859130999999997E-2</v>
      </c>
    </row>
    <row r="5442" spans="1:7">
      <c r="A5442" s="50">
        <v>30894</v>
      </c>
      <c r="B5442" s="60">
        <v>3.7088099999999999E-3</v>
      </c>
      <c r="C5442" s="60">
        <v>3.8999999999999999E-4</v>
      </c>
      <c r="D5442" s="60">
        <v>4.4444445999999999E-2</v>
      </c>
      <c r="E5442" s="60"/>
      <c r="F5442" s="60">
        <f t="shared" si="168"/>
        <v>3.58881E-3</v>
      </c>
      <c r="G5442" s="60">
        <f t="shared" si="169"/>
        <v>4.4324445999999997E-2</v>
      </c>
    </row>
    <row r="5443" spans="1:7">
      <c r="A5443" s="50">
        <v>30895</v>
      </c>
      <c r="B5443" s="60">
        <v>2.2754610000000002E-2</v>
      </c>
      <c r="C5443" s="60">
        <v>3.6000000000000002E-4</v>
      </c>
      <c r="D5443" s="60">
        <v>2.1276594999999999E-2</v>
      </c>
      <c r="E5443" s="60"/>
      <c r="F5443" s="60">
        <f t="shared" si="168"/>
        <v>2.2634610000000003E-2</v>
      </c>
      <c r="G5443" s="60">
        <f t="shared" si="169"/>
        <v>2.1156595E-2</v>
      </c>
    </row>
    <row r="5444" spans="1:7">
      <c r="A5444" s="50">
        <v>30896</v>
      </c>
      <c r="B5444" s="60">
        <v>2.5333769999999999E-2</v>
      </c>
      <c r="C5444" s="60">
        <v>3.6000000000000002E-4</v>
      </c>
      <c r="D5444" s="60">
        <v>0</v>
      </c>
      <c r="E5444" s="60"/>
      <c r="F5444" s="60">
        <f t="shared" ref="F5444:F5507" si="170">B5444-$C$3</f>
        <v>2.521377E-2</v>
      </c>
      <c r="G5444" s="60">
        <f t="shared" ref="G5444:G5507" si="171">D5444-$C$3</f>
        <v>-1.2E-4</v>
      </c>
    </row>
    <row r="5445" spans="1:7">
      <c r="A5445" s="50">
        <v>30897</v>
      </c>
      <c r="B5445" s="60">
        <v>2.850287E-2</v>
      </c>
      <c r="C5445" s="60">
        <v>3.6000000000000002E-4</v>
      </c>
      <c r="D5445" s="60">
        <v>6.25E-2</v>
      </c>
      <c r="E5445" s="60"/>
      <c r="F5445" s="60">
        <f t="shared" si="170"/>
        <v>2.8382870000000001E-2</v>
      </c>
      <c r="G5445" s="60">
        <f t="shared" si="171"/>
        <v>6.2379999999999998E-2</v>
      </c>
    </row>
    <row r="5446" spans="1:7">
      <c r="A5446" s="50">
        <v>30900</v>
      </c>
      <c r="B5446" s="60">
        <v>2.2673200000000002E-3</v>
      </c>
      <c r="C5446" s="60">
        <v>3.6000000000000002E-4</v>
      </c>
      <c r="D5446" s="60">
        <v>0</v>
      </c>
      <c r="E5446" s="60"/>
      <c r="F5446" s="60">
        <f t="shared" si="170"/>
        <v>2.1473200000000003E-3</v>
      </c>
      <c r="G5446" s="60">
        <f t="shared" si="171"/>
        <v>-1.2E-4</v>
      </c>
    </row>
    <row r="5447" spans="1:7">
      <c r="A5447" s="50">
        <v>30901</v>
      </c>
      <c r="B5447" s="60">
        <v>1.31262E-3</v>
      </c>
      <c r="C5447" s="60">
        <v>3.6000000000000002E-4</v>
      </c>
      <c r="D5447" s="60">
        <v>0</v>
      </c>
      <c r="E5447" s="60"/>
      <c r="F5447" s="60">
        <f t="shared" si="170"/>
        <v>1.1926199999999999E-3</v>
      </c>
      <c r="G5447" s="60">
        <f t="shared" si="171"/>
        <v>-1.2E-4</v>
      </c>
    </row>
    <row r="5448" spans="1:7">
      <c r="A5448" s="50">
        <v>30902</v>
      </c>
      <c r="B5448" s="60">
        <v>-5.5232700000000003E-3</v>
      </c>
      <c r="C5448" s="60">
        <v>3.6000000000000002E-4</v>
      </c>
      <c r="D5448" s="60">
        <v>-1.9607843999999999E-2</v>
      </c>
      <c r="E5448" s="60"/>
      <c r="F5448" s="60">
        <f t="shared" si="170"/>
        <v>-5.6432700000000006E-3</v>
      </c>
      <c r="G5448" s="60">
        <f t="shared" si="171"/>
        <v>-1.9727843999999998E-2</v>
      </c>
    </row>
    <row r="5449" spans="1:7">
      <c r="A5449" s="50">
        <v>30903</v>
      </c>
      <c r="B5449" s="60">
        <v>2.363504E-2</v>
      </c>
      <c r="C5449" s="60">
        <v>3.6000000000000002E-4</v>
      </c>
      <c r="D5449" s="60">
        <v>0</v>
      </c>
      <c r="E5449" s="60"/>
      <c r="F5449" s="60">
        <f t="shared" si="170"/>
        <v>2.3515040000000001E-2</v>
      </c>
      <c r="G5449" s="60">
        <f t="shared" si="171"/>
        <v>-1.2E-4</v>
      </c>
    </row>
    <row r="5450" spans="1:7">
      <c r="A5450" s="50">
        <v>30904</v>
      </c>
      <c r="B5450" s="60">
        <v>-9.5890000000000005E-5</v>
      </c>
      <c r="C5450" s="60">
        <v>3.6000000000000002E-4</v>
      </c>
      <c r="D5450" s="60">
        <v>0</v>
      </c>
      <c r="E5450" s="60"/>
      <c r="F5450" s="60">
        <f t="shared" si="170"/>
        <v>-2.1588999999999999E-4</v>
      </c>
      <c r="G5450" s="60">
        <f t="shared" si="171"/>
        <v>-1.2E-4</v>
      </c>
    </row>
    <row r="5451" spans="1:7">
      <c r="A5451" s="50">
        <v>30907</v>
      </c>
      <c r="B5451" s="60">
        <v>2.3953000000000001E-4</v>
      </c>
      <c r="C5451" s="60">
        <v>3.6000000000000002E-4</v>
      </c>
      <c r="D5451" s="60">
        <v>0</v>
      </c>
      <c r="E5451" s="60"/>
      <c r="F5451" s="60">
        <f t="shared" si="170"/>
        <v>1.1953E-4</v>
      </c>
      <c r="G5451" s="60">
        <f t="shared" si="171"/>
        <v>-1.2E-4</v>
      </c>
    </row>
    <row r="5452" spans="1:7">
      <c r="A5452" s="50">
        <v>30908</v>
      </c>
      <c r="B5452" s="60">
        <v>-6.54566E-3</v>
      </c>
      <c r="C5452" s="60">
        <v>3.6000000000000002E-4</v>
      </c>
      <c r="D5452" s="60">
        <v>0.02</v>
      </c>
      <c r="E5452" s="60"/>
      <c r="F5452" s="60">
        <f t="shared" si="170"/>
        <v>-6.6656600000000003E-3</v>
      </c>
      <c r="G5452" s="60">
        <f t="shared" si="171"/>
        <v>1.9880000000000002E-2</v>
      </c>
    </row>
    <row r="5453" spans="1:7">
      <c r="A5453" s="50">
        <v>30909</v>
      </c>
      <c r="B5453" s="60">
        <v>-9.2176700000000007E-3</v>
      </c>
      <c r="C5453" s="60">
        <v>3.6000000000000002E-4</v>
      </c>
      <c r="D5453" s="60">
        <v>-1.9607843999999999E-2</v>
      </c>
      <c r="E5453" s="60"/>
      <c r="F5453" s="60">
        <f t="shared" si="170"/>
        <v>-9.337670000000001E-3</v>
      </c>
      <c r="G5453" s="60">
        <f t="shared" si="171"/>
        <v>-1.9727843999999998E-2</v>
      </c>
    </row>
    <row r="5454" spans="1:7">
      <c r="A5454" s="50">
        <v>30910</v>
      </c>
      <c r="B5454" s="60">
        <v>6.34514E-3</v>
      </c>
      <c r="C5454" s="60">
        <v>3.6000000000000002E-4</v>
      </c>
      <c r="D5454" s="60">
        <v>0.02</v>
      </c>
      <c r="E5454" s="60"/>
      <c r="F5454" s="60">
        <f t="shared" si="170"/>
        <v>6.2251399999999997E-3</v>
      </c>
      <c r="G5454" s="60">
        <f t="shared" si="171"/>
        <v>1.9880000000000002E-2</v>
      </c>
    </row>
    <row r="5455" spans="1:7">
      <c r="A5455" s="50">
        <v>30911</v>
      </c>
      <c r="B5455" s="60">
        <v>1.69645E-3</v>
      </c>
      <c r="C5455" s="60">
        <v>3.6000000000000002E-4</v>
      </c>
      <c r="D5455" s="60">
        <v>1.9607843999999999E-2</v>
      </c>
      <c r="E5455" s="60"/>
      <c r="F5455" s="60">
        <f t="shared" si="170"/>
        <v>1.5764499999999999E-3</v>
      </c>
      <c r="G5455" s="60">
        <f t="shared" si="171"/>
        <v>1.9487844000000001E-2</v>
      </c>
    </row>
    <row r="5456" spans="1:7">
      <c r="A5456" s="50">
        <v>30914</v>
      </c>
      <c r="B5456" s="60">
        <v>5.3278099999999997E-3</v>
      </c>
      <c r="C5456" s="60">
        <v>3.6000000000000002E-4</v>
      </c>
      <c r="D5456" s="60">
        <v>0</v>
      </c>
      <c r="E5456" s="60"/>
      <c r="F5456" s="60">
        <f t="shared" si="170"/>
        <v>5.2078099999999993E-3</v>
      </c>
      <c r="G5456" s="60">
        <f t="shared" si="171"/>
        <v>-1.2E-4</v>
      </c>
    </row>
    <row r="5457" spans="1:7">
      <c r="A5457" s="50">
        <v>30915</v>
      </c>
      <c r="B5457" s="60">
        <v>1.752774E-2</v>
      </c>
      <c r="C5457" s="60">
        <v>3.6000000000000002E-4</v>
      </c>
      <c r="D5457" s="60">
        <v>7.6923080000000005E-2</v>
      </c>
      <c r="E5457" s="60"/>
      <c r="F5457" s="60">
        <f t="shared" si="170"/>
        <v>1.7407740000000001E-2</v>
      </c>
      <c r="G5457" s="60">
        <f t="shared" si="171"/>
        <v>7.680308000000001E-2</v>
      </c>
    </row>
    <row r="5458" spans="1:7">
      <c r="A5458" s="50">
        <v>30916</v>
      </c>
      <c r="B5458" s="60">
        <v>-4.6287799999999999E-3</v>
      </c>
      <c r="C5458" s="60">
        <v>3.6000000000000002E-4</v>
      </c>
      <c r="D5458" s="60">
        <v>0</v>
      </c>
      <c r="E5458" s="60"/>
      <c r="F5458" s="60">
        <f t="shared" si="170"/>
        <v>-4.7487800000000002E-3</v>
      </c>
      <c r="G5458" s="60">
        <f t="shared" si="171"/>
        <v>-1.2E-4</v>
      </c>
    </row>
    <row r="5459" spans="1:7">
      <c r="A5459" s="50">
        <v>30917</v>
      </c>
      <c r="B5459" s="60">
        <v>7.8047000000000001E-4</v>
      </c>
      <c r="C5459" s="60">
        <v>3.6000000000000002E-4</v>
      </c>
      <c r="D5459" s="60">
        <v>3.5714286999999997E-2</v>
      </c>
      <c r="E5459" s="60"/>
      <c r="F5459" s="60">
        <f t="shared" si="170"/>
        <v>6.6047000000000002E-4</v>
      </c>
      <c r="G5459" s="60">
        <f t="shared" si="171"/>
        <v>3.5594286999999995E-2</v>
      </c>
    </row>
    <row r="5460" spans="1:7">
      <c r="A5460" s="50">
        <v>30918</v>
      </c>
      <c r="B5460" s="60">
        <v>1.8886599999999999E-3</v>
      </c>
      <c r="C5460" s="60">
        <v>3.6000000000000002E-4</v>
      </c>
      <c r="D5460" s="60">
        <v>5.1724140000000002E-2</v>
      </c>
      <c r="E5460" s="60"/>
      <c r="F5460" s="60">
        <f t="shared" si="170"/>
        <v>1.7686599999999998E-3</v>
      </c>
      <c r="G5460" s="60">
        <f t="shared" si="171"/>
        <v>5.160414E-2</v>
      </c>
    </row>
    <row r="5461" spans="1:7">
      <c r="A5461" s="50">
        <v>30921</v>
      </c>
      <c r="B5461" s="60">
        <v>-5.4661500000000003E-3</v>
      </c>
      <c r="C5461" s="60">
        <v>3.6000000000000002E-4</v>
      </c>
      <c r="D5461" s="60">
        <v>0.14754098700000001</v>
      </c>
      <c r="E5461" s="60"/>
      <c r="F5461" s="60">
        <f t="shared" si="170"/>
        <v>-5.5861500000000007E-3</v>
      </c>
      <c r="G5461" s="60">
        <f t="shared" si="171"/>
        <v>0.147420987</v>
      </c>
    </row>
    <row r="5462" spans="1:7">
      <c r="A5462" s="50">
        <v>30922</v>
      </c>
      <c r="B5462" s="60">
        <v>5.8315399999999996E-3</v>
      </c>
      <c r="C5462" s="60">
        <v>3.6000000000000002E-4</v>
      </c>
      <c r="D5462" s="60">
        <v>-2.8571428999999999E-2</v>
      </c>
      <c r="E5462" s="60"/>
      <c r="F5462" s="60">
        <f t="shared" si="170"/>
        <v>5.7115399999999993E-3</v>
      </c>
      <c r="G5462" s="60">
        <f t="shared" si="171"/>
        <v>-2.8691428999999997E-2</v>
      </c>
    </row>
    <row r="5463" spans="1:7">
      <c r="A5463" s="50">
        <v>30923</v>
      </c>
      <c r="B5463" s="60">
        <v>-1.5220800000000001E-3</v>
      </c>
      <c r="C5463" s="60">
        <v>3.6000000000000002E-4</v>
      </c>
      <c r="D5463" s="60">
        <v>-1.4705882E-2</v>
      </c>
      <c r="E5463" s="60"/>
      <c r="F5463" s="60">
        <f t="shared" si="170"/>
        <v>-1.6420800000000002E-3</v>
      </c>
      <c r="G5463" s="60">
        <f t="shared" si="171"/>
        <v>-1.4825882E-2</v>
      </c>
    </row>
    <row r="5464" spans="1:7">
      <c r="A5464" s="50">
        <v>30924</v>
      </c>
      <c r="B5464" s="60">
        <v>-3.5311600000000002E-3</v>
      </c>
      <c r="C5464" s="60">
        <v>3.6000000000000002E-4</v>
      </c>
      <c r="D5464" s="60">
        <v>1.4925373E-2</v>
      </c>
      <c r="E5464" s="60"/>
      <c r="F5464" s="60">
        <f t="shared" si="170"/>
        <v>-3.6511600000000001E-3</v>
      </c>
      <c r="G5464" s="60">
        <f t="shared" si="171"/>
        <v>1.4805373E-2</v>
      </c>
    </row>
    <row r="5465" spans="1:7">
      <c r="A5465" s="50">
        <v>30925</v>
      </c>
      <c r="B5465" s="60">
        <v>1.0153199999999999E-3</v>
      </c>
      <c r="C5465" s="60">
        <v>3.6000000000000002E-4</v>
      </c>
      <c r="D5465" s="60">
        <v>2.9411764999999999E-2</v>
      </c>
      <c r="E5465" s="60"/>
      <c r="F5465" s="60">
        <f t="shared" si="170"/>
        <v>8.953199999999999E-4</v>
      </c>
      <c r="G5465" s="60">
        <f t="shared" si="171"/>
        <v>2.9291765000000001E-2</v>
      </c>
    </row>
    <row r="5466" spans="1:7">
      <c r="A5466" s="50">
        <v>30929</v>
      </c>
      <c r="B5466" s="60">
        <v>-1.0173720000000001E-2</v>
      </c>
      <c r="C5466" s="60">
        <v>4.4999999999999999E-4</v>
      </c>
      <c r="D5466" s="60">
        <v>-5.7142856999999998E-2</v>
      </c>
      <c r="E5466" s="60"/>
      <c r="F5466" s="60">
        <f t="shared" si="170"/>
        <v>-1.0293720000000001E-2</v>
      </c>
      <c r="G5466" s="60">
        <f t="shared" si="171"/>
        <v>-5.7262857E-2</v>
      </c>
    </row>
    <row r="5467" spans="1:7">
      <c r="A5467" s="50">
        <v>30930</v>
      </c>
      <c r="B5467" s="60">
        <v>-3.4986800000000001E-3</v>
      </c>
      <c r="C5467" s="60">
        <v>4.4999999999999999E-4</v>
      </c>
      <c r="D5467" s="60">
        <v>-4.5454546999999998E-2</v>
      </c>
      <c r="E5467" s="60"/>
      <c r="F5467" s="60">
        <f t="shared" si="170"/>
        <v>-3.61868E-3</v>
      </c>
      <c r="G5467" s="60">
        <f t="shared" si="171"/>
        <v>-4.5574547E-2</v>
      </c>
    </row>
    <row r="5468" spans="1:7">
      <c r="A5468" s="50">
        <v>30931</v>
      </c>
      <c r="B5468" s="60">
        <v>8.3561199999999999E-3</v>
      </c>
      <c r="C5468" s="60">
        <v>4.4999999999999999E-4</v>
      </c>
      <c r="D5468" s="60">
        <v>1.5873017E-2</v>
      </c>
      <c r="E5468" s="60"/>
      <c r="F5468" s="60">
        <f t="shared" si="170"/>
        <v>8.2361199999999996E-3</v>
      </c>
      <c r="G5468" s="60">
        <f t="shared" si="171"/>
        <v>1.5753017000000001E-2</v>
      </c>
    </row>
    <row r="5469" spans="1:7">
      <c r="A5469" s="50">
        <v>30932</v>
      </c>
      <c r="B5469" s="60">
        <v>-7.6933599999999998E-3</v>
      </c>
      <c r="C5469" s="60">
        <v>4.4999999999999999E-4</v>
      </c>
      <c r="D5469" s="60">
        <v>0</v>
      </c>
      <c r="E5469" s="60"/>
      <c r="F5469" s="60">
        <f t="shared" si="170"/>
        <v>-7.8133600000000001E-3</v>
      </c>
      <c r="G5469" s="60">
        <f t="shared" si="171"/>
        <v>-1.2E-4</v>
      </c>
    </row>
    <row r="5470" spans="1:7">
      <c r="A5470" s="50">
        <v>30935</v>
      </c>
      <c r="B5470" s="60">
        <v>4.2740000000000001E-5</v>
      </c>
      <c r="C5470" s="60">
        <v>4.4999999999999999E-4</v>
      </c>
      <c r="D5470" s="60">
        <v>-3.125E-2</v>
      </c>
      <c r="E5470" s="60"/>
      <c r="F5470" s="60">
        <f t="shared" si="170"/>
        <v>-7.7260000000000002E-5</v>
      </c>
      <c r="G5470" s="60">
        <f t="shared" si="171"/>
        <v>-3.1370000000000002E-2</v>
      </c>
    </row>
    <row r="5471" spans="1:7">
      <c r="A5471" s="50">
        <v>30936</v>
      </c>
      <c r="B5471" s="60">
        <v>1.2121600000000001E-3</v>
      </c>
      <c r="C5471" s="60">
        <v>4.4999999999999999E-4</v>
      </c>
      <c r="D5471" s="60">
        <v>0</v>
      </c>
      <c r="E5471" s="60"/>
      <c r="F5471" s="60">
        <f t="shared" si="170"/>
        <v>1.09216E-3</v>
      </c>
      <c r="G5471" s="60">
        <f t="shared" si="171"/>
        <v>-1.2E-4</v>
      </c>
    </row>
    <row r="5472" spans="1:7">
      <c r="A5472" s="50">
        <v>30937</v>
      </c>
      <c r="B5472" s="60">
        <v>1.39452E-3</v>
      </c>
      <c r="C5472" s="60">
        <v>4.4999999999999999E-4</v>
      </c>
      <c r="D5472" s="60">
        <v>8.0645158999999994E-2</v>
      </c>
      <c r="E5472" s="60"/>
      <c r="F5472" s="60">
        <f t="shared" si="170"/>
        <v>1.2745199999999999E-3</v>
      </c>
      <c r="G5472" s="60">
        <f t="shared" si="171"/>
        <v>8.0525158999999999E-2</v>
      </c>
    </row>
    <row r="5473" spans="1:7">
      <c r="A5473" s="50">
        <v>30938</v>
      </c>
      <c r="B5473" s="60">
        <v>1.9937070000000001E-2</v>
      </c>
      <c r="C5473" s="60">
        <v>4.4999999999999999E-4</v>
      </c>
      <c r="D5473" s="60">
        <v>-1.4925373E-2</v>
      </c>
      <c r="E5473" s="60"/>
      <c r="F5473" s="60">
        <f t="shared" si="170"/>
        <v>1.9817070000000003E-2</v>
      </c>
      <c r="G5473" s="60">
        <f t="shared" si="171"/>
        <v>-1.5045373000000001E-2</v>
      </c>
    </row>
    <row r="5474" spans="1:7">
      <c r="A5474" s="50">
        <v>30939</v>
      </c>
      <c r="B5474" s="60">
        <v>4.8863700000000001E-3</v>
      </c>
      <c r="C5474" s="60">
        <v>4.4999999999999999E-4</v>
      </c>
      <c r="D5474" s="60">
        <v>-3.0303031000000001E-2</v>
      </c>
      <c r="E5474" s="60"/>
      <c r="F5474" s="60">
        <f t="shared" si="170"/>
        <v>4.7663699999999998E-3</v>
      </c>
      <c r="G5474" s="60">
        <f t="shared" si="171"/>
        <v>-3.0423031E-2</v>
      </c>
    </row>
    <row r="5475" spans="1:7">
      <c r="A5475" s="50">
        <v>30942</v>
      </c>
      <c r="B5475" s="60">
        <v>7.7123000000000003E-4</v>
      </c>
      <c r="C5475" s="60">
        <v>4.4999999999999999E-4</v>
      </c>
      <c r="D5475" s="60">
        <v>0</v>
      </c>
      <c r="E5475" s="60"/>
      <c r="F5475" s="60">
        <f t="shared" si="170"/>
        <v>6.5123000000000004E-4</v>
      </c>
      <c r="G5475" s="60">
        <f t="shared" si="171"/>
        <v>-1.2E-4</v>
      </c>
    </row>
    <row r="5476" spans="1:7">
      <c r="A5476" s="50">
        <v>30943</v>
      </c>
      <c r="B5476" s="60">
        <v>-6.6236899999999998E-3</v>
      </c>
      <c r="C5476" s="60">
        <v>4.4999999999999999E-4</v>
      </c>
      <c r="D5476" s="60">
        <v>-3.125E-2</v>
      </c>
      <c r="E5476" s="60"/>
      <c r="F5476" s="60">
        <f t="shared" si="170"/>
        <v>-6.7436900000000001E-3</v>
      </c>
      <c r="G5476" s="60">
        <f t="shared" si="171"/>
        <v>-3.1370000000000002E-2</v>
      </c>
    </row>
    <row r="5477" spans="1:7">
      <c r="A5477" s="50">
        <v>30944</v>
      </c>
      <c r="B5477" s="60">
        <v>-4.6500100000000004E-3</v>
      </c>
      <c r="C5477" s="60">
        <v>4.4999999999999999E-4</v>
      </c>
      <c r="D5477" s="60">
        <v>1.6129032000000001E-2</v>
      </c>
      <c r="E5477" s="60"/>
      <c r="F5477" s="60">
        <f t="shared" si="170"/>
        <v>-4.7700100000000007E-3</v>
      </c>
      <c r="G5477" s="60">
        <f t="shared" si="171"/>
        <v>1.6009032000000003E-2</v>
      </c>
    </row>
    <row r="5478" spans="1:7">
      <c r="A5478" s="50">
        <v>30945</v>
      </c>
      <c r="B5478" s="60">
        <v>3.1476E-3</v>
      </c>
      <c r="C5478" s="60">
        <v>4.4999999999999999E-4</v>
      </c>
      <c r="D5478" s="60">
        <v>-1.5873017E-2</v>
      </c>
      <c r="E5478" s="60"/>
      <c r="F5478" s="60">
        <f t="shared" si="170"/>
        <v>3.0276000000000001E-3</v>
      </c>
      <c r="G5478" s="60">
        <f t="shared" si="171"/>
        <v>-1.5993016999999998E-2</v>
      </c>
    </row>
    <row r="5479" spans="1:7">
      <c r="A5479" s="50">
        <v>30946</v>
      </c>
      <c r="B5479" s="60">
        <v>-1.0267460000000001E-2</v>
      </c>
      <c r="C5479" s="60">
        <v>4.4999999999999999E-4</v>
      </c>
      <c r="D5479" s="60">
        <v>-1.6129032000000001E-2</v>
      </c>
      <c r="E5479" s="60"/>
      <c r="F5479" s="60">
        <f t="shared" si="170"/>
        <v>-1.0387460000000001E-2</v>
      </c>
      <c r="G5479" s="60">
        <f t="shared" si="171"/>
        <v>-1.6249032E-2</v>
      </c>
    </row>
    <row r="5480" spans="1:7">
      <c r="A5480" s="50">
        <v>30949</v>
      </c>
      <c r="B5480" s="60">
        <v>-1.63058E-3</v>
      </c>
      <c r="C5480" s="60">
        <v>4.4999999999999999E-4</v>
      </c>
      <c r="D5480" s="60">
        <v>-1.6393442000000001E-2</v>
      </c>
      <c r="E5480" s="60"/>
      <c r="F5480" s="60">
        <f t="shared" si="170"/>
        <v>-1.7505800000000001E-3</v>
      </c>
      <c r="G5480" s="60">
        <f t="shared" si="171"/>
        <v>-1.6513442E-2</v>
      </c>
    </row>
    <row r="5481" spans="1:7">
      <c r="A5481" s="50">
        <v>30950</v>
      </c>
      <c r="B5481" s="60">
        <v>2.4650700000000002E-3</v>
      </c>
      <c r="C5481" s="60">
        <v>4.4999999999999999E-4</v>
      </c>
      <c r="D5481" s="60">
        <v>0</v>
      </c>
      <c r="E5481" s="60"/>
      <c r="F5481" s="60">
        <f t="shared" si="170"/>
        <v>2.3450700000000003E-3</v>
      </c>
      <c r="G5481" s="60">
        <f t="shared" si="171"/>
        <v>-1.2E-4</v>
      </c>
    </row>
    <row r="5482" spans="1:7">
      <c r="A5482" s="50">
        <v>30951</v>
      </c>
      <c r="B5482" s="60">
        <v>3.65315E-3</v>
      </c>
      <c r="C5482" s="60">
        <v>4.4999999999999999E-4</v>
      </c>
      <c r="D5482" s="60">
        <v>-3.3333334999999999E-2</v>
      </c>
      <c r="E5482" s="60"/>
      <c r="F5482" s="60">
        <f t="shared" si="170"/>
        <v>3.5331500000000001E-3</v>
      </c>
      <c r="G5482" s="60">
        <f t="shared" si="171"/>
        <v>-3.3453335000000001E-2</v>
      </c>
    </row>
    <row r="5483" spans="1:7">
      <c r="A5483" s="50">
        <v>30952</v>
      </c>
      <c r="B5483" s="60">
        <v>4.0254699999999997E-3</v>
      </c>
      <c r="C5483" s="60">
        <v>4.4999999999999999E-4</v>
      </c>
      <c r="D5483" s="60">
        <v>0</v>
      </c>
      <c r="E5483" s="60"/>
      <c r="F5483" s="60">
        <f t="shared" si="170"/>
        <v>3.9054699999999999E-3</v>
      </c>
      <c r="G5483" s="60">
        <f t="shared" si="171"/>
        <v>-1.2E-4</v>
      </c>
    </row>
    <row r="5484" spans="1:7">
      <c r="A5484" s="50">
        <v>30953</v>
      </c>
      <c r="B5484" s="60">
        <v>-4.93722E-3</v>
      </c>
      <c r="C5484" s="60">
        <v>4.4999999999999999E-4</v>
      </c>
      <c r="D5484" s="60">
        <v>1.7241379000000001E-2</v>
      </c>
      <c r="E5484" s="60"/>
      <c r="F5484" s="60">
        <f t="shared" si="170"/>
        <v>-5.0572200000000003E-3</v>
      </c>
      <c r="G5484" s="60">
        <f t="shared" si="171"/>
        <v>1.7121379000000003E-2</v>
      </c>
    </row>
    <row r="5485" spans="1:7">
      <c r="A5485" s="50">
        <v>30956</v>
      </c>
      <c r="B5485" s="60">
        <v>-8.5245400000000006E-3</v>
      </c>
      <c r="C5485" s="60">
        <v>4.2999999999999999E-4</v>
      </c>
      <c r="D5485" s="60">
        <v>-1.6949153000000002E-2</v>
      </c>
      <c r="E5485" s="60"/>
      <c r="F5485" s="60">
        <f t="shared" si="170"/>
        <v>-8.6445400000000009E-3</v>
      </c>
      <c r="G5485" s="60">
        <f t="shared" si="171"/>
        <v>-1.7069153E-2</v>
      </c>
    </row>
    <row r="5486" spans="1:7">
      <c r="A5486" s="50">
        <v>30957</v>
      </c>
      <c r="B5486" s="60">
        <v>-6.5053100000000003E-3</v>
      </c>
      <c r="C5486" s="60">
        <v>4.2999999999999999E-4</v>
      </c>
      <c r="D5486" s="60">
        <v>-5.1724140000000002E-2</v>
      </c>
      <c r="E5486" s="60"/>
      <c r="F5486" s="60">
        <f t="shared" si="170"/>
        <v>-6.6253100000000006E-3</v>
      </c>
      <c r="G5486" s="60">
        <f t="shared" si="171"/>
        <v>-5.1844140000000004E-2</v>
      </c>
    </row>
    <row r="5487" spans="1:7">
      <c r="A5487" s="50">
        <v>30958</v>
      </c>
      <c r="B5487" s="60">
        <v>-6.6589700000000002E-3</v>
      </c>
      <c r="C5487" s="60">
        <v>4.2999999999999999E-4</v>
      </c>
      <c r="D5487" s="60">
        <v>-7.2727269999999997E-2</v>
      </c>
      <c r="E5487" s="60"/>
      <c r="F5487" s="60">
        <f t="shared" si="170"/>
        <v>-6.7789700000000005E-3</v>
      </c>
      <c r="G5487" s="60">
        <f t="shared" si="171"/>
        <v>-7.2847269999999992E-2</v>
      </c>
    </row>
    <row r="5488" spans="1:7">
      <c r="A5488" s="50">
        <v>30959</v>
      </c>
      <c r="B5488" s="60">
        <v>2.7251200000000001E-3</v>
      </c>
      <c r="C5488" s="60">
        <v>4.2999999999999999E-4</v>
      </c>
      <c r="D5488" s="60">
        <v>5.8823529999999999E-2</v>
      </c>
      <c r="E5488" s="60"/>
      <c r="F5488" s="60">
        <f t="shared" si="170"/>
        <v>2.6051200000000003E-3</v>
      </c>
      <c r="G5488" s="60">
        <f t="shared" si="171"/>
        <v>5.8703529999999997E-2</v>
      </c>
    </row>
    <row r="5489" spans="1:7">
      <c r="A5489" s="50">
        <v>30960</v>
      </c>
      <c r="B5489" s="60">
        <v>-1.6308900000000001E-3</v>
      </c>
      <c r="C5489" s="60">
        <v>4.2999999999999999E-4</v>
      </c>
      <c r="D5489" s="60">
        <v>0</v>
      </c>
      <c r="E5489" s="60"/>
      <c r="F5489" s="60">
        <f t="shared" si="170"/>
        <v>-1.7508900000000002E-3</v>
      </c>
      <c r="G5489" s="60">
        <f t="shared" si="171"/>
        <v>-1.2E-4</v>
      </c>
    </row>
    <row r="5490" spans="1:7">
      <c r="A5490" s="50">
        <v>30963</v>
      </c>
      <c r="B5490" s="60">
        <v>-3.5240900000000001E-3</v>
      </c>
      <c r="C5490" s="60">
        <v>4.2999999999999999E-4</v>
      </c>
      <c r="D5490" s="60">
        <v>-3.7037037000000002E-2</v>
      </c>
      <c r="E5490" s="60"/>
      <c r="F5490" s="60">
        <f t="shared" si="170"/>
        <v>-3.64409E-3</v>
      </c>
      <c r="G5490" s="60">
        <f t="shared" si="171"/>
        <v>-3.7157037000000004E-2</v>
      </c>
    </row>
    <row r="5491" spans="1:7">
      <c r="A5491" s="50">
        <v>30964</v>
      </c>
      <c r="B5491" s="60">
        <v>-2.3133099999999998E-3</v>
      </c>
      <c r="C5491" s="60">
        <v>4.2999999999999999E-4</v>
      </c>
      <c r="D5491" s="60">
        <v>0</v>
      </c>
      <c r="E5491" s="60"/>
      <c r="F5491" s="60">
        <f t="shared" si="170"/>
        <v>-2.4333099999999997E-3</v>
      </c>
      <c r="G5491" s="60">
        <f t="shared" si="171"/>
        <v>-1.2E-4</v>
      </c>
    </row>
    <row r="5492" spans="1:7">
      <c r="A5492" s="50">
        <v>30965</v>
      </c>
      <c r="B5492" s="60">
        <v>2.9699499999999998E-3</v>
      </c>
      <c r="C5492" s="60">
        <v>4.2999999999999999E-4</v>
      </c>
      <c r="D5492" s="60">
        <v>1.9230770000000001E-2</v>
      </c>
      <c r="E5492" s="60"/>
      <c r="F5492" s="60">
        <f t="shared" si="170"/>
        <v>2.84995E-3</v>
      </c>
      <c r="G5492" s="60">
        <f t="shared" si="171"/>
        <v>1.9110770000000003E-2</v>
      </c>
    </row>
    <row r="5493" spans="1:7">
      <c r="A5493" s="50">
        <v>30966</v>
      </c>
      <c r="B5493" s="60">
        <v>3.8077800000000002E-3</v>
      </c>
      <c r="C5493" s="60">
        <v>4.2999999999999999E-4</v>
      </c>
      <c r="D5493" s="60">
        <v>0</v>
      </c>
      <c r="E5493" s="60"/>
      <c r="F5493" s="60">
        <f t="shared" si="170"/>
        <v>3.6877800000000003E-3</v>
      </c>
      <c r="G5493" s="60">
        <f t="shared" si="171"/>
        <v>-1.2E-4</v>
      </c>
    </row>
    <row r="5494" spans="1:7">
      <c r="A5494" s="50">
        <v>30967</v>
      </c>
      <c r="B5494" s="60">
        <v>8.7701900000000006E-3</v>
      </c>
      <c r="C5494" s="60">
        <v>4.2999999999999999E-4</v>
      </c>
      <c r="D5494" s="60">
        <v>0</v>
      </c>
      <c r="E5494" s="60"/>
      <c r="F5494" s="60">
        <f t="shared" si="170"/>
        <v>8.6501900000000003E-3</v>
      </c>
      <c r="G5494" s="60">
        <f t="shared" si="171"/>
        <v>-1.2E-4</v>
      </c>
    </row>
    <row r="5495" spans="1:7">
      <c r="A5495" s="50">
        <v>30970</v>
      </c>
      <c r="B5495" s="60">
        <v>9.8882999999999992E-3</v>
      </c>
      <c r="C5495" s="60">
        <v>4.2999999999999999E-4</v>
      </c>
      <c r="D5495" s="60">
        <v>0</v>
      </c>
      <c r="E5495" s="60"/>
      <c r="F5495" s="60">
        <f t="shared" si="170"/>
        <v>9.7682999999999989E-3</v>
      </c>
      <c r="G5495" s="60">
        <f t="shared" si="171"/>
        <v>-1.2E-4</v>
      </c>
    </row>
    <row r="5496" spans="1:7">
      <c r="A5496" s="50">
        <v>30971</v>
      </c>
      <c r="B5496" s="60">
        <v>-5.2931100000000002E-3</v>
      </c>
      <c r="C5496" s="60">
        <v>4.2999999999999999E-4</v>
      </c>
      <c r="D5496" s="60">
        <v>-1.8867925000000001E-2</v>
      </c>
      <c r="E5496" s="60"/>
      <c r="F5496" s="60">
        <f t="shared" si="170"/>
        <v>-5.4131100000000005E-3</v>
      </c>
      <c r="G5496" s="60">
        <f t="shared" si="171"/>
        <v>-1.8987924999999999E-2</v>
      </c>
    </row>
    <row r="5497" spans="1:7">
      <c r="A5497" s="50">
        <v>30972</v>
      </c>
      <c r="B5497" s="60">
        <v>-3.8441500000000002E-3</v>
      </c>
      <c r="C5497" s="60">
        <v>4.2999999999999999E-4</v>
      </c>
      <c r="D5497" s="60">
        <v>-1.9230770000000001E-2</v>
      </c>
      <c r="E5497" s="60"/>
      <c r="F5497" s="60">
        <f t="shared" si="170"/>
        <v>-3.9641500000000005E-3</v>
      </c>
      <c r="G5497" s="60">
        <f t="shared" si="171"/>
        <v>-1.935077E-2</v>
      </c>
    </row>
    <row r="5498" spans="1:7">
      <c r="A5498" s="50">
        <v>30973</v>
      </c>
      <c r="B5498" s="60">
        <v>2.3720160000000001E-2</v>
      </c>
      <c r="C5498" s="60">
        <v>4.2999999999999999E-4</v>
      </c>
      <c r="D5498" s="60">
        <v>0</v>
      </c>
      <c r="E5498" s="60"/>
      <c r="F5498" s="60">
        <f t="shared" si="170"/>
        <v>2.3600160000000002E-2</v>
      </c>
      <c r="G5498" s="60">
        <f t="shared" si="171"/>
        <v>-1.2E-4</v>
      </c>
    </row>
    <row r="5499" spans="1:7">
      <c r="A5499" s="50">
        <v>30974</v>
      </c>
      <c r="B5499" s="60">
        <v>-4.1894000000000002E-4</v>
      </c>
      <c r="C5499" s="60">
        <v>4.2999999999999999E-4</v>
      </c>
      <c r="D5499" s="60">
        <v>0</v>
      </c>
      <c r="E5499" s="60"/>
      <c r="F5499" s="60">
        <f t="shared" si="170"/>
        <v>-5.3894000000000001E-4</v>
      </c>
      <c r="G5499" s="60">
        <f t="shared" si="171"/>
        <v>-1.2E-4</v>
      </c>
    </row>
    <row r="5500" spans="1:7">
      <c r="A5500" s="50">
        <v>30977</v>
      </c>
      <c r="B5500" s="60">
        <v>-3.6699699999999998E-3</v>
      </c>
      <c r="C5500" s="60">
        <v>4.2999999999999999E-4</v>
      </c>
      <c r="D5500" s="60">
        <v>0</v>
      </c>
      <c r="E5500" s="60"/>
      <c r="F5500" s="60">
        <f t="shared" si="170"/>
        <v>-3.7899699999999997E-3</v>
      </c>
      <c r="G5500" s="60">
        <f t="shared" si="171"/>
        <v>-1.2E-4</v>
      </c>
    </row>
    <row r="5501" spans="1:7">
      <c r="A5501" s="50">
        <v>30978</v>
      </c>
      <c r="B5501" s="60">
        <v>-1.64204E-3</v>
      </c>
      <c r="C5501" s="60">
        <v>4.2999999999999999E-4</v>
      </c>
      <c r="D5501" s="60">
        <v>1.9607843999999999E-2</v>
      </c>
      <c r="E5501" s="60"/>
      <c r="F5501" s="60">
        <f t="shared" si="170"/>
        <v>-1.7620400000000001E-3</v>
      </c>
      <c r="G5501" s="60">
        <f t="shared" si="171"/>
        <v>1.9487844000000001E-2</v>
      </c>
    </row>
    <row r="5502" spans="1:7">
      <c r="A5502" s="50">
        <v>30979</v>
      </c>
      <c r="B5502" s="60">
        <v>5.1159000000000003E-4</v>
      </c>
      <c r="C5502" s="60">
        <v>4.2999999999999999E-4</v>
      </c>
      <c r="D5502" s="60">
        <v>-1.9230770000000001E-2</v>
      </c>
      <c r="E5502" s="60"/>
      <c r="F5502" s="60">
        <f t="shared" si="170"/>
        <v>3.9159000000000004E-4</v>
      </c>
      <c r="G5502" s="60">
        <f t="shared" si="171"/>
        <v>-1.935077E-2</v>
      </c>
    </row>
    <row r="5503" spans="1:7">
      <c r="A5503" s="50">
        <v>30980</v>
      </c>
      <c r="B5503" s="60">
        <v>-5.3854699999999998E-3</v>
      </c>
      <c r="C5503" s="60">
        <v>4.2999999999999999E-4</v>
      </c>
      <c r="D5503" s="60">
        <v>0</v>
      </c>
      <c r="E5503" s="60"/>
      <c r="F5503" s="60">
        <f t="shared" si="170"/>
        <v>-5.5054700000000002E-3</v>
      </c>
      <c r="G5503" s="60">
        <f t="shared" si="171"/>
        <v>-1.2E-4</v>
      </c>
    </row>
    <row r="5504" spans="1:7">
      <c r="A5504" s="50">
        <v>30981</v>
      </c>
      <c r="B5504" s="60">
        <v>-6.0784400000000001E-3</v>
      </c>
      <c r="C5504" s="60">
        <v>4.2999999999999999E-4</v>
      </c>
      <c r="D5504" s="60">
        <v>0</v>
      </c>
      <c r="E5504" s="60"/>
      <c r="F5504" s="60">
        <f t="shared" si="170"/>
        <v>-6.1984400000000004E-3</v>
      </c>
      <c r="G5504" s="60">
        <f t="shared" si="171"/>
        <v>-1.2E-4</v>
      </c>
    </row>
    <row r="5505" spans="1:7">
      <c r="A5505" s="50">
        <v>30984</v>
      </c>
      <c r="B5505" s="60">
        <v>-2.6403400000000001E-3</v>
      </c>
      <c r="C5505" s="60">
        <v>4.2999999999999999E-4</v>
      </c>
      <c r="D5505" s="60">
        <v>1.9607843999999999E-2</v>
      </c>
      <c r="E5505" s="60"/>
      <c r="F5505" s="60">
        <f t="shared" si="170"/>
        <v>-2.76034E-3</v>
      </c>
      <c r="G5505" s="60">
        <f t="shared" si="171"/>
        <v>1.9487844000000001E-2</v>
      </c>
    </row>
    <row r="5506" spans="1:7">
      <c r="A5506" s="50">
        <v>30985</v>
      </c>
      <c r="B5506" s="60">
        <v>1.3314680000000001E-2</v>
      </c>
      <c r="C5506" s="60">
        <v>4.2999999999999999E-4</v>
      </c>
      <c r="D5506" s="60">
        <v>-1.9230770000000001E-2</v>
      </c>
      <c r="E5506" s="60"/>
      <c r="F5506" s="60">
        <f t="shared" si="170"/>
        <v>1.319468E-2</v>
      </c>
      <c r="G5506" s="60">
        <f t="shared" si="171"/>
        <v>-1.935077E-2</v>
      </c>
    </row>
    <row r="5507" spans="1:7">
      <c r="A5507" s="50">
        <v>30986</v>
      </c>
      <c r="B5507" s="60">
        <v>-3.6026000000000001E-3</v>
      </c>
      <c r="C5507" s="60">
        <v>4.2999999999999999E-4</v>
      </c>
      <c r="D5507" s="60">
        <v>-1.9607843999999999E-2</v>
      </c>
      <c r="E5507" s="60"/>
      <c r="F5507" s="60">
        <f t="shared" si="170"/>
        <v>-3.7226E-3</v>
      </c>
      <c r="G5507" s="60">
        <f t="shared" si="171"/>
        <v>-1.9727843999999998E-2</v>
      </c>
    </row>
    <row r="5508" spans="1:7">
      <c r="A5508" s="50">
        <v>30987</v>
      </c>
      <c r="B5508" s="60">
        <v>8.3523399999999998E-3</v>
      </c>
      <c r="C5508" s="60">
        <v>3.5E-4</v>
      </c>
      <c r="D5508" s="60">
        <v>0.02</v>
      </c>
      <c r="E5508" s="60"/>
      <c r="F5508" s="60">
        <f t="shared" ref="F5508:F5571" si="172">B5508-$C$3</f>
        <v>8.2323399999999994E-3</v>
      </c>
      <c r="G5508" s="60">
        <f t="shared" ref="G5508:G5571" si="173">D5508-$C$3</f>
        <v>1.9880000000000002E-2</v>
      </c>
    </row>
    <row r="5509" spans="1:7">
      <c r="A5509" s="50">
        <v>30988</v>
      </c>
      <c r="B5509" s="60">
        <v>8.3708999999999997E-4</v>
      </c>
      <c r="C5509" s="60">
        <v>3.5E-4</v>
      </c>
      <c r="D5509" s="60">
        <v>0</v>
      </c>
      <c r="E5509" s="60"/>
      <c r="F5509" s="60">
        <f t="shared" si="172"/>
        <v>7.1708999999999998E-4</v>
      </c>
      <c r="G5509" s="60">
        <f t="shared" si="173"/>
        <v>-1.2E-4</v>
      </c>
    </row>
    <row r="5510" spans="1:7">
      <c r="A5510" s="50">
        <v>30991</v>
      </c>
      <c r="B5510" s="60">
        <v>7.4717899999999999E-3</v>
      </c>
      <c r="C5510" s="60">
        <v>3.5E-4</v>
      </c>
      <c r="D5510" s="60">
        <v>0.17647059300000001</v>
      </c>
      <c r="E5510" s="60"/>
      <c r="F5510" s="60">
        <f t="shared" si="172"/>
        <v>7.3517899999999995E-3</v>
      </c>
      <c r="G5510" s="60">
        <f t="shared" si="173"/>
        <v>0.176350593</v>
      </c>
    </row>
    <row r="5511" spans="1:7">
      <c r="A5511" s="50">
        <v>30992</v>
      </c>
      <c r="B5511" s="60">
        <v>1.0822500000000001E-2</v>
      </c>
      <c r="C5511" s="60">
        <v>3.5E-4</v>
      </c>
      <c r="D5511" s="60">
        <v>-1.6666667999999999E-2</v>
      </c>
      <c r="E5511" s="60"/>
      <c r="F5511" s="60">
        <f t="shared" si="172"/>
        <v>1.07025E-2</v>
      </c>
      <c r="G5511" s="60">
        <f t="shared" si="173"/>
        <v>-1.6786667999999998E-2</v>
      </c>
    </row>
    <row r="5512" spans="1:7">
      <c r="A5512" s="50">
        <v>30993</v>
      </c>
      <c r="B5512" s="60">
        <v>-7.4124799999999999E-3</v>
      </c>
      <c r="C5512" s="60">
        <v>3.5E-4</v>
      </c>
      <c r="D5512" s="60">
        <v>-1.6949153000000002E-2</v>
      </c>
      <c r="E5512" s="60"/>
      <c r="F5512" s="60">
        <f t="shared" si="172"/>
        <v>-7.5324800000000003E-3</v>
      </c>
      <c r="G5512" s="60">
        <f t="shared" si="173"/>
        <v>-1.7069153E-2</v>
      </c>
    </row>
    <row r="5513" spans="1:7">
      <c r="A5513" s="50">
        <v>30994</v>
      </c>
      <c r="B5513" s="60">
        <v>-2.5004099999999998E-3</v>
      </c>
      <c r="C5513" s="60">
        <v>3.5E-4</v>
      </c>
      <c r="D5513" s="60">
        <v>-5.1724140000000002E-2</v>
      </c>
      <c r="E5513" s="60"/>
      <c r="F5513" s="60">
        <f t="shared" si="172"/>
        <v>-2.6204099999999997E-3</v>
      </c>
      <c r="G5513" s="60">
        <f t="shared" si="173"/>
        <v>-5.1844140000000004E-2</v>
      </c>
    </row>
    <row r="5514" spans="1:7">
      <c r="A5514" s="50">
        <v>30995</v>
      </c>
      <c r="B5514" s="60">
        <v>-6.1427599999999997E-3</v>
      </c>
      <c r="C5514" s="60">
        <v>3.5E-4</v>
      </c>
      <c r="D5514" s="60">
        <v>3.6363634999999998E-2</v>
      </c>
      <c r="E5514" s="60"/>
      <c r="F5514" s="60">
        <f t="shared" si="172"/>
        <v>-6.26276E-3</v>
      </c>
      <c r="G5514" s="60">
        <f t="shared" si="173"/>
        <v>3.6243634999999996E-2</v>
      </c>
    </row>
    <row r="5515" spans="1:7">
      <c r="A5515" s="50">
        <v>30998</v>
      </c>
      <c r="B5515" s="60">
        <v>-1.3895999999999999E-3</v>
      </c>
      <c r="C5515" s="60">
        <v>3.5E-4</v>
      </c>
      <c r="D5515" s="60">
        <v>1.7543860000000001E-2</v>
      </c>
      <c r="E5515" s="60"/>
      <c r="F5515" s="60">
        <f t="shared" si="172"/>
        <v>-1.5096E-3</v>
      </c>
      <c r="G5515" s="60">
        <f t="shared" si="173"/>
        <v>1.7423860000000003E-2</v>
      </c>
    </row>
    <row r="5516" spans="1:7">
      <c r="A5516" s="50">
        <v>30999</v>
      </c>
      <c r="B5516" s="60">
        <v>-7.9685799999999994E-3</v>
      </c>
      <c r="C5516" s="60">
        <v>3.5E-4</v>
      </c>
      <c r="D5516" s="60">
        <v>0</v>
      </c>
      <c r="E5516" s="60"/>
      <c r="F5516" s="60">
        <f t="shared" si="172"/>
        <v>-8.0885799999999997E-3</v>
      </c>
      <c r="G5516" s="60">
        <f t="shared" si="173"/>
        <v>-1.2E-4</v>
      </c>
    </row>
    <row r="5517" spans="1:7">
      <c r="A5517" s="50">
        <v>31000</v>
      </c>
      <c r="B5517" s="60">
        <v>2.2207999999999999E-4</v>
      </c>
      <c r="C5517" s="60">
        <v>3.5E-4</v>
      </c>
      <c r="D5517" s="60">
        <v>-1.7241379000000001E-2</v>
      </c>
      <c r="E5517" s="60"/>
      <c r="F5517" s="60">
        <f t="shared" si="172"/>
        <v>1.0207999999999998E-4</v>
      </c>
      <c r="G5517" s="60">
        <f t="shared" si="173"/>
        <v>-1.7361379E-2</v>
      </c>
    </row>
    <row r="5518" spans="1:7">
      <c r="A5518" s="50">
        <v>31001</v>
      </c>
      <c r="B5518" s="60">
        <v>-7.7800000000000005E-4</v>
      </c>
      <c r="C5518" s="60">
        <v>3.5E-4</v>
      </c>
      <c r="D5518" s="60">
        <v>-1.7543860000000001E-2</v>
      </c>
      <c r="E5518" s="60"/>
      <c r="F5518" s="60">
        <f t="shared" si="172"/>
        <v>-8.9800000000000004E-4</v>
      </c>
      <c r="G5518" s="60">
        <f t="shared" si="173"/>
        <v>-1.766386E-2</v>
      </c>
    </row>
    <row r="5519" spans="1:7">
      <c r="A5519" s="50">
        <v>31002</v>
      </c>
      <c r="B5519" s="60">
        <v>-9.7051800000000008E-3</v>
      </c>
      <c r="C5519" s="60">
        <v>3.5E-4</v>
      </c>
      <c r="D5519" s="60">
        <v>1.7857143999999998E-2</v>
      </c>
      <c r="E5519" s="60"/>
      <c r="F5519" s="60">
        <f t="shared" si="172"/>
        <v>-9.8251800000000011E-3</v>
      </c>
      <c r="G5519" s="60">
        <f t="shared" si="173"/>
        <v>1.7737144E-2</v>
      </c>
    </row>
    <row r="5520" spans="1:7">
      <c r="A5520" s="50">
        <v>31005</v>
      </c>
      <c r="B5520" s="60">
        <v>-6.3385500000000001E-3</v>
      </c>
      <c r="C5520" s="60">
        <v>3.5E-4</v>
      </c>
      <c r="D5520" s="60">
        <v>1.7543860000000001E-2</v>
      </c>
      <c r="E5520" s="60"/>
      <c r="F5520" s="60">
        <f t="shared" si="172"/>
        <v>-6.4585500000000004E-3</v>
      </c>
      <c r="G5520" s="60">
        <f t="shared" si="173"/>
        <v>1.7423860000000003E-2</v>
      </c>
    </row>
    <row r="5521" spans="1:7">
      <c r="A5521" s="50">
        <v>31006</v>
      </c>
      <c r="B5521" s="60">
        <v>6.68251E-3</v>
      </c>
      <c r="C5521" s="60">
        <v>3.5E-4</v>
      </c>
      <c r="D5521" s="60">
        <v>0.12068965299999999</v>
      </c>
      <c r="E5521" s="60"/>
      <c r="F5521" s="60">
        <f t="shared" si="172"/>
        <v>6.5625099999999997E-3</v>
      </c>
      <c r="G5521" s="60">
        <f t="shared" si="173"/>
        <v>0.120569653</v>
      </c>
    </row>
    <row r="5522" spans="1:7">
      <c r="A5522" s="50">
        <v>31007</v>
      </c>
      <c r="B5522" s="60">
        <v>2.8402499999999999E-3</v>
      </c>
      <c r="C5522" s="60">
        <v>3.5E-4</v>
      </c>
      <c r="D5522" s="60">
        <v>1.5384615000000001E-2</v>
      </c>
      <c r="E5522" s="60"/>
      <c r="F5522" s="60">
        <f t="shared" si="172"/>
        <v>2.72025E-3</v>
      </c>
      <c r="G5522" s="60">
        <f t="shared" si="173"/>
        <v>1.5264615E-2</v>
      </c>
    </row>
    <row r="5523" spans="1:7">
      <c r="A5523" s="50">
        <v>31009</v>
      </c>
      <c r="B5523" s="60">
        <v>1.4202589999999999E-2</v>
      </c>
      <c r="C5523" s="60">
        <v>3.5E-4</v>
      </c>
      <c r="D5523" s="60">
        <v>0</v>
      </c>
      <c r="E5523" s="60"/>
      <c r="F5523" s="60">
        <f t="shared" si="172"/>
        <v>1.4082589999999999E-2</v>
      </c>
      <c r="G5523" s="60">
        <f t="shared" si="173"/>
        <v>-1.2E-4</v>
      </c>
    </row>
    <row r="5524" spans="1:7">
      <c r="A5524" s="50">
        <v>31012</v>
      </c>
      <c r="B5524" s="60">
        <v>-7.7200100000000002E-3</v>
      </c>
      <c r="C5524" s="60">
        <v>3.5E-4</v>
      </c>
      <c r="D5524" s="60">
        <v>-6.0606062000000002E-2</v>
      </c>
      <c r="E5524" s="60"/>
      <c r="F5524" s="60">
        <f t="shared" si="172"/>
        <v>-7.8400099999999997E-3</v>
      </c>
      <c r="G5524" s="60">
        <f t="shared" si="173"/>
        <v>-6.0726062000000004E-2</v>
      </c>
    </row>
    <row r="5525" spans="1:7">
      <c r="A5525" s="50">
        <v>31013</v>
      </c>
      <c r="B5525" s="60">
        <v>5.5717199999999996E-3</v>
      </c>
      <c r="C5525" s="60">
        <v>3.5E-4</v>
      </c>
      <c r="D5525" s="60">
        <v>0.145161286</v>
      </c>
      <c r="E5525" s="60"/>
      <c r="F5525" s="60">
        <f t="shared" si="172"/>
        <v>5.4517199999999993E-3</v>
      </c>
      <c r="G5525" s="60">
        <f t="shared" si="173"/>
        <v>0.14504128599999999</v>
      </c>
    </row>
    <row r="5526" spans="1:7">
      <c r="A5526" s="50">
        <v>31014</v>
      </c>
      <c r="B5526" s="60">
        <v>-8.0119300000000004E-3</v>
      </c>
      <c r="C5526" s="60">
        <v>3.5E-4</v>
      </c>
      <c r="D5526" s="60">
        <v>-7.0422538000000007E-2</v>
      </c>
      <c r="E5526" s="60"/>
      <c r="F5526" s="60">
        <f t="shared" si="172"/>
        <v>-8.1319300000000008E-3</v>
      </c>
      <c r="G5526" s="60">
        <f t="shared" si="173"/>
        <v>-7.0542538000000002E-2</v>
      </c>
    </row>
    <row r="5527" spans="1:7">
      <c r="A5527" s="50">
        <v>31015</v>
      </c>
      <c r="B5527" s="60">
        <v>-6.7234399999999998E-3</v>
      </c>
      <c r="C5527" s="60">
        <v>3.5E-4</v>
      </c>
      <c r="D5527" s="60">
        <v>0</v>
      </c>
      <c r="E5527" s="60"/>
      <c r="F5527" s="60">
        <f t="shared" si="172"/>
        <v>-6.8434400000000001E-3</v>
      </c>
      <c r="G5527" s="60">
        <f t="shared" si="173"/>
        <v>-1.2E-4</v>
      </c>
    </row>
    <row r="5528" spans="1:7">
      <c r="A5528" s="50">
        <v>31016</v>
      </c>
      <c r="B5528" s="60">
        <v>-1.74566E-3</v>
      </c>
      <c r="C5528" s="60">
        <v>3.5E-4</v>
      </c>
      <c r="D5528" s="60">
        <v>-7.5757578000000006E-2</v>
      </c>
      <c r="E5528" s="60"/>
      <c r="F5528" s="60">
        <f t="shared" si="172"/>
        <v>-1.8656600000000001E-3</v>
      </c>
      <c r="G5528" s="60">
        <f t="shared" si="173"/>
        <v>-7.5877578000000001E-2</v>
      </c>
    </row>
    <row r="5529" spans="1:7">
      <c r="A5529" s="50">
        <v>31019</v>
      </c>
      <c r="B5529" s="60">
        <v>-4.4468700000000003E-3</v>
      </c>
      <c r="C5529" s="60">
        <v>3.2000000000000003E-4</v>
      </c>
      <c r="D5529" s="60">
        <v>-1.6393442000000001E-2</v>
      </c>
      <c r="E5529" s="60"/>
      <c r="F5529" s="60">
        <f t="shared" si="172"/>
        <v>-4.5668700000000007E-3</v>
      </c>
      <c r="G5529" s="60">
        <f t="shared" si="173"/>
        <v>-1.6513442E-2</v>
      </c>
    </row>
    <row r="5530" spans="1:7">
      <c r="A5530" s="50">
        <v>31020</v>
      </c>
      <c r="B5530" s="60">
        <v>3.13021E-3</v>
      </c>
      <c r="C5530" s="60">
        <v>3.2000000000000003E-4</v>
      </c>
      <c r="D5530" s="60">
        <v>1.6666667999999999E-2</v>
      </c>
      <c r="E5530" s="60"/>
      <c r="F5530" s="60">
        <f t="shared" si="172"/>
        <v>3.0102100000000001E-3</v>
      </c>
      <c r="G5530" s="60">
        <f t="shared" si="173"/>
        <v>1.6546668E-2</v>
      </c>
    </row>
    <row r="5531" spans="1:7">
      <c r="A5531" s="50">
        <v>31021</v>
      </c>
      <c r="B5531" s="60">
        <v>-7.2662200000000003E-3</v>
      </c>
      <c r="C5531" s="60">
        <v>3.2000000000000003E-4</v>
      </c>
      <c r="D5531" s="60">
        <v>-3.2786883000000003E-2</v>
      </c>
      <c r="E5531" s="60"/>
      <c r="F5531" s="60">
        <f t="shared" si="172"/>
        <v>-7.3862200000000006E-3</v>
      </c>
      <c r="G5531" s="60">
        <f t="shared" si="173"/>
        <v>-3.2906883000000005E-2</v>
      </c>
    </row>
    <row r="5532" spans="1:7">
      <c r="A5532" s="50">
        <v>31022</v>
      </c>
      <c r="B5532" s="60">
        <v>3.8366699999999999E-3</v>
      </c>
      <c r="C5532" s="60">
        <v>3.2000000000000003E-4</v>
      </c>
      <c r="D5532" s="60">
        <v>0</v>
      </c>
      <c r="E5532" s="60"/>
      <c r="F5532" s="60">
        <f t="shared" si="172"/>
        <v>3.71667E-3</v>
      </c>
      <c r="G5532" s="60">
        <f t="shared" si="173"/>
        <v>-1.2E-4</v>
      </c>
    </row>
    <row r="5533" spans="1:7">
      <c r="A5533" s="50">
        <v>31023</v>
      </c>
      <c r="B5533" s="60">
        <v>-2.4577700000000002E-3</v>
      </c>
      <c r="C5533" s="60">
        <v>3.2000000000000003E-4</v>
      </c>
      <c r="D5533" s="60">
        <v>0</v>
      </c>
      <c r="E5533" s="60"/>
      <c r="F5533" s="60">
        <f t="shared" si="172"/>
        <v>-2.5777700000000001E-3</v>
      </c>
      <c r="G5533" s="60">
        <f t="shared" si="173"/>
        <v>-1.2E-4</v>
      </c>
    </row>
    <row r="5534" spans="1:7">
      <c r="A5534" s="50">
        <v>31026</v>
      </c>
      <c r="B5534" s="60">
        <v>3.83132E-3</v>
      </c>
      <c r="C5534" s="60">
        <v>3.2000000000000003E-4</v>
      </c>
      <c r="D5534" s="60">
        <v>-3.3898304999999997E-2</v>
      </c>
      <c r="E5534" s="60"/>
      <c r="F5534" s="60">
        <f t="shared" si="172"/>
        <v>3.7113200000000002E-3</v>
      </c>
      <c r="G5534" s="60">
        <f t="shared" si="173"/>
        <v>-3.4018304999999999E-2</v>
      </c>
    </row>
    <row r="5535" spans="1:7">
      <c r="A5535" s="50">
        <v>31027</v>
      </c>
      <c r="B5535" s="60">
        <v>1.66855E-3</v>
      </c>
      <c r="C5535" s="60">
        <v>3.2000000000000003E-4</v>
      </c>
      <c r="D5535" s="60">
        <v>1.7543860000000001E-2</v>
      </c>
      <c r="E5535" s="60"/>
      <c r="F5535" s="60">
        <f t="shared" si="172"/>
        <v>1.5485499999999999E-3</v>
      </c>
      <c r="G5535" s="60">
        <f t="shared" si="173"/>
        <v>1.7423860000000003E-2</v>
      </c>
    </row>
    <row r="5536" spans="1:7">
      <c r="A5536" s="50">
        <v>31028</v>
      </c>
      <c r="B5536" s="60">
        <v>-2.6753599999999999E-3</v>
      </c>
      <c r="C5536" s="60">
        <v>3.2000000000000003E-4</v>
      </c>
      <c r="D5536" s="60">
        <v>0</v>
      </c>
      <c r="E5536" s="60"/>
      <c r="F5536" s="60">
        <f t="shared" si="172"/>
        <v>-2.7953599999999998E-3</v>
      </c>
      <c r="G5536" s="60">
        <f t="shared" si="173"/>
        <v>-1.2E-4</v>
      </c>
    </row>
    <row r="5537" spans="1:7">
      <c r="A5537" s="50">
        <v>31029</v>
      </c>
      <c r="B5537" s="60">
        <v>-4.7571899999999997E-3</v>
      </c>
      <c r="C5537" s="60">
        <v>3.2000000000000003E-4</v>
      </c>
      <c r="D5537" s="60">
        <v>0.12068965299999999</v>
      </c>
      <c r="E5537" s="60"/>
      <c r="F5537" s="60">
        <f t="shared" si="172"/>
        <v>-4.87719E-3</v>
      </c>
      <c r="G5537" s="60">
        <f t="shared" si="173"/>
        <v>0.120569653</v>
      </c>
    </row>
    <row r="5538" spans="1:7">
      <c r="A5538" s="50">
        <v>31030</v>
      </c>
      <c r="B5538" s="60">
        <v>5.2956100000000001E-3</v>
      </c>
      <c r="C5538" s="60">
        <v>3.2000000000000003E-4</v>
      </c>
      <c r="D5538" s="60">
        <v>3.0769231000000001E-2</v>
      </c>
      <c r="E5538" s="60"/>
      <c r="F5538" s="60">
        <f t="shared" si="172"/>
        <v>5.1756099999999998E-3</v>
      </c>
      <c r="G5538" s="60">
        <f t="shared" si="173"/>
        <v>3.0649231000000002E-2</v>
      </c>
    </row>
    <row r="5539" spans="1:7">
      <c r="A5539" s="50">
        <v>31033</v>
      </c>
      <c r="B5539" s="60">
        <v>6.2115599999999997E-3</v>
      </c>
      <c r="C5539" s="60">
        <v>3.2000000000000003E-4</v>
      </c>
      <c r="D5539" s="60">
        <v>-1.4925373E-2</v>
      </c>
      <c r="E5539" s="60"/>
      <c r="F5539" s="60">
        <f t="shared" si="172"/>
        <v>6.0915599999999993E-3</v>
      </c>
      <c r="G5539" s="60">
        <f t="shared" si="173"/>
        <v>-1.5045373000000001E-2</v>
      </c>
    </row>
    <row r="5540" spans="1:7">
      <c r="A5540" s="50">
        <v>31034</v>
      </c>
      <c r="B5540" s="60">
        <v>2.7226219999999999E-2</v>
      </c>
      <c r="C5540" s="60">
        <v>3.2000000000000003E-4</v>
      </c>
      <c r="D5540" s="60">
        <v>3.0303031000000001E-2</v>
      </c>
      <c r="E5540" s="60"/>
      <c r="F5540" s="60">
        <f t="shared" si="172"/>
        <v>2.710622E-2</v>
      </c>
      <c r="G5540" s="60">
        <f t="shared" si="173"/>
        <v>3.0183031000000003E-2</v>
      </c>
    </row>
    <row r="5541" spans="1:7">
      <c r="A5541" s="50">
        <v>31035</v>
      </c>
      <c r="B5541" s="60">
        <v>-5.3565899999999996E-3</v>
      </c>
      <c r="C5541" s="60">
        <v>3.2000000000000003E-4</v>
      </c>
      <c r="D5541" s="60">
        <v>0</v>
      </c>
      <c r="E5541" s="60"/>
      <c r="F5541" s="60">
        <f t="shared" si="172"/>
        <v>-5.4765899999999999E-3</v>
      </c>
      <c r="G5541" s="60">
        <f t="shared" si="173"/>
        <v>-1.2E-4</v>
      </c>
    </row>
    <row r="5542" spans="1:7">
      <c r="A5542" s="50">
        <v>31036</v>
      </c>
      <c r="B5542" s="60">
        <v>-4.41451E-3</v>
      </c>
      <c r="C5542" s="60">
        <v>3.2000000000000003E-4</v>
      </c>
      <c r="D5542" s="60">
        <v>-2.9411764999999999E-2</v>
      </c>
      <c r="E5542" s="60"/>
      <c r="F5542" s="60">
        <f t="shared" si="172"/>
        <v>-4.5345100000000003E-3</v>
      </c>
      <c r="G5542" s="60">
        <f t="shared" si="173"/>
        <v>-2.9531764999999998E-2</v>
      </c>
    </row>
    <row r="5543" spans="1:7">
      <c r="A5543" s="50">
        <v>31037</v>
      </c>
      <c r="B5543" s="60">
        <v>-4.0095900000000004E-3</v>
      </c>
      <c r="C5543" s="60">
        <v>3.2000000000000003E-4</v>
      </c>
      <c r="D5543" s="60">
        <v>0</v>
      </c>
      <c r="E5543" s="60"/>
      <c r="F5543" s="60">
        <f t="shared" si="172"/>
        <v>-4.1295900000000007E-3</v>
      </c>
      <c r="G5543" s="60">
        <f t="shared" si="173"/>
        <v>-1.2E-4</v>
      </c>
    </row>
    <row r="5544" spans="1:7">
      <c r="A5544" s="50">
        <v>31040</v>
      </c>
      <c r="B5544" s="60">
        <v>7.8415099999999995E-3</v>
      </c>
      <c r="C5544" s="60">
        <v>3.2000000000000003E-4</v>
      </c>
      <c r="D5544" s="60">
        <v>0</v>
      </c>
      <c r="E5544" s="60"/>
      <c r="F5544" s="60">
        <f t="shared" si="172"/>
        <v>7.7215099999999991E-3</v>
      </c>
      <c r="G5544" s="60">
        <f t="shared" si="173"/>
        <v>-1.2E-4</v>
      </c>
    </row>
    <row r="5545" spans="1:7">
      <c r="A5545" s="50">
        <v>31042</v>
      </c>
      <c r="B5545" s="60">
        <v>-1.79291E-3</v>
      </c>
      <c r="C5545" s="60">
        <v>3.2000000000000003E-4</v>
      </c>
      <c r="D5545" s="60">
        <v>-1.5151516E-2</v>
      </c>
      <c r="E5545" s="60"/>
      <c r="F5545" s="60">
        <f t="shared" si="172"/>
        <v>-1.9129100000000001E-3</v>
      </c>
      <c r="G5545" s="60">
        <f t="shared" si="173"/>
        <v>-1.5271516000000001E-2</v>
      </c>
    </row>
    <row r="5546" spans="1:7">
      <c r="A5546" s="50">
        <v>31043</v>
      </c>
      <c r="B5546" s="60">
        <v>-4.5110899999999997E-3</v>
      </c>
      <c r="C5546" s="60">
        <v>3.2000000000000003E-4</v>
      </c>
      <c r="D5546" s="60">
        <v>-1.5384615000000001E-2</v>
      </c>
      <c r="E5546" s="60"/>
      <c r="F5546" s="60">
        <f t="shared" si="172"/>
        <v>-4.63109E-3</v>
      </c>
      <c r="G5546" s="60">
        <f t="shared" si="173"/>
        <v>-1.5504615000000001E-2</v>
      </c>
    </row>
    <row r="5547" spans="1:7">
      <c r="A5547" s="50">
        <v>31044</v>
      </c>
      <c r="B5547" s="60">
        <v>2.9357699999999999E-3</v>
      </c>
      <c r="C5547" s="60">
        <v>3.2000000000000003E-4</v>
      </c>
      <c r="D5547" s="60">
        <v>0</v>
      </c>
      <c r="E5547" s="60"/>
      <c r="F5547" s="60">
        <f t="shared" si="172"/>
        <v>2.81577E-3</v>
      </c>
      <c r="G5547" s="60">
        <f t="shared" si="173"/>
        <v>-1.2E-4</v>
      </c>
    </row>
    <row r="5548" spans="1:7">
      <c r="A5548" s="50">
        <v>31047</v>
      </c>
      <c r="B5548" s="60">
        <v>5.65987E-3</v>
      </c>
      <c r="C5548" s="60">
        <v>3.2000000000000003E-4</v>
      </c>
      <c r="D5548" s="60">
        <v>1.5625E-2</v>
      </c>
      <c r="E5548" s="60"/>
      <c r="F5548" s="60">
        <f t="shared" si="172"/>
        <v>5.5398699999999997E-3</v>
      </c>
      <c r="G5548" s="60">
        <f t="shared" si="173"/>
        <v>1.5505E-2</v>
      </c>
    </row>
    <row r="5549" spans="1:7">
      <c r="A5549" s="50">
        <v>31049</v>
      </c>
      <c r="B5549" s="60">
        <v>-1.07435E-2</v>
      </c>
      <c r="C5549" s="60">
        <v>2.9E-4</v>
      </c>
      <c r="D5549" s="60">
        <v>0</v>
      </c>
      <c r="E5549" s="60"/>
      <c r="F5549" s="60">
        <f t="shared" si="172"/>
        <v>-1.08635E-2</v>
      </c>
      <c r="G5549" s="60">
        <f t="shared" si="173"/>
        <v>-1.2E-4</v>
      </c>
    </row>
    <row r="5550" spans="1:7">
      <c r="A5550" s="50">
        <v>31050</v>
      </c>
      <c r="B5550" s="60">
        <v>-4.7854799999999999E-3</v>
      </c>
      <c r="C5550" s="60">
        <v>2.9E-4</v>
      </c>
      <c r="D5550" s="60">
        <v>0</v>
      </c>
      <c r="E5550" s="60"/>
      <c r="F5550" s="60">
        <f t="shared" si="172"/>
        <v>-4.9054800000000003E-3</v>
      </c>
      <c r="G5550" s="60">
        <f t="shared" si="173"/>
        <v>-1.2E-4</v>
      </c>
    </row>
    <row r="5551" spans="1:7">
      <c r="A5551" s="50">
        <v>31051</v>
      </c>
      <c r="B5551" s="60">
        <v>-5.1869000000000004E-3</v>
      </c>
      <c r="C5551" s="60">
        <v>2.9E-4</v>
      </c>
      <c r="D5551" s="60">
        <v>1.5384615000000001E-2</v>
      </c>
      <c r="E5551" s="60"/>
      <c r="F5551" s="60">
        <f t="shared" si="172"/>
        <v>-5.3069000000000007E-3</v>
      </c>
      <c r="G5551" s="60">
        <f t="shared" si="173"/>
        <v>1.5264615E-2</v>
      </c>
    </row>
    <row r="5552" spans="1:7">
      <c r="A5552" s="50">
        <v>31054</v>
      </c>
      <c r="B5552" s="60">
        <v>3.3166099999999998E-3</v>
      </c>
      <c r="C5552" s="60">
        <v>2.9E-4</v>
      </c>
      <c r="D5552" s="60">
        <v>6.0606062000000002E-2</v>
      </c>
      <c r="E5552" s="60"/>
      <c r="F5552" s="60">
        <f t="shared" si="172"/>
        <v>3.1966099999999999E-3</v>
      </c>
      <c r="G5552" s="60">
        <f t="shared" si="173"/>
        <v>6.0486062E-2</v>
      </c>
    </row>
    <row r="5553" spans="1:7">
      <c r="A5553" s="50">
        <v>31055</v>
      </c>
      <c r="B5553" s="60">
        <v>-1.0303700000000001E-3</v>
      </c>
      <c r="C5553" s="60">
        <v>2.9E-4</v>
      </c>
      <c r="D5553" s="60">
        <v>0</v>
      </c>
      <c r="E5553" s="60"/>
      <c r="F5553" s="60">
        <f t="shared" si="172"/>
        <v>-1.1503700000000002E-3</v>
      </c>
      <c r="G5553" s="60">
        <f t="shared" si="173"/>
        <v>-1.2E-4</v>
      </c>
    </row>
    <row r="5554" spans="1:7">
      <c r="A5554" s="50">
        <v>31056</v>
      </c>
      <c r="B5554" s="60">
        <v>7.3152900000000003E-3</v>
      </c>
      <c r="C5554" s="60">
        <v>2.9E-4</v>
      </c>
      <c r="D5554" s="60">
        <v>-2.8571428999999999E-2</v>
      </c>
      <c r="E5554" s="60"/>
      <c r="F5554" s="60">
        <f t="shared" si="172"/>
        <v>7.19529E-3</v>
      </c>
      <c r="G5554" s="60">
        <f t="shared" si="173"/>
        <v>-2.8691428999999997E-2</v>
      </c>
    </row>
    <row r="5555" spans="1:7">
      <c r="A5555" s="50">
        <v>31057</v>
      </c>
      <c r="B5555" s="60">
        <v>1.9031030000000001E-2</v>
      </c>
      <c r="C5555" s="60">
        <v>2.9E-4</v>
      </c>
      <c r="D5555" s="60">
        <v>8.8235296000000005E-2</v>
      </c>
      <c r="E5555" s="60"/>
      <c r="F5555" s="60">
        <f t="shared" si="172"/>
        <v>1.8911030000000002E-2</v>
      </c>
      <c r="G5555" s="60">
        <f t="shared" si="173"/>
        <v>8.811529600000001E-2</v>
      </c>
    </row>
    <row r="5556" spans="1:7">
      <c r="A5556" s="50">
        <v>31058</v>
      </c>
      <c r="B5556" s="60">
        <v>-2.3976100000000001E-3</v>
      </c>
      <c r="C5556" s="60">
        <v>2.9E-4</v>
      </c>
      <c r="D5556" s="60">
        <v>-2.7027028000000002E-2</v>
      </c>
      <c r="E5556" s="60"/>
      <c r="F5556" s="60">
        <f t="shared" si="172"/>
        <v>-2.51761E-3</v>
      </c>
      <c r="G5556" s="60">
        <f t="shared" si="173"/>
        <v>-2.7147028E-2</v>
      </c>
    </row>
    <row r="5557" spans="1:7">
      <c r="A5557" s="50">
        <v>31061</v>
      </c>
      <c r="B5557" s="60">
        <v>1.534404E-2</v>
      </c>
      <c r="C5557" s="60">
        <v>2.9E-4</v>
      </c>
      <c r="D5557" s="60">
        <v>6.9444448000000006E-2</v>
      </c>
      <c r="E5557" s="60"/>
      <c r="F5557" s="60">
        <f t="shared" si="172"/>
        <v>1.5224039999999999E-2</v>
      </c>
      <c r="G5557" s="60">
        <f t="shared" si="173"/>
        <v>6.9324448000000011E-2</v>
      </c>
    </row>
    <row r="5558" spans="1:7">
      <c r="A5558" s="50">
        <v>31062</v>
      </c>
      <c r="B5558" s="60">
        <v>1.76965E-3</v>
      </c>
      <c r="C5558" s="60">
        <v>2.9E-4</v>
      </c>
      <c r="D5558" s="60">
        <v>2.5974026000000001E-2</v>
      </c>
      <c r="E5558" s="60"/>
      <c r="F5558" s="60">
        <f t="shared" si="172"/>
        <v>1.6496499999999999E-3</v>
      </c>
      <c r="G5558" s="60">
        <f t="shared" si="173"/>
        <v>2.5854026000000002E-2</v>
      </c>
    </row>
    <row r="5559" spans="1:7">
      <c r="A5559" s="50">
        <v>31063</v>
      </c>
      <c r="B5559" s="60">
        <v>2.44465E-3</v>
      </c>
      <c r="C5559" s="60">
        <v>2.9E-4</v>
      </c>
      <c r="D5559" s="60">
        <v>0</v>
      </c>
      <c r="E5559" s="60"/>
      <c r="F5559" s="60">
        <f t="shared" si="172"/>
        <v>2.3246500000000002E-3</v>
      </c>
      <c r="G5559" s="60">
        <f t="shared" si="173"/>
        <v>-1.2E-4</v>
      </c>
    </row>
    <row r="5560" spans="1:7">
      <c r="A5560" s="50">
        <v>31064</v>
      </c>
      <c r="B5560" s="60">
        <v>-2.8383599999999998E-3</v>
      </c>
      <c r="C5560" s="60">
        <v>2.9E-4</v>
      </c>
      <c r="D5560" s="60">
        <v>5.0632913000000002E-2</v>
      </c>
      <c r="E5560" s="60"/>
      <c r="F5560" s="60">
        <f t="shared" si="172"/>
        <v>-2.9583599999999997E-3</v>
      </c>
      <c r="G5560" s="60">
        <f t="shared" si="173"/>
        <v>5.0512913E-2</v>
      </c>
    </row>
    <row r="5561" spans="1:7">
      <c r="A5561" s="50">
        <v>31065</v>
      </c>
      <c r="B5561" s="60">
        <v>3.09793E-3</v>
      </c>
      <c r="C5561" s="60">
        <v>2.9E-4</v>
      </c>
      <c r="D5561" s="60">
        <v>-1.2048191999999999E-2</v>
      </c>
      <c r="E5561" s="60"/>
      <c r="F5561" s="60">
        <f t="shared" si="172"/>
        <v>2.9779300000000002E-3</v>
      </c>
      <c r="G5561" s="60">
        <f t="shared" si="173"/>
        <v>-1.2168192E-2</v>
      </c>
    </row>
    <row r="5562" spans="1:7">
      <c r="A5562" s="50">
        <v>31068</v>
      </c>
      <c r="B5562" s="60">
        <v>2.306364E-2</v>
      </c>
      <c r="C5562" s="60">
        <v>2.9E-4</v>
      </c>
      <c r="D5562" s="60">
        <v>-2.4390242999999999E-2</v>
      </c>
      <c r="E5562" s="60"/>
      <c r="F5562" s="60">
        <f t="shared" si="172"/>
        <v>2.2943640000000001E-2</v>
      </c>
      <c r="G5562" s="60">
        <f t="shared" si="173"/>
        <v>-2.4510242999999998E-2</v>
      </c>
    </row>
    <row r="5563" spans="1:7">
      <c r="A5563" s="50">
        <v>31069</v>
      </c>
      <c r="B5563" s="60">
        <v>1.30966E-3</v>
      </c>
      <c r="C5563" s="60">
        <v>2.9E-4</v>
      </c>
      <c r="D5563" s="60">
        <v>0</v>
      </c>
      <c r="E5563" s="60"/>
      <c r="F5563" s="60">
        <f t="shared" si="172"/>
        <v>1.1896599999999999E-3</v>
      </c>
      <c r="G5563" s="60">
        <f t="shared" si="173"/>
        <v>-1.2E-4</v>
      </c>
    </row>
    <row r="5564" spans="1:7">
      <c r="A5564" s="50">
        <v>31070</v>
      </c>
      <c r="B5564" s="60">
        <v>1.096567E-2</v>
      </c>
      <c r="C5564" s="60">
        <v>2.9E-4</v>
      </c>
      <c r="D5564" s="60">
        <v>2.5000000000000001E-2</v>
      </c>
      <c r="E5564" s="60"/>
      <c r="F5564" s="60">
        <f t="shared" si="172"/>
        <v>1.084567E-2</v>
      </c>
      <c r="G5564" s="60">
        <f t="shared" si="173"/>
        <v>2.4880000000000003E-2</v>
      </c>
    </row>
    <row r="5565" spans="1:7">
      <c r="A5565" s="50">
        <v>31071</v>
      </c>
      <c r="B5565" s="60">
        <v>-3.4337600000000001E-3</v>
      </c>
      <c r="C5565" s="60">
        <v>2.9E-4</v>
      </c>
      <c r="D5565" s="60">
        <v>-1.2195121E-2</v>
      </c>
      <c r="E5565" s="60"/>
      <c r="F5565" s="60">
        <f t="shared" si="172"/>
        <v>-3.55376E-3</v>
      </c>
      <c r="G5565" s="60">
        <f t="shared" si="173"/>
        <v>-1.2315121E-2</v>
      </c>
    </row>
    <row r="5566" spans="1:7">
      <c r="A5566" s="50">
        <v>31072</v>
      </c>
      <c r="B5566" s="60">
        <v>3.6337800000000001E-3</v>
      </c>
      <c r="C5566" s="60">
        <v>2.9E-4</v>
      </c>
      <c r="D5566" s="60">
        <v>0</v>
      </c>
      <c r="E5566" s="60"/>
      <c r="F5566" s="60">
        <f t="shared" si="172"/>
        <v>3.5137800000000002E-3</v>
      </c>
      <c r="G5566" s="60">
        <f t="shared" si="173"/>
        <v>-1.2E-4</v>
      </c>
    </row>
    <row r="5567" spans="1:7">
      <c r="A5567" s="50">
        <v>31075</v>
      </c>
      <c r="B5567" s="60">
        <v>1.22229E-3</v>
      </c>
      <c r="C5567" s="60">
        <v>2.9E-4</v>
      </c>
      <c r="D5567" s="60">
        <v>7.4074075000000003E-2</v>
      </c>
      <c r="E5567" s="60"/>
      <c r="F5567" s="60">
        <f t="shared" si="172"/>
        <v>1.1022899999999999E-3</v>
      </c>
      <c r="G5567" s="60">
        <f t="shared" si="173"/>
        <v>7.3954075000000008E-2</v>
      </c>
    </row>
    <row r="5568" spans="1:7">
      <c r="A5568" s="50">
        <v>31076</v>
      </c>
      <c r="B5568" s="60">
        <v>1.036838E-2</v>
      </c>
      <c r="C5568" s="60">
        <v>2.9E-4</v>
      </c>
      <c r="D5568" s="60">
        <v>0</v>
      </c>
      <c r="E5568" s="60"/>
      <c r="F5568" s="60">
        <f t="shared" si="172"/>
        <v>1.024838E-2</v>
      </c>
      <c r="G5568" s="60">
        <f t="shared" si="173"/>
        <v>-1.2E-4</v>
      </c>
    </row>
    <row r="5569" spans="1:7">
      <c r="A5569" s="50">
        <v>31077</v>
      </c>
      <c r="B5569" s="60">
        <v>1.1464400000000001E-3</v>
      </c>
      <c r="C5569" s="60">
        <v>2.9E-4</v>
      </c>
      <c r="D5569" s="60">
        <v>0</v>
      </c>
      <c r="E5569" s="60"/>
      <c r="F5569" s="60">
        <f t="shared" si="172"/>
        <v>1.02644E-3</v>
      </c>
      <c r="G5569" s="60">
        <f t="shared" si="173"/>
        <v>-1.2E-4</v>
      </c>
    </row>
    <row r="5570" spans="1:7">
      <c r="A5570" s="50">
        <v>31078</v>
      </c>
      <c r="B5570" s="60">
        <v>1.2471100000000001E-3</v>
      </c>
      <c r="C5570" s="60">
        <v>2.9E-4</v>
      </c>
      <c r="D5570" s="60">
        <v>-1.1494252999999999E-2</v>
      </c>
      <c r="E5570" s="60"/>
      <c r="F5570" s="60">
        <f t="shared" si="172"/>
        <v>1.12711E-3</v>
      </c>
      <c r="G5570" s="60">
        <f t="shared" si="173"/>
        <v>-1.1614253E-2</v>
      </c>
    </row>
    <row r="5571" spans="1:7">
      <c r="A5571" s="50">
        <v>31079</v>
      </c>
      <c r="B5571" s="60">
        <v>-5.4851400000000003E-3</v>
      </c>
      <c r="C5571" s="60">
        <v>2.9999999999999997E-4</v>
      </c>
      <c r="D5571" s="60">
        <v>-1.1627907E-2</v>
      </c>
      <c r="E5571" s="60"/>
      <c r="F5571" s="60">
        <f t="shared" si="172"/>
        <v>-5.6051400000000006E-3</v>
      </c>
      <c r="G5571" s="60">
        <f t="shared" si="173"/>
        <v>-1.1747907E-2</v>
      </c>
    </row>
    <row r="5572" spans="1:7">
      <c r="A5572" s="50">
        <v>31082</v>
      </c>
      <c r="B5572" s="60">
        <v>1.083689E-2</v>
      </c>
      <c r="C5572" s="60">
        <v>2.9999999999999997E-4</v>
      </c>
      <c r="D5572" s="60">
        <v>1.1764706E-2</v>
      </c>
      <c r="E5572" s="60"/>
      <c r="F5572" s="60">
        <f t="shared" ref="F5572:F5635" si="174">B5572-$C$3</f>
        <v>1.071689E-2</v>
      </c>
      <c r="G5572" s="60">
        <f t="shared" ref="G5572:G5635" si="175">D5572-$C$3</f>
        <v>1.1644705999999999E-2</v>
      </c>
    </row>
    <row r="5573" spans="1:7">
      <c r="A5573" s="50">
        <v>31083</v>
      </c>
      <c r="B5573" s="60">
        <v>1.94954E-3</v>
      </c>
      <c r="C5573" s="60">
        <v>2.9999999999999997E-4</v>
      </c>
      <c r="D5573" s="60">
        <v>-1.1627907E-2</v>
      </c>
      <c r="E5573" s="60"/>
      <c r="F5573" s="60">
        <f t="shared" si="174"/>
        <v>1.8295399999999999E-3</v>
      </c>
      <c r="G5573" s="60">
        <f t="shared" si="175"/>
        <v>-1.1747907E-2</v>
      </c>
    </row>
    <row r="5574" spans="1:7">
      <c r="A5574" s="50">
        <v>31084</v>
      </c>
      <c r="B5574" s="60">
        <v>-3.8952000000000002E-4</v>
      </c>
      <c r="C5574" s="60">
        <v>2.9999999999999997E-4</v>
      </c>
      <c r="D5574" s="60">
        <v>-5.8823529999999999E-2</v>
      </c>
      <c r="E5574" s="60"/>
      <c r="F5574" s="60">
        <f t="shared" si="174"/>
        <v>-5.0952000000000007E-4</v>
      </c>
      <c r="G5574" s="60">
        <f t="shared" si="175"/>
        <v>-5.8943530000000001E-2</v>
      </c>
    </row>
    <row r="5575" spans="1:7">
      <c r="A5575" s="50">
        <v>31085</v>
      </c>
      <c r="B5575" s="60">
        <v>7.9595800000000008E-3</v>
      </c>
      <c r="C5575" s="60">
        <v>2.9999999999999997E-4</v>
      </c>
      <c r="D5575" s="60">
        <v>1.2500000000000001E-2</v>
      </c>
      <c r="E5575" s="60"/>
      <c r="F5575" s="60">
        <f t="shared" si="174"/>
        <v>7.8395800000000005E-3</v>
      </c>
      <c r="G5575" s="60">
        <f t="shared" si="175"/>
        <v>1.238E-2</v>
      </c>
    </row>
    <row r="5576" spans="1:7">
      <c r="A5576" s="50">
        <v>31086</v>
      </c>
      <c r="B5576" s="60">
        <v>2.4635799999999999E-3</v>
      </c>
      <c r="C5576" s="60">
        <v>2.9999999999999997E-4</v>
      </c>
      <c r="D5576" s="60">
        <v>2.4691358E-2</v>
      </c>
      <c r="E5576" s="60"/>
      <c r="F5576" s="60">
        <f t="shared" si="174"/>
        <v>2.3435800000000001E-3</v>
      </c>
      <c r="G5576" s="60">
        <f t="shared" si="175"/>
        <v>2.4571358000000001E-2</v>
      </c>
    </row>
    <row r="5577" spans="1:7">
      <c r="A5577" s="50">
        <v>31089</v>
      </c>
      <c r="B5577" s="60">
        <v>-8.7867399999999995E-3</v>
      </c>
      <c r="C5577" s="60">
        <v>2.9999999999999997E-4</v>
      </c>
      <c r="D5577" s="60">
        <v>-1.2048191999999999E-2</v>
      </c>
      <c r="E5577" s="60"/>
      <c r="F5577" s="60">
        <f t="shared" si="174"/>
        <v>-8.9067399999999998E-3</v>
      </c>
      <c r="G5577" s="60">
        <f t="shared" si="175"/>
        <v>-1.2168192E-2</v>
      </c>
    </row>
    <row r="5578" spans="1:7">
      <c r="A5578" s="50">
        <v>31090</v>
      </c>
      <c r="B5578" s="60">
        <v>7.2769999999999996E-5</v>
      </c>
      <c r="C5578" s="60">
        <v>2.9999999999999997E-4</v>
      </c>
      <c r="D5578" s="60">
        <v>1.2195121E-2</v>
      </c>
      <c r="E5578" s="60"/>
      <c r="F5578" s="60">
        <f t="shared" si="174"/>
        <v>-4.7230000000000007E-5</v>
      </c>
      <c r="G5578" s="60">
        <f t="shared" si="175"/>
        <v>1.2075120999999999E-2</v>
      </c>
    </row>
    <row r="5579" spans="1:7">
      <c r="A5579" s="50">
        <v>31091</v>
      </c>
      <c r="B5579" s="60">
        <v>1.603342E-2</v>
      </c>
      <c r="C5579" s="60">
        <v>2.9999999999999997E-4</v>
      </c>
      <c r="D5579" s="60">
        <v>1.2048191999999999E-2</v>
      </c>
      <c r="E5579" s="60"/>
      <c r="F5579" s="60">
        <f t="shared" si="174"/>
        <v>1.5913420000000001E-2</v>
      </c>
      <c r="G5579" s="60">
        <f t="shared" si="175"/>
        <v>1.1928191999999999E-2</v>
      </c>
    </row>
    <row r="5580" spans="1:7">
      <c r="A5580" s="50">
        <v>31092</v>
      </c>
      <c r="B5580" s="60">
        <v>-4.9385999999999996E-3</v>
      </c>
      <c r="C5580" s="60">
        <v>2.9999999999999997E-4</v>
      </c>
      <c r="D5580" s="60">
        <v>-1.1904761999999999E-2</v>
      </c>
      <c r="E5580" s="60"/>
      <c r="F5580" s="60">
        <f t="shared" si="174"/>
        <v>-5.0585999999999999E-3</v>
      </c>
      <c r="G5580" s="60">
        <f t="shared" si="175"/>
        <v>-1.2024762E-2</v>
      </c>
    </row>
    <row r="5581" spans="1:7">
      <c r="A5581" s="50">
        <v>31093</v>
      </c>
      <c r="B5581" s="60">
        <v>-5.0069700000000003E-3</v>
      </c>
      <c r="C5581" s="60">
        <v>2.9999999999999997E-4</v>
      </c>
      <c r="D5581" s="60">
        <v>0</v>
      </c>
      <c r="E5581" s="60"/>
      <c r="F5581" s="60">
        <f t="shared" si="174"/>
        <v>-5.1269700000000007E-3</v>
      </c>
      <c r="G5581" s="60">
        <f t="shared" si="175"/>
        <v>-1.2E-4</v>
      </c>
    </row>
    <row r="5582" spans="1:7">
      <c r="A5582" s="50">
        <v>31097</v>
      </c>
      <c r="B5582" s="60">
        <v>-9.1098999999999998E-4</v>
      </c>
      <c r="C5582" s="60">
        <v>2.9999999999999997E-4</v>
      </c>
      <c r="D5582" s="60">
        <v>-2.4096385000000001E-2</v>
      </c>
      <c r="E5582" s="60"/>
      <c r="F5582" s="60">
        <f t="shared" si="174"/>
        <v>-1.0309900000000001E-3</v>
      </c>
      <c r="G5582" s="60">
        <f t="shared" si="175"/>
        <v>-2.4216385E-2</v>
      </c>
    </row>
    <row r="5583" spans="1:7">
      <c r="A5583" s="50">
        <v>31098</v>
      </c>
      <c r="B5583" s="60">
        <v>-6.5487E-4</v>
      </c>
      <c r="C5583" s="60">
        <v>2.9999999999999997E-4</v>
      </c>
      <c r="D5583" s="60">
        <v>-1.2345679E-2</v>
      </c>
      <c r="E5583" s="60"/>
      <c r="F5583" s="60">
        <f t="shared" si="174"/>
        <v>-7.7486999999999999E-4</v>
      </c>
      <c r="G5583" s="60">
        <f t="shared" si="175"/>
        <v>-1.2465679E-2</v>
      </c>
    </row>
    <row r="5584" spans="1:7">
      <c r="A5584" s="50">
        <v>31099</v>
      </c>
      <c r="B5584" s="60">
        <v>-5.5807499999999998E-3</v>
      </c>
      <c r="C5584" s="60">
        <v>2.9999999999999997E-4</v>
      </c>
      <c r="D5584" s="60">
        <v>0</v>
      </c>
      <c r="E5584" s="60"/>
      <c r="F5584" s="60">
        <f t="shared" si="174"/>
        <v>-5.7007500000000001E-3</v>
      </c>
      <c r="G5584" s="60">
        <f t="shared" si="175"/>
        <v>-1.2E-4</v>
      </c>
    </row>
    <row r="5585" spans="1:7">
      <c r="A5585" s="50">
        <v>31100</v>
      </c>
      <c r="B5585" s="60">
        <v>-4.0709199999999996E-3</v>
      </c>
      <c r="C5585" s="60">
        <v>2.9999999999999997E-4</v>
      </c>
      <c r="D5585" s="60">
        <v>2.5000000000000001E-2</v>
      </c>
      <c r="E5585" s="60"/>
      <c r="F5585" s="60">
        <f t="shared" si="174"/>
        <v>-4.1909199999999999E-3</v>
      </c>
      <c r="G5585" s="60">
        <f t="shared" si="175"/>
        <v>2.4880000000000003E-2</v>
      </c>
    </row>
    <row r="5586" spans="1:7">
      <c r="A5586" s="50">
        <v>31103</v>
      </c>
      <c r="B5586" s="60">
        <v>-4.6879999999999998E-5</v>
      </c>
      <c r="C5586" s="60">
        <v>2.9999999999999997E-4</v>
      </c>
      <c r="D5586" s="60">
        <v>0</v>
      </c>
      <c r="E5586" s="60"/>
      <c r="F5586" s="60">
        <f t="shared" si="174"/>
        <v>-1.6688E-4</v>
      </c>
      <c r="G5586" s="60">
        <f t="shared" si="175"/>
        <v>-1.2E-4</v>
      </c>
    </row>
    <row r="5587" spans="1:7">
      <c r="A5587" s="50">
        <v>31104</v>
      </c>
      <c r="B5587" s="60">
        <v>1.046629E-2</v>
      </c>
      <c r="C5587" s="60">
        <v>2.9999999999999997E-4</v>
      </c>
      <c r="D5587" s="60">
        <v>3.6585364000000002E-2</v>
      </c>
      <c r="E5587" s="60"/>
      <c r="F5587" s="60">
        <f t="shared" si="174"/>
        <v>1.0346289999999999E-2</v>
      </c>
      <c r="G5587" s="60">
        <f t="shared" si="175"/>
        <v>3.6465364E-2</v>
      </c>
    </row>
    <row r="5588" spans="1:7">
      <c r="A5588" s="50">
        <v>31105</v>
      </c>
      <c r="B5588" s="60">
        <v>-2.07033E-3</v>
      </c>
      <c r="C5588" s="60">
        <v>2.9999999999999997E-4</v>
      </c>
      <c r="D5588" s="60">
        <v>1.1764706E-2</v>
      </c>
      <c r="E5588" s="60"/>
      <c r="F5588" s="60">
        <f t="shared" si="174"/>
        <v>-2.1903299999999999E-3</v>
      </c>
      <c r="G5588" s="60">
        <f t="shared" si="175"/>
        <v>1.1644705999999999E-2</v>
      </c>
    </row>
    <row r="5589" spans="1:7">
      <c r="A5589" s="50">
        <v>31106</v>
      </c>
      <c r="B5589" s="60">
        <v>2.6083500000000002E-3</v>
      </c>
      <c r="C5589" s="60">
        <v>2.9999999999999997E-4</v>
      </c>
      <c r="D5589" s="60">
        <v>1.1627907E-2</v>
      </c>
      <c r="E5589" s="60"/>
      <c r="F5589" s="60">
        <f t="shared" si="174"/>
        <v>2.4883500000000003E-3</v>
      </c>
      <c r="G5589" s="60">
        <f t="shared" si="175"/>
        <v>1.1507907E-2</v>
      </c>
    </row>
    <row r="5590" spans="1:7">
      <c r="A5590" s="50">
        <v>31107</v>
      </c>
      <c r="B5590" s="60">
        <v>1.152771E-2</v>
      </c>
      <c r="C5590" s="60">
        <v>2.9E-4</v>
      </c>
      <c r="D5590" s="60">
        <v>3.4482758000000002E-2</v>
      </c>
      <c r="E5590" s="60"/>
      <c r="F5590" s="60">
        <f t="shared" si="174"/>
        <v>1.140771E-2</v>
      </c>
      <c r="G5590" s="60">
        <f t="shared" si="175"/>
        <v>3.4362758E-2</v>
      </c>
    </row>
    <row r="5591" spans="1:7">
      <c r="A5591" s="50">
        <v>31110</v>
      </c>
      <c r="B5591" s="60">
        <v>-6.3020899999999998E-3</v>
      </c>
      <c r="C5591" s="60">
        <v>2.9E-4</v>
      </c>
      <c r="D5591" s="60">
        <v>-3.3333334999999999E-2</v>
      </c>
      <c r="E5591" s="60"/>
      <c r="F5591" s="60">
        <f t="shared" si="174"/>
        <v>-6.4220900000000001E-3</v>
      </c>
      <c r="G5591" s="60">
        <f t="shared" si="175"/>
        <v>-3.3453335000000001E-2</v>
      </c>
    </row>
    <row r="5592" spans="1:7">
      <c r="A5592" s="50">
        <v>31111</v>
      </c>
      <c r="B5592" s="60">
        <v>1.36399E-3</v>
      </c>
      <c r="C5592" s="60">
        <v>2.9E-4</v>
      </c>
      <c r="D5592" s="60">
        <v>-1.1494252999999999E-2</v>
      </c>
      <c r="E5592" s="60"/>
      <c r="F5592" s="60">
        <f t="shared" si="174"/>
        <v>1.2439899999999999E-3</v>
      </c>
      <c r="G5592" s="60">
        <f t="shared" si="175"/>
        <v>-1.1614253E-2</v>
      </c>
    </row>
    <row r="5593" spans="1:7">
      <c r="A5593" s="50">
        <v>31112</v>
      </c>
      <c r="B5593" s="60">
        <v>-8.8515899999999995E-3</v>
      </c>
      <c r="C5593" s="60">
        <v>2.9E-4</v>
      </c>
      <c r="D5593" s="60">
        <v>-2.3255814E-2</v>
      </c>
      <c r="E5593" s="60"/>
      <c r="F5593" s="60">
        <f t="shared" si="174"/>
        <v>-8.9715899999999998E-3</v>
      </c>
      <c r="G5593" s="60">
        <f t="shared" si="175"/>
        <v>-2.3375813999999998E-2</v>
      </c>
    </row>
    <row r="5594" spans="1:7">
      <c r="A5594" s="50">
        <v>31113</v>
      </c>
      <c r="B5594" s="60">
        <v>-6.2353299999999999E-3</v>
      </c>
      <c r="C5594" s="60">
        <v>2.9E-4</v>
      </c>
      <c r="D5594" s="60">
        <v>0</v>
      </c>
      <c r="E5594" s="60"/>
      <c r="F5594" s="60">
        <f t="shared" si="174"/>
        <v>-6.3553300000000002E-3</v>
      </c>
      <c r="G5594" s="60">
        <f t="shared" si="175"/>
        <v>-1.2E-4</v>
      </c>
    </row>
    <row r="5595" spans="1:7">
      <c r="A5595" s="50">
        <v>31114</v>
      </c>
      <c r="B5595" s="60">
        <v>-2.3688099999999998E-3</v>
      </c>
      <c r="C5595" s="60">
        <v>2.9E-4</v>
      </c>
      <c r="D5595" s="60">
        <v>-1.1904761999999999E-2</v>
      </c>
      <c r="E5595" s="60"/>
      <c r="F5595" s="60">
        <f t="shared" si="174"/>
        <v>-2.4888099999999997E-3</v>
      </c>
      <c r="G5595" s="60">
        <f t="shared" si="175"/>
        <v>-1.2024762E-2</v>
      </c>
    </row>
    <row r="5596" spans="1:7">
      <c r="A5596" s="50">
        <v>31117</v>
      </c>
      <c r="B5596" s="60">
        <v>-1.1653799999999999E-3</v>
      </c>
      <c r="C5596" s="60">
        <v>2.9E-4</v>
      </c>
      <c r="D5596" s="60">
        <v>-3.6144576999999997E-2</v>
      </c>
      <c r="E5596" s="60"/>
      <c r="F5596" s="60">
        <f t="shared" si="174"/>
        <v>-1.28538E-3</v>
      </c>
      <c r="G5596" s="60">
        <f t="shared" si="175"/>
        <v>-3.6264576999999999E-2</v>
      </c>
    </row>
    <row r="5597" spans="1:7">
      <c r="A5597" s="50">
        <v>31118</v>
      </c>
      <c r="B5597" s="60">
        <v>4.8415200000000002E-3</v>
      </c>
      <c r="C5597" s="60">
        <v>2.9E-4</v>
      </c>
      <c r="D5597" s="60">
        <v>0</v>
      </c>
      <c r="E5597" s="60"/>
      <c r="F5597" s="60">
        <f t="shared" si="174"/>
        <v>4.7215199999999999E-3</v>
      </c>
      <c r="G5597" s="60">
        <f t="shared" si="175"/>
        <v>-1.2E-4</v>
      </c>
    </row>
    <row r="5598" spans="1:7">
      <c r="A5598" s="50">
        <v>31119</v>
      </c>
      <c r="B5598" s="60">
        <v>-8.4298499999999991E-3</v>
      </c>
      <c r="C5598" s="60">
        <v>2.9E-4</v>
      </c>
      <c r="D5598" s="60">
        <v>1.2500000000000001E-2</v>
      </c>
      <c r="E5598" s="60"/>
      <c r="F5598" s="60">
        <f t="shared" si="174"/>
        <v>-8.5498499999999995E-3</v>
      </c>
      <c r="G5598" s="60">
        <f t="shared" si="175"/>
        <v>1.238E-2</v>
      </c>
    </row>
    <row r="5599" spans="1:7">
      <c r="A5599" s="50">
        <v>31120</v>
      </c>
      <c r="B5599" s="60">
        <v>-1.76407E-3</v>
      </c>
      <c r="C5599" s="60">
        <v>2.9E-4</v>
      </c>
      <c r="D5599" s="60">
        <v>0</v>
      </c>
      <c r="E5599" s="60"/>
      <c r="F5599" s="60">
        <f t="shared" si="174"/>
        <v>-1.8840700000000001E-3</v>
      </c>
      <c r="G5599" s="60">
        <f t="shared" si="175"/>
        <v>-1.2E-4</v>
      </c>
    </row>
    <row r="5600" spans="1:7">
      <c r="A5600" s="50">
        <v>31121</v>
      </c>
      <c r="B5600" s="60">
        <v>-6.0939899999999997E-3</v>
      </c>
      <c r="C5600" s="60">
        <v>2.9E-4</v>
      </c>
      <c r="D5600" s="60">
        <v>-1.2345679E-2</v>
      </c>
      <c r="E5600" s="60"/>
      <c r="F5600" s="60">
        <f t="shared" si="174"/>
        <v>-6.21399E-3</v>
      </c>
      <c r="G5600" s="60">
        <f t="shared" si="175"/>
        <v>-1.2465679E-2</v>
      </c>
    </row>
    <row r="5601" spans="1:7">
      <c r="A5601" s="50">
        <v>31124</v>
      </c>
      <c r="B5601" s="60">
        <v>6.5479999999999998E-4</v>
      </c>
      <c r="C5601" s="60">
        <v>2.9E-4</v>
      </c>
      <c r="D5601" s="60">
        <v>-2.5000000000000001E-2</v>
      </c>
      <c r="E5601" s="60"/>
      <c r="F5601" s="60">
        <f t="shared" si="174"/>
        <v>5.3479999999999999E-4</v>
      </c>
      <c r="G5601" s="60">
        <f t="shared" si="175"/>
        <v>-2.512E-2</v>
      </c>
    </row>
    <row r="5602" spans="1:7">
      <c r="A5602" s="50">
        <v>31125</v>
      </c>
      <c r="B5602" s="60">
        <v>1.499458E-2</v>
      </c>
      <c r="C5602" s="60">
        <v>2.9E-4</v>
      </c>
      <c r="D5602" s="60">
        <v>0</v>
      </c>
      <c r="E5602" s="60"/>
      <c r="F5602" s="60">
        <f t="shared" si="174"/>
        <v>1.487458E-2</v>
      </c>
      <c r="G5602" s="60">
        <f t="shared" si="175"/>
        <v>-1.2E-4</v>
      </c>
    </row>
    <row r="5603" spans="1:7">
      <c r="A5603" s="50">
        <v>31126</v>
      </c>
      <c r="B5603" s="60">
        <v>-2.2150999999999998E-3</v>
      </c>
      <c r="C5603" s="60">
        <v>2.9E-4</v>
      </c>
      <c r="D5603" s="60">
        <v>1.2820513E-2</v>
      </c>
      <c r="E5603" s="60"/>
      <c r="F5603" s="60">
        <f t="shared" si="174"/>
        <v>-2.3350999999999997E-3</v>
      </c>
      <c r="G5603" s="60">
        <f t="shared" si="175"/>
        <v>1.2700513E-2</v>
      </c>
    </row>
    <row r="5604" spans="1:7">
      <c r="A5604" s="50">
        <v>31127</v>
      </c>
      <c r="B5604" s="60">
        <v>1.6876899999999999E-3</v>
      </c>
      <c r="C5604" s="60">
        <v>2.9E-4</v>
      </c>
      <c r="D5604" s="60">
        <v>-1.2658228000000001E-2</v>
      </c>
      <c r="E5604" s="60"/>
      <c r="F5604" s="60">
        <f t="shared" si="174"/>
        <v>1.5676899999999998E-3</v>
      </c>
      <c r="G5604" s="60">
        <f t="shared" si="175"/>
        <v>-1.2778228000000001E-2</v>
      </c>
    </row>
    <row r="5605" spans="1:7">
      <c r="A5605" s="50">
        <v>31128</v>
      </c>
      <c r="B5605" s="60">
        <v>-1.8018000000000001E-3</v>
      </c>
      <c r="C5605" s="60">
        <v>2.9E-4</v>
      </c>
      <c r="D5605" s="60">
        <v>0</v>
      </c>
      <c r="E5605" s="60"/>
      <c r="F5605" s="60">
        <f t="shared" si="174"/>
        <v>-1.9218000000000002E-3</v>
      </c>
      <c r="G5605" s="60">
        <f t="shared" si="175"/>
        <v>-1.2E-4</v>
      </c>
    </row>
    <row r="5606" spans="1:7">
      <c r="A5606" s="50">
        <v>31131</v>
      </c>
      <c r="B5606" s="60">
        <v>-5.1448900000000001E-3</v>
      </c>
      <c r="C5606" s="60">
        <v>2.9E-4</v>
      </c>
      <c r="D5606" s="60">
        <v>-1.2820513E-2</v>
      </c>
      <c r="E5606" s="60"/>
      <c r="F5606" s="60">
        <f t="shared" si="174"/>
        <v>-5.2648900000000004E-3</v>
      </c>
      <c r="G5606" s="60">
        <f t="shared" si="175"/>
        <v>-1.2940513000000001E-2</v>
      </c>
    </row>
    <row r="5607" spans="1:7">
      <c r="A5607" s="50">
        <v>31132</v>
      </c>
      <c r="B5607" s="60">
        <v>2.73916E-3</v>
      </c>
      <c r="C5607" s="60">
        <v>2.9E-4</v>
      </c>
      <c r="D5607" s="60">
        <v>-1.2987013E-2</v>
      </c>
      <c r="E5607" s="60"/>
      <c r="F5607" s="60">
        <f t="shared" si="174"/>
        <v>2.6191600000000002E-3</v>
      </c>
      <c r="G5607" s="60">
        <f t="shared" si="175"/>
        <v>-1.3107013000000001E-2</v>
      </c>
    </row>
    <row r="5608" spans="1:7">
      <c r="A5608" s="50">
        <v>31133</v>
      </c>
      <c r="B5608" s="60">
        <v>6.0616100000000003E-3</v>
      </c>
      <c r="C5608" s="60">
        <v>2.9E-4</v>
      </c>
      <c r="D5608" s="60">
        <v>3.9473683000000002E-2</v>
      </c>
      <c r="E5608" s="60"/>
      <c r="F5608" s="60">
        <f t="shared" si="174"/>
        <v>5.9416099999999999E-3</v>
      </c>
      <c r="G5608" s="60">
        <f t="shared" si="175"/>
        <v>3.9353683E-2</v>
      </c>
    </row>
    <row r="5609" spans="1:7">
      <c r="A5609" s="50">
        <v>31134</v>
      </c>
      <c r="B5609" s="60">
        <v>1.2339999999999999E-4</v>
      </c>
      <c r="C5609" s="60">
        <v>2.9E-4</v>
      </c>
      <c r="D5609" s="60">
        <v>1.2658228000000001E-2</v>
      </c>
      <c r="E5609" s="60"/>
      <c r="F5609" s="60">
        <f t="shared" si="174"/>
        <v>3.3999999999999878E-6</v>
      </c>
      <c r="G5609" s="60">
        <f t="shared" si="175"/>
        <v>1.2538228E-2</v>
      </c>
    </row>
    <row r="5610" spans="1:7">
      <c r="A5610" s="50">
        <v>31135</v>
      </c>
      <c r="B5610" s="60">
        <v>6.2293899999999996E-3</v>
      </c>
      <c r="C5610" s="60">
        <v>2.9E-4</v>
      </c>
      <c r="D5610" s="60">
        <v>2.5000000000000001E-2</v>
      </c>
      <c r="E5610" s="60"/>
      <c r="F5610" s="60">
        <f t="shared" si="174"/>
        <v>6.1093899999999993E-3</v>
      </c>
      <c r="G5610" s="60">
        <f t="shared" si="175"/>
        <v>2.4880000000000003E-2</v>
      </c>
    </row>
    <row r="5611" spans="1:7">
      <c r="A5611" s="50">
        <v>31138</v>
      </c>
      <c r="B5611" s="60">
        <v>3.37185E-3</v>
      </c>
      <c r="C5611" s="60">
        <v>3.4000000000000002E-4</v>
      </c>
      <c r="D5611" s="60">
        <v>-2.4390242999999999E-2</v>
      </c>
      <c r="E5611" s="60"/>
      <c r="F5611" s="60">
        <f t="shared" si="174"/>
        <v>3.2518500000000001E-3</v>
      </c>
      <c r="G5611" s="60">
        <f t="shared" si="175"/>
        <v>-2.4510242999999998E-2</v>
      </c>
    </row>
    <row r="5612" spans="1:7">
      <c r="A5612" s="50">
        <v>31139</v>
      </c>
      <c r="B5612" s="60">
        <v>-4.0626400000000002E-3</v>
      </c>
      <c r="C5612" s="60">
        <v>3.4000000000000002E-4</v>
      </c>
      <c r="D5612" s="60">
        <v>0</v>
      </c>
      <c r="E5612" s="60"/>
      <c r="F5612" s="60">
        <f t="shared" si="174"/>
        <v>-4.1826400000000005E-3</v>
      </c>
      <c r="G5612" s="60">
        <f t="shared" si="175"/>
        <v>-1.2E-4</v>
      </c>
    </row>
    <row r="5613" spans="1:7">
      <c r="A5613" s="50">
        <v>31140</v>
      </c>
      <c r="B5613" s="60">
        <v>-7.6999700000000004E-3</v>
      </c>
      <c r="C5613" s="60">
        <v>3.4000000000000002E-4</v>
      </c>
      <c r="D5613" s="60">
        <v>-2.5000000000000001E-2</v>
      </c>
      <c r="E5613" s="60"/>
      <c r="F5613" s="60">
        <f t="shared" si="174"/>
        <v>-7.8199700000000007E-3</v>
      </c>
      <c r="G5613" s="60">
        <f t="shared" si="175"/>
        <v>-2.512E-2</v>
      </c>
    </row>
    <row r="5614" spans="1:7">
      <c r="A5614" s="50">
        <v>31141</v>
      </c>
      <c r="B5614" s="60">
        <v>-3.3231999999999999E-4</v>
      </c>
      <c r="C5614" s="60">
        <v>3.4000000000000002E-4</v>
      </c>
      <c r="D5614" s="60">
        <v>-2.5641026000000001E-2</v>
      </c>
      <c r="E5614" s="60"/>
      <c r="F5614" s="60">
        <f t="shared" si="174"/>
        <v>-4.5231999999999998E-4</v>
      </c>
      <c r="G5614" s="60">
        <f t="shared" si="175"/>
        <v>-2.5761025999999999E-2</v>
      </c>
    </row>
    <row r="5615" spans="1:7">
      <c r="A5615" s="50">
        <v>31145</v>
      </c>
      <c r="B5615" s="60">
        <v>-5.7396900000000004E-3</v>
      </c>
      <c r="C5615" s="60">
        <v>3.4000000000000002E-4</v>
      </c>
      <c r="D5615" s="60">
        <v>-1.3157894999999999E-2</v>
      </c>
      <c r="E5615" s="60"/>
      <c r="F5615" s="60">
        <f t="shared" si="174"/>
        <v>-5.8596900000000007E-3</v>
      </c>
      <c r="G5615" s="60">
        <f t="shared" si="175"/>
        <v>-1.3277895E-2</v>
      </c>
    </row>
    <row r="5616" spans="1:7">
      <c r="A5616" s="50">
        <v>31146</v>
      </c>
      <c r="B5616" s="60">
        <v>1.39886E-3</v>
      </c>
      <c r="C5616" s="60">
        <v>3.4000000000000002E-4</v>
      </c>
      <c r="D5616" s="60">
        <v>0</v>
      </c>
      <c r="E5616" s="60"/>
      <c r="F5616" s="60">
        <f t="shared" si="174"/>
        <v>1.2788599999999999E-3</v>
      </c>
      <c r="G5616" s="60">
        <f t="shared" si="175"/>
        <v>-1.2E-4</v>
      </c>
    </row>
    <row r="5617" spans="1:7">
      <c r="A5617" s="50">
        <v>31147</v>
      </c>
      <c r="B5617" s="60">
        <v>6.6128999999999997E-3</v>
      </c>
      <c r="C5617" s="60">
        <v>3.4000000000000002E-4</v>
      </c>
      <c r="D5617" s="60">
        <v>0</v>
      </c>
      <c r="E5617" s="60"/>
      <c r="F5617" s="60">
        <f t="shared" si="174"/>
        <v>6.4928999999999994E-3</v>
      </c>
      <c r="G5617" s="60">
        <f t="shared" si="175"/>
        <v>-1.2E-4</v>
      </c>
    </row>
    <row r="5618" spans="1:7">
      <c r="A5618" s="50">
        <v>31148</v>
      </c>
      <c r="B5618" s="60">
        <v>4.33724E-3</v>
      </c>
      <c r="C5618" s="60">
        <v>3.4000000000000002E-4</v>
      </c>
      <c r="D5618" s="60">
        <v>-1.3333334000000001E-2</v>
      </c>
      <c r="E5618" s="60"/>
      <c r="F5618" s="60">
        <f t="shared" si="174"/>
        <v>4.2172399999999997E-3</v>
      </c>
      <c r="G5618" s="60">
        <f t="shared" si="175"/>
        <v>-1.3453334000000001E-2</v>
      </c>
    </row>
    <row r="5619" spans="1:7">
      <c r="A5619" s="50">
        <v>31149</v>
      </c>
      <c r="B5619" s="60">
        <v>1.7460100000000001E-3</v>
      </c>
      <c r="C5619" s="60">
        <v>3.4000000000000002E-4</v>
      </c>
      <c r="D5619" s="60">
        <v>-2.7027028000000002E-2</v>
      </c>
      <c r="E5619" s="60"/>
      <c r="F5619" s="60">
        <f t="shared" si="174"/>
        <v>1.62601E-3</v>
      </c>
      <c r="G5619" s="60">
        <f t="shared" si="175"/>
        <v>-2.7147028E-2</v>
      </c>
    </row>
    <row r="5620" spans="1:7">
      <c r="A5620" s="50">
        <v>31152</v>
      </c>
      <c r="B5620" s="60">
        <v>2.3582199999999998E-3</v>
      </c>
      <c r="C5620" s="60">
        <v>3.4000000000000002E-4</v>
      </c>
      <c r="D5620" s="60">
        <v>1.3888889E-2</v>
      </c>
      <c r="E5620" s="60"/>
      <c r="F5620" s="60">
        <f t="shared" si="174"/>
        <v>2.23822E-3</v>
      </c>
      <c r="G5620" s="60">
        <f t="shared" si="175"/>
        <v>1.3768888999999999E-2</v>
      </c>
    </row>
    <row r="5621" spans="1:7">
      <c r="A5621" s="50">
        <v>31153</v>
      </c>
      <c r="B5621" s="60">
        <v>1.8198400000000001E-3</v>
      </c>
      <c r="C5621" s="60">
        <v>3.4000000000000002E-4</v>
      </c>
      <c r="D5621" s="60">
        <v>0</v>
      </c>
      <c r="E5621" s="60"/>
      <c r="F5621" s="60">
        <f t="shared" si="174"/>
        <v>1.69984E-3</v>
      </c>
      <c r="G5621" s="60">
        <f t="shared" si="175"/>
        <v>-1.2E-4</v>
      </c>
    </row>
    <row r="5622" spans="1:7">
      <c r="A5622" s="50">
        <v>31154</v>
      </c>
      <c r="B5622" s="60">
        <v>2.4767399999999998E-3</v>
      </c>
      <c r="C5622" s="60">
        <v>3.4000000000000002E-4</v>
      </c>
      <c r="D5622" s="60">
        <v>1.369863E-2</v>
      </c>
      <c r="E5622" s="60"/>
      <c r="F5622" s="60">
        <f t="shared" si="174"/>
        <v>2.35674E-3</v>
      </c>
      <c r="G5622" s="60">
        <f t="shared" si="175"/>
        <v>1.357863E-2</v>
      </c>
    </row>
    <row r="5623" spans="1:7">
      <c r="A5623" s="50">
        <v>31155</v>
      </c>
      <c r="B5623" s="60">
        <v>-5.0811199999999997E-3</v>
      </c>
      <c r="C5623" s="60">
        <v>3.4000000000000002E-4</v>
      </c>
      <c r="D5623" s="60">
        <v>0</v>
      </c>
      <c r="E5623" s="60"/>
      <c r="F5623" s="60">
        <f t="shared" si="174"/>
        <v>-5.20112E-3</v>
      </c>
      <c r="G5623" s="60">
        <f t="shared" si="175"/>
        <v>-1.2E-4</v>
      </c>
    </row>
    <row r="5624" spans="1:7">
      <c r="A5624" s="50">
        <v>31156</v>
      </c>
      <c r="B5624" s="60">
        <v>2.00308E-3</v>
      </c>
      <c r="C5624" s="60">
        <v>3.4000000000000002E-4</v>
      </c>
      <c r="D5624" s="60">
        <v>-4.0540539E-2</v>
      </c>
      <c r="E5624" s="60"/>
      <c r="F5624" s="60">
        <f t="shared" si="174"/>
        <v>1.8830799999999999E-3</v>
      </c>
      <c r="G5624" s="60">
        <f t="shared" si="175"/>
        <v>-4.0660539000000002E-2</v>
      </c>
    </row>
    <row r="5625" spans="1:7">
      <c r="A5625" s="50">
        <v>31159</v>
      </c>
      <c r="B5625" s="60">
        <v>-2.22945E-3</v>
      </c>
      <c r="C5625" s="60">
        <v>3.4000000000000002E-4</v>
      </c>
      <c r="D5625" s="60">
        <v>-1.4084507E-2</v>
      </c>
      <c r="E5625" s="60"/>
      <c r="F5625" s="60">
        <f t="shared" si="174"/>
        <v>-2.3494499999999999E-3</v>
      </c>
      <c r="G5625" s="60">
        <f t="shared" si="175"/>
        <v>-1.4204507E-2</v>
      </c>
    </row>
    <row r="5626" spans="1:7">
      <c r="A5626" s="50">
        <v>31160</v>
      </c>
      <c r="B5626" s="60">
        <v>6.7023600000000001E-3</v>
      </c>
      <c r="C5626" s="60">
        <v>3.4000000000000002E-4</v>
      </c>
      <c r="D5626" s="60">
        <v>0</v>
      </c>
      <c r="E5626" s="60"/>
      <c r="F5626" s="60">
        <f t="shared" si="174"/>
        <v>6.5823599999999998E-3</v>
      </c>
      <c r="G5626" s="60">
        <f t="shared" si="175"/>
        <v>-1.2E-4</v>
      </c>
    </row>
    <row r="5627" spans="1:7">
      <c r="A5627" s="50">
        <v>31161</v>
      </c>
      <c r="B5627" s="60">
        <v>2.0984200000000001E-3</v>
      </c>
      <c r="C5627" s="60">
        <v>3.4000000000000002E-4</v>
      </c>
      <c r="D5627" s="60">
        <v>-4.2857144E-2</v>
      </c>
      <c r="E5627" s="60"/>
      <c r="F5627" s="60">
        <f t="shared" si="174"/>
        <v>1.9784200000000003E-3</v>
      </c>
      <c r="G5627" s="60">
        <f t="shared" si="175"/>
        <v>-4.2977144000000002E-2</v>
      </c>
    </row>
    <row r="5628" spans="1:7">
      <c r="A5628" s="50">
        <v>31162</v>
      </c>
      <c r="B5628" s="60">
        <v>6.2976100000000004E-3</v>
      </c>
      <c r="C5628" s="60">
        <v>3.4000000000000002E-4</v>
      </c>
      <c r="D5628" s="60">
        <v>2.9850746000000001E-2</v>
      </c>
      <c r="E5628" s="60"/>
      <c r="F5628" s="60">
        <f t="shared" si="174"/>
        <v>6.17761E-3</v>
      </c>
      <c r="G5628" s="60">
        <f t="shared" si="175"/>
        <v>2.9730746000000002E-2</v>
      </c>
    </row>
    <row r="5629" spans="1:7">
      <c r="A5629" s="50">
        <v>31163</v>
      </c>
      <c r="B5629" s="60">
        <v>-6.6680400000000001E-3</v>
      </c>
      <c r="C5629" s="60">
        <v>3.4000000000000002E-4</v>
      </c>
      <c r="D5629" s="60">
        <v>1.4492754E-2</v>
      </c>
      <c r="E5629" s="60"/>
      <c r="F5629" s="60">
        <f t="shared" si="174"/>
        <v>-6.7880400000000004E-3</v>
      </c>
      <c r="G5629" s="60">
        <f t="shared" si="175"/>
        <v>1.4372754E-2</v>
      </c>
    </row>
    <row r="5630" spans="1:7">
      <c r="A5630" s="50">
        <v>31166</v>
      </c>
      <c r="B5630" s="60">
        <v>-8.3221800000000002E-3</v>
      </c>
      <c r="C5630" s="60">
        <v>3.4000000000000002E-4</v>
      </c>
      <c r="D5630" s="60">
        <v>-1.4285714E-2</v>
      </c>
      <c r="E5630" s="60"/>
      <c r="F5630" s="60">
        <f t="shared" si="174"/>
        <v>-8.4421800000000005E-3</v>
      </c>
      <c r="G5630" s="60">
        <f t="shared" si="175"/>
        <v>-1.4405714E-2</v>
      </c>
    </row>
    <row r="5631" spans="1:7">
      <c r="A5631" s="50">
        <v>31167</v>
      </c>
      <c r="B5631" s="60">
        <v>-4.5855399999999999E-3</v>
      </c>
      <c r="C5631" s="60">
        <v>3.4000000000000002E-4</v>
      </c>
      <c r="D5631" s="60">
        <v>0</v>
      </c>
      <c r="E5631" s="60"/>
      <c r="F5631" s="60">
        <f t="shared" si="174"/>
        <v>-4.7055400000000002E-3</v>
      </c>
      <c r="G5631" s="60">
        <f t="shared" si="175"/>
        <v>-1.2E-4</v>
      </c>
    </row>
    <row r="5632" spans="1:7">
      <c r="A5632" s="50">
        <v>31168</v>
      </c>
      <c r="B5632" s="60">
        <v>-7.6256300000000004E-3</v>
      </c>
      <c r="C5632" s="60">
        <v>2.9999999999999997E-4</v>
      </c>
      <c r="D5632" s="60">
        <v>1.4492754E-2</v>
      </c>
      <c r="E5632" s="60"/>
      <c r="F5632" s="60">
        <f t="shared" si="174"/>
        <v>-7.7456300000000007E-3</v>
      </c>
      <c r="G5632" s="60">
        <f t="shared" si="175"/>
        <v>1.4372754E-2</v>
      </c>
    </row>
    <row r="5633" spans="1:7">
      <c r="A5633" s="50">
        <v>31169</v>
      </c>
      <c r="B5633" s="60">
        <v>3.1872100000000002E-3</v>
      </c>
      <c r="C5633" s="60">
        <v>2.9999999999999997E-4</v>
      </c>
      <c r="D5633" s="60">
        <v>-1.4285714E-2</v>
      </c>
      <c r="E5633" s="60"/>
      <c r="F5633" s="60">
        <f t="shared" si="174"/>
        <v>3.0672100000000003E-3</v>
      </c>
      <c r="G5633" s="60">
        <f t="shared" si="175"/>
        <v>-1.4405714E-2</v>
      </c>
    </row>
    <row r="5634" spans="1:7">
      <c r="A5634" s="50">
        <v>31170</v>
      </c>
      <c r="B5634" s="60">
        <v>7.0886400000000002E-3</v>
      </c>
      <c r="C5634" s="60">
        <v>2.9999999999999997E-4</v>
      </c>
      <c r="D5634" s="60">
        <v>1.4492754E-2</v>
      </c>
      <c r="E5634" s="60"/>
      <c r="F5634" s="60">
        <f t="shared" si="174"/>
        <v>6.9686399999999999E-3</v>
      </c>
      <c r="G5634" s="60">
        <f t="shared" si="175"/>
        <v>1.4372754E-2</v>
      </c>
    </row>
    <row r="5635" spans="1:7">
      <c r="A5635" s="50">
        <v>31173</v>
      </c>
      <c r="B5635" s="60">
        <v>2.7819999999999999E-4</v>
      </c>
      <c r="C5635" s="60">
        <v>2.9999999999999997E-4</v>
      </c>
      <c r="D5635" s="60">
        <v>1.4285714E-2</v>
      </c>
      <c r="E5635" s="60"/>
      <c r="F5635" s="60">
        <f t="shared" si="174"/>
        <v>1.582E-4</v>
      </c>
      <c r="G5635" s="60">
        <f t="shared" si="175"/>
        <v>1.4165713999999999E-2</v>
      </c>
    </row>
    <row r="5636" spans="1:7">
      <c r="A5636" s="50">
        <v>31174</v>
      </c>
      <c r="B5636" s="60">
        <v>5.00353E-3</v>
      </c>
      <c r="C5636" s="60">
        <v>2.9999999999999997E-4</v>
      </c>
      <c r="D5636" s="60">
        <v>1.4084507E-2</v>
      </c>
      <c r="E5636" s="60"/>
      <c r="F5636" s="60">
        <f t="shared" ref="F5636:F5699" si="176">B5636-$C$3</f>
        <v>4.8835299999999996E-3</v>
      </c>
      <c r="G5636" s="60">
        <f t="shared" ref="G5636:G5699" si="177">D5636-$C$3</f>
        <v>1.3964506999999999E-2</v>
      </c>
    </row>
    <row r="5637" spans="1:7">
      <c r="A5637" s="50">
        <v>31175</v>
      </c>
      <c r="B5637" s="60">
        <v>-3.2172E-4</v>
      </c>
      <c r="C5637" s="60">
        <v>2.9999999999999997E-4</v>
      </c>
      <c r="D5637" s="60">
        <v>-1.3888889E-2</v>
      </c>
      <c r="E5637" s="60"/>
      <c r="F5637" s="60">
        <f t="shared" si="176"/>
        <v>-4.4171999999999999E-4</v>
      </c>
      <c r="G5637" s="60">
        <f t="shared" si="177"/>
        <v>-1.4008889E-2</v>
      </c>
    </row>
    <row r="5638" spans="1:7">
      <c r="A5638" s="50">
        <v>31176</v>
      </c>
      <c r="B5638" s="60">
        <v>7.7382400000000004E-3</v>
      </c>
      <c r="C5638" s="60">
        <v>2.9999999999999997E-4</v>
      </c>
      <c r="D5638" s="60">
        <v>0</v>
      </c>
      <c r="E5638" s="60"/>
      <c r="F5638" s="60">
        <f t="shared" si="176"/>
        <v>7.6182400000000001E-3</v>
      </c>
      <c r="G5638" s="60">
        <f t="shared" si="177"/>
        <v>-1.2E-4</v>
      </c>
    </row>
    <row r="5639" spans="1:7">
      <c r="A5639" s="50">
        <v>31177</v>
      </c>
      <c r="B5639" s="60">
        <v>1.343578E-2</v>
      </c>
      <c r="C5639" s="60">
        <v>2.9999999999999997E-4</v>
      </c>
      <c r="D5639" s="60">
        <v>1.4084507E-2</v>
      </c>
      <c r="E5639" s="60"/>
      <c r="F5639" s="60">
        <f t="shared" si="176"/>
        <v>1.3315779999999999E-2</v>
      </c>
      <c r="G5639" s="60">
        <f t="shared" si="177"/>
        <v>1.3964506999999999E-2</v>
      </c>
    </row>
    <row r="5640" spans="1:7">
      <c r="A5640" s="50">
        <v>31180</v>
      </c>
      <c r="B5640" s="60">
        <v>1.6975899999999999E-3</v>
      </c>
      <c r="C5640" s="60">
        <v>2.9999999999999997E-4</v>
      </c>
      <c r="D5640" s="60">
        <v>5.5555555999999999E-2</v>
      </c>
      <c r="E5640" s="60"/>
      <c r="F5640" s="60">
        <f t="shared" si="176"/>
        <v>1.5775899999999998E-3</v>
      </c>
      <c r="G5640" s="60">
        <f t="shared" si="177"/>
        <v>5.5435555999999997E-2</v>
      </c>
    </row>
    <row r="5641" spans="1:7">
      <c r="A5641" s="50">
        <v>31181</v>
      </c>
      <c r="B5641" s="60">
        <v>-3.2675299999999998E-3</v>
      </c>
      <c r="C5641" s="60">
        <v>2.9999999999999997E-4</v>
      </c>
      <c r="D5641" s="60">
        <v>-1.3157894999999999E-2</v>
      </c>
      <c r="E5641" s="60"/>
      <c r="F5641" s="60">
        <f t="shared" si="176"/>
        <v>-3.3875299999999997E-3</v>
      </c>
      <c r="G5641" s="60">
        <f t="shared" si="177"/>
        <v>-1.3277895E-2</v>
      </c>
    </row>
    <row r="5642" spans="1:7">
      <c r="A5642" s="50">
        <v>31182</v>
      </c>
      <c r="B5642" s="60">
        <v>3.594E-3</v>
      </c>
      <c r="C5642" s="60">
        <v>2.9999999999999997E-4</v>
      </c>
      <c r="D5642" s="60">
        <v>2.6666667000000002E-2</v>
      </c>
      <c r="E5642" s="60"/>
      <c r="F5642" s="60">
        <f t="shared" si="176"/>
        <v>3.4740000000000001E-3</v>
      </c>
      <c r="G5642" s="60">
        <f t="shared" si="177"/>
        <v>2.6546667000000003E-2</v>
      </c>
    </row>
    <row r="5643" spans="1:7">
      <c r="A5643" s="50">
        <v>31183</v>
      </c>
      <c r="B5643" s="60">
        <v>6.2412700000000002E-3</v>
      </c>
      <c r="C5643" s="60">
        <v>2.9999999999999997E-4</v>
      </c>
      <c r="D5643" s="60">
        <v>-2.5974026000000001E-2</v>
      </c>
      <c r="E5643" s="60"/>
      <c r="F5643" s="60">
        <f t="shared" si="176"/>
        <v>6.1212699999999998E-3</v>
      </c>
      <c r="G5643" s="60">
        <f t="shared" si="177"/>
        <v>-2.6094025999999999E-2</v>
      </c>
    </row>
    <row r="5644" spans="1:7">
      <c r="A5644" s="50">
        <v>31184</v>
      </c>
      <c r="B5644" s="60">
        <v>1.013389E-2</v>
      </c>
      <c r="C5644" s="60">
        <v>2.9999999999999997E-4</v>
      </c>
      <c r="D5644" s="60">
        <v>-1.3333334000000001E-2</v>
      </c>
      <c r="E5644" s="60"/>
      <c r="F5644" s="60">
        <f t="shared" si="176"/>
        <v>1.0013889999999999E-2</v>
      </c>
      <c r="G5644" s="60">
        <f t="shared" si="177"/>
        <v>-1.3453334000000001E-2</v>
      </c>
    </row>
    <row r="5645" spans="1:7">
      <c r="A5645" s="50">
        <v>31187</v>
      </c>
      <c r="B5645" s="60">
        <v>1.283287E-2</v>
      </c>
      <c r="C5645" s="60">
        <v>2.9999999999999997E-4</v>
      </c>
      <c r="D5645" s="60">
        <v>-1.3513514000000001E-2</v>
      </c>
      <c r="E5645" s="60"/>
      <c r="F5645" s="60">
        <f t="shared" si="176"/>
        <v>1.2712869999999999E-2</v>
      </c>
      <c r="G5645" s="60">
        <f t="shared" si="177"/>
        <v>-1.3633514000000001E-2</v>
      </c>
    </row>
    <row r="5646" spans="1:7">
      <c r="A5646" s="50">
        <v>31188</v>
      </c>
      <c r="B5646" s="60">
        <v>6.6682000000000004E-4</v>
      </c>
      <c r="C5646" s="60">
        <v>2.9999999999999997E-4</v>
      </c>
      <c r="D5646" s="60">
        <v>-1.369863E-2</v>
      </c>
      <c r="E5646" s="60"/>
      <c r="F5646" s="60">
        <f t="shared" si="176"/>
        <v>5.4682000000000005E-4</v>
      </c>
      <c r="G5646" s="60">
        <f t="shared" si="177"/>
        <v>-1.381863E-2</v>
      </c>
    </row>
    <row r="5647" spans="1:7">
      <c r="A5647" s="50">
        <v>31189</v>
      </c>
      <c r="B5647" s="60">
        <v>-5.5071900000000003E-3</v>
      </c>
      <c r="C5647" s="60">
        <v>2.9999999999999997E-4</v>
      </c>
      <c r="D5647" s="60">
        <v>-1.3888889E-2</v>
      </c>
      <c r="E5647" s="60"/>
      <c r="F5647" s="60">
        <f t="shared" si="176"/>
        <v>-5.6271900000000007E-3</v>
      </c>
      <c r="G5647" s="60">
        <f t="shared" si="177"/>
        <v>-1.4008889E-2</v>
      </c>
    </row>
    <row r="5648" spans="1:7">
      <c r="A5648" s="50">
        <v>31190</v>
      </c>
      <c r="B5648" s="60">
        <v>-5.1128700000000003E-3</v>
      </c>
      <c r="C5648" s="60">
        <v>2.9999999999999997E-4</v>
      </c>
      <c r="D5648" s="60">
        <v>1.4084507E-2</v>
      </c>
      <c r="E5648" s="60"/>
      <c r="F5648" s="60">
        <f t="shared" si="176"/>
        <v>-5.2328700000000006E-3</v>
      </c>
      <c r="G5648" s="60">
        <f t="shared" si="177"/>
        <v>1.3964506999999999E-2</v>
      </c>
    </row>
    <row r="5649" spans="1:7">
      <c r="A5649" s="50">
        <v>31191</v>
      </c>
      <c r="B5649" s="60">
        <v>4.1824699999999998E-3</v>
      </c>
      <c r="C5649" s="60">
        <v>2.9999999999999997E-4</v>
      </c>
      <c r="D5649" s="60">
        <v>0</v>
      </c>
      <c r="E5649" s="60"/>
      <c r="F5649" s="60">
        <f t="shared" si="176"/>
        <v>4.0624699999999994E-3</v>
      </c>
      <c r="G5649" s="60">
        <f t="shared" si="177"/>
        <v>-1.2E-4</v>
      </c>
    </row>
    <row r="5650" spans="1:7">
      <c r="A5650" s="50">
        <v>31195</v>
      </c>
      <c r="B5650" s="60">
        <v>-1.44334E-3</v>
      </c>
      <c r="C5650" s="60">
        <v>2.9999999999999997E-4</v>
      </c>
      <c r="D5650" s="60">
        <v>-2.7777777999999999E-2</v>
      </c>
      <c r="E5650" s="60"/>
      <c r="F5650" s="60">
        <f t="shared" si="176"/>
        <v>-1.5633400000000001E-3</v>
      </c>
      <c r="G5650" s="60">
        <f t="shared" si="177"/>
        <v>-2.7897777999999998E-2</v>
      </c>
    </row>
    <row r="5651" spans="1:7">
      <c r="A5651" s="50">
        <v>31196</v>
      </c>
      <c r="B5651" s="60">
        <v>-8.8818000000000002E-4</v>
      </c>
      <c r="C5651" s="60">
        <v>2.9999999999999997E-4</v>
      </c>
      <c r="D5651" s="60">
        <v>1.4285714E-2</v>
      </c>
      <c r="E5651" s="60"/>
      <c r="F5651" s="60">
        <f t="shared" si="176"/>
        <v>-1.00818E-3</v>
      </c>
      <c r="G5651" s="60">
        <f t="shared" si="177"/>
        <v>1.4165713999999999E-2</v>
      </c>
    </row>
    <row r="5652" spans="1:7">
      <c r="A5652" s="50">
        <v>31197</v>
      </c>
      <c r="B5652" s="60">
        <v>1.2659999999999999E-4</v>
      </c>
      <c r="C5652" s="60">
        <v>2.9999999999999997E-4</v>
      </c>
      <c r="D5652" s="60">
        <v>-1.4084507E-2</v>
      </c>
      <c r="E5652" s="60"/>
      <c r="F5652" s="60">
        <f t="shared" si="176"/>
        <v>6.5999999999999842E-6</v>
      </c>
      <c r="G5652" s="60">
        <f t="shared" si="177"/>
        <v>-1.4204507E-2</v>
      </c>
    </row>
    <row r="5653" spans="1:7">
      <c r="A5653" s="50">
        <v>31198</v>
      </c>
      <c r="B5653" s="60">
        <v>9.4733300000000003E-3</v>
      </c>
      <c r="C5653" s="60">
        <v>2.9999999999999997E-4</v>
      </c>
      <c r="D5653" s="60">
        <v>-2.8571428999999999E-2</v>
      </c>
      <c r="E5653" s="60"/>
      <c r="F5653" s="60">
        <f t="shared" si="176"/>
        <v>9.35333E-3</v>
      </c>
      <c r="G5653" s="60">
        <f t="shared" si="177"/>
        <v>-2.8691428999999997E-2</v>
      </c>
    </row>
    <row r="5654" spans="1:7">
      <c r="A5654" s="50">
        <v>31201</v>
      </c>
      <c r="B5654" s="60">
        <v>2.652E-5</v>
      </c>
      <c r="C5654" s="60">
        <v>2.7999999999999998E-4</v>
      </c>
      <c r="D5654" s="60">
        <v>0</v>
      </c>
      <c r="E5654" s="60"/>
      <c r="F5654" s="60">
        <f t="shared" si="176"/>
        <v>-9.3480000000000006E-5</v>
      </c>
      <c r="G5654" s="60">
        <f t="shared" si="177"/>
        <v>-1.2E-4</v>
      </c>
    </row>
    <row r="5655" spans="1:7">
      <c r="A5655" s="50">
        <v>31202</v>
      </c>
      <c r="B5655" s="60">
        <v>4.2407800000000004E-3</v>
      </c>
      <c r="C5655" s="60">
        <v>2.7999999999999998E-4</v>
      </c>
      <c r="D5655" s="60">
        <v>0</v>
      </c>
      <c r="E5655" s="60"/>
      <c r="F5655" s="60">
        <f t="shared" si="176"/>
        <v>4.1207800000000001E-3</v>
      </c>
      <c r="G5655" s="60">
        <f t="shared" si="177"/>
        <v>-1.2E-4</v>
      </c>
    </row>
    <row r="5656" spans="1:7">
      <c r="A5656" s="50">
        <v>31203</v>
      </c>
      <c r="B5656" s="60">
        <v>6.0294000000000005E-4</v>
      </c>
      <c r="C5656" s="60">
        <v>2.7999999999999998E-4</v>
      </c>
      <c r="D5656" s="60">
        <v>2.9411764999999999E-2</v>
      </c>
      <c r="E5656" s="60"/>
      <c r="F5656" s="60">
        <f t="shared" si="176"/>
        <v>4.8294000000000006E-4</v>
      </c>
      <c r="G5656" s="60">
        <f t="shared" si="177"/>
        <v>2.9291765000000001E-2</v>
      </c>
    </row>
    <row r="5657" spans="1:7">
      <c r="A5657" s="50">
        <v>31204</v>
      </c>
      <c r="B5657" s="60">
        <v>4.7801600000000003E-3</v>
      </c>
      <c r="C5657" s="60">
        <v>2.7999999999999998E-4</v>
      </c>
      <c r="D5657" s="60">
        <v>0</v>
      </c>
      <c r="E5657" s="60"/>
      <c r="F5657" s="60">
        <f t="shared" si="176"/>
        <v>4.66016E-3</v>
      </c>
      <c r="G5657" s="60">
        <f t="shared" si="177"/>
        <v>-1.2E-4</v>
      </c>
    </row>
    <row r="5658" spans="1:7">
      <c r="A5658" s="50">
        <v>31205</v>
      </c>
      <c r="B5658" s="60">
        <v>-6.9481899999999999E-3</v>
      </c>
      <c r="C5658" s="60">
        <v>2.7999999999999998E-4</v>
      </c>
      <c r="D5658" s="60">
        <v>-4.2857144E-2</v>
      </c>
      <c r="E5658" s="60"/>
      <c r="F5658" s="60">
        <f t="shared" si="176"/>
        <v>-7.0681900000000002E-3</v>
      </c>
      <c r="G5658" s="60">
        <f t="shared" si="177"/>
        <v>-4.2977144000000002E-2</v>
      </c>
    </row>
    <row r="5659" spans="1:7">
      <c r="A5659" s="50">
        <v>31208</v>
      </c>
      <c r="B5659" s="60">
        <v>-5.3627000000000004E-4</v>
      </c>
      <c r="C5659" s="60">
        <v>2.7999999999999998E-4</v>
      </c>
      <c r="D5659" s="60">
        <v>0</v>
      </c>
      <c r="E5659" s="60"/>
      <c r="F5659" s="60">
        <f t="shared" si="176"/>
        <v>-6.5627000000000003E-4</v>
      </c>
      <c r="G5659" s="60">
        <f t="shared" si="177"/>
        <v>-1.2E-4</v>
      </c>
    </row>
    <row r="5660" spans="1:7">
      <c r="A5660" s="50">
        <v>31209</v>
      </c>
      <c r="B5660" s="60">
        <v>-2.4623800000000001E-3</v>
      </c>
      <c r="C5660" s="60">
        <v>2.7999999999999998E-4</v>
      </c>
      <c r="D5660" s="60">
        <v>-1.4925373E-2</v>
      </c>
      <c r="E5660" s="60"/>
      <c r="F5660" s="60">
        <f t="shared" si="176"/>
        <v>-2.58238E-3</v>
      </c>
      <c r="G5660" s="60">
        <f t="shared" si="177"/>
        <v>-1.5045373000000001E-2</v>
      </c>
    </row>
    <row r="5661" spans="1:7">
      <c r="A5661" s="50">
        <v>31210</v>
      </c>
      <c r="B5661" s="60">
        <v>-7.3197599999999998E-3</v>
      </c>
      <c r="C5661" s="60">
        <v>2.7999999999999998E-4</v>
      </c>
      <c r="D5661" s="60">
        <v>1.5151516E-2</v>
      </c>
      <c r="E5661" s="60"/>
      <c r="F5661" s="60">
        <f t="shared" si="176"/>
        <v>-7.4397600000000001E-3</v>
      </c>
      <c r="G5661" s="60">
        <f t="shared" si="177"/>
        <v>1.5031516E-2</v>
      </c>
    </row>
    <row r="5662" spans="1:7">
      <c r="A5662" s="50">
        <v>31211</v>
      </c>
      <c r="B5662" s="60">
        <v>-1.2090419999999999E-2</v>
      </c>
      <c r="C5662" s="60">
        <v>2.7999999999999998E-4</v>
      </c>
      <c r="D5662" s="60">
        <v>-1.4925373E-2</v>
      </c>
      <c r="E5662" s="60"/>
      <c r="F5662" s="60">
        <f t="shared" si="176"/>
        <v>-1.221042E-2</v>
      </c>
      <c r="G5662" s="60">
        <f t="shared" si="177"/>
        <v>-1.5045373000000001E-2</v>
      </c>
    </row>
    <row r="5663" spans="1:7">
      <c r="A5663" s="50">
        <v>31212</v>
      </c>
      <c r="B5663" s="60">
        <v>9.4328099999999998E-3</v>
      </c>
      <c r="C5663" s="60">
        <v>2.7999999999999998E-4</v>
      </c>
      <c r="D5663" s="60">
        <v>0</v>
      </c>
      <c r="E5663" s="60"/>
      <c r="F5663" s="60">
        <f t="shared" si="176"/>
        <v>9.3128099999999995E-3</v>
      </c>
      <c r="G5663" s="60">
        <f t="shared" si="177"/>
        <v>-1.2E-4</v>
      </c>
    </row>
    <row r="5664" spans="1:7">
      <c r="A5664" s="50">
        <v>31215</v>
      </c>
      <c r="B5664" s="60">
        <v>-3.03966E-3</v>
      </c>
      <c r="C5664" s="60">
        <v>2.7999999999999998E-4</v>
      </c>
      <c r="D5664" s="60">
        <v>-3.0303031000000001E-2</v>
      </c>
      <c r="E5664" s="60"/>
      <c r="F5664" s="60">
        <f t="shared" si="176"/>
        <v>-3.1596599999999999E-3</v>
      </c>
      <c r="G5664" s="60">
        <f t="shared" si="177"/>
        <v>-3.0423031E-2</v>
      </c>
    </row>
    <row r="5665" spans="1:7">
      <c r="A5665" s="50">
        <v>31216</v>
      </c>
      <c r="B5665" s="60">
        <v>4.2437000000000004E-3</v>
      </c>
      <c r="C5665" s="60">
        <v>2.7999999999999998E-4</v>
      </c>
      <c r="D5665" s="60">
        <v>0</v>
      </c>
      <c r="E5665" s="60"/>
      <c r="F5665" s="60">
        <f t="shared" si="176"/>
        <v>4.1237000000000001E-3</v>
      </c>
      <c r="G5665" s="60">
        <f t="shared" si="177"/>
        <v>-1.2E-4</v>
      </c>
    </row>
    <row r="5666" spans="1:7">
      <c r="A5666" s="50">
        <v>31217</v>
      </c>
      <c r="B5666" s="60">
        <v>-3.3710099999999998E-3</v>
      </c>
      <c r="C5666" s="60">
        <v>2.7999999999999998E-4</v>
      </c>
      <c r="D5666" s="60">
        <v>-1.5625E-2</v>
      </c>
      <c r="E5666" s="60"/>
      <c r="F5666" s="60">
        <f t="shared" si="176"/>
        <v>-3.4910099999999997E-3</v>
      </c>
      <c r="G5666" s="60">
        <f t="shared" si="177"/>
        <v>-1.5744999999999999E-2</v>
      </c>
    </row>
    <row r="5667" spans="1:7">
      <c r="A5667" s="50">
        <v>31218</v>
      </c>
      <c r="B5667" s="60">
        <v>4.5448E-4</v>
      </c>
      <c r="C5667" s="60">
        <v>2.7999999999999998E-4</v>
      </c>
      <c r="D5667" s="60">
        <v>0</v>
      </c>
      <c r="E5667" s="60"/>
      <c r="F5667" s="60">
        <f t="shared" si="176"/>
        <v>3.3448000000000001E-4</v>
      </c>
      <c r="G5667" s="60">
        <f t="shared" si="177"/>
        <v>-1.2E-4</v>
      </c>
    </row>
    <row r="5668" spans="1:7">
      <c r="A5668" s="50">
        <v>31219</v>
      </c>
      <c r="B5668" s="60">
        <v>1.4403050000000001E-2</v>
      </c>
      <c r="C5668" s="60">
        <v>2.7999999999999998E-4</v>
      </c>
      <c r="D5668" s="60">
        <v>1.5873017E-2</v>
      </c>
      <c r="E5668" s="60"/>
      <c r="F5668" s="60">
        <f t="shared" si="176"/>
        <v>1.428305E-2</v>
      </c>
      <c r="G5668" s="60">
        <f t="shared" si="177"/>
        <v>1.5753017000000001E-2</v>
      </c>
    </row>
    <row r="5669" spans="1:7">
      <c r="A5669" s="50">
        <v>31222</v>
      </c>
      <c r="B5669" s="60">
        <v>-4.4658000000000002E-4</v>
      </c>
      <c r="C5669" s="60">
        <v>2.7999999999999998E-4</v>
      </c>
      <c r="D5669" s="60">
        <v>-1.5625E-2</v>
      </c>
      <c r="E5669" s="60"/>
      <c r="F5669" s="60">
        <f t="shared" si="176"/>
        <v>-5.6658000000000001E-4</v>
      </c>
      <c r="G5669" s="60">
        <f t="shared" si="177"/>
        <v>-1.5744999999999999E-2</v>
      </c>
    </row>
    <row r="5670" spans="1:7">
      <c r="A5670" s="50">
        <v>31223</v>
      </c>
      <c r="B5670" s="60">
        <v>2.8615899999999998E-3</v>
      </c>
      <c r="C5670" s="60">
        <v>2.7999999999999998E-4</v>
      </c>
      <c r="D5670" s="60">
        <v>0</v>
      </c>
      <c r="E5670" s="60"/>
      <c r="F5670" s="60">
        <f t="shared" si="176"/>
        <v>2.7415899999999999E-3</v>
      </c>
      <c r="G5670" s="60">
        <f t="shared" si="177"/>
        <v>-1.2E-4</v>
      </c>
    </row>
    <row r="5671" spans="1:7">
      <c r="A5671" s="50">
        <v>31224</v>
      </c>
      <c r="B5671" s="60">
        <v>1.6957599999999999E-3</v>
      </c>
      <c r="C5671" s="60">
        <v>2.7999999999999998E-4</v>
      </c>
      <c r="D5671" s="60">
        <v>-1.5873017E-2</v>
      </c>
      <c r="E5671" s="60"/>
      <c r="F5671" s="60">
        <f t="shared" si="176"/>
        <v>1.5757599999999998E-3</v>
      </c>
      <c r="G5671" s="60">
        <f t="shared" si="177"/>
        <v>-1.5993016999999998E-2</v>
      </c>
    </row>
    <row r="5672" spans="1:7">
      <c r="A5672" s="50">
        <v>31225</v>
      </c>
      <c r="B5672" s="60">
        <v>6.4572400000000004E-3</v>
      </c>
      <c r="C5672" s="60">
        <v>2.7999999999999998E-4</v>
      </c>
      <c r="D5672" s="60">
        <v>8.0645158999999994E-2</v>
      </c>
      <c r="E5672" s="60"/>
      <c r="F5672" s="60">
        <f t="shared" si="176"/>
        <v>6.3372400000000001E-3</v>
      </c>
      <c r="G5672" s="60">
        <f t="shared" si="177"/>
        <v>8.0525158999999999E-2</v>
      </c>
    </row>
    <row r="5673" spans="1:7">
      <c r="A5673" s="50">
        <v>31226</v>
      </c>
      <c r="B5673" s="60">
        <v>3.1238500000000001E-3</v>
      </c>
      <c r="C5673" s="60">
        <v>2.7999999999999998E-4</v>
      </c>
      <c r="D5673" s="60">
        <v>-1.4925373E-2</v>
      </c>
      <c r="E5673" s="60"/>
      <c r="F5673" s="60">
        <f t="shared" si="176"/>
        <v>3.0038500000000002E-3</v>
      </c>
      <c r="G5673" s="60">
        <f t="shared" si="177"/>
        <v>-1.5045373000000001E-2</v>
      </c>
    </row>
    <row r="5674" spans="1:7">
      <c r="A5674" s="50">
        <v>31229</v>
      </c>
      <c r="B5674" s="60">
        <v>3.19236E-3</v>
      </c>
      <c r="C5674" s="60">
        <v>2.7999999999999998E-4</v>
      </c>
      <c r="D5674" s="60">
        <v>1.5151516E-2</v>
      </c>
      <c r="E5674" s="60"/>
      <c r="F5674" s="60">
        <f t="shared" si="176"/>
        <v>3.0723600000000001E-3</v>
      </c>
      <c r="G5674" s="60">
        <f t="shared" si="177"/>
        <v>1.5031516E-2</v>
      </c>
    </row>
    <row r="5675" spans="1:7">
      <c r="A5675" s="50">
        <v>31230</v>
      </c>
      <c r="B5675" s="60">
        <v>-2.0231899999999998E-3</v>
      </c>
      <c r="C5675" s="60">
        <v>2.7999999999999998E-4</v>
      </c>
      <c r="D5675" s="60">
        <v>-1.4925373E-2</v>
      </c>
      <c r="E5675" s="60"/>
      <c r="F5675" s="60">
        <f t="shared" si="176"/>
        <v>-2.1431899999999997E-3</v>
      </c>
      <c r="G5675" s="60">
        <f t="shared" si="177"/>
        <v>-1.5045373000000001E-2</v>
      </c>
    </row>
    <row r="5676" spans="1:7">
      <c r="A5676" s="50">
        <v>31231</v>
      </c>
      <c r="B5676" s="60">
        <v>-2.7276100000000001E-3</v>
      </c>
      <c r="C5676" s="60">
        <v>2.7999999999999998E-4</v>
      </c>
      <c r="D5676" s="60">
        <v>1.5151516E-2</v>
      </c>
      <c r="E5676" s="60"/>
      <c r="F5676" s="60">
        <f t="shared" si="176"/>
        <v>-2.84761E-3</v>
      </c>
      <c r="G5676" s="60">
        <f t="shared" si="177"/>
        <v>1.5031516E-2</v>
      </c>
    </row>
    <row r="5677" spans="1:7">
      <c r="A5677" s="50">
        <v>31233</v>
      </c>
      <c r="B5677" s="60">
        <v>5.6244199999999998E-3</v>
      </c>
      <c r="C5677" s="60">
        <v>2.7999999999999998E-4</v>
      </c>
      <c r="D5677" s="60">
        <v>0</v>
      </c>
      <c r="E5677" s="60"/>
      <c r="F5677" s="60">
        <f t="shared" si="176"/>
        <v>5.5044199999999995E-3</v>
      </c>
      <c r="G5677" s="60">
        <f t="shared" si="177"/>
        <v>-1.2E-4</v>
      </c>
    </row>
    <row r="5678" spans="1:7">
      <c r="A5678" s="50">
        <v>31236</v>
      </c>
      <c r="B5678" s="60">
        <v>-2.7203599999999998E-3</v>
      </c>
      <c r="C5678" s="60">
        <v>2.7999999999999998E-4</v>
      </c>
      <c r="D5678" s="60">
        <v>-2.9850746000000001E-2</v>
      </c>
      <c r="E5678" s="60"/>
      <c r="F5678" s="60">
        <f t="shared" si="176"/>
        <v>-2.8403599999999997E-3</v>
      </c>
      <c r="G5678" s="60">
        <f t="shared" si="177"/>
        <v>-2.9970745999999999E-2</v>
      </c>
    </row>
    <row r="5679" spans="1:7">
      <c r="A5679" s="50">
        <v>31237</v>
      </c>
      <c r="B5679" s="60">
        <v>-4.4313399999999998E-3</v>
      </c>
      <c r="C5679" s="60">
        <v>2.7999999999999998E-4</v>
      </c>
      <c r="D5679" s="60">
        <v>0</v>
      </c>
      <c r="E5679" s="60"/>
      <c r="F5679" s="60">
        <f t="shared" si="176"/>
        <v>-4.5513400000000001E-3</v>
      </c>
      <c r="G5679" s="60">
        <f t="shared" si="177"/>
        <v>-1.2E-4</v>
      </c>
    </row>
    <row r="5680" spans="1:7">
      <c r="A5680" s="50">
        <v>31238</v>
      </c>
      <c r="B5680" s="60">
        <v>6.71172E-3</v>
      </c>
      <c r="C5680" s="60">
        <v>2.7999999999999998E-4</v>
      </c>
      <c r="D5680" s="60">
        <v>3.0769231000000001E-2</v>
      </c>
      <c r="E5680" s="60"/>
      <c r="F5680" s="60">
        <f t="shared" si="176"/>
        <v>6.5917199999999997E-3</v>
      </c>
      <c r="G5680" s="60">
        <f t="shared" si="177"/>
        <v>3.0649231000000002E-2</v>
      </c>
    </row>
    <row r="5681" spans="1:7">
      <c r="A5681" s="50">
        <v>31239</v>
      </c>
      <c r="B5681" s="60">
        <v>2.8164700000000002E-3</v>
      </c>
      <c r="C5681" s="60">
        <v>2.7999999999999998E-4</v>
      </c>
      <c r="D5681" s="60">
        <v>1.4925373E-2</v>
      </c>
      <c r="E5681" s="60"/>
      <c r="F5681" s="60">
        <f t="shared" si="176"/>
        <v>2.6964700000000003E-3</v>
      </c>
      <c r="G5681" s="60">
        <f t="shared" si="177"/>
        <v>1.4805373E-2</v>
      </c>
    </row>
    <row r="5682" spans="1:7">
      <c r="A5682" s="50">
        <v>31240</v>
      </c>
      <c r="B5682" s="60">
        <v>1.9557200000000002E-3</v>
      </c>
      <c r="C5682" s="60">
        <v>2.7999999999999998E-4</v>
      </c>
      <c r="D5682" s="60">
        <v>-1.4705882E-2</v>
      </c>
      <c r="E5682" s="60"/>
      <c r="F5682" s="60">
        <f t="shared" si="176"/>
        <v>1.8357200000000001E-3</v>
      </c>
      <c r="G5682" s="60">
        <f t="shared" si="177"/>
        <v>-1.4825882E-2</v>
      </c>
    </row>
    <row r="5683" spans="1:7">
      <c r="A5683" s="50">
        <v>31243</v>
      </c>
      <c r="B5683" s="60">
        <v>-2.8582899999999999E-3</v>
      </c>
      <c r="C5683" s="60">
        <v>2.7999999999999998E-4</v>
      </c>
      <c r="D5683" s="60">
        <v>0</v>
      </c>
      <c r="E5683" s="60"/>
      <c r="F5683" s="60">
        <f t="shared" si="176"/>
        <v>-2.9782899999999998E-3</v>
      </c>
      <c r="G5683" s="60">
        <f t="shared" si="177"/>
        <v>-1.2E-4</v>
      </c>
    </row>
    <row r="5684" spans="1:7">
      <c r="A5684" s="50">
        <v>31244</v>
      </c>
      <c r="B5684" s="60">
        <v>1.071951E-2</v>
      </c>
      <c r="C5684" s="60">
        <v>2.7999999999999998E-4</v>
      </c>
      <c r="D5684" s="60">
        <v>0</v>
      </c>
      <c r="E5684" s="60"/>
      <c r="F5684" s="60">
        <f t="shared" si="176"/>
        <v>1.0599509999999999E-2</v>
      </c>
      <c r="G5684" s="60">
        <f t="shared" si="177"/>
        <v>-1.2E-4</v>
      </c>
    </row>
    <row r="5685" spans="1:7">
      <c r="A5685" s="50">
        <v>31245</v>
      </c>
      <c r="B5685" s="60">
        <v>4.1728599999999996E-3</v>
      </c>
      <c r="C5685" s="60">
        <v>2.7999999999999998E-4</v>
      </c>
      <c r="D5685" s="60">
        <v>-1.4925373E-2</v>
      </c>
      <c r="E5685" s="60"/>
      <c r="F5685" s="60">
        <f t="shared" si="176"/>
        <v>4.0528599999999993E-3</v>
      </c>
      <c r="G5685" s="60">
        <f t="shared" si="177"/>
        <v>-1.5045373000000001E-2</v>
      </c>
    </row>
    <row r="5686" spans="1:7">
      <c r="A5686" s="50">
        <v>31246</v>
      </c>
      <c r="B5686" s="60">
        <v>-5.7148299999999997E-3</v>
      </c>
      <c r="C5686" s="60">
        <v>2.7999999999999998E-4</v>
      </c>
      <c r="D5686" s="60">
        <v>0</v>
      </c>
      <c r="E5686" s="60"/>
      <c r="F5686" s="60">
        <f t="shared" si="176"/>
        <v>-5.8348300000000001E-3</v>
      </c>
      <c r="G5686" s="60">
        <f t="shared" si="177"/>
        <v>-1.2E-4</v>
      </c>
    </row>
    <row r="5687" spans="1:7">
      <c r="A5687" s="50">
        <v>31247</v>
      </c>
      <c r="B5687" s="60">
        <v>3.2630599999999999E-3</v>
      </c>
      <c r="C5687" s="60">
        <v>2.7999999999999998E-4</v>
      </c>
      <c r="D5687" s="60">
        <v>6.0606062000000002E-2</v>
      </c>
      <c r="E5687" s="60"/>
      <c r="F5687" s="60">
        <f t="shared" si="176"/>
        <v>3.14306E-3</v>
      </c>
      <c r="G5687" s="60">
        <f t="shared" si="177"/>
        <v>6.0486062E-2</v>
      </c>
    </row>
    <row r="5688" spans="1:7">
      <c r="A5688" s="50">
        <v>31250</v>
      </c>
      <c r="B5688" s="60">
        <v>-3.7182600000000001E-3</v>
      </c>
      <c r="C5688" s="60">
        <v>2.7999999999999998E-4</v>
      </c>
      <c r="D5688" s="60">
        <v>1.4285714E-2</v>
      </c>
      <c r="E5688" s="60"/>
      <c r="F5688" s="60">
        <f t="shared" si="176"/>
        <v>-3.83826E-3</v>
      </c>
      <c r="G5688" s="60">
        <f t="shared" si="177"/>
        <v>1.4165713999999999E-2</v>
      </c>
    </row>
    <row r="5689" spans="1:7">
      <c r="A5689" s="50">
        <v>31251</v>
      </c>
      <c r="B5689" s="60">
        <v>-9.0192699999999994E-3</v>
      </c>
      <c r="C5689" s="60">
        <v>2.7999999999999998E-4</v>
      </c>
      <c r="D5689" s="60">
        <v>2.8169013999999999E-2</v>
      </c>
      <c r="E5689" s="60"/>
      <c r="F5689" s="60">
        <f t="shared" si="176"/>
        <v>-9.1392699999999997E-3</v>
      </c>
      <c r="G5689" s="60">
        <f t="shared" si="177"/>
        <v>2.8049014000000001E-2</v>
      </c>
    </row>
    <row r="5690" spans="1:7">
      <c r="A5690" s="50">
        <v>31252</v>
      </c>
      <c r="B5690" s="60">
        <v>-5.4937299999999996E-3</v>
      </c>
      <c r="C5690" s="60">
        <v>2.7999999999999998E-4</v>
      </c>
      <c r="D5690" s="60">
        <v>5.4794519999999999E-2</v>
      </c>
      <c r="E5690" s="60"/>
      <c r="F5690" s="60">
        <f t="shared" si="176"/>
        <v>-5.6137299999999999E-3</v>
      </c>
      <c r="G5690" s="60">
        <f t="shared" si="177"/>
        <v>5.4674519999999997E-2</v>
      </c>
    </row>
    <row r="5691" spans="1:7">
      <c r="A5691" s="50">
        <v>31253</v>
      </c>
      <c r="B5691" s="60">
        <v>2.0073299999999999E-3</v>
      </c>
      <c r="C5691" s="60">
        <v>2.7999999999999998E-4</v>
      </c>
      <c r="D5691" s="60">
        <v>-1.2987013E-2</v>
      </c>
      <c r="E5691" s="60"/>
      <c r="F5691" s="60">
        <f t="shared" si="176"/>
        <v>1.8873299999999998E-3</v>
      </c>
      <c r="G5691" s="60">
        <f t="shared" si="177"/>
        <v>-1.3107013000000001E-2</v>
      </c>
    </row>
    <row r="5692" spans="1:7">
      <c r="A5692" s="50">
        <v>31254</v>
      </c>
      <c r="B5692" s="60">
        <v>2.46707E-3</v>
      </c>
      <c r="C5692" s="60">
        <v>2.7999999999999998E-4</v>
      </c>
      <c r="D5692" s="60">
        <v>0</v>
      </c>
      <c r="E5692" s="60"/>
      <c r="F5692" s="60">
        <f t="shared" si="176"/>
        <v>2.3470700000000001E-3</v>
      </c>
      <c r="G5692" s="60">
        <f t="shared" si="177"/>
        <v>-1.2E-4</v>
      </c>
    </row>
    <row r="5693" spans="1:7">
      <c r="A5693" s="50">
        <v>31257</v>
      </c>
      <c r="B5693" s="60">
        <v>-1.440376E-2</v>
      </c>
      <c r="C5693" s="60">
        <v>2.7999999999999998E-4</v>
      </c>
      <c r="D5693" s="60">
        <v>-2.6315789999999999E-2</v>
      </c>
      <c r="E5693" s="60"/>
      <c r="F5693" s="60">
        <f t="shared" si="176"/>
        <v>-1.452376E-2</v>
      </c>
      <c r="G5693" s="60">
        <f t="shared" si="177"/>
        <v>-2.6435789999999997E-2</v>
      </c>
    </row>
    <row r="5694" spans="1:7">
      <c r="A5694" s="50">
        <v>31258</v>
      </c>
      <c r="B5694" s="60">
        <v>1.9744699999999999E-3</v>
      </c>
      <c r="C5694" s="60">
        <v>2.7999999999999998E-4</v>
      </c>
      <c r="D5694" s="60">
        <v>1.3513514000000001E-2</v>
      </c>
      <c r="E5694" s="60"/>
      <c r="F5694" s="60">
        <f t="shared" si="176"/>
        <v>1.8544699999999998E-3</v>
      </c>
      <c r="G5694" s="60">
        <f t="shared" si="177"/>
        <v>1.3393514E-2</v>
      </c>
    </row>
    <row r="5695" spans="1:7">
      <c r="A5695" s="50">
        <v>31259</v>
      </c>
      <c r="B5695" s="60">
        <v>5.25853E-3</v>
      </c>
      <c r="C5695" s="60">
        <v>2.7999999999999998E-4</v>
      </c>
      <c r="D5695" s="60">
        <v>2.6666667000000002E-2</v>
      </c>
      <c r="E5695" s="60"/>
      <c r="F5695" s="60">
        <f t="shared" si="176"/>
        <v>5.1385299999999997E-3</v>
      </c>
      <c r="G5695" s="60">
        <f t="shared" si="177"/>
        <v>2.6546667000000003E-2</v>
      </c>
    </row>
    <row r="5696" spans="1:7">
      <c r="A5696" s="50">
        <v>31260</v>
      </c>
      <c r="B5696" s="60">
        <v>6.81104E-3</v>
      </c>
      <c r="C5696" s="60">
        <v>2.5000000000000001E-4</v>
      </c>
      <c r="D5696" s="60">
        <v>3.8961038000000003E-2</v>
      </c>
      <c r="E5696" s="60"/>
      <c r="F5696" s="60">
        <f t="shared" si="176"/>
        <v>6.6910399999999997E-3</v>
      </c>
      <c r="G5696" s="60">
        <f t="shared" si="177"/>
        <v>3.8841038000000001E-2</v>
      </c>
    </row>
    <row r="5697" spans="1:7">
      <c r="A5697" s="50">
        <v>31261</v>
      </c>
      <c r="B5697" s="60">
        <v>-3.1836299999999998E-3</v>
      </c>
      <c r="C5697" s="60">
        <v>2.5000000000000001E-4</v>
      </c>
      <c r="D5697" s="60">
        <v>-1.2500000000000001E-2</v>
      </c>
      <c r="E5697" s="60"/>
      <c r="F5697" s="60">
        <f t="shared" si="176"/>
        <v>-3.3036299999999997E-3</v>
      </c>
      <c r="G5697" s="60">
        <f t="shared" si="177"/>
        <v>-1.2620000000000001E-2</v>
      </c>
    </row>
    <row r="5698" spans="1:7">
      <c r="A5698" s="50">
        <v>31264</v>
      </c>
      <c r="B5698" s="60">
        <v>-4.0550500000000001E-3</v>
      </c>
      <c r="C5698" s="60">
        <v>2.5000000000000001E-4</v>
      </c>
      <c r="D5698" s="60">
        <v>-1.2658228000000001E-2</v>
      </c>
      <c r="E5698" s="60"/>
      <c r="F5698" s="60">
        <f t="shared" si="176"/>
        <v>-4.1750500000000005E-3</v>
      </c>
      <c r="G5698" s="60">
        <f t="shared" si="177"/>
        <v>-1.2778228000000001E-2</v>
      </c>
    </row>
    <row r="5699" spans="1:7">
      <c r="A5699" s="50">
        <v>31265</v>
      </c>
      <c r="B5699" s="60">
        <v>-1.3383030000000001E-2</v>
      </c>
      <c r="C5699" s="60">
        <v>2.5000000000000001E-4</v>
      </c>
      <c r="D5699" s="60">
        <v>-6.4102567999999999E-2</v>
      </c>
      <c r="E5699" s="60"/>
      <c r="F5699" s="60">
        <f t="shared" si="176"/>
        <v>-1.3503030000000001E-2</v>
      </c>
      <c r="G5699" s="60">
        <f t="shared" si="177"/>
        <v>-6.4222567999999994E-2</v>
      </c>
    </row>
    <row r="5700" spans="1:7">
      <c r="A5700" s="50">
        <v>31266</v>
      </c>
      <c r="B5700" s="60">
        <v>-1.01373E-3</v>
      </c>
      <c r="C5700" s="60">
        <v>2.5000000000000001E-4</v>
      </c>
      <c r="D5700" s="60">
        <v>0</v>
      </c>
      <c r="E5700" s="60"/>
      <c r="F5700" s="60">
        <f t="shared" ref="F5700:F5763" si="178">B5700-$C$3</f>
        <v>-1.1337300000000001E-3</v>
      </c>
      <c r="G5700" s="60">
        <f t="shared" ref="G5700:G5763" si="179">D5700-$C$3</f>
        <v>-1.2E-4</v>
      </c>
    </row>
    <row r="5701" spans="1:7">
      <c r="A5701" s="50">
        <v>31267</v>
      </c>
      <c r="B5701" s="60">
        <v>7.4726100000000002E-3</v>
      </c>
      <c r="C5701" s="60">
        <v>2.5000000000000001E-4</v>
      </c>
      <c r="D5701" s="60">
        <v>5.4794519999999999E-2</v>
      </c>
      <c r="E5701" s="60"/>
      <c r="F5701" s="60">
        <f t="shared" si="178"/>
        <v>7.3526099999999999E-3</v>
      </c>
      <c r="G5701" s="60">
        <f t="shared" si="179"/>
        <v>5.4674519999999997E-2</v>
      </c>
    </row>
    <row r="5702" spans="1:7">
      <c r="A5702" s="50">
        <v>31268</v>
      </c>
      <c r="B5702" s="60">
        <v>-2.7865199999999998E-3</v>
      </c>
      <c r="C5702" s="60">
        <v>2.5000000000000001E-4</v>
      </c>
      <c r="D5702" s="60">
        <v>-2.5974026000000001E-2</v>
      </c>
      <c r="E5702" s="60"/>
      <c r="F5702" s="60">
        <f t="shared" si="178"/>
        <v>-2.9065199999999997E-3</v>
      </c>
      <c r="G5702" s="60">
        <f t="shared" si="179"/>
        <v>-2.6094025999999999E-2</v>
      </c>
    </row>
    <row r="5703" spans="1:7">
      <c r="A5703" s="50">
        <v>31271</v>
      </c>
      <c r="B5703" s="60">
        <v>-3.1449E-3</v>
      </c>
      <c r="C5703" s="60">
        <v>2.5000000000000001E-4</v>
      </c>
      <c r="D5703" s="60">
        <v>0</v>
      </c>
      <c r="E5703" s="60"/>
      <c r="F5703" s="60">
        <f t="shared" si="178"/>
        <v>-3.2648999999999998E-3</v>
      </c>
      <c r="G5703" s="60">
        <f t="shared" si="179"/>
        <v>-1.2E-4</v>
      </c>
    </row>
    <row r="5704" spans="1:7">
      <c r="A5704" s="50">
        <v>31272</v>
      </c>
      <c r="B5704" s="60">
        <v>-2.0371199999999999E-3</v>
      </c>
      <c r="C5704" s="60">
        <v>2.5000000000000001E-4</v>
      </c>
      <c r="D5704" s="60">
        <v>-1.3333334000000001E-2</v>
      </c>
      <c r="E5704" s="60"/>
      <c r="F5704" s="60">
        <f t="shared" si="178"/>
        <v>-2.1571199999999998E-3</v>
      </c>
      <c r="G5704" s="60">
        <f t="shared" si="179"/>
        <v>-1.3453334000000001E-2</v>
      </c>
    </row>
    <row r="5705" spans="1:7">
      <c r="A5705" s="50">
        <v>31273</v>
      </c>
      <c r="B5705" s="60">
        <v>9.8689000000000003E-4</v>
      </c>
      <c r="C5705" s="60">
        <v>2.5000000000000001E-4</v>
      </c>
      <c r="D5705" s="60">
        <v>1.3513514000000001E-2</v>
      </c>
      <c r="E5705" s="60"/>
      <c r="F5705" s="60">
        <f t="shared" si="178"/>
        <v>8.6689000000000004E-4</v>
      </c>
      <c r="G5705" s="60">
        <f t="shared" si="179"/>
        <v>1.3393514E-2</v>
      </c>
    </row>
    <row r="5706" spans="1:7">
      <c r="A5706" s="50">
        <v>31274</v>
      </c>
      <c r="B5706" s="60">
        <v>-1.1653799999999999E-3</v>
      </c>
      <c r="C5706" s="60">
        <v>2.5000000000000001E-4</v>
      </c>
      <c r="D5706" s="60">
        <v>0</v>
      </c>
      <c r="E5706" s="60"/>
      <c r="F5706" s="60">
        <f t="shared" si="178"/>
        <v>-1.28538E-3</v>
      </c>
      <c r="G5706" s="60">
        <f t="shared" si="179"/>
        <v>-1.2E-4</v>
      </c>
    </row>
    <row r="5707" spans="1:7">
      <c r="A5707" s="50">
        <v>31275</v>
      </c>
      <c r="B5707" s="60">
        <v>-5.3250600000000004E-3</v>
      </c>
      <c r="C5707" s="60">
        <v>2.5000000000000001E-4</v>
      </c>
      <c r="D5707" s="60">
        <v>-3.9999999000000001E-2</v>
      </c>
      <c r="E5707" s="60"/>
      <c r="F5707" s="60">
        <f t="shared" si="178"/>
        <v>-5.4450600000000007E-3</v>
      </c>
      <c r="G5707" s="60">
        <f t="shared" si="179"/>
        <v>-4.0119999000000003E-2</v>
      </c>
    </row>
    <row r="5708" spans="1:7">
      <c r="A5708" s="50">
        <v>31278</v>
      </c>
      <c r="B5708" s="60">
        <v>1.8231899999999999E-3</v>
      </c>
      <c r="C5708" s="60">
        <v>2.5000000000000001E-4</v>
      </c>
      <c r="D5708" s="60">
        <v>0</v>
      </c>
      <c r="E5708" s="60"/>
      <c r="F5708" s="60">
        <f t="shared" si="178"/>
        <v>1.7031899999999998E-3</v>
      </c>
      <c r="G5708" s="60">
        <f t="shared" si="179"/>
        <v>-1.2E-4</v>
      </c>
    </row>
    <row r="5709" spans="1:7">
      <c r="A5709" s="50">
        <v>31279</v>
      </c>
      <c r="B5709" s="60">
        <v>8.8608100000000002E-3</v>
      </c>
      <c r="C5709" s="60">
        <v>2.5000000000000001E-4</v>
      </c>
      <c r="D5709" s="60">
        <v>-1.3888889E-2</v>
      </c>
      <c r="E5709" s="60"/>
      <c r="F5709" s="60">
        <f t="shared" si="178"/>
        <v>8.7408099999999999E-3</v>
      </c>
      <c r="G5709" s="60">
        <f t="shared" si="179"/>
        <v>-1.4008889E-2</v>
      </c>
    </row>
    <row r="5710" spans="1:7">
      <c r="A5710" s="50">
        <v>31280</v>
      </c>
      <c r="B5710" s="60">
        <v>5.3910900000000003E-3</v>
      </c>
      <c r="C5710" s="60">
        <v>2.5000000000000001E-4</v>
      </c>
      <c r="D5710" s="60">
        <v>0</v>
      </c>
      <c r="E5710" s="60"/>
      <c r="F5710" s="60">
        <f t="shared" si="178"/>
        <v>5.27109E-3</v>
      </c>
      <c r="G5710" s="60">
        <f t="shared" si="179"/>
        <v>-1.2E-4</v>
      </c>
    </row>
    <row r="5711" spans="1:7">
      <c r="A5711" s="50">
        <v>31281</v>
      </c>
      <c r="B5711" s="60">
        <v>-9.3074000000000004E-3</v>
      </c>
      <c r="C5711" s="60">
        <v>2.5000000000000001E-4</v>
      </c>
      <c r="D5711" s="60">
        <v>0</v>
      </c>
      <c r="E5711" s="60"/>
      <c r="F5711" s="60">
        <f t="shared" si="178"/>
        <v>-9.4274000000000007E-3</v>
      </c>
      <c r="G5711" s="60">
        <f t="shared" si="179"/>
        <v>-1.2E-4</v>
      </c>
    </row>
    <row r="5712" spans="1:7">
      <c r="A5712" s="50">
        <v>31282</v>
      </c>
      <c r="B5712" s="60">
        <v>-1.4060399999999999E-3</v>
      </c>
      <c r="C5712" s="60">
        <v>2.5000000000000001E-4</v>
      </c>
      <c r="D5712" s="60">
        <v>0</v>
      </c>
      <c r="E5712" s="60"/>
      <c r="F5712" s="60">
        <f t="shared" si="178"/>
        <v>-1.52604E-3</v>
      </c>
      <c r="G5712" s="60">
        <f t="shared" si="179"/>
        <v>-1.2E-4</v>
      </c>
    </row>
    <row r="5713" spans="1:7">
      <c r="A5713" s="50">
        <v>31285</v>
      </c>
      <c r="B5713" s="60">
        <v>1.75355E-3</v>
      </c>
      <c r="C5713" s="60">
        <v>2.5000000000000001E-4</v>
      </c>
      <c r="D5713" s="60">
        <v>-2.8169013999999999E-2</v>
      </c>
      <c r="E5713" s="60"/>
      <c r="F5713" s="60">
        <f t="shared" si="178"/>
        <v>1.6335499999999999E-3</v>
      </c>
      <c r="G5713" s="60">
        <f t="shared" si="179"/>
        <v>-2.8289013999999998E-2</v>
      </c>
    </row>
    <row r="5714" spans="1:7">
      <c r="A5714" s="50">
        <v>31286</v>
      </c>
      <c r="B5714" s="60">
        <v>4.3293899999999998E-3</v>
      </c>
      <c r="C5714" s="60">
        <v>2.5000000000000001E-4</v>
      </c>
      <c r="D5714" s="60">
        <v>0</v>
      </c>
      <c r="E5714" s="60"/>
      <c r="F5714" s="60">
        <f t="shared" si="178"/>
        <v>4.2093899999999995E-3</v>
      </c>
      <c r="G5714" s="60">
        <f t="shared" si="179"/>
        <v>-1.2E-4</v>
      </c>
    </row>
    <row r="5715" spans="1:7">
      <c r="A5715" s="50">
        <v>31287</v>
      </c>
      <c r="B5715" s="60">
        <v>3.6717799999999999E-3</v>
      </c>
      <c r="C5715" s="60">
        <v>2.5000000000000001E-4</v>
      </c>
      <c r="D5715" s="60">
        <v>0</v>
      </c>
      <c r="E5715" s="60"/>
      <c r="F5715" s="60">
        <f t="shared" si="178"/>
        <v>3.55178E-3</v>
      </c>
      <c r="G5715" s="60">
        <f t="shared" si="179"/>
        <v>-1.2E-4</v>
      </c>
    </row>
    <row r="5716" spans="1:7">
      <c r="A5716" s="50">
        <v>31288</v>
      </c>
      <c r="B5716" s="60">
        <v>7.8531E-4</v>
      </c>
      <c r="C5716" s="60">
        <v>2.5000000000000001E-4</v>
      </c>
      <c r="D5716" s="60">
        <v>0</v>
      </c>
      <c r="E5716" s="60"/>
      <c r="F5716" s="60">
        <f t="shared" si="178"/>
        <v>6.6531000000000001E-4</v>
      </c>
      <c r="G5716" s="60">
        <f t="shared" si="179"/>
        <v>-1.2E-4</v>
      </c>
    </row>
    <row r="5717" spans="1:7">
      <c r="A5717" s="50">
        <v>31289</v>
      </c>
      <c r="B5717" s="60">
        <v>-1.30299E-3</v>
      </c>
      <c r="C5717" s="60">
        <v>2.5000000000000001E-4</v>
      </c>
      <c r="D5717" s="60">
        <v>0</v>
      </c>
      <c r="E5717" s="60"/>
      <c r="F5717" s="60">
        <f t="shared" si="178"/>
        <v>-1.4229900000000001E-3</v>
      </c>
      <c r="G5717" s="60">
        <f t="shared" si="179"/>
        <v>-1.2E-4</v>
      </c>
    </row>
    <row r="5718" spans="1:7">
      <c r="A5718" s="50">
        <v>31293</v>
      </c>
      <c r="B5718" s="60">
        <v>-3.4426299999999999E-3</v>
      </c>
      <c r="C5718" s="60">
        <v>3.2000000000000003E-4</v>
      </c>
      <c r="D5718" s="60">
        <v>-1.4492754E-2</v>
      </c>
      <c r="E5718" s="60"/>
      <c r="F5718" s="60">
        <f t="shared" si="178"/>
        <v>-3.5626299999999998E-3</v>
      </c>
      <c r="G5718" s="60">
        <f t="shared" si="179"/>
        <v>-1.4612754E-2</v>
      </c>
    </row>
    <row r="5719" spans="1:7">
      <c r="A5719" s="50">
        <v>31294</v>
      </c>
      <c r="B5719" s="60">
        <v>-3.1908599999999998E-3</v>
      </c>
      <c r="C5719" s="60">
        <v>3.2000000000000003E-4</v>
      </c>
      <c r="D5719" s="60">
        <v>0</v>
      </c>
      <c r="E5719" s="60"/>
      <c r="F5719" s="60">
        <f t="shared" si="178"/>
        <v>-3.3108599999999997E-3</v>
      </c>
      <c r="G5719" s="60">
        <f t="shared" si="179"/>
        <v>-1.2E-4</v>
      </c>
    </row>
    <row r="5720" spans="1:7">
      <c r="A5720" s="50">
        <v>31295</v>
      </c>
      <c r="B5720" s="60">
        <v>1.9429999999999999E-5</v>
      </c>
      <c r="C5720" s="60">
        <v>3.2000000000000003E-4</v>
      </c>
      <c r="D5720" s="60">
        <v>1.4705882E-2</v>
      </c>
      <c r="E5720" s="60"/>
      <c r="F5720" s="60">
        <f t="shared" si="178"/>
        <v>-1.0057000000000001E-4</v>
      </c>
      <c r="G5720" s="60">
        <f t="shared" si="179"/>
        <v>1.4585882E-2</v>
      </c>
    </row>
    <row r="5721" spans="1:7">
      <c r="A5721" s="50">
        <v>31296</v>
      </c>
      <c r="B5721" s="60">
        <v>5.2163499999999998E-3</v>
      </c>
      <c r="C5721" s="60">
        <v>3.2000000000000003E-4</v>
      </c>
      <c r="D5721" s="60">
        <v>0</v>
      </c>
      <c r="E5721" s="60"/>
      <c r="F5721" s="60">
        <f t="shared" si="178"/>
        <v>5.0963499999999995E-3</v>
      </c>
      <c r="G5721" s="60">
        <f t="shared" si="179"/>
        <v>-1.2E-4</v>
      </c>
    </row>
    <row r="5722" spans="1:7">
      <c r="A5722" s="50">
        <v>31299</v>
      </c>
      <c r="B5722" s="60">
        <v>5.2665000000000003E-4</v>
      </c>
      <c r="C5722" s="60">
        <v>3.2000000000000003E-4</v>
      </c>
      <c r="D5722" s="60">
        <v>-4.3478261999999997E-2</v>
      </c>
      <c r="E5722" s="60"/>
      <c r="F5722" s="60">
        <f t="shared" si="178"/>
        <v>4.0665000000000005E-4</v>
      </c>
      <c r="G5722" s="60">
        <f t="shared" si="179"/>
        <v>-4.3598261999999999E-2</v>
      </c>
    </row>
    <row r="5723" spans="1:7">
      <c r="A5723" s="50">
        <v>31300</v>
      </c>
      <c r="B5723" s="60">
        <v>-7.1752999999999999E-3</v>
      </c>
      <c r="C5723" s="60">
        <v>3.2000000000000003E-4</v>
      </c>
      <c r="D5723" s="60">
        <v>0</v>
      </c>
      <c r="E5723" s="60"/>
      <c r="F5723" s="60">
        <f t="shared" si="178"/>
        <v>-7.2953000000000002E-3</v>
      </c>
      <c r="G5723" s="60">
        <f t="shared" si="179"/>
        <v>-1.2E-4</v>
      </c>
    </row>
    <row r="5724" spans="1:7">
      <c r="A5724" s="50">
        <v>31301</v>
      </c>
      <c r="B5724" s="60">
        <v>-9.9325100000000003E-3</v>
      </c>
      <c r="C5724" s="60">
        <v>3.2000000000000003E-4</v>
      </c>
      <c r="D5724" s="60">
        <v>0</v>
      </c>
      <c r="E5724" s="60"/>
      <c r="F5724" s="60">
        <f t="shared" si="178"/>
        <v>-1.0052510000000001E-2</v>
      </c>
      <c r="G5724" s="60">
        <f t="shared" si="179"/>
        <v>-1.2E-4</v>
      </c>
    </row>
    <row r="5725" spans="1:7">
      <c r="A5725" s="50">
        <v>31302</v>
      </c>
      <c r="B5725" s="60">
        <v>-7.4026099999999996E-3</v>
      </c>
      <c r="C5725" s="60">
        <v>3.2000000000000003E-4</v>
      </c>
      <c r="D5725" s="60">
        <v>0</v>
      </c>
      <c r="E5725" s="60"/>
      <c r="F5725" s="60">
        <f t="shared" si="178"/>
        <v>-7.5226099999999999E-3</v>
      </c>
      <c r="G5725" s="60">
        <f t="shared" si="179"/>
        <v>-1.2E-4</v>
      </c>
    </row>
    <row r="5726" spans="1:7">
      <c r="A5726" s="50">
        <v>31303</v>
      </c>
      <c r="B5726" s="60">
        <v>-4.6127199999999998E-3</v>
      </c>
      <c r="C5726" s="60">
        <v>3.2000000000000003E-4</v>
      </c>
      <c r="D5726" s="60">
        <v>-1.5151516E-2</v>
      </c>
      <c r="E5726" s="60"/>
      <c r="F5726" s="60">
        <f t="shared" si="178"/>
        <v>-4.7327200000000002E-3</v>
      </c>
      <c r="G5726" s="60">
        <f t="shared" si="179"/>
        <v>-1.5271516000000001E-2</v>
      </c>
    </row>
    <row r="5727" spans="1:7">
      <c r="A5727" s="50">
        <v>31306</v>
      </c>
      <c r="B5727" s="60">
        <v>2.1222999999999999E-4</v>
      </c>
      <c r="C5727" s="60">
        <v>3.2000000000000003E-4</v>
      </c>
      <c r="D5727" s="60">
        <v>0</v>
      </c>
      <c r="E5727" s="60"/>
      <c r="F5727" s="60">
        <f t="shared" si="178"/>
        <v>9.2229999999999989E-5</v>
      </c>
      <c r="G5727" s="60">
        <f t="shared" si="179"/>
        <v>-1.2E-4</v>
      </c>
    </row>
    <row r="5728" spans="1:7">
      <c r="A5728" s="50">
        <v>31307</v>
      </c>
      <c r="B5728" s="60">
        <v>-7.9399699999999993E-3</v>
      </c>
      <c r="C5728" s="60">
        <v>3.2000000000000003E-4</v>
      </c>
      <c r="D5728" s="60">
        <v>-6.1538462000000002E-2</v>
      </c>
      <c r="E5728" s="60"/>
      <c r="F5728" s="60">
        <f t="shared" si="178"/>
        <v>-8.0599699999999996E-3</v>
      </c>
      <c r="G5728" s="60">
        <f t="shared" si="179"/>
        <v>-6.1658462000000004E-2</v>
      </c>
    </row>
    <row r="5729" spans="1:7">
      <c r="A5729" s="50">
        <v>31308</v>
      </c>
      <c r="B5729" s="60">
        <v>2.27341E-3</v>
      </c>
      <c r="C5729" s="60">
        <v>3.2000000000000003E-4</v>
      </c>
      <c r="D5729" s="60">
        <v>1.6393442000000001E-2</v>
      </c>
      <c r="E5729" s="60"/>
      <c r="F5729" s="60">
        <f t="shared" si="178"/>
        <v>2.1534100000000001E-3</v>
      </c>
      <c r="G5729" s="60">
        <f t="shared" si="179"/>
        <v>1.6273442000000003E-2</v>
      </c>
    </row>
    <row r="5730" spans="1:7">
      <c r="A5730" s="50">
        <v>31309</v>
      </c>
      <c r="B5730" s="60">
        <v>8.9689599999999998E-3</v>
      </c>
      <c r="C5730" s="60">
        <v>3.2000000000000003E-4</v>
      </c>
      <c r="D5730" s="60">
        <v>1.6129032000000001E-2</v>
      </c>
      <c r="E5730" s="60"/>
      <c r="F5730" s="60">
        <f t="shared" si="178"/>
        <v>8.8489599999999995E-3</v>
      </c>
      <c r="G5730" s="60">
        <f t="shared" si="179"/>
        <v>1.6009032000000003E-2</v>
      </c>
    </row>
    <row r="5731" spans="1:7">
      <c r="A5731" s="50">
        <v>31310</v>
      </c>
      <c r="B5731" s="60">
        <v>-7.0852399999999996E-3</v>
      </c>
      <c r="C5731" s="60">
        <v>3.2000000000000003E-4</v>
      </c>
      <c r="D5731" s="60">
        <v>-1.5873017E-2</v>
      </c>
      <c r="E5731" s="60"/>
      <c r="F5731" s="60">
        <f t="shared" si="178"/>
        <v>-7.2052399999999999E-3</v>
      </c>
      <c r="G5731" s="60">
        <f t="shared" si="179"/>
        <v>-1.5993016999999998E-2</v>
      </c>
    </row>
    <row r="5732" spans="1:7">
      <c r="A5732" s="50">
        <v>31313</v>
      </c>
      <c r="B5732" s="60">
        <v>1.1899389999999999E-2</v>
      </c>
      <c r="C5732" s="60">
        <v>3.2000000000000003E-4</v>
      </c>
      <c r="D5732" s="60">
        <v>3.2258064000000003E-2</v>
      </c>
      <c r="E5732" s="60"/>
      <c r="F5732" s="60">
        <f t="shared" si="178"/>
        <v>1.1779389999999999E-2</v>
      </c>
      <c r="G5732" s="60">
        <f t="shared" si="179"/>
        <v>3.2138064000000001E-2</v>
      </c>
    </row>
    <row r="5733" spans="1:7">
      <c r="A5733" s="50">
        <v>31314</v>
      </c>
      <c r="B5733" s="60">
        <v>-7.9857399999999999E-3</v>
      </c>
      <c r="C5733" s="60">
        <v>3.2000000000000003E-4</v>
      </c>
      <c r="D5733" s="60">
        <v>-3.125E-2</v>
      </c>
      <c r="E5733" s="60"/>
      <c r="F5733" s="60">
        <f t="shared" si="178"/>
        <v>-8.1057400000000002E-3</v>
      </c>
      <c r="G5733" s="60">
        <f t="shared" si="179"/>
        <v>-3.1370000000000002E-2</v>
      </c>
    </row>
    <row r="5734" spans="1:7">
      <c r="A5734" s="50">
        <v>31315</v>
      </c>
      <c r="B5734" s="60">
        <v>-1.1028929999999999E-2</v>
      </c>
      <c r="C5734" s="60">
        <v>3.2000000000000003E-4</v>
      </c>
      <c r="D5734" s="60">
        <v>-1.6129032000000001E-2</v>
      </c>
      <c r="E5734" s="60"/>
      <c r="F5734" s="60">
        <f t="shared" si="178"/>
        <v>-1.114893E-2</v>
      </c>
      <c r="G5734" s="60">
        <f t="shared" si="179"/>
        <v>-1.6249032E-2</v>
      </c>
    </row>
    <row r="5735" spans="1:7">
      <c r="A5735" s="50">
        <v>31316</v>
      </c>
      <c r="B5735" s="60">
        <v>3.4818900000000001E-3</v>
      </c>
      <c r="C5735" s="60">
        <v>3.2000000000000003E-4</v>
      </c>
      <c r="D5735" s="60">
        <v>0</v>
      </c>
      <c r="E5735" s="60"/>
      <c r="F5735" s="60">
        <f t="shared" si="178"/>
        <v>3.3618900000000002E-3</v>
      </c>
      <c r="G5735" s="60">
        <f t="shared" si="179"/>
        <v>-1.2E-4</v>
      </c>
    </row>
    <row r="5736" spans="1:7">
      <c r="A5736" s="50">
        <v>31320</v>
      </c>
      <c r="B5736" s="60">
        <v>3.9830300000000003E-3</v>
      </c>
      <c r="C5736" s="60">
        <v>3.2000000000000003E-4</v>
      </c>
      <c r="D5736" s="60">
        <v>1.6393442000000001E-2</v>
      </c>
      <c r="E5736" s="60"/>
      <c r="F5736" s="60">
        <f t="shared" si="178"/>
        <v>3.8630300000000004E-3</v>
      </c>
      <c r="G5736" s="60">
        <f t="shared" si="179"/>
        <v>1.6273442000000003E-2</v>
      </c>
    </row>
    <row r="5737" spans="1:7">
      <c r="A5737" s="50">
        <v>31321</v>
      </c>
      <c r="B5737" s="60">
        <v>1.6722529999999999E-2</v>
      </c>
      <c r="C5737" s="60">
        <v>2.7999999999999998E-4</v>
      </c>
      <c r="D5737" s="60">
        <v>-1.6129032000000001E-2</v>
      </c>
      <c r="E5737" s="60"/>
      <c r="F5737" s="60">
        <f t="shared" si="178"/>
        <v>1.6602530000000001E-2</v>
      </c>
      <c r="G5737" s="60">
        <f t="shared" si="179"/>
        <v>-1.6249032E-2</v>
      </c>
    </row>
    <row r="5738" spans="1:7">
      <c r="A5738" s="50">
        <v>31322</v>
      </c>
      <c r="B5738" s="60">
        <v>-5.3501E-3</v>
      </c>
      <c r="C5738" s="60">
        <v>2.7999999999999998E-4</v>
      </c>
      <c r="D5738" s="60">
        <v>-6.5573767000000005E-2</v>
      </c>
      <c r="E5738" s="60"/>
      <c r="F5738" s="60">
        <f t="shared" si="178"/>
        <v>-5.4701000000000003E-3</v>
      </c>
      <c r="G5738" s="60">
        <f t="shared" si="179"/>
        <v>-6.5693767E-2</v>
      </c>
    </row>
    <row r="5739" spans="1:7">
      <c r="A5739" s="50">
        <v>31323</v>
      </c>
      <c r="B5739" s="60">
        <v>1.43939E-3</v>
      </c>
      <c r="C5739" s="60">
        <v>2.7999999999999998E-4</v>
      </c>
      <c r="D5739" s="60">
        <v>1.7543860000000001E-2</v>
      </c>
      <c r="E5739" s="60"/>
      <c r="F5739" s="60">
        <f t="shared" si="178"/>
        <v>1.3193899999999999E-3</v>
      </c>
      <c r="G5739" s="60">
        <f t="shared" si="179"/>
        <v>1.7423860000000003E-2</v>
      </c>
    </row>
    <row r="5740" spans="1:7">
      <c r="A5740" s="50">
        <v>31324</v>
      </c>
      <c r="B5740" s="60">
        <v>-6.0258600000000001E-3</v>
      </c>
      <c r="C5740" s="60">
        <v>2.7999999999999998E-4</v>
      </c>
      <c r="D5740" s="60">
        <v>-3.4482758000000002E-2</v>
      </c>
      <c r="E5740" s="60"/>
      <c r="F5740" s="60">
        <f t="shared" si="178"/>
        <v>-6.1458600000000004E-3</v>
      </c>
      <c r="G5740" s="60">
        <f t="shared" si="179"/>
        <v>-3.4602758000000004E-2</v>
      </c>
    </row>
    <row r="5741" spans="1:7">
      <c r="A5741" s="50">
        <v>31327</v>
      </c>
      <c r="B5741" s="60">
        <v>-6.9781399999999999E-3</v>
      </c>
      <c r="C5741" s="60">
        <v>2.7999999999999998E-4</v>
      </c>
      <c r="D5741" s="60">
        <v>-3.5714286999999997E-2</v>
      </c>
      <c r="E5741" s="60"/>
      <c r="F5741" s="60">
        <f t="shared" si="178"/>
        <v>-7.0981400000000002E-3</v>
      </c>
      <c r="G5741" s="60">
        <f t="shared" si="179"/>
        <v>-3.5834286999999999E-2</v>
      </c>
    </row>
    <row r="5742" spans="1:7">
      <c r="A5742" s="50">
        <v>31328</v>
      </c>
      <c r="B5742" s="60">
        <v>7.8510000000000006E-5</v>
      </c>
      <c r="C5742" s="60">
        <v>2.7999999999999998E-4</v>
      </c>
      <c r="D5742" s="60">
        <v>1.8518519000000001E-2</v>
      </c>
      <c r="E5742" s="60"/>
      <c r="F5742" s="60">
        <f t="shared" si="178"/>
        <v>-4.1489999999999997E-5</v>
      </c>
      <c r="G5742" s="60">
        <f t="shared" si="179"/>
        <v>1.8398519000000002E-2</v>
      </c>
    </row>
    <row r="5743" spans="1:7">
      <c r="A5743" s="50">
        <v>31329</v>
      </c>
      <c r="B5743" s="60">
        <v>3.7710700000000001E-3</v>
      </c>
      <c r="C5743" s="60">
        <v>2.7999999999999998E-4</v>
      </c>
      <c r="D5743" s="60">
        <v>0</v>
      </c>
      <c r="E5743" s="60"/>
      <c r="F5743" s="60">
        <f t="shared" si="178"/>
        <v>3.6510700000000002E-3</v>
      </c>
      <c r="G5743" s="60">
        <f t="shared" si="179"/>
        <v>-1.2E-4</v>
      </c>
    </row>
    <row r="5744" spans="1:7">
      <c r="A5744" s="50">
        <v>31330</v>
      </c>
      <c r="B5744" s="60">
        <v>1.45531E-3</v>
      </c>
      <c r="C5744" s="60">
        <v>2.7999999999999998E-4</v>
      </c>
      <c r="D5744" s="60">
        <v>0</v>
      </c>
      <c r="E5744" s="60"/>
      <c r="F5744" s="60">
        <f t="shared" si="178"/>
        <v>1.3353099999999999E-3</v>
      </c>
      <c r="G5744" s="60">
        <f t="shared" si="179"/>
        <v>-1.2E-4</v>
      </c>
    </row>
    <row r="5745" spans="1:7">
      <c r="A5745" s="50">
        <v>31331</v>
      </c>
      <c r="B5745" s="60">
        <v>8.4608500000000007E-3</v>
      </c>
      <c r="C5745" s="60">
        <v>2.7999999999999998E-4</v>
      </c>
      <c r="D5745" s="60">
        <v>0</v>
      </c>
      <c r="E5745" s="60"/>
      <c r="F5745" s="60">
        <f t="shared" si="178"/>
        <v>8.3408500000000003E-3</v>
      </c>
      <c r="G5745" s="60">
        <f t="shared" si="179"/>
        <v>-1.2E-4</v>
      </c>
    </row>
    <row r="5746" spans="1:7">
      <c r="A5746" s="50">
        <v>31334</v>
      </c>
      <c r="B5746" s="60">
        <v>1.136558E-2</v>
      </c>
      <c r="C5746" s="60">
        <v>2.7999999999999998E-4</v>
      </c>
      <c r="D5746" s="60">
        <v>0</v>
      </c>
      <c r="E5746" s="60"/>
      <c r="F5746" s="60">
        <f t="shared" si="178"/>
        <v>1.124558E-2</v>
      </c>
      <c r="G5746" s="60">
        <f t="shared" si="179"/>
        <v>-1.2E-4</v>
      </c>
    </row>
    <row r="5747" spans="1:7">
      <c r="A5747" s="50">
        <v>31335</v>
      </c>
      <c r="B5747" s="60">
        <v>-1.6177299999999999E-3</v>
      </c>
      <c r="C5747" s="60">
        <v>2.7999999999999998E-4</v>
      </c>
      <c r="D5747" s="60">
        <v>1.8181817999999999E-2</v>
      </c>
      <c r="E5747" s="60"/>
      <c r="F5747" s="60">
        <f t="shared" si="178"/>
        <v>-1.73773E-3</v>
      </c>
      <c r="G5747" s="60">
        <f t="shared" si="179"/>
        <v>1.8061818E-2</v>
      </c>
    </row>
    <row r="5748" spans="1:7">
      <c r="A5748" s="50">
        <v>31336</v>
      </c>
      <c r="B5748" s="60">
        <v>1.0049880000000001E-2</v>
      </c>
      <c r="C5748" s="60">
        <v>2.7999999999999998E-4</v>
      </c>
      <c r="D5748" s="60">
        <v>0</v>
      </c>
      <c r="E5748" s="60"/>
      <c r="F5748" s="60">
        <f t="shared" si="178"/>
        <v>9.9298800000000003E-3</v>
      </c>
      <c r="G5748" s="60">
        <f t="shared" si="179"/>
        <v>-1.2E-4</v>
      </c>
    </row>
    <row r="5749" spans="1:7">
      <c r="A5749" s="50">
        <v>31337</v>
      </c>
      <c r="B5749" s="60">
        <v>-1.37817E-3</v>
      </c>
      <c r="C5749" s="60">
        <v>2.7999999999999998E-4</v>
      </c>
      <c r="D5749" s="60">
        <v>3.5714286999999997E-2</v>
      </c>
      <c r="E5749" s="60"/>
      <c r="F5749" s="60">
        <f t="shared" si="178"/>
        <v>-1.4981700000000001E-3</v>
      </c>
      <c r="G5749" s="60">
        <f t="shared" si="179"/>
        <v>3.5594286999999995E-2</v>
      </c>
    </row>
    <row r="5750" spans="1:7">
      <c r="A5750" s="50">
        <v>31338</v>
      </c>
      <c r="B5750" s="60">
        <v>-3.3380900000000002E-3</v>
      </c>
      <c r="C5750" s="60">
        <v>2.7999999999999998E-4</v>
      </c>
      <c r="D5750" s="60">
        <v>3.4482758000000002E-2</v>
      </c>
      <c r="E5750" s="60"/>
      <c r="F5750" s="60">
        <f t="shared" si="178"/>
        <v>-3.45809E-3</v>
      </c>
      <c r="G5750" s="60">
        <f t="shared" si="179"/>
        <v>3.4362758E-2</v>
      </c>
    </row>
    <row r="5751" spans="1:7">
      <c r="A5751" s="50">
        <v>31341</v>
      </c>
      <c r="B5751" s="60">
        <v>-2.3361000000000001E-4</v>
      </c>
      <c r="C5751" s="60">
        <v>2.7999999999999998E-4</v>
      </c>
      <c r="D5751" s="60">
        <v>-1.6666667999999999E-2</v>
      </c>
      <c r="E5751" s="60"/>
      <c r="F5751" s="60">
        <f t="shared" si="178"/>
        <v>-3.5361000000000002E-4</v>
      </c>
      <c r="G5751" s="60">
        <f t="shared" si="179"/>
        <v>-1.6786667999999998E-2</v>
      </c>
    </row>
    <row r="5752" spans="1:7">
      <c r="A5752" s="50">
        <v>31342</v>
      </c>
      <c r="B5752" s="60">
        <v>5.6549499999999997E-3</v>
      </c>
      <c r="C5752" s="60">
        <v>2.7999999999999998E-4</v>
      </c>
      <c r="D5752" s="60">
        <v>-1.6949153000000002E-2</v>
      </c>
      <c r="E5752" s="60"/>
      <c r="F5752" s="60">
        <f t="shared" si="178"/>
        <v>5.5349499999999994E-3</v>
      </c>
      <c r="G5752" s="60">
        <f t="shared" si="179"/>
        <v>-1.7069153E-2</v>
      </c>
    </row>
    <row r="5753" spans="1:7">
      <c r="A5753" s="50">
        <v>31343</v>
      </c>
      <c r="B5753" s="60">
        <v>5.2898499999999996E-3</v>
      </c>
      <c r="C5753" s="60">
        <v>2.7999999999999998E-4</v>
      </c>
      <c r="D5753" s="60">
        <v>0</v>
      </c>
      <c r="E5753" s="60"/>
      <c r="F5753" s="60">
        <f t="shared" si="178"/>
        <v>5.1698499999999993E-3</v>
      </c>
      <c r="G5753" s="60">
        <f t="shared" si="179"/>
        <v>-1.2E-4</v>
      </c>
    </row>
    <row r="5754" spans="1:7">
      <c r="A5754" s="50">
        <v>31344</v>
      </c>
      <c r="B5754" s="60">
        <v>-3.03652E-3</v>
      </c>
      <c r="C5754" s="60">
        <v>2.7999999999999998E-4</v>
      </c>
      <c r="D5754" s="60">
        <v>-3.4482758000000002E-2</v>
      </c>
      <c r="E5754" s="60"/>
      <c r="F5754" s="60">
        <f t="shared" si="178"/>
        <v>-3.1565199999999999E-3</v>
      </c>
      <c r="G5754" s="60">
        <f t="shared" si="179"/>
        <v>-3.4602758000000004E-2</v>
      </c>
    </row>
    <row r="5755" spans="1:7">
      <c r="A5755" s="50">
        <v>31345</v>
      </c>
      <c r="B5755" s="60">
        <v>-5.3778200000000002E-3</v>
      </c>
      <c r="C5755" s="60">
        <v>2.7999999999999998E-4</v>
      </c>
      <c r="D5755" s="60">
        <v>-1.7857143999999998E-2</v>
      </c>
      <c r="E5755" s="60"/>
      <c r="F5755" s="60">
        <f t="shared" si="178"/>
        <v>-5.4978200000000005E-3</v>
      </c>
      <c r="G5755" s="60">
        <f t="shared" si="179"/>
        <v>-1.7977143999999997E-2</v>
      </c>
    </row>
    <row r="5756" spans="1:7">
      <c r="A5756" s="50">
        <v>31348</v>
      </c>
      <c r="B5756" s="60">
        <v>2.0592900000000001E-3</v>
      </c>
      <c r="C5756" s="60">
        <v>2.7999999999999998E-4</v>
      </c>
      <c r="D5756" s="60">
        <v>0</v>
      </c>
      <c r="E5756" s="60"/>
      <c r="F5756" s="60">
        <f t="shared" si="178"/>
        <v>1.93929E-3</v>
      </c>
      <c r="G5756" s="60">
        <f t="shared" si="179"/>
        <v>-1.2E-4</v>
      </c>
    </row>
    <row r="5757" spans="1:7">
      <c r="A5757" s="50">
        <v>31349</v>
      </c>
      <c r="B5757" s="60">
        <v>8.1145699999999998E-3</v>
      </c>
      <c r="C5757" s="60">
        <v>2.7999999999999998E-4</v>
      </c>
      <c r="D5757" s="60">
        <v>0</v>
      </c>
      <c r="E5757" s="60"/>
      <c r="F5757" s="60">
        <f t="shared" si="178"/>
        <v>7.9945699999999995E-3</v>
      </c>
      <c r="G5757" s="60">
        <f t="shared" si="179"/>
        <v>-1.2E-4</v>
      </c>
    </row>
    <row r="5758" spans="1:7">
      <c r="A5758" s="50">
        <v>31350</v>
      </c>
      <c r="B5758" s="60">
        <v>4.5572199999999998E-3</v>
      </c>
      <c r="C5758" s="60">
        <v>2.7999999999999998E-4</v>
      </c>
      <c r="D5758" s="60">
        <v>0</v>
      </c>
      <c r="E5758" s="60"/>
      <c r="F5758" s="60">
        <f t="shared" si="178"/>
        <v>4.4372199999999995E-3</v>
      </c>
      <c r="G5758" s="60">
        <f t="shared" si="179"/>
        <v>-1.2E-4</v>
      </c>
    </row>
    <row r="5759" spans="1:7">
      <c r="A5759" s="50">
        <v>31351</v>
      </c>
      <c r="B5759" s="60">
        <v>-1.0824700000000001E-3</v>
      </c>
      <c r="C5759" s="60">
        <v>2.7999999999999998E-4</v>
      </c>
      <c r="D5759" s="60">
        <v>5.4545455E-2</v>
      </c>
      <c r="E5759" s="60"/>
      <c r="F5759" s="60">
        <f t="shared" si="178"/>
        <v>-1.2024700000000002E-3</v>
      </c>
      <c r="G5759" s="60">
        <f t="shared" si="179"/>
        <v>5.4425454999999998E-2</v>
      </c>
    </row>
    <row r="5760" spans="1:7">
      <c r="A5760" s="50">
        <v>31352</v>
      </c>
      <c r="B5760" s="60">
        <v>8.8416699999999994E-3</v>
      </c>
      <c r="C5760" s="60">
        <v>2.9999999999999997E-4</v>
      </c>
      <c r="D5760" s="60">
        <v>6.8965517000000004E-2</v>
      </c>
      <c r="E5760" s="60"/>
      <c r="F5760" s="60">
        <f t="shared" si="178"/>
        <v>8.7216699999999991E-3</v>
      </c>
      <c r="G5760" s="60">
        <f t="shared" si="179"/>
        <v>6.8845517000000009E-2</v>
      </c>
    </row>
    <row r="5761" spans="1:7">
      <c r="A5761" s="50">
        <v>31355</v>
      </c>
      <c r="B5761" s="60">
        <v>-6.2646000000000002E-4</v>
      </c>
      <c r="C5761" s="60">
        <v>2.9999999999999997E-4</v>
      </c>
      <c r="D5761" s="60">
        <v>-3.2258064000000003E-2</v>
      </c>
      <c r="E5761" s="60"/>
      <c r="F5761" s="60">
        <f t="shared" si="178"/>
        <v>-7.4646000000000001E-4</v>
      </c>
      <c r="G5761" s="60">
        <f t="shared" si="179"/>
        <v>-3.2378064000000005E-2</v>
      </c>
    </row>
    <row r="5762" spans="1:7">
      <c r="A5762" s="50">
        <v>31356</v>
      </c>
      <c r="B5762" s="60">
        <v>6.7475800000000004E-3</v>
      </c>
      <c r="C5762" s="60">
        <v>2.9999999999999997E-4</v>
      </c>
      <c r="D5762" s="60">
        <v>0</v>
      </c>
      <c r="E5762" s="60"/>
      <c r="F5762" s="60">
        <f t="shared" si="178"/>
        <v>6.6275800000000001E-3</v>
      </c>
      <c r="G5762" s="60">
        <f t="shared" si="179"/>
        <v>-1.2E-4</v>
      </c>
    </row>
    <row r="5763" spans="1:7">
      <c r="A5763" s="50">
        <v>31357</v>
      </c>
      <c r="B5763" s="60">
        <v>2.7947100000000002E-3</v>
      </c>
      <c r="C5763" s="60">
        <v>2.9999999999999997E-4</v>
      </c>
      <c r="D5763" s="60">
        <v>3.3333334999999999E-2</v>
      </c>
      <c r="E5763" s="60"/>
      <c r="F5763" s="60">
        <f t="shared" si="178"/>
        <v>2.6747100000000003E-3</v>
      </c>
      <c r="G5763" s="60">
        <f t="shared" si="179"/>
        <v>3.3213334999999997E-2</v>
      </c>
    </row>
    <row r="5764" spans="1:7">
      <c r="A5764" s="50">
        <v>31358</v>
      </c>
      <c r="B5764" s="60">
        <v>-2.1157000000000001E-4</v>
      </c>
      <c r="C5764" s="60">
        <v>2.9999999999999997E-4</v>
      </c>
      <c r="D5764" s="60">
        <v>-3.2258064000000003E-2</v>
      </c>
      <c r="E5764" s="60"/>
      <c r="F5764" s="60">
        <f t="shared" ref="F5764:F5827" si="180">B5764-$C$3</f>
        <v>-3.3157E-4</v>
      </c>
      <c r="G5764" s="60">
        <f t="shared" ref="G5764:G5827" si="181">D5764-$C$3</f>
        <v>-3.2378064000000005E-2</v>
      </c>
    </row>
    <row r="5765" spans="1:7">
      <c r="A5765" s="50">
        <v>31359</v>
      </c>
      <c r="B5765" s="60">
        <v>6.9152299999999996E-3</v>
      </c>
      <c r="C5765" s="60">
        <v>2.9999999999999997E-4</v>
      </c>
      <c r="D5765" s="60">
        <v>6.6666669999999997E-2</v>
      </c>
      <c r="E5765" s="60"/>
      <c r="F5765" s="60">
        <f t="shared" si="180"/>
        <v>6.7952299999999993E-3</v>
      </c>
      <c r="G5765" s="60">
        <f t="shared" si="181"/>
        <v>6.6546670000000002E-2</v>
      </c>
    </row>
    <row r="5766" spans="1:7">
      <c r="A5766" s="50">
        <v>31362</v>
      </c>
      <c r="B5766" s="60">
        <v>1.8091050000000001E-2</v>
      </c>
      <c r="C5766" s="60">
        <v>2.9999999999999997E-4</v>
      </c>
      <c r="D5766" s="60">
        <v>1.5625E-2</v>
      </c>
      <c r="E5766" s="60"/>
      <c r="F5766" s="60">
        <f t="shared" si="180"/>
        <v>1.7971050000000002E-2</v>
      </c>
      <c r="G5766" s="60">
        <f t="shared" si="181"/>
        <v>1.5505E-2</v>
      </c>
    </row>
    <row r="5767" spans="1:7">
      <c r="A5767" s="50">
        <v>31363</v>
      </c>
      <c r="B5767" s="60">
        <v>4.2892499999999997E-3</v>
      </c>
      <c r="C5767" s="60">
        <v>2.9999999999999997E-4</v>
      </c>
      <c r="D5767" s="60">
        <v>-1.5384615000000001E-2</v>
      </c>
      <c r="E5767" s="60"/>
      <c r="F5767" s="60">
        <f t="shared" si="180"/>
        <v>4.1692499999999993E-3</v>
      </c>
      <c r="G5767" s="60">
        <f t="shared" si="181"/>
        <v>-1.5504615000000001E-2</v>
      </c>
    </row>
    <row r="5768" spans="1:7">
      <c r="A5768" s="50">
        <v>31364</v>
      </c>
      <c r="B5768" s="60">
        <v>-4.9044600000000002E-3</v>
      </c>
      <c r="C5768" s="60">
        <v>2.9999999999999997E-4</v>
      </c>
      <c r="D5768" s="60">
        <v>-3.125E-2</v>
      </c>
      <c r="E5768" s="60"/>
      <c r="F5768" s="60">
        <f t="shared" si="180"/>
        <v>-5.0244600000000006E-3</v>
      </c>
      <c r="G5768" s="60">
        <f t="shared" si="181"/>
        <v>-3.1370000000000002E-2</v>
      </c>
    </row>
    <row r="5769" spans="1:7">
      <c r="A5769" s="50">
        <v>31365</v>
      </c>
      <c r="B5769" s="60">
        <v>9.9235199999999999E-3</v>
      </c>
      <c r="C5769" s="60">
        <v>2.9999999999999997E-4</v>
      </c>
      <c r="D5769" s="60">
        <v>0</v>
      </c>
      <c r="E5769" s="60"/>
      <c r="F5769" s="60">
        <f t="shared" si="180"/>
        <v>9.8035199999999996E-3</v>
      </c>
      <c r="G5769" s="60">
        <f t="shared" si="181"/>
        <v>-1.2E-4</v>
      </c>
    </row>
    <row r="5770" spans="1:7">
      <c r="A5770" s="50">
        <v>31366</v>
      </c>
      <c r="B5770" s="60">
        <v>-4.8004099999999997E-3</v>
      </c>
      <c r="C5770" s="60">
        <v>2.9999999999999997E-4</v>
      </c>
      <c r="D5770" s="60">
        <v>0</v>
      </c>
      <c r="E5770" s="60"/>
      <c r="F5770" s="60">
        <f t="shared" si="180"/>
        <v>-4.9204100000000001E-3</v>
      </c>
      <c r="G5770" s="60">
        <f t="shared" si="181"/>
        <v>-1.2E-4</v>
      </c>
    </row>
    <row r="5771" spans="1:7">
      <c r="A5771" s="50">
        <v>31369</v>
      </c>
      <c r="B5771" s="60">
        <v>3.5384700000000002E-3</v>
      </c>
      <c r="C5771" s="60">
        <v>2.9999999999999997E-4</v>
      </c>
      <c r="D5771" s="60">
        <v>-3.2258064000000003E-2</v>
      </c>
      <c r="E5771" s="60"/>
      <c r="F5771" s="60">
        <f t="shared" si="180"/>
        <v>3.4184700000000003E-3</v>
      </c>
      <c r="G5771" s="60">
        <f t="shared" si="181"/>
        <v>-3.2378064000000005E-2</v>
      </c>
    </row>
    <row r="5772" spans="1:7">
      <c r="A5772" s="50">
        <v>31370</v>
      </c>
      <c r="B5772" s="60">
        <v>-2.7556999999999999E-4</v>
      </c>
      <c r="C5772" s="60">
        <v>2.9999999999999997E-4</v>
      </c>
      <c r="D5772" s="60">
        <v>1.6666667999999999E-2</v>
      </c>
      <c r="E5772" s="60"/>
      <c r="F5772" s="60">
        <f t="shared" si="180"/>
        <v>-3.9556999999999998E-4</v>
      </c>
      <c r="G5772" s="60">
        <f t="shared" si="181"/>
        <v>1.6546668E-2</v>
      </c>
    </row>
    <row r="5773" spans="1:7">
      <c r="A5773" s="50">
        <v>31371</v>
      </c>
      <c r="B5773" s="60">
        <v>1.6465399999999999E-3</v>
      </c>
      <c r="C5773" s="60">
        <v>2.9999999999999997E-4</v>
      </c>
      <c r="D5773" s="60">
        <v>0</v>
      </c>
      <c r="E5773" s="60"/>
      <c r="F5773" s="60">
        <f t="shared" si="180"/>
        <v>1.5265399999999998E-3</v>
      </c>
      <c r="G5773" s="60">
        <f t="shared" si="181"/>
        <v>-1.2E-4</v>
      </c>
    </row>
    <row r="5774" spans="1:7">
      <c r="A5774" s="50">
        <v>31372</v>
      </c>
      <c r="B5774" s="60">
        <v>1.2156739999999999E-2</v>
      </c>
      <c r="C5774" s="60">
        <v>2.9999999999999997E-4</v>
      </c>
      <c r="D5774" s="60">
        <v>6.5573767000000005E-2</v>
      </c>
      <c r="E5774" s="60"/>
      <c r="F5774" s="60">
        <f t="shared" si="180"/>
        <v>1.2036739999999999E-2</v>
      </c>
      <c r="G5774" s="60">
        <f t="shared" si="181"/>
        <v>6.545376700000001E-2</v>
      </c>
    </row>
    <row r="5775" spans="1:7">
      <c r="A5775" s="50">
        <v>31373</v>
      </c>
      <c r="B5775" s="60">
        <v>8.4314999999999998E-4</v>
      </c>
      <c r="C5775" s="60">
        <v>2.9999999999999997E-4</v>
      </c>
      <c r="D5775" s="60">
        <v>-4.6153846999999998E-2</v>
      </c>
      <c r="E5775" s="60"/>
      <c r="F5775" s="60">
        <f t="shared" si="180"/>
        <v>7.2314999999999999E-4</v>
      </c>
      <c r="G5775" s="60">
        <f t="shared" si="181"/>
        <v>-4.6273847E-2</v>
      </c>
    </row>
    <row r="5776" spans="1:7">
      <c r="A5776" s="50">
        <v>31376</v>
      </c>
      <c r="B5776" s="60">
        <v>-5.2835299999999998E-3</v>
      </c>
      <c r="C5776" s="60">
        <v>2.9999999999999997E-4</v>
      </c>
      <c r="D5776" s="60">
        <v>-6.4516127000000006E-2</v>
      </c>
      <c r="E5776" s="60"/>
      <c r="F5776" s="60">
        <f t="shared" si="180"/>
        <v>-5.4035300000000001E-3</v>
      </c>
      <c r="G5776" s="60">
        <f t="shared" si="181"/>
        <v>-6.4636127000000002E-2</v>
      </c>
    </row>
    <row r="5777" spans="1:7">
      <c r="A5777" s="50">
        <v>31377</v>
      </c>
      <c r="B5777" s="60">
        <v>1.5732700000000001E-3</v>
      </c>
      <c r="C5777" s="60">
        <v>2.9999999999999997E-4</v>
      </c>
      <c r="D5777" s="60">
        <v>3.4482758000000002E-2</v>
      </c>
      <c r="E5777" s="60"/>
      <c r="F5777" s="60">
        <f t="shared" si="180"/>
        <v>1.45327E-3</v>
      </c>
      <c r="G5777" s="60">
        <f t="shared" si="181"/>
        <v>3.4362758E-2</v>
      </c>
    </row>
    <row r="5778" spans="1:7">
      <c r="A5778" s="50">
        <v>31378</v>
      </c>
      <c r="B5778" s="60">
        <v>9.6620100000000004E-3</v>
      </c>
      <c r="C5778" s="60">
        <v>2.9999999999999997E-4</v>
      </c>
      <c r="D5778" s="60">
        <v>1.6666667999999999E-2</v>
      </c>
      <c r="E5778" s="60"/>
      <c r="F5778" s="60">
        <f t="shared" si="180"/>
        <v>9.5420100000000001E-3</v>
      </c>
      <c r="G5778" s="60">
        <f t="shared" si="181"/>
        <v>1.6546668E-2</v>
      </c>
    </row>
    <row r="5779" spans="1:7">
      <c r="A5779" s="50">
        <v>31380</v>
      </c>
      <c r="B5779" s="60">
        <v>-8.9207999999999996E-4</v>
      </c>
      <c r="C5779" s="60">
        <v>2.9999999999999997E-4</v>
      </c>
      <c r="D5779" s="60">
        <v>-3.2786883000000003E-2</v>
      </c>
      <c r="E5779" s="60"/>
      <c r="F5779" s="60">
        <f t="shared" si="180"/>
        <v>-1.0120800000000001E-3</v>
      </c>
      <c r="G5779" s="60">
        <f t="shared" si="181"/>
        <v>-3.2906883000000005E-2</v>
      </c>
    </row>
    <row r="5780" spans="1:7">
      <c r="A5780" s="50">
        <v>31383</v>
      </c>
      <c r="B5780" s="60">
        <v>-8.9864599999999999E-3</v>
      </c>
      <c r="C5780" s="60">
        <v>3.1E-4</v>
      </c>
      <c r="D5780" s="60">
        <v>0</v>
      </c>
      <c r="E5780" s="60"/>
      <c r="F5780" s="60">
        <f t="shared" si="180"/>
        <v>-9.1064600000000002E-3</v>
      </c>
      <c r="G5780" s="60">
        <f t="shared" si="181"/>
        <v>-1.2E-4</v>
      </c>
    </row>
    <row r="5781" spans="1:7">
      <c r="A5781" s="50">
        <v>31384</v>
      </c>
      <c r="B5781" s="60">
        <v>2.4965299999999998E-3</v>
      </c>
      <c r="C5781" s="60">
        <v>3.1E-4</v>
      </c>
      <c r="D5781" s="60">
        <v>1.6949153000000002E-2</v>
      </c>
      <c r="E5781" s="60"/>
      <c r="F5781" s="60">
        <f t="shared" si="180"/>
        <v>2.37653E-3</v>
      </c>
      <c r="G5781" s="60">
        <f t="shared" si="181"/>
        <v>1.6829153000000003E-2</v>
      </c>
    </row>
    <row r="5782" spans="1:7">
      <c r="A5782" s="50">
        <v>31385</v>
      </c>
      <c r="B5782" s="60">
        <v>1.6898159999999999E-2</v>
      </c>
      <c r="C5782" s="60">
        <v>3.1E-4</v>
      </c>
      <c r="D5782" s="60">
        <v>0</v>
      </c>
      <c r="E5782" s="60"/>
      <c r="F5782" s="60">
        <f t="shared" si="180"/>
        <v>1.677816E-2</v>
      </c>
      <c r="G5782" s="60">
        <f t="shared" si="181"/>
        <v>-1.2E-4</v>
      </c>
    </row>
    <row r="5783" spans="1:7">
      <c r="A5783" s="50">
        <v>31386</v>
      </c>
      <c r="B5783" s="60">
        <v>-1.88047E-3</v>
      </c>
      <c r="C5783" s="60">
        <v>3.1E-4</v>
      </c>
      <c r="D5783" s="60">
        <v>0</v>
      </c>
      <c r="E5783" s="60"/>
      <c r="F5783" s="60">
        <f t="shared" si="180"/>
        <v>-2.0004699999999999E-3</v>
      </c>
      <c r="G5783" s="60">
        <f t="shared" si="181"/>
        <v>-1.2E-4</v>
      </c>
    </row>
    <row r="5784" spans="1:7">
      <c r="A5784" s="50">
        <v>31387</v>
      </c>
      <c r="B5784" s="60">
        <v>-4.1782900000000003E-3</v>
      </c>
      <c r="C5784" s="60">
        <v>3.1E-4</v>
      </c>
      <c r="D5784" s="60">
        <v>-1.6666667999999999E-2</v>
      </c>
      <c r="E5784" s="60"/>
      <c r="F5784" s="60">
        <f t="shared" si="180"/>
        <v>-4.2982900000000006E-3</v>
      </c>
      <c r="G5784" s="60">
        <f t="shared" si="181"/>
        <v>-1.6786667999999998E-2</v>
      </c>
    </row>
    <row r="5785" spans="1:7">
      <c r="A5785" s="50">
        <v>31390</v>
      </c>
      <c r="B5785" s="60">
        <v>7.19193E-3</v>
      </c>
      <c r="C5785" s="60">
        <v>3.1E-4</v>
      </c>
      <c r="D5785" s="60">
        <v>0.13559322100000001</v>
      </c>
      <c r="E5785" s="60"/>
      <c r="F5785" s="60">
        <f t="shared" si="180"/>
        <v>7.0719299999999997E-3</v>
      </c>
      <c r="G5785" s="60">
        <f t="shared" si="181"/>
        <v>0.135473221</v>
      </c>
    </row>
    <row r="5786" spans="1:7">
      <c r="A5786" s="50">
        <v>31391</v>
      </c>
      <c r="B5786" s="60">
        <v>9.8073999999999991E-4</v>
      </c>
      <c r="C5786" s="60">
        <v>3.1E-4</v>
      </c>
      <c r="D5786" s="60">
        <v>0</v>
      </c>
      <c r="E5786" s="60"/>
      <c r="F5786" s="60">
        <f t="shared" si="180"/>
        <v>8.6073999999999992E-4</v>
      </c>
      <c r="G5786" s="60">
        <f t="shared" si="181"/>
        <v>-1.2E-4</v>
      </c>
    </row>
    <row r="5787" spans="1:7">
      <c r="A5787" s="50">
        <v>31392</v>
      </c>
      <c r="B5787" s="60">
        <v>9.7351599999999996E-3</v>
      </c>
      <c r="C5787" s="60">
        <v>3.1E-4</v>
      </c>
      <c r="D5787" s="60">
        <v>1.4925373E-2</v>
      </c>
      <c r="E5787" s="60"/>
      <c r="F5787" s="60">
        <f t="shared" si="180"/>
        <v>9.6151599999999993E-3</v>
      </c>
      <c r="G5787" s="60">
        <f t="shared" si="181"/>
        <v>1.4805373E-2</v>
      </c>
    </row>
    <row r="5788" spans="1:7">
      <c r="A5788" s="50">
        <v>31393</v>
      </c>
      <c r="B5788" s="60">
        <v>2.0961999999999999E-3</v>
      </c>
      <c r="C5788" s="60">
        <v>3.1E-4</v>
      </c>
      <c r="D5788" s="60">
        <v>4.4117648000000002E-2</v>
      </c>
      <c r="E5788" s="60"/>
      <c r="F5788" s="60">
        <f t="shared" si="180"/>
        <v>1.9762E-3</v>
      </c>
      <c r="G5788" s="60">
        <f t="shared" si="181"/>
        <v>4.3997648E-2</v>
      </c>
    </row>
    <row r="5789" spans="1:7">
      <c r="A5789" s="50">
        <v>31394</v>
      </c>
      <c r="B5789" s="60">
        <v>1.549854E-2</v>
      </c>
      <c r="C5789" s="60">
        <v>3.1E-4</v>
      </c>
      <c r="D5789" s="60">
        <v>0</v>
      </c>
      <c r="E5789" s="60"/>
      <c r="F5789" s="60">
        <f t="shared" si="180"/>
        <v>1.537854E-2</v>
      </c>
      <c r="G5789" s="60">
        <f t="shared" si="181"/>
        <v>-1.2E-4</v>
      </c>
    </row>
    <row r="5790" spans="1:7">
      <c r="A5790" s="50">
        <v>31397</v>
      </c>
      <c r="B5790" s="60">
        <v>9.7598100000000007E-3</v>
      </c>
      <c r="C5790" s="60">
        <v>3.1E-4</v>
      </c>
      <c r="D5790" s="60">
        <v>-2.8169013999999999E-2</v>
      </c>
      <c r="E5790" s="60"/>
      <c r="F5790" s="60">
        <f t="shared" si="180"/>
        <v>9.6398100000000004E-3</v>
      </c>
      <c r="G5790" s="60">
        <f t="shared" si="181"/>
        <v>-2.8289013999999998E-2</v>
      </c>
    </row>
    <row r="5791" spans="1:7">
      <c r="A5791" s="50">
        <v>31398</v>
      </c>
      <c r="B5791" s="60">
        <v>-6.2523600000000002E-3</v>
      </c>
      <c r="C5791" s="60">
        <v>3.1E-4</v>
      </c>
      <c r="D5791" s="60">
        <v>-2.8985508E-2</v>
      </c>
      <c r="E5791" s="60"/>
      <c r="F5791" s="60">
        <f t="shared" si="180"/>
        <v>-6.3723600000000005E-3</v>
      </c>
      <c r="G5791" s="60">
        <f t="shared" si="181"/>
        <v>-2.9105507999999999E-2</v>
      </c>
    </row>
    <row r="5792" spans="1:7">
      <c r="A5792" s="50">
        <v>31399</v>
      </c>
      <c r="B5792" s="60">
        <v>-4.2365600000000003E-3</v>
      </c>
      <c r="C5792" s="60">
        <v>3.1E-4</v>
      </c>
      <c r="D5792" s="60">
        <v>-1.4925373E-2</v>
      </c>
      <c r="E5792" s="60"/>
      <c r="F5792" s="60">
        <f t="shared" si="180"/>
        <v>-4.3565600000000006E-3</v>
      </c>
      <c r="G5792" s="60">
        <f t="shared" si="181"/>
        <v>-1.5045373000000001E-2</v>
      </c>
    </row>
    <row r="5793" spans="1:7">
      <c r="A5793" s="50">
        <v>31400</v>
      </c>
      <c r="B5793" s="60">
        <v>9.7013000000000004E-4</v>
      </c>
      <c r="C5793" s="60">
        <v>3.1E-4</v>
      </c>
      <c r="D5793" s="60">
        <v>1.5151516E-2</v>
      </c>
      <c r="E5793" s="60"/>
      <c r="F5793" s="60">
        <f t="shared" si="180"/>
        <v>8.5013000000000005E-4</v>
      </c>
      <c r="G5793" s="60">
        <f t="shared" si="181"/>
        <v>1.5031516E-2</v>
      </c>
    </row>
    <row r="5794" spans="1:7">
      <c r="A5794" s="50">
        <v>31401</v>
      </c>
      <c r="B5794" s="60">
        <v>4.2796400000000004E-3</v>
      </c>
      <c r="C5794" s="60">
        <v>3.1E-4</v>
      </c>
      <c r="D5794" s="60">
        <v>-1.4925373E-2</v>
      </c>
      <c r="E5794" s="60"/>
      <c r="F5794" s="60">
        <f t="shared" si="180"/>
        <v>4.15964E-3</v>
      </c>
      <c r="G5794" s="60">
        <f t="shared" si="181"/>
        <v>-1.5045373000000001E-2</v>
      </c>
    </row>
    <row r="5795" spans="1:7">
      <c r="A5795" s="50">
        <v>31404</v>
      </c>
      <c r="B5795" s="60">
        <v>-1.104719E-2</v>
      </c>
      <c r="C5795" s="60">
        <v>3.1E-4</v>
      </c>
      <c r="D5795" s="60">
        <v>0</v>
      </c>
      <c r="E5795" s="60"/>
      <c r="F5795" s="60">
        <f t="shared" si="180"/>
        <v>-1.116719E-2</v>
      </c>
      <c r="G5795" s="60">
        <f t="shared" si="181"/>
        <v>-1.2E-4</v>
      </c>
    </row>
    <row r="5796" spans="1:7">
      <c r="A5796" s="50">
        <v>31405</v>
      </c>
      <c r="B5796" s="60">
        <v>-5.9279500000000004E-3</v>
      </c>
      <c r="C5796" s="60">
        <v>3.1E-4</v>
      </c>
      <c r="D5796" s="60">
        <v>-1.5151516E-2</v>
      </c>
      <c r="E5796" s="60"/>
      <c r="F5796" s="60">
        <f t="shared" si="180"/>
        <v>-6.0479500000000007E-3</v>
      </c>
      <c r="G5796" s="60">
        <f t="shared" si="181"/>
        <v>-1.5271516000000001E-2</v>
      </c>
    </row>
    <row r="5797" spans="1:7">
      <c r="A5797" s="50">
        <v>31407</v>
      </c>
      <c r="B5797" s="60">
        <v>2.3770000000000002E-3</v>
      </c>
      <c r="C5797" s="60">
        <v>3.1E-4</v>
      </c>
      <c r="D5797" s="60">
        <v>1.5384615000000001E-2</v>
      </c>
      <c r="E5797" s="60"/>
      <c r="F5797" s="60">
        <f t="shared" si="180"/>
        <v>2.2570000000000003E-3</v>
      </c>
      <c r="G5797" s="60">
        <f t="shared" si="181"/>
        <v>1.5264615E-2</v>
      </c>
    </row>
    <row r="5798" spans="1:7">
      <c r="A5798" s="50">
        <v>31408</v>
      </c>
      <c r="B5798" s="60">
        <v>9.7568099999999994E-3</v>
      </c>
      <c r="C5798" s="60">
        <v>3.1E-4</v>
      </c>
      <c r="D5798" s="60">
        <v>-1.5151516E-2</v>
      </c>
      <c r="E5798" s="60"/>
      <c r="F5798" s="60">
        <f t="shared" si="180"/>
        <v>9.6368099999999991E-3</v>
      </c>
      <c r="G5798" s="60">
        <f t="shared" si="181"/>
        <v>-1.5271516000000001E-2</v>
      </c>
    </row>
    <row r="5799" spans="1:7">
      <c r="A5799" s="50">
        <v>31411</v>
      </c>
      <c r="B5799" s="60">
        <v>5.2353699999999996E-3</v>
      </c>
      <c r="C5799" s="60">
        <v>3.1E-4</v>
      </c>
      <c r="D5799" s="60">
        <v>0</v>
      </c>
      <c r="E5799" s="60"/>
      <c r="F5799" s="60">
        <f t="shared" si="180"/>
        <v>5.1153699999999993E-3</v>
      </c>
      <c r="G5799" s="60">
        <f t="shared" si="181"/>
        <v>-1.2E-4</v>
      </c>
    </row>
    <row r="5800" spans="1:7">
      <c r="A5800" s="50">
        <v>31412</v>
      </c>
      <c r="B5800" s="60">
        <v>2.8425799999999999E-3</v>
      </c>
      <c r="C5800" s="60">
        <v>3.1E-4</v>
      </c>
      <c r="D5800" s="60">
        <v>4.6153846999999998E-2</v>
      </c>
      <c r="E5800" s="60"/>
      <c r="F5800" s="60">
        <f t="shared" si="180"/>
        <v>2.7225800000000001E-3</v>
      </c>
      <c r="G5800" s="60">
        <f t="shared" si="181"/>
        <v>4.6033846999999996E-2</v>
      </c>
    </row>
    <row r="5801" spans="1:7">
      <c r="A5801" s="50">
        <v>31414</v>
      </c>
      <c r="B5801" s="60">
        <v>-8.1270800000000001E-3</v>
      </c>
      <c r="C5801" s="60">
        <v>2.5000000000000001E-4</v>
      </c>
      <c r="D5801" s="60">
        <v>-1.4705882E-2</v>
      </c>
      <c r="E5801" s="60"/>
      <c r="F5801" s="60">
        <f t="shared" si="180"/>
        <v>-8.2470800000000004E-3</v>
      </c>
      <c r="G5801" s="60">
        <f t="shared" si="181"/>
        <v>-1.4825882E-2</v>
      </c>
    </row>
    <row r="5802" spans="1:7">
      <c r="A5802" s="50">
        <v>31415</v>
      </c>
      <c r="B5802" s="60">
        <v>6.1743199999999996E-3</v>
      </c>
      <c r="C5802" s="60">
        <v>2.5000000000000001E-4</v>
      </c>
      <c r="D5802" s="60">
        <v>-1.4925373E-2</v>
      </c>
      <c r="E5802" s="60"/>
      <c r="F5802" s="60">
        <f t="shared" si="180"/>
        <v>6.0543199999999993E-3</v>
      </c>
      <c r="G5802" s="60">
        <f t="shared" si="181"/>
        <v>-1.5045373000000001E-2</v>
      </c>
    </row>
    <row r="5803" spans="1:7">
      <c r="A5803" s="50">
        <v>31418</v>
      </c>
      <c r="B5803" s="60">
        <v>-3.8830000000000001E-4</v>
      </c>
      <c r="C5803" s="60">
        <v>2.5000000000000001E-4</v>
      </c>
      <c r="D5803" s="60">
        <v>1.5151516E-2</v>
      </c>
      <c r="E5803" s="60"/>
      <c r="F5803" s="60">
        <f t="shared" si="180"/>
        <v>-5.0830000000000005E-4</v>
      </c>
      <c r="G5803" s="60">
        <f t="shared" si="181"/>
        <v>1.5031516E-2</v>
      </c>
    </row>
    <row r="5804" spans="1:7">
      <c r="A5804" s="50">
        <v>31419</v>
      </c>
      <c r="B5804" s="60">
        <v>1.4584700000000001E-2</v>
      </c>
      <c r="C5804" s="60">
        <v>2.5000000000000001E-4</v>
      </c>
      <c r="D5804" s="60">
        <v>1.4925373E-2</v>
      </c>
      <c r="E5804" s="60"/>
      <c r="F5804" s="60">
        <f t="shared" si="180"/>
        <v>1.44647E-2</v>
      </c>
      <c r="G5804" s="60">
        <f t="shared" si="181"/>
        <v>1.4805373E-2</v>
      </c>
    </row>
    <row r="5805" spans="1:7">
      <c r="A5805" s="50">
        <v>31420</v>
      </c>
      <c r="B5805" s="60">
        <v>-2.7309670000000001E-2</v>
      </c>
      <c r="C5805" s="60">
        <v>2.5000000000000001E-4</v>
      </c>
      <c r="D5805" s="60">
        <v>0</v>
      </c>
      <c r="E5805" s="60"/>
      <c r="F5805" s="60">
        <f t="shared" si="180"/>
        <v>-2.742967E-2</v>
      </c>
      <c r="G5805" s="60">
        <f t="shared" si="181"/>
        <v>-1.2E-4</v>
      </c>
    </row>
    <row r="5806" spans="1:7">
      <c r="A5806" s="50">
        <v>31421</v>
      </c>
      <c r="B5806" s="60">
        <v>-8.6304199999999998E-3</v>
      </c>
      <c r="C5806" s="60">
        <v>2.5000000000000001E-4</v>
      </c>
      <c r="D5806" s="60">
        <v>-1.4705882E-2</v>
      </c>
      <c r="E5806" s="60"/>
      <c r="F5806" s="60">
        <f t="shared" si="180"/>
        <v>-8.7504200000000001E-3</v>
      </c>
      <c r="G5806" s="60">
        <f t="shared" si="181"/>
        <v>-1.4825882E-2</v>
      </c>
    </row>
    <row r="5807" spans="1:7">
      <c r="A5807" s="50">
        <v>31422</v>
      </c>
      <c r="B5807" s="60">
        <v>-8.6682000000000003E-4</v>
      </c>
      <c r="C5807" s="60">
        <v>2.5000000000000001E-4</v>
      </c>
      <c r="D5807" s="60">
        <v>1.4925373E-2</v>
      </c>
      <c r="E5807" s="60"/>
      <c r="F5807" s="60">
        <f t="shared" si="180"/>
        <v>-9.8682000000000001E-4</v>
      </c>
      <c r="G5807" s="60">
        <f t="shared" si="181"/>
        <v>1.4805373E-2</v>
      </c>
    </row>
    <row r="5808" spans="1:7">
      <c r="A5808" s="50">
        <v>31425</v>
      </c>
      <c r="B5808" s="60">
        <v>3.8488799999999998E-3</v>
      </c>
      <c r="C5808" s="60">
        <v>2.5000000000000001E-4</v>
      </c>
      <c r="D5808" s="60">
        <v>5.8823529999999999E-2</v>
      </c>
      <c r="E5808" s="60"/>
      <c r="F5808" s="60">
        <f t="shared" si="180"/>
        <v>3.72888E-3</v>
      </c>
      <c r="G5808" s="60">
        <f t="shared" si="181"/>
        <v>5.8703529999999997E-2</v>
      </c>
    </row>
    <row r="5809" spans="1:7">
      <c r="A5809" s="50">
        <v>31426</v>
      </c>
      <c r="B5809" s="60">
        <v>-6.9886999999999998E-4</v>
      </c>
      <c r="C5809" s="60">
        <v>2.5000000000000001E-4</v>
      </c>
      <c r="D5809" s="60">
        <v>2.7777777999999999E-2</v>
      </c>
      <c r="E5809" s="60"/>
      <c r="F5809" s="60">
        <f t="shared" si="180"/>
        <v>-8.1886999999999997E-4</v>
      </c>
      <c r="G5809" s="60">
        <f t="shared" si="181"/>
        <v>2.7657778000000001E-2</v>
      </c>
    </row>
    <row r="5810" spans="1:7">
      <c r="A5810" s="50">
        <v>31427</v>
      </c>
      <c r="B5810" s="60">
        <v>7.9216800000000004E-3</v>
      </c>
      <c r="C5810" s="60">
        <v>2.5000000000000001E-4</v>
      </c>
      <c r="D5810" s="60">
        <v>5.4054054999999997E-2</v>
      </c>
      <c r="E5810" s="60"/>
      <c r="F5810" s="60">
        <f t="shared" si="180"/>
        <v>7.8016800000000001E-3</v>
      </c>
      <c r="G5810" s="60">
        <f t="shared" si="181"/>
        <v>5.3934054999999995E-2</v>
      </c>
    </row>
    <row r="5811" spans="1:7">
      <c r="A5811" s="50">
        <v>31428</v>
      </c>
      <c r="B5811" s="60">
        <v>4.7202900000000002E-3</v>
      </c>
      <c r="C5811" s="60">
        <v>2.5000000000000001E-4</v>
      </c>
      <c r="D5811" s="60">
        <v>1.2820513E-2</v>
      </c>
      <c r="E5811" s="60"/>
      <c r="F5811" s="60">
        <f t="shared" si="180"/>
        <v>4.6002899999999999E-3</v>
      </c>
      <c r="G5811" s="60">
        <f t="shared" si="181"/>
        <v>1.2700513E-2</v>
      </c>
    </row>
    <row r="5812" spans="1:7">
      <c r="A5812" s="50">
        <v>31429</v>
      </c>
      <c r="B5812" s="60">
        <v>-3.5128300000000002E-3</v>
      </c>
      <c r="C5812" s="60">
        <v>2.5000000000000001E-4</v>
      </c>
      <c r="D5812" s="60">
        <v>0</v>
      </c>
      <c r="E5812" s="60"/>
      <c r="F5812" s="60">
        <f t="shared" si="180"/>
        <v>-3.6328300000000001E-3</v>
      </c>
      <c r="G5812" s="60">
        <f t="shared" si="181"/>
        <v>-1.2E-4</v>
      </c>
    </row>
    <row r="5813" spans="1:7">
      <c r="A5813" s="50">
        <v>31432</v>
      </c>
      <c r="B5813" s="60">
        <v>-3.7853499999999998E-3</v>
      </c>
      <c r="C5813" s="60">
        <v>2.5000000000000001E-4</v>
      </c>
      <c r="D5813" s="60">
        <v>-1.2658228000000001E-2</v>
      </c>
      <c r="E5813" s="60"/>
      <c r="F5813" s="60">
        <f t="shared" si="180"/>
        <v>-3.9053499999999997E-3</v>
      </c>
      <c r="G5813" s="60">
        <f t="shared" si="181"/>
        <v>-1.2778228000000001E-2</v>
      </c>
    </row>
    <row r="5814" spans="1:7">
      <c r="A5814" s="50">
        <v>31433</v>
      </c>
      <c r="B5814" s="60">
        <v>-8.16653E-3</v>
      </c>
      <c r="C5814" s="60">
        <v>2.5000000000000001E-4</v>
      </c>
      <c r="D5814" s="60">
        <v>-7.6923080000000005E-2</v>
      </c>
      <c r="E5814" s="60"/>
      <c r="F5814" s="60">
        <f t="shared" si="180"/>
        <v>-8.2865300000000003E-3</v>
      </c>
      <c r="G5814" s="60">
        <f t="shared" si="181"/>
        <v>-7.704308E-2</v>
      </c>
    </row>
    <row r="5815" spans="1:7">
      <c r="A5815" s="50">
        <v>31434</v>
      </c>
      <c r="B5815" s="60">
        <v>-1.1047649999999999E-2</v>
      </c>
      <c r="C5815" s="60">
        <v>2.5000000000000001E-4</v>
      </c>
      <c r="D5815" s="60">
        <v>-1.3888889E-2</v>
      </c>
      <c r="E5815" s="60"/>
      <c r="F5815" s="60">
        <f t="shared" si="180"/>
        <v>-1.1167649999999999E-2</v>
      </c>
      <c r="G5815" s="60">
        <f t="shared" si="181"/>
        <v>-1.4008889E-2</v>
      </c>
    </row>
    <row r="5816" spans="1:7">
      <c r="A5816" s="50">
        <v>31435</v>
      </c>
      <c r="B5816" s="60">
        <v>3.8094299999999999E-3</v>
      </c>
      <c r="C5816" s="60">
        <v>2.5000000000000001E-4</v>
      </c>
      <c r="D5816" s="60">
        <v>0</v>
      </c>
      <c r="E5816" s="60"/>
      <c r="F5816" s="60">
        <f t="shared" si="180"/>
        <v>3.6894300000000001E-3</v>
      </c>
      <c r="G5816" s="60">
        <f t="shared" si="181"/>
        <v>-1.2E-4</v>
      </c>
    </row>
    <row r="5817" spans="1:7">
      <c r="A5817" s="50">
        <v>31436</v>
      </c>
      <c r="B5817" s="60">
        <v>1.055798E-2</v>
      </c>
      <c r="C5817" s="60">
        <v>2.5000000000000001E-4</v>
      </c>
      <c r="D5817" s="60">
        <v>1.4084507E-2</v>
      </c>
      <c r="E5817" s="60"/>
      <c r="F5817" s="60">
        <f t="shared" si="180"/>
        <v>1.0437979999999999E-2</v>
      </c>
      <c r="G5817" s="60">
        <f t="shared" si="181"/>
        <v>1.3964506999999999E-2</v>
      </c>
    </row>
    <row r="5818" spans="1:7">
      <c r="A5818" s="50">
        <v>31439</v>
      </c>
      <c r="B5818" s="60">
        <v>4.9673E-3</v>
      </c>
      <c r="C5818" s="60">
        <v>2.5000000000000001E-4</v>
      </c>
      <c r="D5818" s="60">
        <v>0</v>
      </c>
      <c r="E5818" s="60"/>
      <c r="F5818" s="60">
        <f t="shared" si="180"/>
        <v>4.8472999999999997E-3</v>
      </c>
      <c r="G5818" s="60">
        <f t="shared" si="181"/>
        <v>-1.2E-4</v>
      </c>
    </row>
    <row r="5819" spans="1:7">
      <c r="A5819" s="50">
        <v>31440</v>
      </c>
      <c r="B5819" s="60">
        <v>1.1719E-2</v>
      </c>
      <c r="C5819" s="60">
        <v>2.5000000000000001E-4</v>
      </c>
      <c r="D5819" s="60">
        <v>4.1666667999999997E-2</v>
      </c>
      <c r="E5819" s="60"/>
      <c r="F5819" s="60">
        <f t="shared" si="180"/>
        <v>1.1599E-2</v>
      </c>
      <c r="G5819" s="60">
        <f t="shared" si="181"/>
        <v>4.1546667999999995E-2</v>
      </c>
    </row>
    <row r="5820" spans="1:7">
      <c r="A5820" s="50">
        <v>31441</v>
      </c>
      <c r="B5820" s="60">
        <v>2.7390499999999998E-3</v>
      </c>
      <c r="C5820" s="60">
        <v>2.5000000000000001E-4</v>
      </c>
      <c r="D5820" s="60">
        <v>-2.6666667000000002E-2</v>
      </c>
      <c r="E5820" s="60"/>
      <c r="F5820" s="60">
        <f t="shared" si="180"/>
        <v>2.6190499999999999E-3</v>
      </c>
      <c r="G5820" s="60">
        <f t="shared" si="181"/>
        <v>-2.6786667E-2</v>
      </c>
    </row>
    <row r="5821" spans="1:7">
      <c r="A5821" s="50">
        <v>31442</v>
      </c>
      <c r="B5821" s="60">
        <v>-4.6072800000000001E-3</v>
      </c>
      <c r="C5821" s="60">
        <v>2.5000000000000001E-4</v>
      </c>
      <c r="D5821" s="60">
        <v>-1.369863E-2</v>
      </c>
      <c r="E5821" s="60"/>
      <c r="F5821" s="60">
        <f t="shared" si="180"/>
        <v>-4.7272800000000004E-3</v>
      </c>
      <c r="G5821" s="60">
        <f t="shared" si="181"/>
        <v>-1.381863E-2</v>
      </c>
    </row>
    <row r="5822" spans="1:7">
      <c r="A5822" s="50">
        <v>31443</v>
      </c>
      <c r="B5822" s="60">
        <v>1.1960109999999999E-2</v>
      </c>
      <c r="C5822" s="60">
        <v>2.5000000000000001E-4</v>
      </c>
      <c r="D5822" s="60">
        <v>0</v>
      </c>
      <c r="E5822" s="60"/>
      <c r="F5822" s="60">
        <f t="shared" si="180"/>
        <v>1.1840109999999999E-2</v>
      </c>
      <c r="G5822" s="60">
        <f t="shared" si="181"/>
        <v>-1.2E-4</v>
      </c>
    </row>
    <row r="5823" spans="1:7">
      <c r="A5823" s="50">
        <v>31446</v>
      </c>
      <c r="B5823" s="60">
        <v>1.071222E-2</v>
      </c>
      <c r="C5823" s="60">
        <v>2.7999999999999998E-4</v>
      </c>
      <c r="D5823" s="60">
        <v>2.7777777999999999E-2</v>
      </c>
      <c r="E5823" s="60"/>
      <c r="F5823" s="60">
        <f t="shared" si="180"/>
        <v>1.0592219999999999E-2</v>
      </c>
      <c r="G5823" s="60">
        <f t="shared" si="181"/>
        <v>2.7657778000000001E-2</v>
      </c>
    </row>
    <row r="5824" spans="1:7">
      <c r="A5824" s="50">
        <v>31447</v>
      </c>
      <c r="B5824" s="60">
        <v>-3.5258199999999998E-3</v>
      </c>
      <c r="C5824" s="60">
        <v>2.7999999999999998E-4</v>
      </c>
      <c r="D5824" s="60">
        <v>-2.7027028000000002E-2</v>
      </c>
      <c r="E5824" s="60"/>
      <c r="F5824" s="60">
        <f t="shared" si="180"/>
        <v>-3.6458199999999997E-3</v>
      </c>
      <c r="G5824" s="60">
        <f t="shared" si="181"/>
        <v>-2.7147028E-2</v>
      </c>
    </row>
    <row r="5825" spans="1:7">
      <c r="A5825" s="50">
        <v>31448</v>
      </c>
      <c r="B5825" s="60">
        <v>5.3441000000000003E-4</v>
      </c>
      <c r="C5825" s="60">
        <v>2.7999999999999998E-4</v>
      </c>
      <c r="D5825" s="60">
        <v>0</v>
      </c>
      <c r="E5825" s="60"/>
      <c r="F5825" s="60">
        <f t="shared" si="180"/>
        <v>4.1441000000000004E-4</v>
      </c>
      <c r="G5825" s="60">
        <f t="shared" si="181"/>
        <v>-1.2E-4</v>
      </c>
    </row>
    <row r="5826" spans="1:7">
      <c r="A5826" s="50">
        <v>31449</v>
      </c>
      <c r="B5826" s="60">
        <v>2.0606999999999999E-3</v>
      </c>
      <c r="C5826" s="60">
        <v>2.7999999999999998E-4</v>
      </c>
      <c r="D5826" s="60">
        <v>0</v>
      </c>
      <c r="E5826" s="60"/>
      <c r="F5826" s="60">
        <f t="shared" si="180"/>
        <v>1.9406999999999998E-3</v>
      </c>
      <c r="G5826" s="60">
        <f t="shared" si="181"/>
        <v>-1.2E-4</v>
      </c>
    </row>
    <row r="5827" spans="1:7">
      <c r="A5827" s="50">
        <v>31450</v>
      </c>
      <c r="B5827" s="60">
        <v>5.65798E-3</v>
      </c>
      <c r="C5827" s="60">
        <v>2.7999999999999998E-4</v>
      </c>
      <c r="D5827" s="60">
        <v>1.3888889E-2</v>
      </c>
      <c r="E5827" s="60"/>
      <c r="F5827" s="60">
        <f t="shared" si="180"/>
        <v>5.5379799999999996E-3</v>
      </c>
      <c r="G5827" s="60">
        <f t="shared" si="181"/>
        <v>1.3768888999999999E-2</v>
      </c>
    </row>
    <row r="5828" spans="1:7">
      <c r="A5828" s="50">
        <v>31453</v>
      </c>
      <c r="B5828" s="60">
        <v>8.0665400000000005E-3</v>
      </c>
      <c r="C5828" s="60">
        <v>2.7999999999999998E-4</v>
      </c>
      <c r="D5828" s="60">
        <v>4.1095890000000003E-2</v>
      </c>
      <c r="E5828" s="60"/>
      <c r="F5828" s="60">
        <f t="shared" ref="F5828:F5891" si="182">B5828-$C$3</f>
        <v>7.9465400000000002E-3</v>
      </c>
      <c r="G5828" s="60">
        <f t="shared" ref="G5828:G5891" si="183">D5828-$C$3</f>
        <v>4.0975890000000001E-2</v>
      </c>
    </row>
    <row r="5829" spans="1:7">
      <c r="A5829" s="50">
        <v>31454</v>
      </c>
      <c r="B5829" s="60">
        <v>-9.5074000000000005E-4</v>
      </c>
      <c r="C5829" s="60">
        <v>2.7999999999999998E-4</v>
      </c>
      <c r="D5829" s="60">
        <v>-1.3157894999999999E-2</v>
      </c>
      <c r="E5829" s="60"/>
      <c r="F5829" s="60">
        <f t="shared" si="182"/>
        <v>-1.0707400000000001E-3</v>
      </c>
      <c r="G5829" s="60">
        <f t="shared" si="183"/>
        <v>-1.3277895E-2</v>
      </c>
    </row>
    <row r="5830" spans="1:7">
      <c r="A5830" s="50">
        <v>31455</v>
      </c>
      <c r="B5830" s="60">
        <v>6.1903000000000001E-4</v>
      </c>
      <c r="C5830" s="60">
        <v>2.7999999999999998E-4</v>
      </c>
      <c r="D5830" s="60">
        <v>-1.3333334000000001E-2</v>
      </c>
      <c r="E5830" s="60"/>
      <c r="F5830" s="60">
        <f t="shared" si="182"/>
        <v>4.9903000000000002E-4</v>
      </c>
      <c r="G5830" s="60">
        <f t="shared" si="183"/>
        <v>-1.3453334000000001E-2</v>
      </c>
    </row>
    <row r="5831" spans="1:7">
      <c r="A5831" s="50">
        <v>31456</v>
      </c>
      <c r="B5831" s="60">
        <v>6.5117500000000002E-3</v>
      </c>
      <c r="C5831" s="60">
        <v>2.7999999999999998E-4</v>
      </c>
      <c r="D5831" s="60">
        <v>1.3513514000000001E-2</v>
      </c>
      <c r="E5831" s="60"/>
      <c r="F5831" s="60">
        <f t="shared" si="182"/>
        <v>6.3917499999999999E-3</v>
      </c>
      <c r="G5831" s="60">
        <f t="shared" si="183"/>
        <v>1.3393514E-2</v>
      </c>
    </row>
    <row r="5832" spans="1:7">
      <c r="A5832" s="50">
        <v>31457</v>
      </c>
      <c r="B5832" s="60">
        <v>1.04306E-2</v>
      </c>
      <c r="C5832" s="60">
        <v>2.7999999999999998E-4</v>
      </c>
      <c r="D5832" s="60">
        <v>-5.3333335000000003E-2</v>
      </c>
      <c r="E5832" s="60"/>
      <c r="F5832" s="60">
        <f t="shared" si="182"/>
        <v>1.03106E-2</v>
      </c>
      <c r="G5832" s="60">
        <f t="shared" si="183"/>
        <v>-5.3453335000000005E-2</v>
      </c>
    </row>
    <row r="5833" spans="1:7">
      <c r="A5833" s="50">
        <v>31461</v>
      </c>
      <c r="B5833" s="60">
        <v>1.2904850000000001E-2</v>
      </c>
      <c r="C5833" s="60">
        <v>2.7999999999999998E-4</v>
      </c>
      <c r="D5833" s="60">
        <v>-1.4084507E-2</v>
      </c>
      <c r="E5833" s="60"/>
      <c r="F5833" s="60">
        <f t="shared" si="182"/>
        <v>1.278485E-2</v>
      </c>
      <c r="G5833" s="60">
        <f t="shared" si="183"/>
        <v>-1.4204507E-2</v>
      </c>
    </row>
    <row r="5834" spans="1:7">
      <c r="A5834" s="50">
        <v>31462</v>
      </c>
      <c r="B5834" s="60">
        <v>-1.1623E-2</v>
      </c>
      <c r="C5834" s="60">
        <v>2.7999999999999998E-4</v>
      </c>
      <c r="D5834" s="60">
        <v>-1.4285714E-2</v>
      </c>
      <c r="E5834" s="60"/>
      <c r="F5834" s="60">
        <f t="shared" si="182"/>
        <v>-1.1743E-2</v>
      </c>
      <c r="G5834" s="60">
        <f t="shared" si="183"/>
        <v>-1.4405714E-2</v>
      </c>
    </row>
    <row r="5835" spans="1:7">
      <c r="A5835" s="50">
        <v>31463</v>
      </c>
      <c r="B5835" s="60">
        <v>1.084305E-2</v>
      </c>
      <c r="C5835" s="60">
        <v>2.7999999999999998E-4</v>
      </c>
      <c r="D5835" s="60">
        <v>-1.4492754E-2</v>
      </c>
      <c r="E5835" s="60"/>
      <c r="F5835" s="60">
        <f t="shared" si="182"/>
        <v>1.072305E-2</v>
      </c>
      <c r="G5835" s="60">
        <f t="shared" si="183"/>
        <v>-1.4612754E-2</v>
      </c>
    </row>
    <row r="5836" spans="1:7">
      <c r="A5836" s="50">
        <v>31464</v>
      </c>
      <c r="B5836" s="60">
        <v>1.0825660000000001E-2</v>
      </c>
      <c r="C5836" s="60">
        <v>2.7999999999999998E-4</v>
      </c>
      <c r="D5836" s="60">
        <v>1.4705882E-2</v>
      </c>
      <c r="E5836" s="60"/>
      <c r="F5836" s="60">
        <f t="shared" si="182"/>
        <v>1.0705660000000001E-2</v>
      </c>
      <c r="G5836" s="60">
        <f t="shared" si="183"/>
        <v>1.4585882E-2</v>
      </c>
    </row>
    <row r="5837" spans="1:7">
      <c r="A5837" s="50">
        <v>31467</v>
      </c>
      <c r="B5837" s="60">
        <v>-7.3687000000000004E-4</v>
      </c>
      <c r="C5837" s="60">
        <v>2.7999999999999998E-4</v>
      </c>
      <c r="D5837" s="60">
        <v>1.4492754E-2</v>
      </c>
      <c r="E5837" s="60"/>
      <c r="F5837" s="60">
        <f t="shared" si="182"/>
        <v>-8.5687000000000003E-4</v>
      </c>
      <c r="G5837" s="60">
        <f t="shared" si="183"/>
        <v>1.4372754E-2</v>
      </c>
    </row>
    <row r="5838" spans="1:7">
      <c r="A5838" s="50">
        <v>31468</v>
      </c>
      <c r="B5838" s="60">
        <v>-2.3284600000000001E-3</v>
      </c>
      <c r="C5838" s="60">
        <v>2.7999999999999998E-4</v>
      </c>
      <c r="D5838" s="60">
        <v>0</v>
      </c>
      <c r="E5838" s="60"/>
      <c r="F5838" s="60">
        <f t="shared" si="182"/>
        <v>-2.44846E-3</v>
      </c>
      <c r="G5838" s="60">
        <f t="shared" si="183"/>
        <v>-1.2E-4</v>
      </c>
    </row>
    <row r="5839" spans="1:7">
      <c r="A5839" s="50">
        <v>31469</v>
      </c>
      <c r="B5839" s="60">
        <v>1.2194899999999999E-3</v>
      </c>
      <c r="C5839" s="60">
        <v>2.7999999999999998E-4</v>
      </c>
      <c r="D5839" s="60">
        <v>-2.8571428999999999E-2</v>
      </c>
      <c r="E5839" s="60"/>
      <c r="F5839" s="60">
        <f t="shared" si="182"/>
        <v>1.0994899999999998E-3</v>
      </c>
      <c r="G5839" s="60">
        <f t="shared" si="183"/>
        <v>-2.8691428999999997E-2</v>
      </c>
    </row>
    <row r="5840" spans="1:7">
      <c r="A5840" s="50">
        <v>31470</v>
      </c>
      <c r="B5840" s="60">
        <v>1.218317E-2</v>
      </c>
      <c r="C5840" s="60">
        <v>2.7999999999999998E-4</v>
      </c>
      <c r="D5840" s="60">
        <v>4.4117648000000002E-2</v>
      </c>
      <c r="E5840" s="60"/>
      <c r="F5840" s="60">
        <f t="shared" si="182"/>
        <v>1.206317E-2</v>
      </c>
      <c r="G5840" s="60">
        <f t="shared" si="183"/>
        <v>4.3997648E-2</v>
      </c>
    </row>
    <row r="5841" spans="1:7">
      <c r="A5841" s="50">
        <v>31471</v>
      </c>
      <c r="B5841" s="60">
        <v>1.0861600000000001E-3</v>
      </c>
      <c r="C5841" s="60">
        <v>2.7999999999999998E-4</v>
      </c>
      <c r="D5841" s="60">
        <v>-2.8169013999999999E-2</v>
      </c>
      <c r="E5841" s="60"/>
      <c r="F5841" s="60">
        <f t="shared" si="182"/>
        <v>9.6616000000000009E-4</v>
      </c>
      <c r="G5841" s="60">
        <f t="shared" si="183"/>
        <v>-2.8289013999999998E-2</v>
      </c>
    </row>
    <row r="5842" spans="1:7">
      <c r="A5842" s="50">
        <v>31474</v>
      </c>
      <c r="B5842" s="60">
        <v>-5.7260100000000001E-3</v>
      </c>
      <c r="C5842" s="60">
        <v>2.9999999999999997E-4</v>
      </c>
      <c r="D5842" s="60">
        <v>0</v>
      </c>
      <c r="E5842" s="60"/>
      <c r="F5842" s="60">
        <f t="shared" si="182"/>
        <v>-5.8460100000000004E-3</v>
      </c>
      <c r="G5842" s="60">
        <f t="shared" si="183"/>
        <v>-1.2E-4</v>
      </c>
    </row>
    <row r="5843" spans="1:7">
      <c r="A5843" s="50">
        <v>31475</v>
      </c>
      <c r="B5843" s="60">
        <v>-4.3790599999999997E-3</v>
      </c>
      <c r="C5843" s="60">
        <v>2.9999999999999997E-4</v>
      </c>
      <c r="D5843" s="60">
        <v>0</v>
      </c>
      <c r="E5843" s="60"/>
      <c r="F5843" s="60">
        <f t="shared" si="182"/>
        <v>-4.49906E-3</v>
      </c>
      <c r="G5843" s="60">
        <f t="shared" si="183"/>
        <v>-1.2E-4</v>
      </c>
    </row>
    <row r="5844" spans="1:7">
      <c r="A5844" s="50">
        <v>31476</v>
      </c>
      <c r="B5844" s="60">
        <v>-6.9528000000000005E-4</v>
      </c>
      <c r="C5844" s="60">
        <v>2.9999999999999997E-4</v>
      </c>
      <c r="D5844" s="60">
        <v>0</v>
      </c>
      <c r="E5844" s="60"/>
      <c r="F5844" s="60">
        <f t="shared" si="182"/>
        <v>-8.1528000000000004E-4</v>
      </c>
      <c r="G5844" s="60">
        <f t="shared" si="183"/>
        <v>-1.2E-4</v>
      </c>
    </row>
    <row r="5845" spans="1:7">
      <c r="A5845" s="50">
        <v>31477</v>
      </c>
      <c r="B5845" s="60">
        <v>4.30759E-3</v>
      </c>
      <c r="C5845" s="60">
        <v>2.9999999999999997E-4</v>
      </c>
      <c r="D5845" s="60">
        <v>1.4492754E-2</v>
      </c>
      <c r="E5845" s="60"/>
      <c r="F5845" s="60">
        <f t="shared" si="182"/>
        <v>4.1875899999999997E-3</v>
      </c>
      <c r="G5845" s="60">
        <f t="shared" si="183"/>
        <v>1.4372754E-2</v>
      </c>
    </row>
    <row r="5846" spans="1:7">
      <c r="A5846" s="50">
        <v>31478</v>
      </c>
      <c r="B5846" s="60">
        <v>1.87823E-3</v>
      </c>
      <c r="C5846" s="60">
        <v>2.9999999999999997E-4</v>
      </c>
      <c r="D5846" s="60">
        <v>2.8571428999999999E-2</v>
      </c>
      <c r="E5846" s="60"/>
      <c r="F5846" s="60">
        <f t="shared" si="182"/>
        <v>1.7582299999999999E-3</v>
      </c>
      <c r="G5846" s="60">
        <f t="shared" si="183"/>
        <v>2.8451429E-2</v>
      </c>
    </row>
    <row r="5847" spans="1:7">
      <c r="A5847" s="50">
        <v>31481</v>
      </c>
      <c r="B5847" s="60">
        <v>5.1624699999999997E-3</v>
      </c>
      <c r="C5847" s="60">
        <v>2.9999999999999997E-4</v>
      </c>
      <c r="D5847" s="60">
        <v>5.5555555999999999E-2</v>
      </c>
      <c r="E5847" s="60"/>
      <c r="F5847" s="60">
        <f t="shared" si="182"/>
        <v>5.0424699999999994E-3</v>
      </c>
      <c r="G5847" s="60">
        <f t="shared" si="183"/>
        <v>5.5435555999999997E-2</v>
      </c>
    </row>
    <row r="5848" spans="1:7">
      <c r="A5848" s="50">
        <v>31482</v>
      </c>
      <c r="B5848" s="60">
        <v>2.225914E-2</v>
      </c>
      <c r="C5848" s="60">
        <v>2.9999999999999997E-4</v>
      </c>
      <c r="D5848" s="60">
        <v>0</v>
      </c>
      <c r="E5848" s="60"/>
      <c r="F5848" s="60">
        <f t="shared" si="182"/>
        <v>2.2139140000000002E-2</v>
      </c>
      <c r="G5848" s="60">
        <f t="shared" si="183"/>
        <v>-1.2E-4</v>
      </c>
    </row>
    <row r="5849" spans="1:7">
      <c r="A5849" s="50">
        <v>31483</v>
      </c>
      <c r="B5849" s="60">
        <v>3.71559E-3</v>
      </c>
      <c r="C5849" s="60">
        <v>2.9999999999999997E-4</v>
      </c>
      <c r="D5849" s="60">
        <v>-3.9473683000000002E-2</v>
      </c>
      <c r="E5849" s="60"/>
      <c r="F5849" s="60">
        <f t="shared" si="182"/>
        <v>3.5955900000000001E-3</v>
      </c>
      <c r="G5849" s="60">
        <f t="shared" si="183"/>
        <v>-3.9593683000000005E-2</v>
      </c>
    </row>
    <row r="5850" spans="1:7">
      <c r="A5850" s="50">
        <v>31484</v>
      </c>
      <c r="B5850" s="60">
        <v>2.5125600000000001E-3</v>
      </c>
      <c r="C5850" s="60">
        <v>2.9999999999999997E-4</v>
      </c>
      <c r="D5850" s="60">
        <v>-2.739726E-2</v>
      </c>
      <c r="E5850" s="60"/>
      <c r="F5850" s="60">
        <f t="shared" si="182"/>
        <v>2.3925600000000002E-3</v>
      </c>
      <c r="G5850" s="60">
        <f t="shared" si="183"/>
        <v>-2.7517259999999998E-2</v>
      </c>
    </row>
    <row r="5851" spans="1:7">
      <c r="A5851" s="50">
        <v>31485</v>
      </c>
      <c r="B5851" s="60">
        <v>1.3562380000000001E-2</v>
      </c>
      <c r="C5851" s="60">
        <v>2.9999999999999997E-4</v>
      </c>
      <c r="D5851" s="60">
        <v>2.8169013999999999E-2</v>
      </c>
      <c r="E5851" s="60"/>
      <c r="F5851" s="60">
        <f t="shared" si="182"/>
        <v>1.344238E-2</v>
      </c>
      <c r="G5851" s="60">
        <f t="shared" si="183"/>
        <v>2.8049014000000001E-2</v>
      </c>
    </row>
    <row r="5852" spans="1:7">
      <c r="A5852" s="50">
        <v>31488</v>
      </c>
      <c r="B5852" s="60">
        <v>-7.1230699999999996E-3</v>
      </c>
      <c r="C5852" s="60">
        <v>2.9999999999999997E-4</v>
      </c>
      <c r="D5852" s="60">
        <v>-2.739726E-2</v>
      </c>
      <c r="E5852" s="60"/>
      <c r="F5852" s="60">
        <f t="shared" si="182"/>
        <v>-7.2430699999999999E-3</v>
      </c>
      <c r="G5852" s="60">
        <f t="shared" si="183"/>
        <v>-2.7517259999999998E-2</v>
      </c>
    </row>
    <row r="5853" spans="1:7">
      <c r="A5853" s="50">
        <v>31489</v>
      </c>
      <c r="B5853" s="60">
        <v>4.98878E-3</v>
      </c>
      <c r="C5853" s="60">
        <v>2.9999999999999997E-4</v>
      </c>
      <c r="D5853" s="60">
        <v>0</v>
      </c>
      <c r="E5853" s="60"/>
      <c r="F5853" s="60">
        <f t="shared" si="182"/>
        <v>4.8687799999999996E-3</v>
      </c>
      <c r="G5853" s="60">
        <f t="shared" si="183"/>
        <v>-1.2E-4</v>
      </c>
    </row>
    <row r="5854" spans="1:7">
      <c r="A5854" s="50">
        <v>31490</v>
      </c>
      <c r="B5854" s="60">
        <v>-1.2115800000000001E-3</v>
      </c>
      <c r="C5854" s="60">
        <v>2.9999999999999997E-4</v>
      </c>
      <c r="D5854" s="60">
        <v>-2.8169013999999999E-2</v>
      </c>
      <c r="E5854" s="60"/>
      <c r="F5854" s="60">
        <f t="shared" si="182"/>
        <v>-1.3315800000000002E-3</v>
      </c>
      <c r="G5854" s="60">
        <f t="shared" si="183"/>
        <v>-2.8289013999999998E-2</v>
      </c>
    </row>
    <row r="5855" spans="1:7">
      <c r="A5855" s="50">
        <v>31491</v>
      </c>
      <c r="B5855" s="60">
        <v>4.7405199999999998E-3</v>
      </c>
      <c r="C5855" s="60">
        <v>2.9999999999999997E-4</v>
      </c>
      <c r="D5855" s="60">
        <v>1.4492754E-2</v>
      </c>
      <c r="E5855" s="60"/>
      <c r="F5855" s="60">
        <f t="shared" si="182"/>
        <v>4.6205199999999995E-3</v>
      </c>
      <c r="G5855" s="60">
        <f t="shared" si="183"/>
        <v>1.4372754E-2</v>
      </c>
    </row>
    <row r="5856" spans="1:7">
      <c r="A5856" s="50">
        <v>31492</v>
      </c>
      <c r="B5856" s="60">
        <v>-1.338044E-2</v>
      </c>
      <c r="C5856" s="60">
        <v>2.9999999999999997E-4</v>
      </c>
      <c r="D5856" s="60">
        <v>-1.4285714E-2</v>
      </c>
      <c r="E5856" s="60"/>
      <c r="F5856" s="60">
        <f t="shared" si="182"/>
        <v>-1.3500440000000001E-2</v>
      </c>
      <c r="G5856" s="60">
        <f t="shared" si="183"/>
        <v>-1.4405714E-2</v>
      </c>
    </row>
    <row r="5857" spans="1:7">
      <c r="A5857" s="50">
        <v>31495</v>
      </c>
      <c r="B5857" s="60">
        <v>8.3993499999999999E-3</v>
      </c>
      <c r="C5857" s="60">
        <v>2.9999999999999997E-4</v>
      </c>
      <c r="D5857" s="60">
        <v>0</v>
      </c>
      <c r="E5857" s="60"/>
      <c r="F5857" s="60">
        <f t="shared" si="182"/>
        <v>8.2793499999999996E-3</v>
      </c>
      <c r="G5857" s="60">
        <f t="shared" si="183"/>
        <v>-1.2E-4</v>
      </c>
    </row>
    <row r="5858" spans="1:7">
      <c r="A5858" s="50">
        <v>31496</v>
      </c>
      <c r="B5858" s="60">
        <v>-2.06288E-3</v>
      </c>
      <c r="C5858" s="60">
        <v>2.9999999999999997E-4</v>
      </c>
      <c r="D5858" s="60">
        <v>0.115942031</v>
      </c>
      <c r="E5858" s="60"/>
      <c r="F5858" s="60">
        <f t="shared" si="182"/>
        <v>-2.1828799999999999E-3</v>
      </c>
      <c r="G5858" s="60">
        <f t="shared" si="183"/>
        <v>0.11582203100000001</v>
      </c>
    </row>
    <row r="5859" spans="1:7">
      <c r="A5859" s="50">
        <v>31497</v>
      </c>
      <c r="B5859" s="60">
        <v>1.118686E-2</v>
      </c>
      <c r="C5859" s="60">
        <v>2.9999999999999997E-4</v>
      </c>
      <c r="D5859" s="60">
        <v>6.4935066E-2</v>
      </c>
      <c r="E5859" s="60"/>
      <c r="F5859" s="60">
        <f t="shared" si="182"/>
        <v>1.106686E-2</v>
      </c>
      <c r="G5859" s="60">
        <f t="shared" si="183"/>
        <v>6.4815066000000005E-2</v>
      </c>
    </row>
    <row r="5860" spans="1:7">
      <c r="A5860" s="50">
        <v>31498</v>
      </c>
      <c r="B5860" s="60">
        <v>7.0842199999999996E-3</v>
      </c>
      <c r="C5860" s="60">
        <v>2.9999999999999997E-4</v>
      </c>
      <c r="D5860" s="60">
        <v>7.3170729000000004E-2</v>
      </c>
      <c r="E5860" s="60"/>
      <c r="F5860" s="60">
        <f t="shared" si="182"/>
        <v>6.9642199999999993E-3</v>
      </c>
      <c r="G5860" s="60">
        <f t="shared" si="183"/>
        <v>7.3050729000000009E-2</v>
      </c>
    </row>
    <row r="5861" spans="1:7">
      <c r="A5861" s="50">
        <v>31502</v>
      </c>
      <c r="B5861" s="60">
        <v>-1.9273000000000001E-4</v>
      </c>
      <c r="C5861" s="60">
        <v>2.9999999999999997E-4</v>
      </c>
      <c r="D5861" s="60">
        <v>-2.2727272999999999E-2</v>
      </c>
      <c r="E5861" s="60"/>
      <c r="F5861" s="60">
        <f t="shared" si="182"/>
        <v>-3.1273E-4</v>
      </c>
      <c r="G5861" s="60">
        <f t="shared" si="183"/>
        <v>-2.2847272999999998E-2</v>
      </c>
    </row>
    <row r="5862" spans="1:7">
      <c r="A5862" s="50">
        <v>31503</v>
      </c>
      <c r="B5862" s="60">
        <v>-1.552392E-2</v>
      </c>
      <c r="C5862" s="60">
        <v>2.4000000000000001E-4</v>
      </c>
      <c r="D5862" s="60">
        <v>-2.3255814E-2</v>
      </c>
      <c r="E5862" s="60"/>
      <c r="F5862" s="60">
        <f t="shared" si="182"/>
        <v>-1.5643919999999999E-2</v>
      </c>
      <c r="G5862" s="60">
        <f t="shared" si="183"/>
        <v>-2.3375813999999998E-2</v>
      </c>
    </row>
    <row r="5863" spans="1:7">
      <c r="A5863" s="50">
        <v>31504</v>
      </c>
      <c r="B5863" s="60">
        <v>2.14291E-3</v>
      </c>
      <c r="C5863" s="60">
        <v>2.4000000000000001E-4</v>
      </c>
      <c r="D5863" s="60">
        <v>0</v>
      </c>
      <c r="E5863" s="60"/>
      <c r="F5863" s="60">
        <f t="shared" si="182"/>
        <v>2.0229100000000002E-3</v>
      </c>
      <c r="G5863" s="60">
        <f t="shared" si="183"/>
        <v>-1.2E-4</v>
      </c>
    </row>
    <row r="5864" spans="1:7">
      <c r="A5864" s="50">
        <v>31505</v>
      </c>
      <c r="B5864" s="60">
        <v>-1.305128E-2</v>
      </c>
      <c r="C5864" s="60">
        <v>2.4000000000000001E-4</v>
      </c>
      <c r="D5864" s="60">
        <v>0</v>
      </c>
      <c r="E5864" s="60"/>
      <c r="F5864" s="60">
        <f t="shared" si="182"/>
        <v>-1.317128E-2</v>
      </c>
      <c r="G5864" s="60">
        <f t="shared" si="183"/>
        <v>-1.2E-4</v>
      </c>
    </row>
    <row r="5865" spans="1:7">
      <c r="A5865" s="50">
        <v>31506</v>
      </c>
      <c r="B5865" s="60">
        <v>-1.6399650000000002E-2</v>
      </c>
      <c r="C5865" s="60">
        <v>2.4000000000000001E-4</v>
      </c>
      <c r="D5865" s="60">
        <v>-2.3809523999999999E-2</v>
      </c>
      <c r="E5865" s="60"/>
      <c r="F5865" s="60">
        <f t="shared" si="182"/>
        <v>-1.651965E-2</v>
      </c>
      <c r="G5865" s="60">
        <f t="shared" si="183"/>
        <v>-2.3929523999999997E-2</v>
      </c>
    </row>
    <row r="5866" spans="1:7">
      <c r="A5866" s="50">
        <v>31509</v>
      </c>
      <c r="B5866" s="60">
        <v>-4.8956E-4</v>
      </c>
      <c r="C5866" s="60">
        <v>2.4000000000000001E-4</v>
      </c>
      <c r="D5866" s="60">
        <v>-2.4390242999999999E-2</v>
      </c>
      <c r="E5866" s="60"/>
      <c r="F5866" s="60">
        <f t="shared" si="182"/>
        <v>-6.0955999999999998E-4</v>
      </c>
      <c r="G5866" s="60">
        <f t="shared" si="183"/>
        <v>-2.4510242999999998E-2</v>
      </c>
    </row>
    <row r="5867" spans="1:7">
      <c r="A5867" s="50">
        <v>31510</v>
      </c>
      <c r="B5867" s="60">
        <v>2.1727819999999998E-2</v>
      </c>
      <c r="C5867" s="60">
        <v>2.4000000000000001E-4</v>
      </c>
      <c r="D5867" s="60">
        <v>1.2500000000000001E-2</v>
      </c>
      <c r="E5867" s="60"/>
      <c r="F5867" s="60">
        <f t="shared" si="182"/>
        <v>2.160782E-2</v>
      </c>
      <c r="G5867" s="60">
        <f t="shared" si="183"/>
        <v>1.238E-2</v>
      </c>
    </row>
    <row r="5868" spans="1:7">
      <c r="A5868" s="50">
        <v>31511</v>
      </c>
      <c r="B5868" s="60">
        <v>1.05415E-3</v>
      </c>
      <c r="C5868" s="60">
        <v>2.4000000000000001E-4</v>
      </c>
      <c r="D5868" s="60">
        <v>0</v>
      </c>
      <c r="E5868" s="60"/>
      <c r="F5868" s="60">
        <f t="shared" si="182"/>
        <v>9.3415000000000002E-4</v>
      </c>
      <c r="G5868" s="60">
        <f t="shared" si="183"/>
        <v>-1.2E-4</v>
      </c>
    </row>
    <row r="5869" spans="1:7">
      <c r="A5869" s="50">
        <v>31512</v>
      </c>
      <c r="B5869" s="60">
        <v>1.105831E-2</v>
      </c>
      <c r="C5869" s="60">
        <v>2.4000000000000001E-4</v>
      </c>
      <c r="D5869" s="60">
        <v>3.7037037000000002E-2</v>
      </c>
      <c r="E5869" s="60"/>
      <c r="F5869" s="60">
        <f t="shared" si="182"/>
        <v>1.093831E-2</v>
      </c>
      <c r="G5869" s="60">
        <f t="shared" si="183"/>
        <v>3.6917037E-2</v>
      </c>
    </row>
    <row r="5870" spans="1:7">
      <c r="A5870" s="50">
        <v>31513</v>
      </c>
      <c r="B5870" s="60">
        <v>-2.0238000000000001E-3</v>
      </c>
      <c r="C5870" s="60">
        <v>2.4000000000000001E-4</v>
      </c>
      <c r="D5870" s="60">
        <v>3.5714286999999997E-2</v>
      </c>
      <c r="E5870" s="60"/>
      <c r="F5870" s="60">
        <f t="shared" si="182"/>
        <v>-2.1438E-3</v>
      </c>
      <c r="G5870" s="60">
        <f t="shared" si="183"/>
        <v>3.5594286999999995E-2</v>
      </c>
    </row>
    <row r="5871" spans="1:7">
      <c r="A5871" s="50">
        <v>31516</v>
      </c>
      <c r="B5871" s="60">
        <v>5.72925E-3</v>
      </c>
      <c r="C5871" s="60">
        <v>2.4000000000000001E-4</v>
      </c>
      <c r="D5871" s="60">
        <v>0</v>
      </c>
      <c r="E5871" s="60"/>
      <c r="F5871" s="60">
        <f t="shared" si="182"/>
        <v>5.6092499999999997E-3</v>
      </c>
      <c r="G5871" s="60">
        <f t="shared" si="183"/>
        <v>-1.2E-4</v>
      </c>
    </row>
    <row r="5872" spans="1:7">
      <c r="A5872" s="50">
        <v>31517</v>
      </c>
      <c r="B5872" s="60">
        <v>1.94006E-3</v>
      </c>
      <c r="C5872" s="60">
        <v>2.4000000000000001E-4</v>
      </c>
      <c r="D5872" s="60">
        <v>-2.2988505999999999E-2</v>
      </c>
      <c r="E5872" s="60"/>
      <c r="F5872" s="60">
        <f t="shared" si="182"/>
        <v>1.8200599999999999E-3</v>
      </c>
      <c r="G5872" s="60">
        <f t="shared" si="183"/>
        <v>-2.3108505999999997E-2</v>
      </c>
    </row>
    <row r="5873" spans="1:7">
      <c r="A5873" s="50">
        <v>31518</v>
      </c>
      <c r="B5873" s="60">
        <v>1.9257400000000001E-2</v>
      </c>
      <c r="C5873" s="60">
        <v>2.4000000000000001E-4</v>
      </c>
      <c r="D5873" s="60">
        <v>2.3529412E-2</v>
      </c>
      <c r="E5873" s="60"/>
      <c r="F5873" s="60">
        <f t="shared" si="182"/>
        <v>1.9137400000000002E-2</v>
      </c>
      <c r="G5873" s="60">
        <f t="shared" si="183"/>
        <v>2.3409412000000001E-2</v>
      </c>
    </row>
    <row r="5874" spans="1:7">
      <c r="A5874" s="50">
        <v>31519</v>
      </c>
      <c r="B5874" s="60">
        <v>2.9330099999999998E-3</v>
      </c>
      <c r="C5874" s="60">
        <v>2.4000000000000001E-4</v>
      </c>
      <c r="D5874" s="60">
        <v>1.1494252999999999E-2</v>
      </c>
      <c r="E5874" s="60"/>
      <c r="F5874" s="60">
        <f t="shared" si="182"/>
        <v>2.8130099999999999E-3</v>
      </c>
      <c r="G5874" s="60">
        <f t="shared" si="183"/>
        <v>1.1374252999999999E-2</v>
      </c>
    </row>
    <row r="5875" spans="1:7">
      <c r="A5875" s="50">
        <v>31520</v>
      </c>
      <c r="B5875" s="60">
        <v>-2.3265199999999999E-3</v>
      </c>
      <c r="C5875" s="60">
        <v>2.4000000000000001E-4</v>
      </c>
      <c r="D5875" s="60">
        <v>5.6818184000000001E-2</v>
      </c>
      <c r="E5875" s="60"/>
      <c r="F5875" s="60">
        <f t="shared" si="182"/>
        <v>-2.4465199999999998E-3</v>
      </c>
      <c r="G5875" s="60">
        <f t="shared" si="183"/>
        <v>5.6698183999999999E-2</v>
      </c>
    </row>
    <row r="5876" spans="1:7">
      <c r="A5876" s="50">
        <v>31523</v>
      </c>
      <c r="B5876" s="60">
        <v>9.9385800000000007E-3</v>
      </c>
      <c r="C5876" s="60">
        <v>2.4000000000000001E-4</v>
      </c>
      <c r="D5876" s="60">
        <v>-3.2258064000000003E-2</v>
      </c>
      <c r="E5876" s="60"/>
      <c r="F5876" s="60">
        <f t="shared" si="182"/>
        <v>9.8185800000000004E-3</v>
      </c>
      <c r="G5876" s="60">
        <f t="shared" si="183"/>
        <v>-3.2378064000000005E-2</v>
      </c>
    </row>
    <row r="5877" spans="1:7">
      <c r="A5877" s="50">
        <v>31524</v>
      </c>
      <c r="B5877" s="60">
        <v>-9.8886200000000007E-3</v>
      </c>
      <c r="C5877" s="60">
        <v>2.4000000000000001E-4</v>
      </c>
      <c r="D5877" s="60">
        <v>-1.1111111E-2</v>
      </c>
      <c r="E5877" s="60"/>
      <c r="F5877" s="60">
        <f t="shared" si="182"/>
        <v>-1.0008620000000001E-2</v>
      </c>
      <c r="G5877" s="60">
        <f t="shared" si="183"/>
        <v>-1.1231111E-2</v>
      </c>
    </row>
    <row r="5878" spans="1:7">
      <c r="A5878" s="50">
        <v>31525</v>
      </c>
      <c r="B5878" s="60">
        <v>-2.85746E-3</v>
      </c>
      <c r="C5878" s="60">
        <v>2.4000000000000001E-4</v>
      </c>
      <c r="D5878" s="60">
        <v>-1.1235955000000001E-2</v>
      </c>
      <c r="E5878" s="60"/>
      <c r="F5878" s="60">
        <f t="shared" si="182"/>
        <v>-2.9774599999999999E-3</v>
      </c>
      <c r="G5878" s="60">
        <f t="shared" si="183"/>
        <v>-1.1355955000000001E-2</v>
      </c>
    </row>
    <row r="5879" spans="1:7">
      <c r="A5879" s="50">
        <v>31526</v>
      </c>
      <c r="B5879" s="60">
        <v>1.5465100000000001E-3</v>
      </c>
      <c r="C5879" s="60">
        <v>2.4000000000000001E-4</v>
      </c>
      <c r="D5879" s="60">
        <v>-2.2727272999999999E-2</v>
      </c>
      <c r="E5879" s="60"/>
      <c r="F5879" s="60">
        <f t="shared" si="182"/>
        <v>1.42651E-3</v>
      </c>
      <c r="G5879" s="60">
        <f t="shared" si="183"/>
        <v>-2.2847272999999998E-2</v>
      </c>
    </row>
    <row r="5880" spans="1:7">
      <c r="A5880" s="50">
        <v>31527</v>
      </c>
      <c r="B5880" s="60">
        <v>4.0601E-4</v>
      </c>
      <c r="C5880" s="60">
        <v>2.4000000000000001E-4</v>
      </c>
      <c r="D5880" s="60">
        <v>1.1627907E-2</v>
      </c>
      <c r="E5880" s="60"/>
      <c r="F5880" s="60">
        <f t="shared" si="182"/>
        <v>2.8601000000000001E-4</v>
      </c>
      <c r="G5880" s="60">
        <f t="shared" si="183"/>
        <v>1.1507907E-2</v>
      </c>
    </row>
    <row r="5881" spans="1:7">
      <c r="A5881" s="50">
        <v>31530</v>
      </c>
      <c r="B5881" s="60">
        <v>3.8598700000000001E-3</v>
      </c>
      <c r="C5881" s="60">
        <v>2.4000000000000001E-4</v>
      </c>
      <c r="D5881" s="60">
        <v>0</v>
      </c>
      <c r="E5881" s="60"/>
      <c r="F5881" s="60">
        <f t="shared" si="182"/>
        <v>3.7398700000000002E-3</v>
      </c>
      <c r="G5881" s="60">
        <f t="shared" si="183"/>
        <v>-1.2E-4</v>
      </c>
    </row>
    <row r="5882" spans="1:7">
      <c r="A5882" s="50">
        <v>31531</v>
      </c>
      <c r="B5882" s="60">
        <v>-1.022899E-2</v>
      </c>
      <c r="C5882" s="60">
        <v>2.4000000000000001E-4</v>
      </c>
      <c r="D5882" s="60">
        <v>-1.1494252999999999E-2</v>
      </c>
      <c r="E5882" s="60"/>
      <c r="F5882" s="60">
        <f t="shared" si="182"/>
        <v>-1.0348990000000001E-2</v>
      </c>
      <c r="G5882" s="60">
        <f t="shared" si="183"/>
        <v>-1.1614253E-2</v>
      </c>
    </row>
    <row r="5883" spans="1:7">
      <c r="A5883" s="50">
        <v>31532</v>
      </c>
      <c r="B5883" s="60">
        <v>-2.084217E-2</v>
      </c>
      <c r="C5883" s="60">
        <v>2.4000000000000001E-4</v>
      </c>
      <c r="D5883" s="60">
        <v>-2.3255814E-2</v>
      </c>
      <c r="E5883" s="60"/>
      <c r="F5883" s="60">
        <f t="shared" si="182"/>
        <v>-2.0962169999999999E-2</v>
      </c>
      <c r="G5883" s="60">
        <f t="shared" si="183"/>
        <v>-2.3375813999999998E-2</v>
      </c>
    </row>
    <row r="5884" spans="1:7">
      <c r="A5884" s="50">
        <v>31533</v>
      </c>
      <c r="B5884" s="60">
        <v>-1.06244E-3</v>
      </c>
      <c r="C5884" s="60">
        <v>2.3000000000000001E-4</v>
      </c>
      <c r="D5884" s="60">
        <v>3.5714286999999997E-2</v>
      </c>
      <c r="E5884" s="60"/>
      <c r="F5884" s="60">
        <f t="shared" si="182"/>
        <v>-1.1824400000000001E-3</v>
      </c>
      <c r="G5884" s="60">
        <f t="shared" si="183"/>
        <v>3.5594286999999995E-2</v>
      </c>
    </row>
    <row r="5885" spans="1:7">
      <c r="A5885" s="50">
        <v>31534</v>
      </c>
      <c r="B5885" s="60">
        <v>-1.9136100000000001E-3</v>
      </c>
      <c r="C5885" s="60">
        <v>2.3000000000000001E-4</v>
      </c>
      <c r="D5885" s="60">
        <v>-1.1494252999999999E-2</v>
      </c>
      <c r="E5885" s="60"/>
      <c r="F5885" s="60">
        <f t="shared" si="182"/>
        <v>-2.0336099999999999E-3</v>
      </c>
      <c r="G5885" s="60">
        <f t="shared" si="183"/>
        <v>-1.1614253E-2</v>
      </c>
    </row>
    <row r="5886" spans="1:7">
      <c r="A5886" s="50">
        <v>31537</v>
      </c>
      <c r="B5886" s="60">
        <v>1.3640299999999999E-2</v>
      </c>
      <c r="C5886" s="60">
        <v>2.3000000000000001E-4</v>
      </c>
      <c r="D5886" s="60">
        <v>0</v>
      </c>
      <c r="E5886" s="60"/>
      <c r="F5886" s="60">
        <f t="shared" si="182"/>
        <v>1.3520299999999999E-2</v>
      </c>
      <c r="G5886" s="60">
        <f t="shared" si="183"/>
        <v>-1.2E-4</v>
      </c>
    </row>
    <row r="5887" spans="1:7">
      <c r="A5887" s="50">
        <v>31538</v>
      </c>
      <c r="B5887" s="60">
        <v>-2.2380400000000002E-3</v>
      </c>
      <c r="C5887" s="60">
        <v>2.3000000000000001E-4</v>
      </c>
      <c r="D5887" s="60">
        <v>0</v>
      </c>
      <c r="E5887" s="60"/>
      <c r="F5887" s="60">
        <f t="shared" si="182"/>
        <v>-2.35804E-3</v>
      </c>
      <c r="G5887" s="60">
        <f t="shared" si="183"/>
        <v>-1.2E-4</v>
      </c>
    </row>
    <row r="5888" spans="1:7">
      <c r="A5888" s="50">
        <v>31539</v>
      </c>
      <c r="B5888" s="60">
        <v>-4.5227499999999999E-3</v>
      </c>
      <c r="C5888" s="60">
        <v>2.3000000000000001E-4</v>
      </c>
      <c r="D5888" s="60">
        <v>-1.1627907E-2</v>
      </c>
      <c r="E5888" s="60"/>
      <c r="F5888" s="60">
        <f t="shared" si="182"/>
        <v>-4.6427500000000002E-3</v>
      </c>
      <c r="G5888" s="60">
        <f t="shared" si="183"/>
        <v>-1.1747907E-2</v>
      </c>
    </row>
    <row r="5889" spans="1:7">
      <c r="A5889" s="50">
        <v>31540</v>
      </c>
      <c r="B5889" s="60">
        <v>4.9694500000000003E-3</v>
      </c>
      <c r="C5889" s="60">
        <v>2.3000000000000001E-4</v>
      </c>
      <c r="D5889" s="60">
        <v>0</v>
      </c>
      <c r="E5889" s="60"/>
      <c r="F5889" s="60">
        <f t="shared" si="182"/>
        <v>4.8494499999999999E-3</v>
      </c>
      <c r="G5889" s="60">
        <f t="shared" si="183"/>
        <v>-1.2E-4</v>
      </c>
    </row>
    <row r="5890" spans="1:7">
      <c r="A5890" s="50">
        <v>31541</v>
      </c>
      <c r="B5890" s="60">
        <v>3.2582399999999999E-3</v>
      </c>
      <c r="C5890" s="60">
        <v>2.3000000000000001E-4</v>
      </c>
      <c r="D5890" s="60">
        <v>-1.1764706E-2</v>
      </c>
      <c r="E5890" s="60"/>
      <c r="F5890" s="60">
        <f t="shared" si="182"/>
        <v>3.13824E-3</v>
      </c>
      <c r="G5890" s="60">
        <f t="shared" si="183"/>
        <v>-1.1884706E-2</v>
      </c>
    </row>
    <row r="5891" spans="1:7">
      <c r="A5891" s="50">
        <v>31544</v>
      </c>
      <c r="B5891" s="60">
        <v>-1.0699100000000001E-3</v>
      </c>
      <c r="C5891" s="60">
        <v>2.3000000000000001E-4</v>
      </c>
      <c r="D5891" s="60">
        <v>-2.3809523999999999E-2</v>
      </c>
      <c r="E5891" s="60"/>
      <c r="F5891" s="60">
        <f t="shared" si="182"/>
        <v>-1.1899100000000002E-3</v>
      </c>
      <c r="G5891" s="60">
        <f t="shared" si="183"/>
        <v>-2.3929523999999997E-2</v>
      </c>
    </row>
    <row r="5892" spans="1:7">
      <c r="A5892" s="50">
        <v>31545</v>
      </c>
      <c r="B5892" s="60">
        <v>-4.3831900000000003E-3</v>
      </c>
      <c r="C5892" s="60">
        <v>2.3000000000000001E-4</v>
      </c>
      <c r="D5892" s="60">
        <v>-1.2195121E-2</v>
      </c>
      <c r="E5892" s="60"/>
      <c r="F5892" s="60">
        <f t="shared" ref="F5892:F5955" si="184">B5892-$C$3</f>
        <v>-4.5031900000000007E-3</v>
      </c>
      <c r="G5892" s="60">
        <f t="shared" ref="G5892:G5955" si="185">D5892-$C$3</f>
        <v>-1.2315121E-2</v>
      </c>
    </row>
    <row r="5893" spans="1:7">
      <c r="A5893" s="50">
        <v>31546</v>
      </c>
      <c r="B5893" s="60">
        <v>4.9393600000000003E-3</v>
      </c>
      <c r="C5893" s="60">
        <v>2.3000000000000001E-4</v>
      </c>
      <c r="D5893" s="60">
        <v>-2.4691358E-2</v>
      </c>
      <c r="E5893" s="60"/>
      <c r="F5893" s="60">
        <f t="shared" si="184"/>
        <v>4.81936E-3</v>
      </c>
      <c r="G5893" s="60">
        <f t="shared" si="185"/>
        <v>-2.4811357999999999E-2</v>
      </c>
    </row>
    <row r="5894" spans="1:7">
      <c r="A5894" s="50">
        <v>31547</v>
      </c>
      <c r="B5894" s="60">
        <v>-1.3313180000000001E-2</v>
      </c>
      <c r="C5894" s="60">
        <v>2.3000000000000001E-4</v>
      </c>
      <c r="D5894" s="60">
        <v>-3.7974682000000003E-2</v>
      </c>
      <c r="E5894" s="60"/>
      <c r="F5894" s="60">
        <f t="shared" si="184"/>
        <v>-1.3433180000000001E-2</v>
      </c>
      <c r="G5894" s="60">
        <f t="shared" si="185"/>
        <v>-3.8094682000000005E-2</v>
      </c>
    </row>
    <row r="5895" spans="1:7">
      <c r="A5895" s="50">
        <v>31548</v>
      </c>
      <c r="B5895" s="60">
        <v>-6.7489100000000003E-3</v>
      </c>
      <c r="C5895" s="60">
        <v>2.3000000000000001E-4</v>
      </c>
      <c r="D5895" s="60">
        <v>0</v>
      </c>
      <c r="E5895" s="60"/>
      <c r="F5895" s="60">
        <f t="shared" si="184"/>
        <v>-6.8689100000000006E-3</v>
      </c>
      <c r="G5895" s="60">
        <f t="shared" si="185"/>
        <v>-1.2E-4</v>
      </c>
    </row>
    <row r="5896" spans="1:7">
      <c r="A5896" s="50">
        <v>31551</v>
      </c>
      <c r="B5896" s="60">
        <v>2.1320800000000002E-3</v>
      </c>
      <c r="C5896" s="60">
        <v>2.3000000000000001E-4</v>
      </c>
      <c r="D5896" s="60">
        <v>0</v>
      </c>
      <c r="E5896" s="60"/>
      <c r="F5896" s="60">
        <f t="shared" si="184"/>
        <v>2.0120800000000003E-3</v>
      </c>
      <c r="G5896" s="60">
        <f t="shared" si="185"/>
        <v>-1.2E-4</v>
      </c>
    </row>
    <row r="5897" spans="1:7">
      <c r="A5897" s="50">
        <v>31552</v>
      </c>
      <c r="B5897" s="60">
        <v>1.318329E-2</v>
      </c>
      <c r="C5897" s="60">
        <v>2.3000000000000001E-4</v>
      </c>
      <c r="D5897" s="60">
        <v>3.9473683000000002E-2</v>
      </c>
      <c r="E5897" s="60"/>
      <c r="F5897" s="60">
        <f t="shared" si="184"/>
        <v>1.306329E-2</v>
      </c>
      <c r="G5897" s="60">
        <f t="shared" si="185"/>
        <v>3.9353683E-2</v>
      </c>
    </row>
    <row r="5898" spans="1:7">
      <c r="A5898" s="50">
        <v>31553</v>
      </c>
      <c r="B5898" s="60">
        <v>-2.6692399999999998E-3</v>
      </c>
      <c r="C5898" s="60">
        <v>2.3000000000000001E-4</v>
      </c>
      <c r="D5898" s="60">
        <v>-1.2658228000000001E-2</v>
      </c>
      <c r="E5898" s="60"/>
      <c r="F5898" s="60">
        <f t="shared" si="184"/>
        <v>-2.7892399999999997E-3</v>
      </c>
      <c r="G5898" s="60">
        <f t="shared" si="185"/>
        <v>-1.2778228000000001E-2</v>
      </c>
    </row>
    <row r="5899" spans="1:7">
      <c r="A5899" s="50">
        <v>31554</v>
      </c>
      <c r="B5899" s="60">
        <v>1.9561080000000002E-2</v>
      </c>
      <c r="C5899" s="60">
        <v>2.3000000000000001E-4</v>
      </c>
      <c r="D5899" s="60">
        <v>2.5641026000000001E-2</v>
      </c>
      <c r="E5899" s="60"/>
      <c r="F5899" s="60">
        <f t="shared" si="184"/>
        <v>1.9441080000000003E-2</v>
      </c>
      <c r="G5899" s="60">
        <f t="shared" si="185"/>
        <v>2.5521026000000002E-2</v>
      </c>
    </row>
    <row r="5900" spans="1:7">
      <c r="A5900" s="50">
        <v>31555</v>
      </c>
      <c r="B5900" s="60">
        <v>5.5832E-3</v>
      </c>
      <c r="C5900" s="60">
        <v>2.3000000000000001E-4</v>
      </c>
      <c r="D5900" s="60">
        <v>-2.5000000000000001E-2</v>
      </c>
      <c r="E5900" s="60"/>
      <c r="F5900" s="60">
        <f t="shared" si="184"/>
        <v>5.4631999999999997E-3</v>
      </c>
      <c r="G5900" s="60">
        <f t="shared" si="185"/>
        <v>-2.512E-2</v>
      </c>
    </row>
    <row r="5901" spans="1:7">
      <c r="A5901" s="50">
        <v>31559</v>
      </c>
      <c r="B5901" s="60">
        <v>1.4687479999999999E-2</v>
      </c>
      <c r="C5901" s="60">
        <v>2.3000000000000001E-4</v>
      </c>
      <c r="D5901" s="60">
        <v>-2.5641026000000001E-2</v>
      </c>
      <c r="E5901" s="60"/>
      <c r="F5901" s="60">
        <f t="shared" si="184"/>
        <v>1.4567479999999999E-2</v>
      </c>
      <c r="G5901" s="60">
        <f t="shared" si="185"/>
        <v>-2.5761025999999999E-2</v>
      </c>
    </row>
    <row r="5902" spans="1:7">
      <c r="A5902" s="50">
        <v>31560</v>
      </c>
      <c r="B5902" s="60">
        <v>7.69406E-3</v>
      </c>
      <c r="C5902" s="60">
        <v>2.3000000000000001E-4</v>
      </c>
      <c r="D5902" s="60">
        <v>-2.6315789999999999E-2</v>
      </c>
      <c r="E5902" s="60"/>
      <c r="F5902" s="60">
        <f t="shared" si="184"/>
        <v>7.5740599999999996E-3</v>
      </c>
      <c r="G5902" s="60">
        <f t="shared" si="185"/>
        <v>-2.6435789999999997E-2</v>
      </c>
    </row>
    <row r="5903" spans="1:7">
      <c r="A5903" s="50">
        <v>31561</v>
      </c>
      <c r="B5903" s="60">
        <v>5.3321599999999999E-3</v>
      </c>
      <c r="C5903" s="60">
        <v>2.3000000000000001E-4</v>
      </c>
      <c r="D5903" s="60">
        <v>4.0540539E-2</v>
      </c>
      <c r="E5903" s="60"/>
      <c r="F5903" s="60">
        <f t="shared" si="184"/>
        <v>5.2121599999999995E-3</v>
      </c>
      <c r="G5903" s="60">
        <f t="shared" si="185"/>
        <v>4.0420538999999998E-2</v>
      </c>
    </row>
    <row r="5904" spans="1:7">
      <c r="A5904" s="50">
        <v>31562</v>
      </c>
      <c r="B5904" s="60">
        <v>-2.3264200000000001E-3</v>
      </c>
      <c r="C5904" s="60">
        <v>2.3000000000000001E-4</v>
      </c>
      <c r="D5904" s="60">
        <v>1.2987013E-2</v>
      </c>
      <c r="E5904" s="60"/>
      <c r="F5904" s="60">
        <f t="shared" si="184"/>
        <v>-2.4464199999999999E-3</v>
      </c>
      <c r="G5904" s="60">
        <f t="shared" si="185"/>
        <v>1.2867013E-2</v>
      </c>
    </row>
    <row r="5905" spans="1:7">
      <c r="A5905" s="50">
        <v>31565</v>
      </c>
      <c r="B5905" s="60">
        <v>-9.3299899999999998E-3</v>
      </c>
      <c r="C5905" s="60">
        <v>2.5000000000000001E-4</v>
      </c>
      <c r="D5905" s="60">
        <v>-2.5641026000000001E-2</v>
      </c>
      <c r="E5905" s="60"/>
      <c r="F5905" s="60">
        <f t="shared" si="184"/>
        <v>-9.4499900000000001E-3</v>
      </c>
      <c r="G5905" s="60">
        <f t="shared" si="185"/>
        <v>-2.5761025999999999E-2</v>
      </c>
    </row>
    <row r="5906" spans="1:7">
      <c r="A5906" s="50">
        <v>31566</v>
      </c>
      <c r="B5906" s="60">
        <v>2.0286700000000002E-3</v>
      </c>
      <c r="C5906" s="60">
        <v>2.5000000000000001E-4</v>
      </c>
      <c r="D5906" s="60">
        <v>0</v>
      </c>
      <c r="E5906" s="60"/>
      <c r="F5906" s="60">
        <f t="shared" si="184"/>
        <v>1.9086700000000001E-3</v>
      </c>
      <c r="G5906" s="60">
        <f t="shared" si="185"/>
        <v>-1.2E-4</v>
      </c>
    </row>
    <row r="5907" spans="1:7">
      <c r="A5907" s="50">
        <v>31567</v>
      </c>
      <c r="B5907" s="60">
        <v>-6.0727799999999998E-3</v>
      </c>
      <c r="C5907" s="60">
        <v>2.5000000000000001E-4</v>
      </c>
      <c r="D5907" s="60">
        <v>-1.3157894999999999E-2</v>
      </c>
      <c r="E5907" s="60"/>
      <c r="F5907" s="60">
        <f t="shared" si="184"/>
        <v>-6.1927800000000002E-3</v>
      </c>
      <c r="G5907" s="60">
        <f t="shared" si="185"/>
        <v>-1.3277895E-2</v>
      </c>
    </row>
    <row r="5908" spans="1:7">
      <c r="A5908" s="50">
        <v>31568</v>
      </c>
      <c r="B5908" s="60">
        <v>6.49119E-3</v>
      </c>
      <c r="C5908" s="60">
        <v>2.5000000000000001E-4</v>
      </c>
      <c r="D5908" s="60">
        <v>1.3333334000000001E-2</v>
      </c>
      <c r="E5908" s="60"/>
      <c r="F5908" s="60">
        <f t="shared" si="184"/>
        <v>6.3711899999999997E-3</v>
      </c>
      <c r="G5908" s="60">
        <f t="shared" si="185"/>
        <v>1.3213334E-2</v>
      </c>
    </row>
    <row r="5909" spans="1:7">
      <c r="A5909" s="50">
        <v>31569</v>
      </c>
      <c r="B5909" s="60">
        <v>3.235E-4</v>
      </c>
      <c r="C5909" s="60">
        <v>2.5000000000000001E-4</v>
      </c>
      <c r="D5909" s="60">
        <v>0</v>
      </c>
      <c r="E5909" s="60"/>
      <c r="F5909" s="60">
        <f t="shared" si="184"/>
        <v>2.0350000000000001E-4</v>
      </c>
      <c r="G5909" s="60">
        <f t="shared" si="185"/>
        <v>-1.2E-4</v>
      </c>
    </row>
    <row r="5910" spans="1:7">
      <c r="A5910" s="50">
        <v>31572</v>
      </c>
      <c r="B5910" s="60">
        <v>-2.259297E-2</v>
      </c>
      <c r="C5910" s="60">
        <v>2.5000000000000001E-4</v>
      </c>
      <c r="D5910" s="60">
        <v>-2.6315789999999999E-2</v>
      </c>
      <c r="E5910" s="60"/>
      <c r="F5910" s="60">
        <f t="shared" si="184"/>
        <v>-2.2712969999999999E-2</v>
      </c>
      <c r="G5910" s="60">
        <f t="shared" si="185"/>
        <v>-2.6435789999999997E-2</v>
      </c>
    </row>
    <row r="5911" spans="1:7">
      <c r="A5911" s="50">
        <v>31573</v>
      </c>
      <c r="B5911" s="60">
        <v>-1.21316E-3</v>
      </c>
      <c r="C5911" s="60">
        <v>2.5000000000000001E-4</v>
      </c>
      <c r="D5911" s="60">
        <v>1.3513514000000001E-2</v>
      </c>
      <c r="E5911" s="60"/>
      <c r="F5911" s="60">
        <f t="shared" si="184"/>
        <v>-1.3331600000000001E-3</v>
      </c>
      <c r="G5911" s="60">
        <f t="shared" si="185"/>
        <v>1.3393514E-2</v>
      </c>
    </row>
    <row r="5912" spans="1:7">
      <c r="A5912" s="50">
        <v>31574</v>
      </c>
      <c r="B5912" s="60">
        <v>6.4766199999999998E-3</v>
      </c>
      <c r="C5912" s="60">
        <v>2.5000000000000001E-4</v>
      </c>
      <c r="D5912" s="60">
        <v>-1.3333334000000001E-2</v>
      </c>
      <c r="E5912" s="60"/>
      <c r="F5912" s="60">
        <f t="shared" si="184"/>
        <v>6.3566199999999995E-3</v>
      </c>
      <c r="G5912" s="60">
        <f t="shared" si="185"/>
        <v>-1.3453334000000001E-2</v>
      </c>
    </row>
    <row r="5913" spans="1:7">
      <c r="A5913" s="50">
        <v>31575</v>
      </c>
      <c r="B5913" s="60">
        <v>1.61645E-3</v>
      </c>
      <c r="C5913" s="60">
        <v>2.5000000000000001E-4</v>
      </c>
      <c r="D5913" s="60">
        <v>-1.3513514000000001E-2</v>
      </c>
      <c r="E5913" s="60"/>
      <c r="F5913" s="60">
        <f t="shared" si="184"/>
        <v>1.4964499999999999E-3</v>
      </c>
      <c r="G5913" s="60">
        <f t="shared" si="185"/>
        <v>-1.3633514000000001E-2</v>
      </c>
    </row>
    <row r="5914" spans="1:7">
      <c r="A5914" s="50">
        <v>31576</v>
      </c>
      <c r="B5914" s="60">
        <v>1.7199639999999999E-2</v>
      </c>
      <c r="C5914" s="60">
        <v>2.5000000000000001E-4</v>
      </c>
      <c r="D5914" s="60">
        <v>1.369863E-2</v>
      </c>
      <c r="E5914" s="60"/>
      <c r="F5914" s="60">
        <f t="shared" si="184"/>
        <v>1.707964E-2</v>
      </c>
      <c r="G5914" s="60">
        <f t="shared" si="185"/>
        <v>1.357863E-2</v>
      </c>
    </row>
    <row r="5915" spans="1:7">
      <c r="A5915" s="50">
        <v>31579</v>
      </c>
      <c r="B5915" s="60">
        <v>1.2166E-3</v>
      </c>
      <c r="C5915" s="60">
        <v>2.5000000000000001E-4</v>
      </c>
      <c r="D5915" s="60">
        <v>-4.0540539E-2</v>
      </c>
      <c r="E5915" s="60"/>
      <c r="F5915" s="60">
        <f t="shared" si="184"/>
        <v>1.0965999999999999E-3</v>
      </c>
      <c r="G5915" s="60">
        <f t="shared" si="185"/>
        <v>-4.0660539000000002E-2</v>
      </c>
    </row>
    <row r="5916" spans="1:7">
      <c r="A5916" s="50">
        <v>31580</v>
      </c>
      <c r="B5916" s="60">
        <v>-6.8656899999999998E-3</v>
      </c>
      <c r="C5916" s="60">
        <v>2.5000000000000001E-4</v>
      </c>
      <c r="D5916" s="60">
        <v>-4.2253520000000003E-2</v>
      </c>
      <c r="E5916" s="60"/>
      <c r="F5916" s="60">
        <f t="shared" si="184"/>
        <v>-6.9856900000000001E-3</v>
      </c>
      <c r="G5916" s="60">
        <f t="shared" si="185"/>
        <v>-4.2373520000000005E-2</v>
      </c>
    </row>
    <row r="5917" spans="1:7">
      <c r="A5917" s="50">
        <v>31581</v>
      </c>
      <c r="B5917" s="60">
        <v>2.12108E-3</v>
      </c>
      <c r="C5917" s="60">
        <v>2.5000000000000001E-4</v>
      </c>
      <c r="D5917" s="60">
        <v>0</v>
      </c>
      <c r="E5917" s="60"/>
      <c r="F5917" s="60">
        <f t="shared" si="184"/>
        <v>2.0010800000000001E-3</v>
      </c>
      <c r="G5917" s="60">
        <f t="shared" si="185"/>
        <v>-1.2E-4</v>
      </c>
    </row>
    <row r="5918" spans="1:7">
      <c r="A5918" s="50">
        <v>31582</v>
      </c>
      <c r="B5918" s="60">
        <v>-2.99402E-3</v>
      </c>
      <c r="C5918" s="60">
        <v>2.5000000000000001E-4</v>
      </c>
      <c r="D5918" s="60">
        <v>0</v>
      </c>
      <c r="E5918" s="60"/>
      <c r="F5918" s="60">
        <f t="shared" si="184"/>
        <v>-3.1140199999999999E-3</v>
      </c>
      <c r="G5918" s="60">
        <f t="shared" si="185"/>
        <v>-1.2E-4</v>
      </c>
    </row>
    <row r="5919" spans="1:7">
      <c r="A5919" s="50">
        <v>31583</v>
      </c>
      <c r="B5919" s="60">
        <v>1.2813039999999999E-2</v>
      </c>
      <c r="C5919" s="60">
        <v>2.5000000000000001E-4</v>
      </c>
      <c r="D5919" s="60">
        <v>-1.4705882E-2</v>
      </c>
      <c r="E5919" s="60"/>
      <c r="F5919" s="60">
        <f t="shared" si="184"/>
        <v>1.2693039999999999E-2</v>
      </c>
      <c r="G5919" s="60">
        <f t="shared" si="185"/>
        <v>-1.4825882E-2</v>
      </c>
    </row>
    <row r="5920" spans="1:7">
      <c r="A5920" s="50">
        <v>31586</v>
      </c>
      <c r="B5920" s="60">
        <v>-8.515E-3</v>
      </c>
      <c r="C5920" s="60">
        <v>2.5000000000000001E-4</v>
      </c>
      <c r="D5920" s="60">
        <v>1.4925373E-2</v>
      </c>
      <c r="E5920" s="60"/>
      <c r="F5920" s="60">
        <f t="shared" si="184"/>
        <v>-8.6350000000000003E-3</v>
      </c>
      <c r="G5920" s="60">
        <f t="shared" si="185"/>
        <v>1.4805373E-2</v>
      </c>
    </row>
    <row r="5921" spans="1:7">
      <c r="A5921" s="50">
        <v>31587</v>
      </c>
      <c r="B5921" s="60">
        <v>8.1318499999999995E-3</v>
      </c>
      <c r="C5921" s="60">
        <v>2.5000000000000001E-4</v>
      </c>
      <c r="D5921" s="60">
        <v>-1.4705882E-2</v>
      </c>
      <c r="E5921" s="60"/>
      <c r="F5921" s="60">
        <f t="shared" si="184"/>
        <v>8.0118499999999992E-3</v>
      </c>
      <c r="G5921" s="60">
        <f t="shared" si="185"/>
        <v>-1.4825882E-2</v>
      </c>
    </row>
    <row r="5922" spans="1:7">
      <c r="A5922" s="50">
        <v>31588</v>
      </c>
      <c r="B5922" s="60">
        <v>7.8973299999999993E-3</v>
      </c>
      <c r="C5922" s="60">
        <v>2.5000000000000001E-4</v>
      </c>
      <c r="D5922" s="60">
        <v>2.9850746000000001E-2</v>
      </c>
      <c r="E5922" s="60"/>
      <c r="F5922" s="60">
        <f t="shared" si="184"/>
        <v>7.777329999999999E-3</v>
      </c>
      <c r="G5922" s="60">
        <f t="shared" si="185"/>
        <v>2.9730746000000002E-2</v>
      </c>
    </row>
    <row r="5923" spans="1:7">
      <c r="A5923" s="50">
        <v>31589</v>
      </c>
      <c r="B5923" s="60">
        <v>-9.5264999999999998E-4</v>
      </c>
      <c r="C5923" s="60">
        <v>2.5000000000000001E-4</v>
      </c>
      <c r="D5923" s="60">
        <v>2.8985508E-2</v>
      </c>
      <c r="E5923" s="60"/>
      <c r="F5923" s="60">
        <f t="shared" si="184"/>
        <v>-1.0726500000000001E-3</v>
      </c>
      <c r="G5923" s="60">
        <f t="shared" si="185"/>
        <v>2.8865508000000002E-2</v>
      </c>
    </row>
    <row r="5924" spans="1:7">
      <c r="A5924" s="50">
        <v>31590</v>
      </c>
      <c r="B5924" s="60">
        <v>3.6283299999999999E-3</v>
      </c>
      <c r="C5924" s="60">
        <v>2.5000000000000001E-4</v>
      </c>
      <c r="D5924" s="60">
        <v>-2.8169013999999999E-2</v>
      </c>
      <c r="E5924" s="60"/>
      <c r="F5924" s="60">
        <f t="shared" si="184"/>
        <v>3.50833E-3</v>
      </c>
      <c r="G5924" s="60">
        <f t="shared" si="185"/>
        <v>-2.8289013999999998E-2</v>
      </c>
    </row>
    <row r="5925" spans="1:7">
      <c r="A5925" s="50">
        <v>31593</v>
      </c>
      <c r="B5925" s="60">
        <v>5.2852799999999998E-3</v>
      </c>
      <c r="C5925" s="60">
        <v>2.5000000000000001E-4</v>
      </c>
      <c r="D5925" s="60">
        <v>5.7971016E-2</v>
      </c>
      <c r="E5925" s="60"/>
      <c r="F5925" s="60">
        <f t="shared" si="184"/>
        <v>5.1652799999999995E-3</v>
      </c>
      <c r="G5925" s="60">
        <f t="shared" si="185"/>
        <v>5.7851015999999998E-2</v>
      </c>
    </row>
    <row r="5926" spans="1:7">
      <c r="A5926" s="50">
        <v>31594</v>
      </c>
      <c r="B5926" s="60">
        <v>4.7457799999999998E-3</v>
      </c>
      <c r="C5926" s="60">
        <v>2.4000000000000001E-4</v>
      </c>
      <c r="D5926" s="60">
        <v>-1.369863E-2</v>
      </c>
      <c r="E5926" s="60"/>
      <c r="F5926" s="60">
        <f t="shared" si="184"/>
        <v>4.6257799999999995E-3</v>
      </c>
      <c r="G5926" s="60">
        <f t="shared" si="185"/>
        <v>-1.381863E-2</v>
      </c>
    </row>
    <row r="5927" spans="1:7">
      <c r="A5927" s="50">
        <v>31595</v>
      </c>
      <c r="B5927" s="60">
        <v>2.75698E-3</v>
      </c>
      <c r="C5927" s="60">
        <v>2.4000000000000001E-4</v>
      </c>
      <c r="D5927" s="60">
        <v>-1.3888889E-2</v>
      </c>
      <c r="E5927" s="60"/>
      <c r="F5927" s="60">
        <f t="shared" si="184"/>
        <v>2.6369800000000001E-3</v>
      </c>
      <c r="G5927" s="60">
        <f t="shared" si="185"/>
        <v>-1.4008889E-2</v>
      </c>
    </row>
    <row r="5928" spans="1:7">
      <c r="A5928" s="50">
        <v>31596</v>
      </c>
      <c r="B5928" s="60">
        <v>-3.47146E-3</v>
      </c>
      <c r="C5928" s="60">
        <v>2.4000000000000001E-4</v>
      </c>
      <c r="D5928" s="60">
        <v>-1.4084507E-2</v>
      </c>
      <c r="E5928" s="60"/>
      <c r="F5928" s="60">
        <f t="shared" si="184"/>
        <v>-3.5914599999999999E-3</v>
      </c>
      <c r="G5928" s="60">
        <f t="shared" si="185"/>
        <v>-1.4204507E-2</v>
      </c>
    </row>
    <row r="5929" spans="1:7">
      <c r="A5929" s="50">
        <v>31600</v>
      </c>
      <c r="B5929" s="60">
        <v>-3.0912720000000001E-2</v>
      </c>
      <c r="C5929" s="60">
        <v>2.4000000000000001E-4</v>
      </c>
      <c r="D5929" s="60">
        <v>-5.7142856999999998E-2</v>
      </c>
      <c r="E5929" s="60"/>
      <c r="F5929" s="60">
        <f t="shared" si="184"/>
        <v>-3.103272E-2</v>
      </c>
      <c r="G5929" s="60">
        <f t="shared" si="185"/>
        <v>-5.7262857E-2</v>
      </c>
    </row>
    <row r="5930" spans="1:7">
      <c r="A5930" s="50">
        <v>31601</v>
      </c>
      <c r="B5930" s="60">
        <v>-1.0550550000000001E-2</v>
      </c>
      <c r="C5930" s="60">
        <v>2.4000000000000001E-4</v>
      </c>
      <c r="D5930" s="60">
        <v>0</v>
      </c>
      <c r="E5930" s="60"/>
      <c r="F5930" s="60">
        <f t="shared" si="184"/>
        <v>-1.0670550000000001E-2</v>
      </c>
      <c r="G5930" s="60">
        <f t="shared" si="185"/>
        <v>-1.2E-4</v>
      </c>
    </row>
    <row r="5931" spans="1:7">
      <c r="A5931" s="50">
        <v>31602</v>
      </c>
      <c r="B5931" s="60">
        <v>5.5892399999999997E-3</v>
      </c>
      <c r="C5931" s="60">
        <v>2.4000000000000001E-4</v>
      </c>
      <c r="D5931" s="60">
        <v>0</v>
      </c>
      <c r="E5931" s="60"/>
      <c r="F5931" s="60">
        <f t="shared" si="184"/>
        <v>5.4692399999999993E-3</v>
      </c>
      <c r="G5931" s="60">
        <f t="shared" si="185"/>
        <v>-1.2E-4</v>
      </c>
    </row>
    <row r="5932" spans="1:7">
      <c r="A5932" s="50">
        <v>31603</v>
      </c>
      <c r="B5932" s="60">
        <v>7.3402999999999999E-4</v>
      </c>
      <c r="C5932" s="60">
        <v>2.4000000000000001E-4</v>
      </c>
      <c r="D5932" s="60">
        <v>1.5151516E-2</v>
      </c>
      <c r="E5932" s="60"/>
      <c r="F5932" s="60">
        <f t="shared" si="184"/>
        <v>6.1403E-4</v>
      </c>
      <c r="G5932" s="60">
        <f t="shared" si="185"/>
        <v>1.5031516E-2</v>
      </c>
    </row>
    <row r="5933" spans="1:7">
      <c r="A5933" s="50">
        <v>31604</v>
      </c>
      <c r="B5933" s="60">
        <v>-2.5619699999999998E-3</v>
      </c>
      <c r="C5933" s="60">
        <v>2.4000000000000001E-4</v>
      </c>
      <c r="D5933" s="60">
        <v>-4.4776119000000003E-2</v>
      </c>
      <c r="E5933" s="60"/>
      <c r="F5933" s="60">
        <f t="shared" si="184"/>
        <v>-2.6819699999999997E-3</v>
      </c>
      <c r="G5933" s="60">
        <f t="shared" si="185"/>
        <v>-4.4896119000000005E-2</v>
      </c>
    </row>
    <row r="5934" spans="1:7">
      <c r="A5934" s="50">
        <v>31607</v>
      </c>
      <c r="B5934" s="60">
        <v>-1.690842E-2</v>
      </c>
      <c r="C5934" s="60">
        <v>2.4000000000000001E-4</v>
      </c>
      <c r="D5934" s="60">
        <v>-4.6875E-2</v>
      </c>
      <c r="E5934" s="60"/>
      <c r="F5934" s="60">
        <f t="shared" si="184"/>
        <v>-1.7028419999999999E-2</v>
      </c>
      <c r="G5934" s="60">
        <f t="shared" si="185"/>
        <v>-4.6995000000000002E-2</v>
      </c>
    </row>
    <row r="5935" spans="1:7">
      <c r="A5935" s="50">
        <v>31608</v>
      </c>
      <c r="B5935" s="60">
        <v>-1.8247739999999998E-2</v>
      </c>
      <c r="C5935" s="60">
        <v>2.4000000000000001E-4</v>
      </c>
      <c r="D5935" s="60">
        <v>-6.5573767000000005E-2</v>
      </c>
      <c r="E5935" s="60"/>
      <c r="F5935" s="60">
        <f t="shared" si="184"/>
        <v>-1.8367739999999997E-2</v>
      </c>
      <c r="G5935" s="60">
        <f t="shared" si="185"/>
        <v>-6.5693767E-2</v>
      </c>
    </row>
    <row r="5936" spans="1:7">
      <c r="A5936" s="50">
        <v>31609</v>
      </c>
      <c r="B5936" s="60">
        <v>4.6443300000000003E-3</v>
      </c>
      <c r="C5936" s="60">
        <v>2.4000000000000001E-4</v>
      </c>
      <c r="D5936" s="60">
        <v>0.122807018</v>
      </c>
      <c r="E5936" s="60"/>
      <c r="F5936" s="60">
        <f t="shared" si="184"/>
        <v>4.52433E-3</v>
      </c>
      <c r="G5936" s="60">
        <f t="shared" si="185"/>
        <v>0.12268701800000001</v>
      </c>
    </row>
    <row r="5937" spans="1:7">
      <c r="A5937" s="50">
        <v>31610</v>
      </c>
      <c r="B5937" s="60">
        <v>4.8487000000000001E-3</v>
      </c>
      <c r="C5937" s="60">
        <v>2.4000000000000001E-4</v>
      </c>
      <c r="D5937" s="60">
        <v>-1.5625E-2</v>
      </c>
      <c r="E5937" s="60"/>
      <c r="F5937" s="60">
        <f t="shared" si="184"/>
        <v>4.7286999999999997E-3</v>
      </c>
      <c r="G5937" s="60">
        <f t="shared" si="185"/>
        <v>-1.5744999999999999E-2</v>
      </c>
    </row>
    <row r="5938" spans="1:7">
      <c r="A5938" s="50">
        <v>31611</v>
      </c>
      <c r="B5938" s="60">
        <v>1.2089500000000001E-3</v>
      </c>
      <c r="C5938" s="60">
        <v>2.4000000000000001E-4</v>
      </c>
      <c r="D5938" s="60">
        <v>-3.1746033999999999E-2</v>
      </c>
      <c r="E5938" s="60"/>
      <c r="F5938" s="60">
        <f t="shared" si="184"/>
        <v>1.08895E-3</v>
      </c>
      <c r="G5938" s="60">
        <f t="shared" si="185"/>
        <v>-3.1866034000000001E-2</v>
      </c>
    </row>
    <row r="5939" spans="1:7">
      <c r="A5939" s="50">
        <v>31614</v>
      </c>
      <c r="B5939" s="60">
        <v>-6.7836999999999997E-4</v>
      </c>
      <c r="C5939" s="60">
        <v>2.4000000000000001E-4</v>
      </c>
      <c r="D5939" s="60">
        <v>0</v>
      </c>
      <c r="E5939" s="60"/>
      <c r="F5939" s="60">
        <f t="shared" si="184"/>
        <v>-7.9836999999999996E-4</v>
      </c>
      <c r="G5939" s="60">
        <f t="shared" si="185"/>
        <v>-1.2E-4</v>
      </c>
    </row>
    <row r="5940" spans="1:7">
      <c r="A5940" s="50">
        <v>31615</v>
      </c>
      <c r="B5940" s="60">
        <v>8.8614899999999996E-3</v>
      </c>
      <c r="C5940" s="60">
        <v>2.4000000000000001E-4</v>
      </c>
      <c r="D5940" s="60">
        <v>1.6393442000000001E-2</v>
      </c>
      <c r="E5940" s="60"/>
      <c r="F5940" s="60">
        <f t="shared" si="184"/>
        <v>8.7414899999999993E-3</v>
      </c>
      <c r="G5940" s="60">
        <f t="shared" si="185"/>
        <v>1.6273442000000003E-2</v>
      </c>
    </row>
    <row r="5941" spans="1:7">
      <c r="A5941" s="50">
        <v>31616</v>
      </c>
      <c r="B5941" s="60">
        <v>1.1759699999999999E-3</v>
      </c>
      <c r="C5941" s="60">
        <v>2.4000000000000001E-4</v>
      </c>
      <c r="D5941" s="60">
        <v>-1.6129032000000001E-2</v>
      </c>
      <c r="E5941" s="60"/>
      <c r="F5941" s="60">
        <f t="shared" si="184"/>
        <v>1.0559699999999998E-3</v>
      </c>
      <c r="G5941" s="60">
        <f t="shared" si="185"/>
        <v>-1.6249032E-2</v>
      </c>
    </row>
    <row r="5942" spans="1:7">
      <c r="A5942" s="50">
        <v>31617</v>
      </c>
      <c r="B5942" s="60">
        <v>-2.4796699999999998E-3</v>
      </c>
      <c r="C5942" s="60">
        <v>2.4000000000000001E-4</v>
      </c>
      <c r="D5942" s="60">
        <v>-3.2786883000000003E-2</v>
      </c>
      <c r="E5942" s="60"/>
      <c r="F5942" s="60">
        <f t="shared" si="184"/>
        <v>-2.5996699999999997E-3</v>
      </c>
      <c r="G5942" s="60">
        <f t="shared" si="185"/>
        <v>-3.2906883000000005E-2</v>
      </c>
    </row>
    <row r="5943" spans="1:7">
      <c r="A5943" s="50">
        <v>31618</v>
      </c>
      <c r="B5943" s="60">
        <v>9.89138E-3</v>
      </c>
      <c r="C5943" s="60">
        <v>2.4000000000000001E-4</v>
      </c>
      <c r="D5943" s="60">
        <v>3.3898304999999997E-2</v>
      </c>
      <c r="E5943" s="60"/>
      <c r="F5943" s="60">
        <f t="shared" si="184"/>
        <v>9.7713799999999996E-3</v>
      </c>
      <c r="G5943" s="60">
        <f t="shared" si="185"/>
        <v>3.3778304999999995E-2</v>
      </c>
    </row>
    <row r="5944" spans="1:7">
      <c r="A5944" s="50">
        <v>31621</v>
      </c>
      <c r="B5944" s="60">
        <v>-1.7742239999999999E-2</v>
      </c>
      <c r="C5944" s="60">
        <v>2.4000000000000001E-4</v>
      </c>
      <c r="D5944" s="60">
        <v>-3.2786883000000003E-2</v>
      </c>
      <c r="E5944" s="60"/>
      <c r="F5944" s="60">
        <f t="shared" si="184"/>
        <v>-1.7862239999999998E-2</v>
      </c>
      <c r="G5944" s="60">
        <f t="shared" si="185"/>
        <v>-3.2906883000000005E-2</v>
      </c>
    </row>
    <row r="5945" spans="1:7">
      <c r="A5945" s="50">
        <v>31622</v>
      </c>
      <c r="B5945" s="60">
        <v>-5.43875E-3</v>
      </c>
      <c r="C5945" s="60">
        <v>2.4000000000000001E-4</v>
      </c>
      <c r="D5945" s="60">
        <v>-1.6949153000000002E-2</v>
      </c>
      <c r="E5945" s="60"/>
      <c r="F5945" s="60">
        <f t="shared" si="184"/>
        <v>-5.5587500000000003E-3</v>
      </c>
      <c r="G5945" s="60">
        <f t="shared" si="185"/>
        <v>-1.7069153E-2</v>
      </c>
    </row>
    <row r="5946" spans="1:7">
      <c r="A5946" s="50">
        <v>31623</v>
      </c>
      <c r="B5946" s="60">
        <v>8.5489399999999997E-3</v>
      </c>
      <c r="C5946" s="60">
        <v>2.4000000000000001E-4</v>
      </c>
      <c r="D5946" s="60">
        <v>-1.7241379000000001E-2</v>
      </c>
      <c r="E5946" s="60"/>
      <c r="F5946" s="60">
        <f t="shared" si="184"/>
        <v>8.4289399999999993E-3</v>
      </c>
      <c r="G5946" s="60">
        <f t="shared" si="185"/>
        <v>-1.7361379E-2</v>
      </c>
    </row>
    <row r="5947" spans="1:7">
      <c r="A5947" s="50">
        <v>31624</v>
      </c>
      <c r="B5947" s="60">
        <v>-1.81263E-3</v>
      </c>
      <c r="C5947" s="60">
        <v>2.4000000000000001E-4</v>
      </c>
      <c r="D5947" s="60">
        <v>-1.7543860000000001E-2</v>
      </c>
      <c r="E5947" s="60"/>
      <c r="F5947" s="60">
        <f t="shared" si="184"/>
        <v>-1.9326300000000001E-3</v>
      </c>
      <c r="G5947" s="60">
        <f t="shared" si="185"/>
        <v>-1.766386E-2</v>
      </c>
    </row>
    <row r="5948" spans="1:7">
      <c r="A5948" s="50">
        <v>31625</v>
      </c>
      <c r="B5948" s="60">
        <v>-5.2591900000000004E-3</v>
      </c>
      <c r="C5948" s="60">
        <v>2.2000000000000001E-4</v>
      </c>
      <c r="D5948" s="60">
        <v>-1.7857143999999998E-2</v>
      </c>
      <c r="E5948" s="60"/>
      <c r="F5948" s="60">
        <f t="shared" si="184"/>
        <v>-5.3791900000000007E-3</v>
      </c>
      <c r="G5948" s="60">
        <f t="shared" si="185"/>
        <v>-1.7977143999999997E-2</v>
      </c>
    </row>
    <row r="5949" spans="1:7">
      <c r="A5949" s="50">
        <v>31628</v>
      </c>
      <c r="B5949" s="60">
        <v>5.7771000000000003E-3</v>
      </c>
      <c r="C5949" s="60">
        <v>2.2000000000000001E-4</v>
      </c>
      <c r="D5949" s="60">
        <v>-1.8181817999999999E-2</v>
      </c>
      <c r="E5949" s="60"/>
      <c r="F5949" s="60">
        <f t="shared" si="184"/>
        <v>5.6571E-3</v>
      </c>
      <c r="G5949" s="60">
        <f t="shared" si="185"/>
        <v>-1.8301817999999997E-2</v>
      </c>
    </row>
    <row r="5950" spans="1:7">
      <c r="A5950" s="50">
        <v>31629</v>
      </c>
      <c r="B5950" s="60">
        <v>3.2496700000000001E-3</v>
      </c>
      <c r="C5950" s="60">
        <v>2.2000000000000001E-4</v>
      </c>
      <c r="D5950" s="60">
        <v>3.7037037000000002E-2</v>
      </c>
      <c r="E5950" s="60"/>
      <c r="F5950" s="60">
        <f t="shared" si="184"/>
        <v>3.1296700000000002E-3</v>
      </c>
      <c r="G5950" s="60">
        <f t="shared" si="185"/>
        <v>3.6917037E-2</v>
      </c>
    </row>
    <row r="5951" spans="1:7">
      <c r="A5951" s="50">
        <v>31630</v>
      </c>
      <c r="B5951" s="60">
        <v>-4.5609999999999997E-4</v>
      </c>
      <c r="C5951" s="60">
        <v>2.2000000000000001E-4</v>
      </c>
      <c r="D5951" s="60">
        <v>-3.5714286999999997E-2</v>
      </c>
      <c r="E5951" s="60"/>
      <c r="F5951" s="60">
        <f t="shared" si="184"/>
        <v>-5.7609999999999996E-4</v>
      </c>
      <c r="G5951" s="60">
        <f t="shared" si="185"/>
        <v>-3.5834286999999999E-2</v>
      </c>
    </row>
    <row r="5952" spans="1:7">
      <c r="A5952" s="50">
        <v>31631</v>
      </c>
      <c r="B5952" s="60">
        <v>2.17564E-3</v>
      </c>
      <c r="C5952" s="60">
        <v>2.2000000000000001E-4</v>
      </c>
      <c r="D5952" s="60">
        <v>1.8518519000000001E-2</v>
      </c>
      <c r="E5952" s="60"/>
      <c r="F5952" s="60">
        <f t="shared" si="184"/>
        <v>2.0556400000000001E-3</v>
      </c>
      <c r="G5952" s="60">
        <f t="shared" si="185"/>
        <v>1.8398519000000002E-2</v>
      </c>
    </row>
    <row r="5953" spans="1:7">
      <c r="A5953" s="50">
        <v>31632</v>
      </c>
      <c r="B5953" s="60">
        <v>-5.9035000000000001E-4</v>
      </c>
      <c r="C5953" s="60">
        <v>2.2000000000000001E-4</v>
      </c>
      <c r="D5953" s="60">
        <v>1.8181817999999999E-2</v>
      </c>
      <c r="E5953" s="60"/>
      <c r="F5953" s="60">
        <f t="shared" si="184"/>
        <v>-7.1035E-4</v>
      </c>
      <c r="G5953" s="60">
        <f t="shared" si="185"/>
        <v>1.8061818E-2</v>
      </c>
    </row>
    <row r="5954" spans="1:7">
      <c r="A5954" s="50">
        <v>31635</v>
      </c>
      <c r="B5954" s="60">
        <v>1.6936619999999999E-2</v>
      </c>
      <c r="C5954" s="60">
        <v>2.2000000000000001E-4</v>
      </c>
      <c r="D5954" s="60">
        <v>1.7857143999999998E-2</v>
      </c>
      <c r="E5954" s="60"/>
      <c r="F5954" s="60">
        <f t="shared" si="184"/>
        <v>1.6816620000000001E-2</v>
      </c>
      <c r="G5954" s="60">
        <f t="shared" si="185"/>
        <v>1.7737144E-2</v>
      </c>
    </row>
    <row r="5955" spans="1:7">
      <c r="A5955" s="50">
        <v>31636</v>
      </c>
      <c r="B5955" s="60">
        <v>1.084748E-2</v>
      </c>
      <c r="C5955" s="60">
        <v>2.2000000000000001E-4</v>
      </c>
      <c r="D5955" s="60">
        <v>8.7719299000000001E-2</v>
      </c>
      <c r="E5955" s="60"/>
      <c r="F5955" s="60">
        <f t="shared" si="184"/>
        <v>1.0727479999999999E-2</v>
      </c>
      <c r="G5955" s="60">
        <f t="shared" si="185"/>
        <v>8.7599299000000005E-2</v>
      </c>
    </row>
    <row r="5956" spans="1:7">
      <c r="A5956" s="50">
        <v>31637</v>
      </c>
      <c r="B5956" s="60">
        <v>9.6576400000000003E-3</v>
      </c>
      <c r="C5956" s="60">
        <v>2.2000000000000001E-4</v>
      </c>
      <c r="D5956" s="60">
        <v>1.6129032000000001E-2</v>
      </c>
      <c r="E5956" s="60"/>
      <c r="F5956" s="60">
        <f t="shared" ref="F5956:F6019" si="186">B5956-$C$3</f>
        <v>9.53764E-3</v>
      </c>
      <c r="G5956" s="60">
        <f t="shared" ref="G5956:G6019" si="187">D5956-$C$3</f>
        <v>1.6009032000000003E-2</v>
      </c>
    </row>
    <row r="5957" spans="1:7">
      <c r="A5957" s="50">
        <v>31638</v>
      </c>
      <c r="B5957" s="60">
        <v>2.3195099999999999E-3</v>
      </c>
      <c r="C5957" s="60">
        <v>2.2000000000000001E-4</v>
      </c>
      <c r="D5957" s="60">
        <v>-1.5873017E-2</v>
      </c>
      <c r="E5957" s="60"/>
      <c r="F5957" s="60">
        <f t="shared" si="186"/>
        <v>2.19951E-3</v>
      </c>
      <c r="G5957" s="60">
        <f t="shared" si="187"/>
        <v>-1.5993016999999998E-2</v>
      </c>
    </row>
    <row r="5958" spans="1:7">
      <c r="A5958" s="50">
        <v>31639</v>
      </c>
      <c r="B5958" s="60">
        <v>3.2781400000000001E-3</v>
      </c>
      <c r="C5958" s="60">
        <v>2.2000000000000001E-4</v>
      </c>
      <c r="D5958" s="60">
        <v>-3.2258064000000003E-2</v>
      </c>
      <c r="E5958" s="60"/>
      <c r="F5958" s="60">
        <f t="shared" si="186"/>
        <v>3.1581400000000003E-3</v>
      </c>
      <c r="G5958" s="60">
        <f t="shared" si="187"/>
        <v>-3.2378064000000005E-2</v>
      </c>
    </row>
    <row r="5959" spans="1:7">
      <c r="A5959" s="50">
        <v>31642</v>
      </c>
      <c r="B5959" s="60">
        <v>1.2223500000000001E-3</v>
      </c>
      <c r="C5959" s="60">
        <v>2.2000000000000001E-4</v>
      </c>
      <c r="D5959" s="60">
        <v>0</v>
      </c>
      <c r="E5959" s="60"/>
      <c r="F5959" s="60">
        <f t="shared" si="186"/>
        <v>1.10235E-3</v>
      </c>
      <c r="G5959" s="60">
        <f t="shared" si="187"/>
        <v>-1.2E-4</v>
      </c>
    </row>
    <row r="5960" spans="1:7">
      <c r="A5960" s="50">
        <v>31643</v>
      </c>
      <c r="B5960" s="60">
        <v>-3.07808E-3</v>
      </c>
      <c r="C5960" s="60">
        <v>2.2000000000000001E-4</v>
      </c>
      <c r="D5960" s="60">
        <v>-1.6666667999999999E-2</v>
      </c>
      <c r="E5960" s="60"/>
      <c r="F5960" s="60">
        <f t="shared" si="186"/>
        <v>-3.1980799999999998E-3</v>
      </c>
      <c r="G5960" s="60">
        <f t="shared" si="187"/>
        <v>-1.6786667999999998E-2</v>
      </c>
    </row>
    <row r="5961" spans="1:7">
      <c r="A5961" s="50">
        <v>31644</v>
      </c>
      <c r="B5961" s="60">
        <v>1.3135519999999999E-2</v>
      </c>
      <c r="C5961" s="60">
        <v>2.2000000000000001E-4</v>
      </c>
      <c r="D5961" s="60">
        <v>3.3898304999999997E-2</v>
      </c>
      <c r="E5961" s="60"/>
      <c r="F5961" s="60">
        <f t="shared" si="186"/>
        <v>1.3015519999999999E-2</v>
      </c>
      <c r="G5961" s="60">
        <f t="shared" si="187"/>
        <v>3.3778304999999995E-2</v>
      </c>
    </row>
    <row r="5962" spans="1:7">
      <c r="A5962" s="50">
        <v>31645</v>
      </c>
      <c r="B5962" s="60">
        <v>-4.0204999999999999E-4</v>
      </c>
      <c r="C5962" s="60">
        <v>2.2000000000000001E-4</v>
      </c>
      <c r="D5962" s="60">
        <v>-1.6393442000000001E-2</v>
      </c>
      <c r="E5962" s="60"/>
      <c r="F5962" s="60">
        <f t="shared" si="186"/>
        <v>-5.2205000000000003E-4</v>
      </c>
      <c r="G5962" s="60">
        <f t="shared" si="187"/>
        <v>-1.6513442E-2</v>
      </c>
    </row>
    <row r="5963" spans="1:7">
      <c r="A5963" s="50">
        <v>31646</v>
      </c>
      <c r="B5963" s="60">
        <v>2.1307399999999999E-3</v>
      </c>
      <c r="C5963" s="60">
        <v>2.2000000000000001E-4</v>
      </c>
      <c r="D5963" s="60">
        <v>0</v>
      </c>
      <c r="E5963" s="60"/>
      <c r="F5963" s="60">
        <f t="shared" si="186"/>
        <v>2.01074E-3</v>
      </c>
      <c r="G5963" s="60">
        <f t="shared" si="187"/>
        <v>-1.2E-4</v>
      </c>
    </row>
    <row r="5964" spans="1:7">
      <c r="A5964" s="50">
        <v>31649</v>
      </c>
      <c r="B5964" s="60">
        <v>-8.9763399999999993E-3</v>
      </c>
      <c r="C5964" s="60">
        <v>2.2000000000000001E-4</v>
      </c>
      <c r="D5964" s="60">
        <v>-1.6666667999999999E-2</v>
      </c>
      <c r="E5964" s="60"/>
      <c r="F5964" s="60">
        <f t="shared" si="186"/>
        <v>-9.0963399999999996E-3</v>
      </c>
      <c r="G5964" s="60">
        <f t="shared" si="187"/>
        <v>-1.6786667999999998E-2</v>
      </c>
    </row>
    <row r="5965" spans="1:7">
      <c r="A5965" s="50">
        <v>31650</v>
      </c>
      <c r="B5965" s="60">
        <v>2.0314249999999999E-2</v>
      </c>
      <c r="C5965" s="60">
        <v>2.2000000000000001E-4</v>
      </c>
      <c r="D5965" s="60">
        <v>8.4745765000000001E-2</v>
      </c>
      <c r="E5965" s="60"/>
      <c r="F5965" s="60">
        <f t="shared" si="186"/>
        <v>2.019425E-2</v>
      </c>
      <c r="G5965" s="60">
        <f t="shared" si="187"/>
        <v>8.4625765000000006E-2</v>
      </c>
    </row>
    <row r="5966" spans="1:7">
      <c r="A5966" s="50">
        <v>31651</v>
      </c>
      <c r="B5966" s="60">
        <v>1.6751400000000001E-3</v>
      </c>
      <c r="C5966" s="60">
        <v>2.2000000000000001E-4</v>
      </c>
      <c r="D5966" s="60">
        <v>-3.125E-2</v>
      </c>
      <c r="E5966" s="60"/>
      <c r="F5966" s="60">
        <f t="shared" si="186"/>
        <v>1.55514E-3</v>
      </c>
      <c r="G5966" s="60">
        <f t="shared" si="187"/>
        <v>-3.1370000000000002E-2</v>
      </c>
    </row>
    <row r="5967" spans="1:7">
      <c r="A5967" s="50">
        <v>31652</v>
      </c>
      <c r="B5967" s="60">
        <v>-1.58917E-3</v>
      </c>
      <c r="C5967" s="60">
        <v>2.2000000000000001E-4</v>
      </c>
      <c r="D5967" s="60">
        <v>0</v>
      </c>
      <c r="E5967" s="60"/>
      <c r="F5967" s="60">
        <f t="shared" si="186"/>
        <v>-1.7091700000000001E-3</v>
      </c>
      <c r="G5967" s="60">
        <f t="shared" si="187"/>
        <v>-1.2E-4</v>
      </c>
    </row>
    <row r="5968" spans="1:7">
      <c r="A5968" s="50">
        <v>31653</v>
      </c>
      <c r="B5968" s="60">
        <v>3.1006000000000002E-4</v>
      </c>
      <c r="C5968" s="60">
        <v>2.2000000000000001E-4</v>
      </c>
      <c r="D5968" s="60">
        <v>1.6129032000000001E-2</v>
      </c>
      <c r="E5968" s="60"/>
      <c r="F5968" s="60">
        <f t="shared" si="186"/>
        <v>1.9006000000000003E-4</v>
      </c>
      <c r="G5968" s="60">
        <f t="shared" si="187"/>
        <v>1.6009032000000003E-2</v>
      </c>
    </row>
    <row r="5969" spans="1:7">
      <c r="A5969" s="50">
        <v>31657</v>
      </c>
      <c r="B5969" s="60">
        <v>-1.7371919999999999E-2</v>
      </c>
      <c r="C5969" s="60">
        <v>2.1000000000000001E-4</v>
      </c>
      <c r="D5969" s="60">
        <v>-3.1746033999999999E-2</v>
      </c>
      <c r="E5969" s="60"/>
      <c r="F5969" s="60">
        <f t="shared" si="186"/>
        <v>-1.7491919999999998E-2</v>
      </c>
      <c r="G5969" s="60">
        <f t="shared" si="187"/>
        <v>-3.1866034000000001E-2</v>
      </c>
    </row>
    <row r="5970" spans="1:7">
      <c r="A5970" s="50">
        <v>31658</v>
      </c>
      <c r="B5970" s="60">
        <v>6.1830599999999998E-3</v>
      </c>
      <c r="C5970" s="60">
        <v>2.1000000000000001E-4</v>
      </c>
      <c r="D5970" s="60">
        <v>0</v>
      </c>
      <c r="E5970" s="60"/>
      <c r="F5970" s="60">
        <f t="shared" si="186"/>
        <v>6.0630599999999995E-3</v>
      </c>
      <c r="G5970" s="60">
        <f t="shared" si="187"/>
        <v>-1.2E-4</v>
      </c>
    </row>
    <row r="5971" spans="1:7">
      <c r="A5971" s="50">
        <v>31659</v>
      </c>
      <c r="B5971" s="60">
        <v>1.5052050000000001E-2</v>
      </c>
      <c r="C5971" s="60">
        <v>2.1000000000000001E-4</v>
      </c>
      <c r="D5971" s="60">
        <v>4.9180329000000002E-2</v>
      </c>
      <c r="E5971" s="60"/>
      <c r="F5971" s="60">
        <f t="shared" si="186"/>
        <v>1.4932050000000001E-2</v>
      </c>
      <c r="G5971" s="60">
        <f t="shared" si="187"/>
        <v>4.9060329E-2</v>
      </c>
    </row>
    <row r="5972" spans="1:7">
      <c r="A5972" s="50">
        <v>31660</v>
      </c>
      <c r="B5972" s="60">
        <v>-1.3049E-2</v>
      </c>
      <c r="C5972" s="60">
        <v>2.1000000000000001E-4</v>
      </c>
      <c r="D5972" s="60">
        <v>0</v>
      </c>
      <c r="E5972" s="60"/>
      <c r="F5972" s="60">
        <f t="shared" si="186"/>
        <v>-1.3169E-2</v>
      </c>
      <c r="G5972" s="60">
        <f t="shared" si="187"/>
        <v>-1.2E-4</v>
      </c>
    </row>
    <row r="5973" spans="1:7">
      <c r="A5973" s="50">
        <v>31663</v>
      </c>
      <c r="B5973" s="60">
        <v>-9.0896199999999996E-3</v>
      </c>
      <c r="C5973" s="60">
        <v>2.1000000000000001E-4</v>
      </c>
      <c r="D5973" s="60">
        <v>-3.125E-2</v>
      </c>
      <c r="E5973" s="60"/>
      <c r="F5973" s="60">
        <f t="shared" si="186"/>
        <v>-9.20962E-3</v>
      </c>
      <c r="G5973" s="60">
        <f t="shared" si="187"/>
        <v>-3.1370000000000002E-2</v>
      </c>
    </row>
    <row r="5974" spans="1:7">
      <c r="A5974" s="50">
        <v>31664</v>
      </c>
      <c r="B5974" s="60">
        <v>-1.3837599999999999E-3</v>
      </c>
      <c r="C5974" s="60">
        <v>2.1000000000000001E-4</v>
      </c>
      <c r="D5974" s="60">
        <v>-1.6129032000000001E-2</v>
      </c>
      <c r="E5974" s="60"/>
      <c r="F5974" s="60">
        <f t="shared" si="186"/>
        <v>-1.50376E-3</v>
      </c>
      <c r="G5974" s="60">
        <f t="shared" si="187"/>
        <v>-1.6249032E-2</v>
      </c>
    </row>
    <row r="5975" spans="1:7">
      <c r="A5975" s="50">
        <v>31665</v>
      </c>
      <c r="B5975" s="60">
        <v>-2.9050600000000001E-3</v>
      </c>
      <c r="C5975" s="60">
        <v>2.1000000000000001E-4</v>
      </c>
      <c r="D5975" s="60">
        <v>0</v>
      </c>
      <c r="E5975" s="60"/>
      <c r="F5975" s="60">
        <f t="shared" si="186"/>
        <v>-3.02506E-3</v>
      </c>
      <c r="G5975" s="60">
        <f t="shared" si="187"/>
        <v>-1.2E-4</v>
      </c>
    </row>
    <row r="5976" spans="1:7">
      <c r="A5976" s="50">
        <v>31666</v>
      </c>
      <c r="B5976" s="60">
        <v>-4.798827E-2</v>
      </c>
      <c r="C5976" s="60">
        <v>2.1000000000000001E-4</v>
      </c>
      <c r="D5976" s="60">
        <v>-8.1967211999999998E-2</v>
      </c>
      <c r="E5976" s="60"/>
      <c r="F5976" s="60">
        <f t="shared" si="186"/>
        <v>-4.8108270000000002E-2</v>
      </c>
      <c r="G5976" s="60">
        <f t="shared" si="187"/>
        <v>-8.2087211999999993E-2</v>
      </c>
    </row>
    <row r="5977" spans="1:7">
      <c r="A5977" s="50">
        <v>31667</v>
      </c>
      <c r="B5977" s="60">
        <v>-1.9000360000000001E-2</v>
      </c>
      <c r="C5977" s="60">
        <v>2.1000000000000001E-4</v>
      </c>
      <c r="D5977" s="60">
        <v>-1.7857143999999998E-2</v>
      </c>
      <c r="E5977" s="60"/>
      <c r="F5977" s="60">
        <f t="shared" si="186"/>
        <v>-1.9120359999999999E-2</v>
      </c>
      <c r="G5977" s="60">
        <f t="shared" si="187"/>
        <v>-1.7977143999999997E-2</v>
      </c>
    </row>
    <row r="5978" spans="1:7">
      <c r="A5978" s="50">
        <v>31670</v>
      </c>
      <c r="B5978" s="60">
        <v>4.9416900000000003E-3</v>
      </c>
      <c r="C5978" s="60">
        <v>2.1000000000000001E-4</v>
      </c>
      <c r="D5978" s="60">
        <v>3.6363634999999998E-2</v>
      </c>
      <c r="E5978" s="60"/>
      <c r="F5978" s="60">
        <f t="shared" si="186"/>
        <v>4.82169E-3</v>
      </c>
      <c r="G5978" s="60">
        <f t="shared" si="187"/>
        <v>3.6243634999999996E-2</v>
      </c>
    </row>
    <row r="5979" spans="1:7">
      <c r="A5979" s="50">
        <v>31671</v>
      </c>
      <c r="B5979" s="60">
        <v>-4.2436999999999998E-4</v>
      </c>
      <c r="C5979" s="60">
        <v>2.1000000000000001E-4</v>
      </c>
      <c r="D5979" s="60">
        <v>-1.7543860000000001E-2</v>
      </c>
      <c r="E5979" s="60"/>
      <c r="F5979" s="60">
        <f t="shared" si="186"/>
        <v>-5.4436999999999997E-4</v>
      </c>
      <c r="G5979" s="60">
        <f t="shared" si="187"/>
        <v>-1.766386E-2</v>
      </c>
    </row>
    <row r="5980" spans="1:7">
      <c r="A5980" s="50">
        <v>31672</v>
      </c>
      <c r="B5980" s="60">
        <v>8.5480000000000002E-5</v>
      </c>
      <c r="C5980" s="60">
        <v>2.1000000000000001E-4</v>
      </c>
      <c r="D5980" s="60">
        <v>0</v>
      </c>
      <c r="E5980" s="60"/>
      <c r="F5980" s="60">
        <f t="shared" si="186"/>
        <v>-3.4520000000000002E-5</v>
      </c>
      <c r="G5980" s="60">
        <f t="shared" si="187"/>
        <v>-1.2E-4</v>
      </c>
    </row>
    <row r="5981" spans="1:7">
      <c r="A5981" s="50">
        <v>31673</v>
      </c>
      <c r="B5981" s="60">
        <v>2.6412599999999999E-3</v>
      </c>
      <c r="C5981" s="60">
        <v>2.1000000000000001E-4</v>
      </c>
      <c r="D5981" s="60">
        <v>0.10714285799999999</v>
      </c>
      <c r="E5981" s="60"/>
      <c r="F5981" s="60">
        <f t="shared" si="186"/>
        <v>2.52126E-3</v>
      </c>
      <c r="G5981" s="60">
        <f t="shared" si="187"/>
        <v>0.107022858</v>
      </c>
    </row>
    <row r="5982" spans="1:7">
      <c r="A5982" s="50">
        <v>31674</v>
      </c>
      <c r="B5982" s="60">
        <v>-4.6210000000000001E-4</v>
      </c>
      <c r="C5982" s="60">
        <v>2.1000000000000001E-4</v>
      </c>
      <c r="D5982" s="60">
        <v>1.6129032000000001E-2</v>
      </c>
      <c r="E5982" s="60"/>
      <c r="F5982" s="60">
        <f t="shared" si="186"/>
        <v>-5.821E-4</v>
      </c>
      <c r="G5982" s="60">
        <f t="shared" si="187"/>
        <v>1.6009032000000003E-2</v>
      </c>
    </row>
    <row r="5983" spans="1:7">
      <c r="A5983" s="50">
        <v>31677</v>
      </c>
      <c r="B5983" s="60">
        <v>1.0865369999999999E-2</v>
      </c>
      <c r="C5983" s="60">
        <v>2.1000000000000001E-4</v>
      </c>
      <c r="D5983" s="60">
        <v>3.1746033999999999E-2</v>
      </c>
      <c r="E5983" s="60"/>
      <c r="F5983" s="60">
        <f t="shared" si="186"/>
        <v>1.0745369999999999E-2</v>
      </c>
      <c r="G5983" s="60">
        <f t="shared" si="187"/>
        <v>3.1626033999999997E-2</v>
      </c>
    </row>
    <row r="5984" spans="1:7">
      <c r="A5984" s="50">
        <v>31678</v>
      </c>
      <c r="B5984" s="60">
        <v>4.4834300000000001E-3</v>
      </c>
      <c r="C5984" s="60">
        <v>2.1000000000000001E-4</v>
      </c>
      <c r="D5984" s="60">
        <v>0</v>
      </c>
      <c r="E5984" s="60"/>
      <c r="F5984" s="60">
        <f t="shared" si="186"/>
        <v>4.3634299999999997E-3</v>
      </c>
      <c r="G5984" s="60">
        <f t="shared" si="187"/>
        <v>-1.2E-4</v>
      </c>
    </row>
    <row r="5985" spans="1:7">
      <c r="A5985" s="50">
        <v>31679</v>
      </c>
      <c r="B5985" s="60">
        <v>3.0799600000000001E-3</v>
      </c>
      <c r="C5985" s="60">
        <v>2.1000000000000001E-4</v>
      </c>
      <c r="D5985" s="60">
        <v>-1.5384615000000001E-2</v>
      </c>
      <c r="E5985" s="60"/>
      <c r="F5985" s="60">
        <f t="shared" si="186"/>
        <v>2.9599600000000002E-3</v>
      </c>
      <c r="G5985" s="60">
        <f t="shared" si="187"/>
        <v>-1.5504615000000001E-2</v>
      </c>
    </row>
    <row r="5986" spans="1:7">
      <c r="A5986" s="50">
        <v>31680</v>
      </c>
      <c r="B5986" s="60">
        <v>-1.8182750000000001E-2</v>
      </c>
      <c r="C5986" s="60">
        <v>2.1000000000000001E-4</v>
      </c>
      <c r="D5986" s="60">
        <v>-7.8125E-2</v>
      </c>
      <c r="E5986" s="60"/>
      <c r="F5986" s="60">
        <f t="shared" si="186"/>
        <v>-1.830275E-2</v>
      </c>
      <c r="G5986" s="60">
        <f t="shared" si="187"/>
        <v>-7.8244999999999995E-2</v>
      </c>
    </row>
    <row r="5987" spans="1:7">
      <c r="A5987" s="50">
        <v>31681</v>
      </c>
      <c r="B5987" s="60">
        <v>1.0010900000000001E-3</v>
      </c>
      <c r="C5987" s="60">
        <v>2.1000000000000001E-4</v>
      </c>
      <c r="D5987" s="60">
        <v>-3.3898304999999997E-2</v>
      </c>
      <c r="E5987" s="60"/>
      <c r="F5987" s="60">
        <f t="shared" si="186"/>
        <v>8.8109000000000006E-4</v>
      </c>
      <c r="G5987" s="60">
        <f t="shared" si="187"/>
        <v>-3.4018304999999999E-2</v>
      </c>
    </row>
    <row r="5988" spans="1:7">
      <c r="A5988" s="50">
        <v>31684</v>
      </c>
      <c r="B5988" s="60">
        <v>-9.4587200000000003E-3</v>
      </c>
      <c r="C5988" s="60">
        <v>2.1000000000000001E-4</v>
      </c>
      <c r="D5988" s="60">
        <v>1.7543860000000001E-2</v>
      </c>
      <c r="E5988" s="60"/>
      <c r="F5988" s="60">
        <f t="shared" si="186"/>
        <v>-9.5787200000000006E-3</v>
      </c>
      <c r="G5988" s="60">
        <f t="shared" si="187"/>
        <v>1.7423860000000003E-2</v>
      </c>
    </row>
    <row r="5989" spans="1:7">
      <c r="A5989" s="50">
        <v>31685</v>
      </c>
      <c r="B5989" s="60">
        <v>6.3458300000000002E-3</v>
      </c>
      <c r="C5989" s="60">
        <v>2.1000000000000001E-4</v>
      </c>
      <c r="D5989" s="60">
        <v>-1.7241379000000001E-2</v>
      </c>
      <c r="E5989" s="60"/>
      <c r="F5989" s="60">
        <f t="shared" si="186"/>
        <v>6.2258299999999999E-3</v>
      </c>
      <c r="G5989" s="60">
        <f t="shared" si="187"/>
        <v>-1.7361379E-2</v>
      </c>
    </row>
    <row r="5990" spans="1:7">
      <c r="A5990" s="50">
        <v>31686</v>
      </c>
      <c r="B5990" s="60">
        <v>9.4724000000000006E-3</v>
      </c>
      <c r="C5990" s="60">
        <v>2.0000000000000001E-4</v>
      </c>
      <c r="D5990" s="60">
        <v>3.5087720000000003E-2</v>
      </c>
      <c r="E5990" s="60"/>
      <c r="F5990" s="60">
        <f t="shared" si="186"/>
        <v>9.3524000000000003E-3</v>
      </c>
      <c r="G5990" s="60">
        <f t="shared" si="187"/>
        <v>3.4967720000000001E-2</v>
      </c>
    </row>
    <row r="5991" spans="1:7">
      <c r="A5991" s="50">
        <v>31687</v>
      </c>
      <c r="B5991" s="60">
        <v>1.7689800000000001E-3</v>
      </c>
      <c r="C5991" s="60">
        <v>2.0000000000000001E-4</v>
      </c>
      <c r="D5991" s="60">
        <v>-1.6949153000000002E-2</v>
      </c>
      <c r="E5991" s="60"/>
      <c r="F5991" s="60">
        <f t="shared" si="186"/>
        <v>1.64898E-3</v>
      </c>
      <c r="G5991" s="60">
        <f t="shared" si="187"/>
        <v>-1.7069153E-2</v>
      </c>
    </row>
    <row r="5992" spans="1:7">
      <c r="A5992" s="50">
        <v>31688</v>
      </c>
      <c r="B5992" s="60">
        <v>-9.4850000000000002E-4</v>
      </c>
      <c r="C5992" s="60">
        <v>2.0000000000000001E-4</v>
      </c>
      <c r="D5992" s="60">
        <v>-3.4482758000000002E-2</v>
      </c>
      <c r="E5992" s="60"/>
      <c r="F5992" s="60">
        <f t="shared" si="186"/>
        <v>-1.0685E-3</v>
      </c>
      <c r="G5992" s="60">
        <f t="shared" si="187"/>
        <v>-3.4602758000000004E-2</v>
      </c>
    </row>
    <row r="5993" spans="1:7">
      <c r="A5993" s="50">
        <v>31691</v>
      </c>
      <c r="B5993" s="60">
        <v>4.6790900000000003E-3</v>
      </c>
      <c r="C5993" s="60">
        <v>2.0000000000000001E-4</v>
      </c>
      <c r="D5993" s="60">
        <v>1.7857143999999998E-2</v>
      </c>
      <c r="E5993" s="60"/>
      <c r="F5993" s="60">
        <f t="shared" si="186"/>
        <v>4.55909E-3</v>
      </c>
      <c r="G5993" s="60">
        <f t="shared" si="187"/>
        <v>1.7737144E-2</v>
      </c>
    </row>
    <row r="5994" spans="1:7">
      <c r="A5994" s="50">
        <v>31692</v>
      </c>
      <c r="B5994" s="60">
        <v>-1.8385299999999999E-3</v>
      </c>
      <c r="C5994" s="60">
        <v>2.0000000000000001E-4</v>
      </c>
      <c r="D5994" s="60">
        <v>0</v>
      </c>
      <c r="E5994" s="60"/>
      <c r="F5994" s="60">
        <f t="shared" si="186"/>
        <v>-1.95853E-3</v>
      </c>
      <c r="G5994" s="60">
        <f t="shared" si="187"/>
        <v>-1.2E-4</v>
      </c>
    </row>
    <row r="5995" spans="1:7">
      <c r="A5995" s="50">
        <v>31693</v>
      </c>
      <c r="B5995" s="60">
        <v>1.00418E-2</v>
      </c>
      <c r="C5995" s="60">
        <v>2.0000000000000001E-4</v>
      </c>
      <c r="D5995" s="60">
        <v>1.7543860000000001E-2</v>
      </c>
      <c r="E5995" s="60"/>
      <c r="F5995" s="60">
        <f t="shared" si="186"/>
        <v>9.9217999999999997E-3</v>
      </c>
      <c r="G5995" s="60">
        <f t="shared" si="187"/>
        <v>1.7423860000000003E-2</v>
      </c>
    </row>
    <row r="5996" spans="1:7">
      <c r="A5996" s="50">
        <v>31694</v>
      </c>
      <c r="B5996" s="60">
        <v>-3.8629699999999999E-3</v>
      </c>
      <c r="C5996" s="60">
        <v>2.0000000000000001E-4</v>
      </c>
      <c r="D5996" s="60">
        <v>-3.4482758000000002E-2</v>
      </c>
      <c r="E5996" s="60"/>
      <c r="F5996" s="60">
        <f t="shared" si="186"/>
        <v>-3.9829699999999997E-3</v>
      </c>
      <c r="G5996" s="60">
        <f t="shared" si="187"/>
        <v>-3.4602758000000004E-2</v>
      </c>
    </row>
    <row r="5997" spans="1:7">
      <c r="A5997" s="50">
        <v>31695</v>
      </c>
      <c r="B5997" s="60">
        <v>-1.1725800000000001E-3</v>
      </c>
      <c r="C5997" s="60">
        <v>2.0000000000000001E-4</v>
      </c>
      <c r="D5997" s="60">
        <v>3.5714286999999997E-2</v>
      </c>
      <c r="E5997" s="60"/>
      <c r="F5997" s="60">
        <f t="shared" si="186"/>
        <v>-1.2925800000000002E-3</v>
      </c>
      <c r="G5997" s="60">
        <f t="shared" si="187"/>
        <v>3.5594286999999995E-2</v>
      </c>
    </row>
    <row r="5998" spans="1:7">
      <c r="A5998" s="50">
        <v>31698</v>
      </c>
      <c r="B5998" s="60">
        <v>1.7967899999999999E-3</v>
      </c>
      <c r="C5998" s="60">
        <v>2.0000000000000001E-4</v>
      </c>
      <c r="D5998" s="60">
        <v>-1.7241379000000001E-2</v>
      </c>
      <c r="E5998" s="60"/>
      <c r="F5998" s="60">
        <f t="shared" si="186"/>
        <v>1.6767899999999998E-3</v>
      </c>
      <c r="G5998" s="60">
        <f t="shared" si="187"/>
        <v>-1.7361379E-2</v>
      </c>
    </row>
    <row r="5999" spans="1:7">
      <c r="A5999" s="50">
        <v>31699</v>
      </c>
      <c r="B5999" s="60">
        <v>-2.2695100000000002E-3</v>
      </c>
      <c r="C5999" s="60">
        <v>2.0000000000000001E-4</v>
      </c>
      <c r="D5999" s="60">
        <v>-1.7543860000000001E-2</v>
      </c>
      <c r="E5999" s="60"/>
      <c r="F5999" s="60">
        <f t="shared" si="186"/>
        <v>-2.3895100000000001E-3</v>
      </c>
      <c r="G5999" s="60">
        <f t="shared" si="187"/>
        <v>-1.766386E-2</v>
      </c>
    </row>
    <row r="6000" spans="1:7">
      <c r="A6000" s="50">
        <v>31700</v>
      </c>
      <c r="B6000" s="60">
        <v>1.4954240000000001E-2</v>
      </c>
      <c r="C6000" s="60">
        <v>2.0000000000000001E-4</v>
      </c>
      <c r="D6000" s="60">
        <v>1.7857143999999998E-2</v>
      </c>
      <c r="E6000" s="60"/>
      <c r="F6000" s="60">
        <f t="shared" si="186"/>
        <v>1.483424E-2</v>
      </c>
      <c r="G6000" s="60">
        <f t="shared" si="187"/>
        <v>1.7737144E-2</v>
      </c>
    </row>
    <row r="6001" spans="1:7">
      <c r="A6001" s="50">
        <v>31701</v>
      </c>
      <c r="B6001" s="60">
        <v>2.93875E-3</v>
      </c>
      <c r="C6001" s="60">
        <v>2.0000000000000001E-4</v>
      </c>
      <c r="D6001" s="60">
        <v>-1.7543860000000001E-2</v>
      </c>
      <c r="E6001" s="60"/>
      <c r="F6001" s="60">
        <f t="shared" si="186"/>
        <v>2.8187500000000001E-3</v>
      </c>
      <c r="G6001" s="60">
        <f t="shared" si="187"/>
        <v>-1.766386E-2</v>
      </c>
    </row>
    <row r="6002" spans="1:7">
      <c r="A6002" s="50">
        <v>31702</v>
      </c>
      <c r="B6002" s="60">
        <v>-3.21639E-3</v>
      </c>
      <c r="C6002" s="60">
        <v>2.0000000000000001E-4</v>
      </c>
      <c r="D6002" s="60">
        <v>-3.5714286999999997E-2</v>
      </c>
      <c r="E6002" s="60"/>
      <c r="F6002" s="60">
        <f t="shared" si="186"/>
        <v>-3.3363899999999998E-3</v>
      </c>
      <c r="G6002" s="60">
        <f t="shared" si="187"/>
        <v>-3.5834286999999999E-2</v>
      </c>
    </row>
    <row r="6003" spans="1:7">
      <c r="A6003" s="50">
        <v>31705</v>
      </c>
      <c r="B6003" s="60">
        <v>-1.1477599999999999E-2</v>
      </c>
      <c r="C6003" s="60">
        <v>2.0000000000000001E-4</v>
      </c>
      <c r="D6003" s="60">
        <v>-1.8518519000000001E-2</v>
      </c>
      <c r="E6003" s="60"/>
      <c r="F6003" s="60">
        <f t="shared" si="186"/>
        <v>-1.15976E-2</v>
      </c>
      <c r="G6003" s="60">
        <f t="shared" si="187"/>
        <v>-1.8638518999999999E-2</v>
      </c>
    </row>
    <row r="6004" spans="1:7">
      <c r="A6004" s="50">
        <v>31706</v>
      </c>
      <c r="B6004" s="60">
        <v>-3.9264999999999998E-4</v>
      </c>
      <c r="C6004" s="60">
        <v>2.0000000000000001E-4</v>
      </c>
      <c r="D6004" s="60">
        <v>0</v>
      </c>
      <c r="E6004" s="60"/>
      <c r="F6004" s="60">
        <f t="shared" si="186"/>
        <v>-5.1265000000000002E-4</v>
      </c>
      <c r="G6004" s="60">
        <f t="shared" si="187"/>
        <v>-1.2E-4</v>
      </c>
    </row>
    <row r="6005" spans="1:7">
      <c r="A6005" s="50">
        <v>31707</v>
      </c>
      <c r="B6005" s="60">
        <v>1.5233899999999999E-3</v>
      </c>
      <c r="C6005" s="60">
        <v>2.0000000000000001E-4</v>
      </c>
      <c r="D6005" s="60">
        <v>-3.7735850000000001E-2</v>
      </c>
      <c r="E6005" s="60"/>
      <c r="F6005" s="60">
        <f t="shared" si="186"/>
        <v>1.4033899999999998E-3</v>
      </c>
      <c r="G6005" s="60">
        <f t="shared" si="187"/>
        <v>-3.7855850000000003E-2</v>
      </c>
    </row>
    <row r="6006" spans="1:7">
      <c r="A6006" s="50">
        <v>31708</v>
      </c>
      <c r="B6006" s="60">
        <v>1.3134649999999999E-2</v>
      </c>
      <c r="C6006" s="60">
        <v>2.0000000000000001E-4</v>
      </c>
      <c r="D6006" s="60">
        <v>0</v>
      </c>
      <c r="E6006" s="60"/>
      <c r="F6006" s="60">
        <f t="shared" si="186"/>
        <v>1.3014649999999999E-2</v>
      </c>
      <c r="G6006" s="60">
        <f t="shared" si="187"/>
        <v>-1.2E-4</v>
      </c>
    </row>
    <row r="6007" spans="1:7">
      <c r="A6007" s="50">
        <v>31709</v>
      </c>
      <c r="B6007" s="60">
        <v>-3.9887400000000002E-3</v>
      </c>
      <c r="C6007" s="60">
        <v>2.0000000000000001E-4</v>
      </c>
      <c r="D6007" s="60">
        <v>0</v>
      </c>
      <c r="E6007" s="60"/>
      <c r="F6007" s="60">
        <f t="shared" si="186"/>
        <v>-4.1087400000000005E-3</v>
      </c>
      <c r="G6007" s="60">
        <f t="shared" si="187"/>
        <v>-1.2E-4</v>
      </c>
    </row>
    <row r="6008" spans="1:7">
      <c r="A6008" s="50">
        <v>31712</v>
      </c>
      <c r="B6008" s="60">
        <v>2.5970400000000001E-3</v>
      </c>
      <c r="C6008" s="60">
        <v>2.0000000000000001E-4</v>
      </c>
      <c r="D6008" s="60">
        <v>-7.8431374999999998E-2</v>
      </c>
      <c r="E6008" s="60"/>
      <c r="F6008" s="60">
        <f t="shared" si="186"/>
        <v>2.4770400000000002E-3</v>
      </c>
      <c r="G6008" s="60">
        <f t="shared" si="187"/>
        <v>-7.8551374999999993E-2</v>
      </c>
    </row>
    <row r="6009" spans="1:7">
      <c r="A6009" s="50">
        <v>31713</v>
      </c>
      <c r="B6009" s="60">
        <v>2.1572700000000002E-3</v>
      </c>
      <c r="C6009" s="60">
        <v>2.0000000000000001E-4</v>
      </c>
      <c r="D6009" s="60">
        <v>0</v>
      </c>
      <c r="E6009" s="60"/>
      <c r="F6009" s="60">
        <f t="shared" si="186"/>
        <v>2.0372700000000003E-3</v>
      </c>
      <c r="G6009" s="60">
        <f t="shared" si="187"/>
        <v>-1.2E-4</v>
      </c>
    </row>
    <row r="6010" spans="1:7">
      <c r="A6010" s="50">
        <v>31714</v>
      </c>
      <c r="B6010" s="60">
        <v>6.8490599999999997E-3</v>
      </c>
      <c r="C6010" s="60">
        <v>2.0000000000000001E-4</v>
      </c>
      <c r="D6010" s="60">
        <v>4.2553189999999998E-2</v>
      </c>
      <c r="E6010" s="60"/>
      <c r="F6010" s="60">
        <f t="shared" si="186"/>
        <v>6.7290599999999994E-3</v>
      </c>
      <c r="G6010" s="60">
        <f t="shared" si="187"/>
        <v>4.2433189999999996E-2</v>
      </c>
    </row>
    <row r="6011" spans="1:7">
      <c r="A6011" s="50">
        <v>31715</v>
      </c>
      <c r="B6011" s="60">
        <v>1.1963440000000001E-2</v>
      </c>
      <c r="C6011" s="60">
        <v>2.0000000000000001E-4</v>
      </c>
      <c r="D6011" s="60">
        <v>-2.0408163E-2</v>
      </c>
      <c r="E6011" s="60"/>
      <c r="F6011" s="60">
        <f t="shared" si="186"/>
        <v>1.184344E-2</v>
      </c>
      <c r="G6011" s="60">
        <f t="shared" si="187"/>
        <v>-2.0528162999999999E-2</v>
      </c>
    </row>
    <row r="6012" spans="1:7">
      <c r="A6012" s="50">
        <v>31716</v>
      </c>
      <c r="B6012" s="60">
        <v>7.0737000000000003E-4</v>
      </c>
      <c r="C6012" s="60">
        <v>2.0000000000000001E-4</v>
      </c>
      <c r="D6012" s="60">
        <v>-2.0833333999999998E-2</v>
      </c>
      <c r="E6012" s="60"/>
      <c r="F6012" s="60">
        <f t="shared" si="186"/>
        <v>5.8737000000000004E-4</v>
      </c>
      <c r="G6012" s="60">
        <f t="shared" si="187"/>
        <v>-2.0953333999999997E-2</v>
      </c>
    </row>
    <row r="6013" spans="1:7">
      <c r="A6013" s="50">
        <v>31719</v>
      </c>
      <c r="B6013" s="60">
        <v>8.0509299999999995E-3</v>
      </c>
      <c r="C6013" s="60">
        <v>2.1000000000000001E-4</v>
      </c>
      <c r="D6013" s="60">
        <v>2.1276594999999999E-2</v>
      </c>
      <c r="E6013" s="60"/>
      <c r="F6013" s="60">
        <f t="shared" si="186"/>
        <v>7.9309299999999992E-3</v>
      </c>
      <c r="G6013" s="60">
        <f t="shared" si="187"/>
        <v>2.1156595E-2</v>
      </c>
    </row>
    <row r="6014" spans="1:7">
      <c r="A6014" s="50">
        <v>31720</v>
      </c>
      <c r="B6014" s="60">
        <v>2.27239E-3</v>
      </c>
      <c r="C6014" s="60">
        <v>2.1000000000000001E-4</v>
      </c>
      <c r="D6014" s="60">
        <v>0</v>
      </c>
      <c r="E6014" s="60"/>
      <c r="F6014" s="60">
        <f t="shared" si="186"/>
        <v>2.1523900000000001E-3</v>
      </c>
      <c r="G6014" s="60">
        <f t="shared" si="187"/>
        <v>-1.2E-4</v>
      </c>
    </row>
    <row r="6015" spans="1:7">
      <c r="A6015" s="50">
        <v>31721</v>
      </c>
      <c r="B6015" s="60">
        <v>2.49891E-3</v>
      </c>
      <c r="C6015" s="60">
        <v>2.1000000000000001E-4</v>
      </c>
      <c r="D6015" s="60">
        <v>0</v>
      </c>
      <c r="E6015" s="60"/>
      <c r="F6015" s="60">
        <f t="shared" si="186"/>
        <v>2.3789100000000001E-3</v>
      </c>
      <c r="G6015" s="60">
        <f t="shared" si="187"/>
        <v>-1.2E-4</v>
      </c>
    </row>
    <row r="6016" spans="1:7">
      <c r="A6016" s="50">
        <v>31722</v>
      </c>
      <c r="B6016" s="60">
        <v>-2.5751300000000001E-3</v>
      </c>
      <c r="C6016" s="60">
        <v>2.1000000000000001E-4</v>
      </c>
      <c r="D6016" s="60">
        <v>0</v>
      </c>
      <c r="E6016" s="60"/>
      <c r="F6016" s="60">
        <f t="shared" si="186"/>
        <v>-2.69513E-3</v>
      </c>
      <c r="G6016" s="60">
        <f t="shared" si="187"/>
        <v>-1.2E-4</v>
      </c>
    </row>
    <row r="6017" spans="1:7">
      <c r="A6017" s="50">
        <v>31723</v>
      </c>
      <c r="B6017" s="60">
        <v>-1.0556999999999999E-4</v>
      </c>
      <c r="C6017" s="60">
        <v>2.1000000000000001E-4</v>
      </c>
      <c r="D6017" s="60">
        <v>0</v>
      </c>
      <c r="E6017" s="60"/>
      <c r="F6017" s="60">
        <f t="shared" si="186"/>
        <v>-2.2557E-4</v>
      </c>
      <c r="G6017" s="60">
        <f t="shared" si="187"/>
        <v>-1.2E-4</v>
      </c>
    </row>
    <row r="6018" spans="1:7">
      <c r="A6018" s="50">
        <v>31726</v>
      </c>
      <c r="B6018" s="60">
        <v>1.4574E-3</v>
      </c>
      <c r="C6018" s="60">
        <v>2.1000000000000001E-4</v>
      </c>
      <c r="D6018" s="60">
        <v>0</v>
      </c>
      <c r="E6018" s="60"/>
      <c r="F6018" s="60">
        <f t="shared" si="186"/>
        <v>1.3373999999999999E-3</v>
      </c>
      <c r="G6018" s="60">
        <f t="shared" si="187"/>
        <v>-1.2E-4</v>
      </c>
    </row>
    <row r="6019" spans="1:7">
      <c r="A6019" s="50">
        <v>31727</v>
      </c>
      <c r="B6019" s="60">
        <v>4.0057199999999999E-3</v>
      </c>
      <c r="C6019" s="60">
        <v>2.1000000000000001E-4</v>
      </c>
      <c r="D6019" s="60">
        <v>0</v>
      </c>
      <c r="E6019" s="60"/>
      <c r="F6019" s="60">
        <f t="shared" si="186"/>
        <v>3.8857200000000001E-3</v>
      </c>
      <c r="G6019" s="60">
        <f t="shared" si="187"/>
        <v>-1.2E-4</v>
      </c>
    </row>
    <row r="6020" spans="1:7">
      <c r="A6020" s="50">
        <v>31728</v>
      </c>
      <c r="B6020" s="60">
        <v>-2.12832E-3</v>
      </c>
      <c r="C6020" s="60">
        <v>2.1000000000000001E-4</v>
      </c>
      <c r="D6020" s="60">
        <v>-2.0833333999999998E-2</v>
      </c>
      <c r="E6020" s="60"/>
      <c r="F6020" s="60">
        <f t="shared" ref="F6020:F6083" si="188">B6020-$C$3</f>
        <v>-2.2483199999999998E-3</v>
      </c>
      <c r="G6020" s="60">
        <f t="shared" ref="G6020:G6083" si="189">D6020-$C$3</f>
        <v>-2.0953333999999997E-2</v>
      </c>
    </row>
    <row r="6021" spans="1:7">
      <c r="A6021" s="50">
        <v>31729</v>
      </c>
      <c r="B6021" s="60">
        <v>-1.471123E-2</v>
      </c>
      <c r="C6021" s="60">
        <v>2.1000000000000001E-4</v>
      </c>
      <c r="D6021" s="60">
        <v>0</v>
      </c>
      <c r="E6021" s="60"/>
      <c r="F6021" s="60">
        <f t="shared" si="188"/>
        <v>-1.4831230000000001E-2</v>
      </c>
      <c r="G6021" s="60">
        <f t="shared" si="189"/>
        <v>-1.2E-4</v>
      </c>
    </row>
    <row r="6022" spans="1:7">
      <c r="A6022" s="50">
        <v>31730</v>
      </c>
      <c r="B6022" s="60">
        <v>6.2847900000000002E-3</v>
      </c>
      <c r="C6022" s="60">
        <v>2.1000000000000001E-4</v>
      </c>
      <c r="D6022" s="60">
        <v>2.1276594999999999E-2</v>
      </c>
      <c r="E6022" s="60"/>
      <c r="F6022" s="60">
        <f t="shared" si="188"/>
        <v>6.1647899999999999E-3</v>
      </c>
      <c r="G6022" s="60">
        <f t="shared" si="189"/>
        <v>2.1156595E-2</v>
      </c>
    </row>
    <row r="6023" spans="1:7">
      <c r="A6023" s="50">
        <v>31733</v>
      </c>
      <c r="B6023" s="60">
        <v>-5.2083600000000004E-3</v>
      </c>
      <c r="C6023" s="60">
        <v>2.1000000000000001E-4</v>
      </c>
      <c r="D6023" s="60">
        <v>-6.25E-2</v>
      </c>
      <c r="E6023" s="60"/>
      <c r="F6023" s="60">
        <f t="shared" si="188"/>
        <v>-5.3283600000000007E-3</v>
      </c>
      <c r="G6023" s="60">
        <f t="shared" si="189"/>
        <v>-6.2619999999999995E-2</v>
      </c>
    </row>
    <row r="6024" spans="1:7">
      <c r="A6024" s="50">
        <v>31734</v>
      </c>
      <c r="B6024" s="60">
        <v>-2.5932460000000001E-2</v>
      </c>
      <c r="C6024" s="60">
        <v>2.1000000000000001E-4</v>
      </c>
      <c r="D6024" s="60">
        <v>-2.2222222999999999E-2</v>
      </c>
      <c r="E6024" s="60"/>
      <c r="F6024" s="60">
        <f t="shared" si="188"/>
        <v>-2.605246E-2</v>
      </c>
      <c r="G6024" s="60">
        <f t="shared" si="189"/>
        <v>-2.2342222999999998E-2</v>
      </c>
    </row>
    <row r="6025" spans="1:7">
      <c r="A6025" s="50">
        <v>31735</v>
      </c>
      <c r="B6025" s="60">
        <v>3.3864199999999998E-3</v>
      </c>
      <c r="C6025" s="60">
        <v>2.1000000000000001E-4</v>
      </c>
      <c r="D6025" s="60">
        <v>2.2727272999999999E-2</v>
      </c>
      <c r="E6025" s="60"/>
      <c r="F6025" s="60">
        <f t="shared" si="188"/>
        <v>3.2664199999999999E-3</v>
      </c>
      <c r="G6025" s="60">
        <f t="shared" si="189"/>
        <v>2.2607273000000001E-2</v>
      </c>
    </row>
    <row r="6026" spans="1:7">
      <c r="A6026" s="50">
        <v>31736</v>
      </c>
      <c r="B6026" s="60">
        <v>1.8425879999999999E-2</v>
      </c>
      <c r="C6026" s="60">
        <v>2.1000000000000001E-4</v>
      </c>
      <c r="D6026" s="60">
        <v>0</v>
      </c>
      <c r="E6026" s="60"/>
      <c r="F6026" s="60">
        <f t="shared" si="188"/>
        <v>1.830588E-2</v>
      </c>
      <c r="G6026" s="60">
        <f t="shared" si="189"/>
        <v>-1.2E-4</v>
      </c>
    </row>
    <row r="6027" spans="1:7">
      <c r="A6027" s="50">
        <v>31737</v>
      </c>
      <c r="B6027" s="60">
        <v>1.5875810000000001E-2</v>
      </c>
      <c r="C6027" s="60">
        <v>2.1000000000000001E-4</v>
      </c>
      <c r="D6027" s="60">
        <v>2.2222222999999999E-2</v>
      </c>
      <c r="E6027" s="60"/>
      <c r="F6027" s="60">
        <f t="shared" si="188"/>
        <v>1.5755810000000002E-2</v>
      </c>
      <c r="G6027" s="60">
        <f t="shared" si="189"/>
        <v>2.2102223000000001E-2</v>
      </c>
    </row>
    <row r="6028" spans="1:7">
      <c r="A6028" s="50">
        <v>31740</v>
      </c>
      <c r="B6028" s="60">
        <v>7.12286E-3</v>
      </c>
      <c r="C6028" s="60">
        <v>2.1000000000000001E-4</v>
      </c>
      <c r="D6028" s="60">
        <v>2.1739130999999998E-2</v>
      </c>
      <c r="E6028" s="60"/>
      <c r="F6028" s="60">
        <f t="shared" si="188"/>
        <v>7.0028599999999996E-3</v>
      </c>
      <c r="G6028" s="60">
        <f t="shared" si="189"/>
        <v>2.1619131E-2</v>
      </c>
    </row>
    <row r="6029" spans="1:7">
      <c r="A6029" s="50">
        <v>31741</v>
      </c>
      <c r="B6029" s="60">
        <v>3.1047900000000001E-3</v>
      </c>
      <c r="C6029" s="60">
        <v>2.1000000000000001E-4</v>
      </c>
      <c r="D6029" s="60">
        <v>-2.1276594999999999E-2</v>
      </c>
      <c r="E6029" s="60"/>
      <c r="F6029" s="60">
        <f t="shared" si="188"/>
        <v>2.9847900000000002E-3</v>
      </c>
      <c r="G6029" s="60">
        <f t="shared" si="189"/>
        <v>-2.1396594999999997E-2</v>
      </c>
    </row>
    <row r="6030" spans="1:7">
      <c r="A6030" s="50">
        <v>31742</v>
      </c>
      <c r="B6030" s="60">
        <v>1.7562599999999999E-3</v>
      </c>
      <c r="C6030" s="60">
        <v>2.1000000000000001E-4</v>
      </c>
      <c r="D6030" s="60">
        <v>0</v>
      </c>
      <c r="E6030" s="60"/>
      <c r="F6030" s="60">
        <f t="shared" si="188"/>
        <v>1.6362599999999998E-3</v>
      </c>
      <c r="G6030" s="60">
        <f t="shared" si="189"/>
        <v>-1.2E-4</v>
      </c>
    </row>
    <row r="6031" spans="1:7">
      <c r="A6031" s="50">
        <v>31744</v>
      </c>
      <c r="B6031" s="60">
        <v>1.9619099999999999E-3</v>
      </c>
      <c r="C6031" s="60">
        <v>2.1000000000000001E-4</v>
      </c>
      <c r="D6031" s="60">
        <v>-2.1739130999999998E-2</v>
      </c>
      <c r="E6031" s="60"/>
      <c r="F6031" s="60">
        <f t="shared" si="188"/>
        <v>1.8419099999999998E-3</v>
      </c>
      <c r="G6031" s="60">
        <f t="shared" si="189"/>
        <v>-2.1859130999999997E-2</v>
      </c>
    </row>
    <row r="6032" spans="1:7">
      <c r="A6032" s="50">
        <v>31747</v>
      </c>
      <c r="B6032" s="60">
        <v>3.4829999999999997E-5</v>
      </c>
      <c r="C6032" s="60">
        <v>2.2000000000000001E-4</v>
      </c>
      <c r="D6032" s="60">
        <v>0</v>
      </c>
      <c r="E6032" s="60"/>
      <c r="F6032" s="60">
        <f t="shared" si="188"/>
        <v>-8.5169999999999999E-5</v>
      </c>
      <c r="G6032" s="60">
        <f t="shared" si="189"/>
        <v>-1.2E-4</v>
      </c>
    </row>
    <row r="6033" spans="1:7">
      <c r="A6033" s="50">
        <v>31748</v>
      </c>
      <c r="B6033" s="60">
        <v>1.955867E-2</v>
      </c>
      <c r="C6033" s="60">
        <v>2.2000000000000001E-4</v>
      </c>
      <c r="D6033" s="60">
        <v>0</v>
      </c>
      <c r="E6033" s="60"/>
      <c r="F6033" s="60">
        <f t="shared" si="188"/>
        <v>1.9438670000000002E-2</v>
      </c>
      <c r="G6033" s="60">
        <f t="shared" si="189"/>
        <v>-1.2E-4</v>
      </c>
    </row>
    <row r="6034" spans="1:7">
      <c r="A6034" s="50">
        <v>31749</v>
      </c>
      <c r="B6034" s="60">
        <v>-2.6089999999999999E-5</v>
      </c>
      <c r="C6034" s="60">
        <v>2.2000000000000001E-4</v>
      </c>
      <c r="D6034" s="60">
        <v>0</v>
      </c>
      <c r="E6034" s="60"/>
      <c r="F6034" s="60">
        <f t="shared" si="188"/>
        <v>-1.4609000000000001E-4</v>
      </c>
      <c r="G6034" s="60">
        <f t="shared" si="189"/>
        <v>-1.2E-4</v>
      </c>
    </row>
    <row r="6035" spans="1:7">
      <c r="A6035" s="50">
        <v>31750</v>
      </c>
      <c r="B6035" s="60">
        <v>-2.8541299999999999E-3</v>
      </c>
      <c r="C6035" s="60">
        <v>2.2000000000000001E-4</v>
      </c>
      <c r="D6035" s="60">
        <v>0</v>
      </c>
      <c r="E6035" s="60"/>
      <c r="F6035" s="60">
        <f t="shared" si="188"/>
        <v>-2.9741299999999997E-3</v>
      </c>
      <c r="G6035" s="60">
        <f t="shared" si="189"/>
        <v>-1.2E-4</v>
      </c>
    </row>
    <row r="6036" spans="1:7">
      <c r="A6036" s="50">
        <v>31751</v>
      </c>
      <c r="B6036" s="60">
        <v>-7.7717799999999998E-3</v>
      </c>
      <c r="C6036" s="60">
        <v>2.2000000000000001E-4</v>
      </c>
      <c r="D6036" s="60">
        <v>0</v>
      </c>
      <c r="E6036" s="60"/>
      <c r="F6036" s="60">
        <f t="shared" si="188"/>
        <v>-7.8917799999999993E-3</v>
      </c>
      <c r="G6036" s="60">
        <f t="shared" si="189"/>
        <v>-1.2E-4</v>
      </c>
    </row>
    <row r="6037" spans="1:7">
      <c r="A6037" s="50">
        <v>31754</v>
      </c>
      <c r="B6037" s="60">
        <v>6.8968999999999996E-4</v>
      </c>
      <c r="C6037" s="60">
        <v>2.2000000000000001E-4</v>
      </c>
      <c r="D6037" s="60">
        <v>-2.2222222999999999E-2</v>
      </c>
      <c r="E6037" s="60"/>
      <c r="F6037" s="60">
        <f t="shared" si="188"/>
        <v>5.6968999999999998E-4</v>
      </c>
      <c r="G6037" s="60">
        <f t="shared" si="189"/>
        <v>-2.2342222999999998E-2</v>
      </c>
    </row>
    <row r="6038" spans="1:7">
      <c r="A6038" s="50">
        <v>31755</v>
      </c>
      <c r="B6038" s="60">
        <v>-7.2568199999999998E-3</v>
      </c>
      <c r="C6038" s="60">
        <v>2.2000000000000001E-4</v>
      </c>
      <c r="D6038" s="60">
        <v>0</v>
      </c>
      <c r="E6038" s="60"/>
      <c r="F6038" s="60">
        <f t="shared" si="188"/>
        <v>-7.3768200000000001E-3</v>
      </c>
      <c r="G6038" s="60">
        <f t="shared" si="189"/>
        <v>-1.2E-4</v>
      </c>
    </row>
    <row r="6039" spans="1:7">
      <c r="A6039" s="50">
        <v>31756</v>
      </c>
      <c r="B6039" s="60">
        <v>6.6577700000000004E-3</v>
      </c>
      <c r="C6039" s="60">
        <v>2.2000000000000001E-4</v>
      </c>
      <c r="D6039" s="60">
        <v>-4.5454546999999998E-2</v>
      </c>
      <c r="E6039" s="60"/>
      <c r="F6039" s="60">
        <f t="shared" si="188"/>
        <v>6.53777E-3</v>
      </c>
      <c r="G6039" s="60">
        <f t="shared" si="189"/>
        <v>-4.5574547E-2</v>
      </c>
    </row>
    <row r="6040" spans="1:7">
      <c r="A6040" s="50">
        <v>31757</v>
      </c>
      <c r="B6040" s="60">
        <v>-1.1229309999999999E-2</v>
      </c>
      <c r="C6040" s="60">
        <v>2.2000000000000001E-4</v>
      </c>
      <c r="D6040" s="60">
        <v>2.3809523999999999E-2</v>
      </c>
      <c r="E6040" s="60"/>
      <c r="F6040" s="60">
        <f t="shared" si="188"/>
        <v>-1.134931E-2</v>
      </c>
      <c r="G6040" s="60">
        <f t="shared" si="189"/>
        <v>2.3689524E-2</v>
      </c>
    </row>
    <row r="6041" spans="1:7">
      <c r="A6041" s="50">
        <v>31758</v>
      </c>
      <c r="B6041" s="60">
        <v>-3.6110999999999999E-3</v>
      </c>
      <c r="C6041" s="60">
        <v>2.2000000000000001E-4</v>
      </c>
      <c r="D6041" s="60">
        <v>0</v>
      </c>
      <c r="E6041" s="60"/>
      <c r="F6041" s="60">
        <f t="shared" si="188"/>
        <v>-3.7310999999999998E-3</v>
      </c>
      <c r="G6041" s="60">
        <f t="shared" si="189"/>
        <v>-1.2E-4</v>
      </c>
    </row>
    <row r="6042" spans="1:7">
      <c r="A6042" s="50">
        <v>31761</v>
      </c>
      <c r="B6042" s="60">
        <v>3.4121500000000001E-3</v>
      </c>
      <c r="C6042" s="60">
        <v>2.2000000000000001E-4</v>
      </c>
      <c r="D6042" s="60">
        <v>0</v>
      </c>
      <c r="E6042" s="60"/>
      <c r="F6042" s="60">
        <f t="shared" si="188"/>
        <v>3.2921500000000002E-3</v>
      </c>
      <c r="G6042" s="60">
        <f t="shared" si="189"/>
        <v>-1.2E-4</v>
      </c>
    </row>
    <row r="6043" spans="1:7">
      <c r="A6043" s="50">
        <v>31762</v>
      </c>
      <c r="B6043" s="60">
        <v>7.4154399999999997E-3</v>
      </c>
      <c r="C6043" s="60">
        <v>2.2000000000000001E-4</v>
      </c>
      <c r="D6043" s="60">
        <v>-4.6511627999999999E-2</v>
      </c>
      <c r="E6043" s="60"/>
      <c r="F6043" s="60">
        <f t="shared" si="188"/>
        <v>7.2954399999999994E-3</v>
      </c>
      <c r="G6043" s="60">
        <f t="shared" si="189"/>
        <v>-4.6631628000000001E-2</v>
      </c>
    </row>
    <row r="6044" spans="1:7">
      <c r="A6044" s="50">
        <v>31763</v>
      </c>
      <c r="B6044" s="60">
        <v>-9.3759299999999993E-3</v>
      </c>
      <c r="C6044" s="60">
        <v>2.2000000000000001E-4</v>
      </c>
      <c r="D6044" s="60">
        <v>0</v>
      </c>
      <c r="E6044" s="60"/>
      <c r="F6044" s="60">
        <f t="shared" si="188"/>
        <v>-9.4959299999999996E-3</v>
      </c>
      <c r="G6044" s="60">
        <f t="shared" si="189"/>
        <v>-1.2E-4</v>
      </c>
    </row>
    <row r="6045" spans="1:7">
      <c r="A6045" s="50">
        <v>31764</v>
      </c>
      <c r="B6045" s="60">
        <v>-3.6007499999999998E-3</v>
      </c>
      <c r="C6045" s="60">
        <v>2.2000000000000001E-4</v>
      </c>
      <c r="D6045" s="60">
        <v>-2.4390242999999999E-2</v>
      </c>
      <c r="E6045" s="60"/>
      <c r="F6045" s="60">
        <f t="shared" si="188"/>
        <v>-3.7207499999999997E-3</v>
      </c>
      <c r="G6045" s="60">
        <f t="shared" si="189"/>
        <v>-2.4510242999999998E-2</v>
      </c>
    </row>
    <row r="6046" spans="1:7">
      <c r="A6046" s="50">
        <v>31765</v>
      </c>
      <c r="B6046" s="60">
        <v>1.080235E-2</v>
      </c>
      <c r="C6046" s="60">
        <v>2.2000000000000001E-4</v>
      </c>
      <c r="D6046" s="60">
        <v>-5.0000001000000002E-2</v>
      </c>
      <c r="E6046" s="60"/>
      <c r="F6046" s="60">
        <f t="shared" si="188"/>
        <v>1.068235E-2</v>
      </c>
      <c r="G6046" s="60">
        <f t="shared" si="189"/>
        <v>-5.0120001000000004E-2</v>
      </c>
    </row>
    <row r="6047" spans="1:7">
      <c r="A6047" s="50">
        <v>31768</v>
      </c>
      <c r="B6047" s="60">
        <v>-3.20908E-3</v>
      </c>
      <c r="C6047" s="60">
        <v>2.2000000000000001E-4</v>
      </c>
      <c r="D6047" s="60">
        <v>2.6315789999999999E-2</v>
      </c>
      <c r="E6047" s="60"/>
      <c r="F6047" s="60">
        <f t="shared" si="188"/>
        <v>-3.3290799999999999E-3</v>
      </c>
      <c r="G6047" s="60">
        <f t="shared" si="189"/>
        <v>2.619579E-2</v>
      </c>
    </row>
    <row r="6048" spans="1:7">
      <c r="A6048" s="50">
        <v>31769</v>
      </c>
      <c r="B6048" s="60">
        <v>-1.0126929999999999E-2</v>
      </c>
      <c r="C6048" s="60">
        <v>2.2000000000000001E-4</v>
      </c>
      <c r="D6048" s="60">
        <v>0</v>
      </c>
      <c r="E6048" s="60"/>
      <c r="F6048" s="60">
        <f t="shared" si="188"/>
        <v>-1.024693E-2</v>
      </c>
      <c r="G6048" s="60">
        <f t="shared" si="189"/>
        <v>-1.2E-4</v>
      </c>
    </row>
    <row r="6049" spans="1:7">
      <c r="A6049" s="50">
        <v>31770</v>
      </c>
      <c r="B6049" s="60">
        <v>3.4099999999999998E-3</v>
      </c>
      <c r="C6049" s="60">
        <v>2.2000000000000001E-4</v>
      </c>
      <c r="D6049" s="60">
        <v>0</v>
      </c>
      <c r="E6049" s="60"/>
      <c r="F6049" s="60">
        <f t="shared" si="188"/>
        <v>3.29E-3</v>
      </c>
      <c r="G6049" s="60">
        <f t="shared" si="189"/>
        <v>-1.2E-4</v>
      </c>
    </row>
    <row r="6050" spans="1:7">
      <c r="A6050" s="50">
        <v>31772</v>
      </c>
      <c r="B6050" s="60">
        <v>1.0345E-3</v>
      </c>
      <c r="C6050" s="60">
        <v>2.2000000000000001E-4</v>
      </c>
      <c r="D6050" s="60">
        <v>-2.5641026000000001E-2</v>
      </c>
      <c r="E6050" s="60"/>
      <c r="F6050" s="60">
        <f t="shared" si="188"/>
        <v>9.1450000000000006E-4</v>
      </c>
      <c r="G6050" s="60">
        <f t="shared" si="189"/>
        <v>-2.5761025999999999E-2</v>
      </c>
    </row>
    <row r="6051" spans="1:7">
      <c r="A6051" s="50">
        <v>31775</v>
      </c>
      <c r="B6051" s="60">
        <v>-9.4482200000000002E-3</v>
      </c>
      <c r="C6051" s="60">
        <v>2.2000000000000001E-4</v>
      </c>
      <c r="D6051" s="60">
        <v>0</v>
      </c>
      <c r="E6051" s="60"/>
      <c r="F6051" s="60">
        <f t="shared" si="188"/>
        <v>-9.5682200000000005E-3</v>
      </c>
      <c r="G6051" s="60">
        <f t="shared" si="189"/>
        <v>-1.2E-4</v>
      </c>
    </row>
    <row r="6052" spans="1:7">
      <c r="A6052" s="50">
        <v>31776</v>
      </c>
      <c r="B6052" s="60">
        <v>-5.4246700000000004E-3</v>
      </c>
      <c r="C6052" s="60">
        <v>2.2000000000000001E-4</v>
      </c>
      <c r="D6052" s="60">
        <v>0</v>
      </c>
      <c r="E6052" s="60"/>
      <c r="F6052" s="60">
        <f t="shared" si="188"/>
        <v>-5.5446700000000007E-3</v>
      </c>
      <c r="G6052" s="60">
        <f t="shared" si="189"/>
        <v>-1.2E-4</v>
      </c>
    </row>
    <row r="6053" spans="1:7">
      <c r="A6053" s="50">
        <v>31777</v>
      </c>
      <c r="B6053" s="60">
        <v>-6.1775800000000002E-3</v>
      </c>
      <c r="C6053" s="60">
        <v>2.2000000000000001E-4</v>
      </c>
      <c r="D6053" s="60">
        <v>0</v>
      </c>
      <c r="E6053" s="60"/>
      <c r="F6053" s="60">
        <f t="shared" si="188"/>
        <v>-6.2975800000000005E-3</v>
      </c>
      <c r="G6053" s="60">
        <f t="shared" si="189"/>
        <v>-1.2E-4</v>
      </c>
    </row>
    <row r="6054" spans="1:7">
      <c r="A6054" s="50">
        <v>31779</v>
      </c>
      <c r="B6054" s="60">
        <v>1.8939500000000001E-2</v>
      </c>
      <c r="C6054" s="60">
        <v>2.0000000000000001E-4</v>
      </c>
      <c r="D6054" s="60">
        <v>2.6315789999999999E-2</v>
      </c>
      <c r="E6054" s="60"/>
      <c r="F6054" s="60">
        <f t="shared" si="188"/>
        <v>1.8819500000000003E-2</v>
      </c>
      <c r="G6054" s="60">
        <f t="shared" si="189"/>
        <v>2.619579E-2</v>
      </c>
    </row>
    <row r="6055" spans="1:7">
      <c r="A6055" s="50">
        <v>31782</v>
      </c>
      <c r="B6055" s="60">
        <v>2.4526590000000001E-2</v>
      </c>
      <c r="C6055" s="60">
        <v>2.0000000000000001E-4</v>
      </c>
      <c r="D6055" s="60">
        <v>7.6923080000000005E-2</v>
      </c>
      <c r="E6055" s="60"/>
      <c r="F6055" s="60">
        <f t="shared" si="188"/>
        <v>2.4406590000000002E-2</v>
      </c>
      <c r="G6055" s="60">
        <f t="shared" si="189"/>
        <v>7.680308000000001E-2</v>
      </c>
    </row>
    <row r="6056" spans="1:7">
      <c r="A6056" s="50">
        <v>31783</v>
      </c>
      <c r="B6056" s="60">
        <v>2.1549099999999999E-3</v>
      </c>
      <c r="C6056" s="60">
        <v>2.0000000000000001E-4</v>
      </c>
      <c r="D6056" s="60">
        <v>0</v>
      </c>
      <c r="E6056" s="60"/>
      <c r="F6056" s="60">
        <f t="shared" si="188"/>
        <v>2.03491E-3</v>
      </c>
      <c r="G6056" s="60">
        <f t="shared" si="189"/>
        <v>-1.2E-4</v>
      </c>
    </row>
    <row r="6057" spans="1:7">
      <c r="A6057" s="50">
        <v>31784</v>
      </c>
      <c r="B6057" s="60">
        <v>1.0118510000000001E-2</v>
      </c>
      <c r="C6057" s="60">
        <v>2.0000000000000001E-4</v>
      </c>
      <c r="D6057" s="60">
        <v>0</v>
      </c>
      <c r="E6057" s="60"/>
      <c r="F6057" s="60">
        <f t="shared" si="188"/>
        <v>9.9985100000000004E-3</v>
      </c>
      <c r="G6057" s="60">
        <f t="shared" si="189"/>
        <v>-1.2E-4</v>
      </c>
    </row>
    <row r="6058" spans="1:7">
      <c r="A6058" s="50">
        <v>31785</v>
      </c>
      <c r="B6058" s="60">
        <v>7.61475E-3</v>
      </c>
      <c r="C6058" s="60">
        <v>2.0000000000000001E-4</v>
      </c>
      <c r="D6058" s="60">
        <v>2.3809523999999999E-2</v>
      </c>
      <c r="E6058" s="60"/>
      <c r="F6058" s="60">
        <f t="shared" si="188"/>
        <v>7.4947499999999997E-3</v>
      </c>
      <c r="G6058" s="60">
        <f t="shared" si="189"/>
        <v>2.3689524E-2</v>
      </c>
    </row>
    <row r="6059" spans="1:7">
      <c r="A6059" s="50">
        <v>31786</v>
      </c>
      <c r="B6059" s="60">
        <v>5.6946799999999997E-3</v>
      </c>
      <c r="C6059" s="60">
        <v>2.0000000000000001E-4</v>
      </c>
      <c r="D6059" s="60">
        <v>9.3023254999999999E-2</v>
      </c>
      <c r="E6059" s="60"/>
      <c r="F6059" s="60">
        <f t="shared" si="188"/>
        <v>5.5746799999999994E-3</v>
      </c>
      <c r="G6059" s="60">
        <f t="shared" si="189"/>
        <v>9.2903255000000004E-2</v>
      </c>
    </row>
    <row r="6060" spans="1:7">
      <c r="A6060" s="50">
        <v>31789</v>
      </c>
      <c r="B6060" s="60">
        <v>6.2963300000000002E-3</v>
      </c>
      <c r="C6060" s="60">
        <v>2.0000000000000001E-4</v>
      </c>
      <c r="D6060" s="60">
        <v>-4.2553189999999998E-2</v>
      </c>
      <c r="E6060" s="60"/>
      <c r="F6060" s="60">
        <f t="shared" si="188"/>
        <v>6.1763299999999998E-3</v>
      </c>
      <c r="G6060" s="60">
        <f t="shared" si="189"/>
        <v>-4.267319E-2</v>
      </c>
    </row>
    <row r="6061" spans="1:7">
      <c r="A6061" s="50">
        <v>31790</v>
      </c>
      <c r="B6061" s="60">
        <v>-1.23978E-3</v>
      </c>
      <c r="C6061" s="60">
        <v>2.0000000000000001E-4</v>
      </c>
      <c r="D6061" s="60">
        <v>2.2222222999999999E-2</v>
      </c>
      <c r="E6061" s="60"/>
      <c r="F6061" s="60">
        <f t="shared" si="188"/>
        <v>-1.3597800000000001E-3</v>
      </c>
      <c r="G6061" s="60">
        <f t="shared" si="189"/>
        <v>2.2102223000000001E-2</v>
      </c>
    </row>
    <row r="6062" spans="1:7">
      <c r="A6062" s="50">
        <v>31791</v>
      </c>
      <c r="B6062" s="60">
        <v>1.0242589999999999E-2</v>
      </c>
      <c r="C6062" s="60">
        <v>2.0000000000000001E-4</v>
      </c>
      <c r="D6062" s="60">
        <v>0</v>
      </c>
      <c r="E6062" s="60"/>
      <c r="F6062" s="60">
        <f t="shared" si="188"/>
        <v>1.0122589999999999E-2</v>
      </c>
      <c r="G6062" s="60">
        <f t="shared" si="189"/>
        <v>-1.2E-4</v>
      </c>
    </row>
    <row r="6063" spans="1:7">
      <c r="A6063" s="50">
        <v>31792</v>
      </c>
      <c r="B6063" s="60">
        <v>1.013499E-2</v>
      </c>
      <c r="C6063" s="60">
        <v>2.0000000000000001E-4</v>
      </c>
      <c r="D6063" s="60">
        <v>4.3478261999999997E-2</v>
      </c>
      <c r="E6063" s="60"/>
      <c r="F6063" s="60">
        <f t="shared" si="188"/>
        <v>1.001499E-2</v>
      </c>
      <c r="G6063" s="60">
        <f t="shared" si="189"/>
        <v>4.3358261999999995E-2</v>
      </c>
    </row>
    <row r="6064" spans="1:7">
      <c r="A6064" s="50">
        <v>31793</v>
      </c>
      <c r="B6064" s="60">
        <v>3.3152799999999999E-3</v>
      </c>
      <c r="C6064" s="60">
        <v>2.0000000000000001E-4</v>
      </c>
      <c r="D6064" s="60">
        <v>0</v>
      </c>
      <c r="E6064" s="60"/>
      <c r="F6064" s="60">
        <f t="shared" si="188"/>
        <v>3.19528E-3</v>
      </c>
      <c r="G6064" s="60">
        <f t="shared" si="189"/>
        <v>-1.2E-4</v>
      </c>
    </row>
    <row r="6065" spans="1:7">
      <c r="A6065" s="50">
        <v>31796</v>
      </c>
      <c r="B6065" s="60">
        <v>1.1777330000000001E-2</v>
      </c>
      <c r="C6065" s="60">
        <v>2.0000000000000001E-4</v>
      </c>
      <c r="D6065" s="60">
        <v>0</v>
      </c>
      <c r="E6065" s="60"/>
      <c r="F6065" s="60">
        <f t="shared" si="188"/>
        <v>1.165733E-2</v>
      </c>
      <c r="G6065" s="60">
        <f t="shared" si="189"/>
        <v>-1.2E-4</v>
      </c>
    </row>
    <row r="6066" spans="1:7">
      <c r="A6066" s="50">
        <v>31797</v>
      </c>
      <c r="B6066" s="60">
        <v>-1.4561299999999999E-3</v>
      </c>
      <c r="C6066" s="60">
        <v>2.0000000000000001E-4</v>
      </c>
      <c r="D6066" s="60">
        <v>6.25E-2</v>
      </c>
      <c r="E6066" s="60"/>
      <c r="F6066" s="60">
        <f t="shared" si="188"/>
        <v>-1.57613E-3</v>
      </c>
      <c r="G6066" s="60">
        <f t="shared" si="189"/>
        <v>6.2379999999999998E-2</v>
      </c>
    </row>
    <row r="6067" spans="1:7">
      <c r="A6067" s="50">
        <v>31798</v>
      </c>
      <c r="B6067" s="60">
        <v>-4.0913700000000004E-3</v>
      </c>
      <c r="C6067" s="60">
        <v>2.0000000000000001E-4</v>
      </c>
      <c r="D6067" s="60">
        <v>0</v>
      </c>
      <c r="E6067" s="60"/>
      <c r="F6067" s="60">
        <f t="shared" si="188"/>
        <v>-4.2113700000000007E-3</v>
      </c>
      <c r="G6067" s="60">
        <f t="shared" si="189"/>
        <v>-1.2E-4</v>
      </c>
    </row>
    <row r="6068" spans="1:7">
      <c r="A6068" s="50">
        <v>31799</v>
      </c>
      <c r="B6068" s="60">
        <v>2.270718E-2</v>
      </c>
      <c r="C6068" s="60">
        <v>2.0000000000000001E-4</v>
      </c>
      <c r="D6068" s="60">
        <v>1.9607843999999999E-2</v>
      </c>
      <c r="E6068" s="60"/>
      <c r="F6068" s="60">
        <f t="shared" si="188"/>
        <v>2.2587180000000002E-2</v>
      </c>
      <c r="G6068" s="60">
        <f t="shared" si="189"/>
        <v>1.9487844000000001E-2</v>
      </c>
    </row>
    <row r="6069" spans="1:7">
      <c r="A6069" s="50">
        <v>31800</v>
      </c>
      <c r="B6069" s="60">
        <v>-1.3945630000000001E-2</v>
      </c>
      <c r="C6069" s="60">
        <v>2.0000000000000001E-4</v>
      </c>
      <c r="D6069" s="60">
        <v>0</v>
      </c>
      <c r="E6069" s="60"/>
      <c r="F6069" s="60">
        <f t="shared" si="188"/>
        <v>-1.4065630000000001E-2</v>
      </c>
      <c r="G6069" s="60">
        <f t="shared" si="189"/>
        <v>-1.2E-4</v>
      </c>
    </row>
    <row r="6070" spans="1:7">
      <c r="A6070" s="50">
        <v>31803</v>
      </c>
      <c r="B6070" s="60">
        <v>-1.54477E-3</v>
      </c>
      <c r="C6070" s="60">
        <v>2.0000000000000001E-4</v>
      </c>
      <c r="D6070" s="60">
        <v>1.9230770000000001E-2</v>
      </c>
      <c r="E6070" s="60"/>
      <c r="F6070" s="60">
        <f t="shared" si="188"/>
        <v>-1.6647700000000001E-3</v>
      </c>
      <c r="G6070" s="60">
        <f t="shared" si="189"/>
        <v>1.9110770000000003E-2</v>
      </c>
    </row>
    <row r="6071" spans="1:7">
      <c r="A6071" s="50">
        <v>31804</v>
      </c>
      <c r="B6071" s="60">
        <v>1.5158700000000001E-2</v>
      </c>
      <c r="C6071" s="60">
        <v>2.0000000000000001E-4</v>
      </c>
      <c r="D6071" s="60">
        <v>1.8867925000000001E-2</v>
      </c>
      <c r="E6071" s="60"/>
      <c r="F6071" s="60">
        <f t="shared" si="188"/>
        <v>1.50387E-2</v>
      </c>
      <c r="G6071" s="60">
        <f t="shared" si="189"/>
        <v>1.8747925000000002E-2</v>
      </c>
    </row>
    <row r="6072" spans="1:7">
      <c r="A6072" s="50">
        <v>31805</v>
      </c>
      <c r="B6072" s="60">
        <v>6.63914E-3</v>
      </c>
      <c r="C6072" s="60">
        <v>2.0000000000000001E-4</v>
      </c>
      <c r="D6072" s="60">
        <v>1.8518519000000001E-2</v>
      </c>
      <c r="E6072" s="60"/>
      <c r="F6072" s="60">
        <f t="shared" si="188"/>
        <v>6.5191399999999997E-3</v>
      </c>
      <c r="G6072" s="60">
        <f t="shared" si="189"/>
        <v>1.8398519000000002E-2</v>
      </c>
    </row>
    <row r="6073" spans="1:7">
      <c r="A6073" s="50">
        <v>31806</v>
      </c>
      <c r="B6073" s="60">
        <v>-4.4294499999999997E-3</v>
      </c>
      <c r="C6073" s="60">
        <v>2.0000000000000001E-4</v>
      </c>
      <c r="D6073" s="60">
        <v>0</v>
      </c>
      <c r="E6073" s="60"/>
      <c r="F6073" s="60">
        <f t="shared" si="188"/>
        <v>-4.54945E-3</v>
      </c>
      <c r="G6073" s="60">
        <f t="shared" si="189"/>
        <v>-1.2E-4</v>
      </c>
    </row>
    <row r="6074" spans="1:7">
      <c r="A6074" s="50">
        <v>31807</v>
      </c>
      <c r="B6074" s="60">
        <v>-4.1441999999999998E-4</v>
      </c>
      <c r="C6074" s="60">
        <v>2.0000000000000001E-4</v>
      </c>
      <c r="D6074" s="60">
        <v>-1.8181817999999999E-2</v>
      </c>
      <c r="E6074" s="60"/>
      <c r="F6074" s="60">
        <f t="shared" si="188"/>
        <v>-5.3441999999999997E-4</v>
      </c>
      <c r="G6074" s="60">
        <f t="shared" si="189"/>
        <v>-1.8301817999999997E-2</v>
      </c>
    </row>
    <row r="6075" spans="1:7">
      <c r="A6075" s="50">
        <v>31810</v>
      </c>
      <c r="B6075" s="60">
        <v>9.4304699999999998E-3</v>
      </c>
      <c r="C6075" s="60">
        <v>2.3000000000000001E-4</v>
      </c>
      <c r="D6075" s="60">
        <v>1.8518519000000001E-2</v>
      </c>
      <c r="E6075" s="60"/>
      <c r="F6075" s="60">
        <f t="shared" si="188"/>
        <v>9.3104699999999995E-3</v>
      </c>
      <c r="G6075" s="60">
        <f t="shared" si="189"/>
        <v>1.8398519000000002E-2</v>
      </c>
    </row>
    <row r="6076" spans="1:7">
      <c r="A6076" s="50">
        <v>31811</v>
      </c>
      <c r="B6076" s="60">
        <v>-1.4648199999999999E-3</v>
      </c>
      <c r="C6076" s="60">
        <v>2.3000000000000001E-4</v>
      </c>
      <c r="D6076" s="60">
        <v>-3.6363634999999998E-2</v>
      </c>
      <c r="E6076" s="60"/>
      <c r="F6076" s="60">
        <f t="shared" si="188"/>
        <v>-1.58482E-3</v>
      </c>
      <c r="G6076" s="60">
        <f t="shared" si="189"/>
        <v>-3.6483635E-2</v>
      </c>
    </row>
    <row r="6077" spans="1:7">
      <c r="A6077" s="50">
        <v>31812</v>
      </c>
      <c r="B6077" s="60">
        <v>1.33828E-2</v>
      </c>
      <c r="C6077" s="60">
        <v>2.3000000000000001E-4</v>
      </c>
      <c r="D6077" s="60">
        <v>0</v>
      </c>
      <c r="E6077" s="60"/>
      <c r="F6077" s="60">
        <f t="shared" si="188"/>
        <v>1.32628E-2</v>
      </c>
      <c r="G6077" s="60">
        <f t="shared" si="189"/>
        <v>-1.2E-4</v>
      </c>
    </row>
    <row r="6078" spans="1:7">
      <c r="A6078" s="50">
        <v>31813</v>
      </c>
      <c r="B6078" s="60">
        <v>6.3733399999999999E-3</v>
      </c>
      <c r="C6078" s="60">
        <v>2.3000000000000001E-4</v>
      </c>
      <c r="D6078" s="60">
        <v>1.8867925000000001E-2</v>
      </c>
      <c r="E6078" s="60"/>
      <c r="F6078" s="60">
        <f t="shared" si="188"/>
        <v>6.2533399999999996E-3</v>
      </c>
      <c r="G6078" s="60">
        <f t="shared" si="189"/>
        <v>1.8747925000000002E-2</v>
      </c>
    </row>
    <row r="6079" spans="1:7">
      <c r="A6079" s="50">
        <v>31814</v>
      </c>
      <c r="B6079" s="60">
        <v>-3.5668000000000002E-3</v>
      </c>
      <c r="C6079" s="60">
        <v>2.3000000000000001E-4</v>
      </c>
      <c r="D6079" s="60">
        <v>0</v>
      </c>
      <c r="E6079" s="60"/>
      <c r="F6079" s="60">
        <f t="shared" si="188"/>
        <v>-3.6868000000000001E-3</v>
      </c>
      <c r="G6079" s="60">
        <f t="shared" si="189"/>
        <v>-1.2E-4</v>
      </c>
    </row>
    <row r="6080" spans="1:7">
      <c r="A6080" s="50">
        <v>31817</v>
      </c>
      <c r="B6080" s="60">
        <v>-6.5949399999999997E-3</v>
      </c>
      <c r="C6080" s="60">
        <v>2.3000000000000001E-4</v>
      </c>
      <c r="D6080" s="60">
        <v>-1.8518519000000001E-2</v>
      </c>
      <c r="E6080" s="60"/>
      <c r="F6080" s="60">
        <f t="shared" si="188"/>
        <v>-6.71494E-3</v>
      </c>
      <c r="G6080" s="60">
        <f t="shared" si="189"/>
        <v>-1.8638518999999999E-2</v>
      </c>
    </row>
    <row r="6081" spans="1:7">
      <c r="A6081" s="50">
        <v>31818</v>
      </c>
      <c r="B6081" s="60">
        <v>-1.106115E-2</v>
      </c>
      <c r="C6081" s="60">
        <v>2.3000000000000001E-4</v>
      </c>
      <c r="D6081" s="60">
        <v>1.8867925000000001E-2</v>
      </c>
      <c r="E6081" s="60"/>
      <c r="F6081" s="60">
        <f t="shared" si="188"/>
        <v>-1.1181150000000001E-2</v>
      </c>
      <c r="G6081" s="60">
        <f t="shared" si="189"/>
        <v>1.8747925000000002E-2</v>
      </c>
    </row>
    <row r="6082" spans="1:7">
      <c r="A6082" s="50">
        <v>31819</v>
      </c>
      <c r="B6082" s="60">
        <v>9.19939E-3</v>
      </c>
      <c r="C6082" s="60">
        <v>2.3000000000000001E-4</v>
      </c>
      <c r="D6082" s="60">
        <v>-1.8518519000000001E-2</v>
      </c>
      <c r="E6082" s="60"/>
      <c r="F6082" s="60">
        <f t="shared" si="188"/>
        <v>9.0793899999999997E-3</v>
      </c>
      <c r="G6082" s="60">
        <f t="shared" si="189"/>
        <v>-1.8638518999999999E-2</v>
      </c>
    </row>
    <row r="6083" spans="1:7">
      <c r="A6083" s="50">
        <v>31820</v>
      </c>
      <c r="B6083" s="60">
        <v>-6.8080500000000004E-3</v>
      </c>
      <c r="C6083" s="60">
        <v>2.3000000000000001E-4</v>
      </c>
      <c r="D6083" s="60">
        <v>1.8867925000000001E-2</v>
      </c>
      <c r="E6083" s="60"/>
      <c r="F6083" s="60">
        <f t="shared" si="188"/>
        <v>-6.9280500000000007E-3</v>
      </c>
      <c r="G6083" s="60">
        <f t="shared" si="189"/>
        <v>1.8747925000000002E-2</v>
      </c>
    </row>
    <row r="6084" spans="1:7">
      <c r="A6084" s="50">
        <v>31821</v>
      </c>
      <c r="B6084" s="60">
        <v>1.577723E-2</v>
      </c>
      <c r="C6084" s="60">
        <v>2.3000000000000001E-4</v>
      </c>
      <c r="D6084" s="60">
        <v>-1.8518519000000001E-2</v>
      </c>
      <c r="E6084" s="60"/>
      <c r="F6084" s="60">
        <f t="shared" ref="F6084:F6147" si="190">B6084-$C$3</f>
        <v>1.5657230000000001E-2</v>
      </c>
      <c r="G6084" s="60">
        <f t="shared" ref="G6084:G6147" si="191">D6084-$C$3</f>
        <v>-1.8638518999999999E-2</v>
      </c>
    </row>
    <row r="6085" spans="1:7">
      <c r="A6085" s="50">
        <v>31825</v>
      </c>
      <c r="B6085" s="60">
        <v>2.0146259999999999E-2</v>
      </c>
      <c r="C6085" s="60">
        <v>2.3000000000000001E-4</v>
      </c>
      <c r="D6085" s="60">
        <v>1.8867925000000001E-2</v>
      </c>
      <c r="E6085" s="60"/>
      <c r="F6085" s="60">
        <f t="shared" si="190"/>
        <v>2.0026260000000001E-2</v>
      </c>
      <c r="G6085" s="60">
        <f t="shared" si="191"/>
        <v>1.8747925000000002E-2</v>
      </c>
    </row>
    <row r="6086" spans="1:7">
      <c r="A6086" s="50">
        <v>31826</v>
      </c>
      <c r="B6086" s="60">
        <v>2.6820000000000001E-5</v>
      </c>
      <c r="C6086" s="60">
        <v>2.3000000000000001E-4</v>
      </c>
      <c r="D6086" s="60">
        <v>0</v>
      </c>
      <c r="E6086" s="60"/>
      <c r="F6086" s="60">
        <f t="shared" si="190"/>
        <v>-9.3179999999999999E-5</v>
      </c>
      <c r="G6086" s="60">
        <f t="shared" si="191"/>
        <v>-1.2E-4</v>
      </c>
    </row>
    <row r="6087" spans="1:7">
      <c r="A6087" s="50">
        <v>31827</v>
      </c>
      <c r="B6087" s="60">
        <v>8.2167000000000004E-4</v>
      </c>
      <c r="C6087" s="60">
        <v>2.3000000000000001E-4</v>
      </c>
      <c r="D6087" s="60">
        <v>5.5555555999999999E-2</v>
      </c>
      <c r="E6087" s="60"/>
      <c r="F6087" s="60">
        <f t="shared" si="190"/>
        <v>7.0167000000000005E-4</v>
      </c>
      <c r="G6087" s="60">
        <f t="shared" si="191"/>
        <v>5.5435555999999997E-2</v>
      </c>
    </row>
    <row r="6088" spans="1:7">
      <c r="A6088" s="50">
        <v>31828</v>
      </c>
      <c r="B6088" s="60">
        <v>-8.0853999999999995E-4</v>
      </c>
      <c r="C6088" s="60">
        <v>2.3000000000000001E-4</v>
      </c>
      <c r="D6088" s="60">
        <v>8.7719299000000001E-2</v>
      </c>
      <c r="E6088" s="60"/>
      <c r="F6088" s="60">
        <f t="shared" si="190"/>
        <v>-9.2853999999999994E-4</v>
      </c>
      <c r="G6088" s="60">
        <f t="shared" si="191"/>
        <v>8.7599299000000005E-2</v>
      </c>
    </row>
    <row r="6089" spans="1:7">
      <c r="A6089" s="50">
        <v>31831</v>
      </c>
      <c r="B6089" s="60">
        <v>-9.6035500000000006E-3</v>
      </c>
      <c r="C6089" s="60">
        <v>2.3000000000000001E-4</v>
      </c>
      <c r="D6089" s="60">
        <v>-1.6129032000000001E-2</v>
      </c>
      <c r="E6089" s="60"/>
      <c r="F6089" s="60">
        <f t="shared" si="190"/>
        <v>-9.7235500000000009E-3</v>
      </c>
      <c r="G6089" s="60">
        <f t="shared" si="191"/>
        <v>-1.6249032E-2</v>
      </c>
    </row>
    <row r="6090" spans="1:7">
      <c r="A6090" s="50">
        <v>31832</v>
      </c>
      <c r="B6090" s="60">
        <v>1.5494E-3</v>
      </c>
      <c r="C6090" s="60">
        <v>2.3000000000000001E-4</v>
      </c>
      <c r="D6090" s="60">
        <v>-4.9180329000000002E-2</v>
      </c>
      <c r="E6090" s="60"/>
      <c r="F6090" s="60">
        <f t="shared" si="190"/>
        <v>1.4293999999999999E-3</v>
      </c>
      <c r="G6090" s="60">
        <f t="shared" si="191"/>
        <v>-4.9300329000000004E-2</v>
      </c>
    </row>
    <row r="6091" spans="1:7">
      <c r="A6091" s="50">
        <v>31833</v>
      </c>
      <c r="B6091" s="60">
        <v>3.999E-3</v>
      </c>
      <c r="C6091" s="60">
        <v>2.3000000000000001E-4</v>
      </c>
      <c r="D6091" s="60">
        <v>-1.7241379000000001E-2</v>
      </c>
      <c r="E6091" s="60"/>
      <c r="F6091" s="60">
        <f t="shared" si="190"/>
        <v>3.8790000000000001E-3</v>
      </c>
      <c r="G6091" s="60">
        <f t="shared" si="191"/>
        <v>-1.7361379E-2</v>
      </c>
    </row>
    <row r="6092" spans="1:7">
      <c r="A6092" s="50">
        <v>31834</v>
      </c>
      <c r="B6092" s="60">
        <v>-3.47861E-3</v>
      </c>
      <c r="C6092" s="60">
        <v>2.3000000000000001E-4</v>
      </c>
      <c r="D6092" s="60">
        <v>-3.5087720000000003E-2</v>
      </c>
      <c r="E6092" s="60"/>
      <c r="F6092" s="60">
        <f t="shared" si="190"/>
        <v>-3.5986099999999999E-3</v>
      </c>
      <c r="G6092" s="60">
        <f t="shared" si="191"/>
        <v>-3.5207720000000005E-2</v>
      </c>
    </row>
    <row r="6093" spans="1:7">
      <c r="A6093" s="50">
        <v>31835</v>
      </c>
      <c r="B6093" s="60">
        <v>4.2190800000000001E-3</v>
      </c>
      <c r="C6093" s="60">
        <v>2.3000000000000001E-4</v>
      </c>
      <c r="D6093" s="60">
        <v>7.2727269999999997E-2</v>
      </c>
      <c r="E6093" s="60"/>
      <c r="F6093" s="60">
        <f t="shared" si="190"/>
        <v>4.0990799999999997E-3</v>
      </c>
      <c r="G6093" s="60">
        <f t="shared" si="191"/>
        <v>7.2607270000000002E-2</v>
      </c>
    </row>
    <row r="6094" spans="1:7">
      <c r="A6094" s="50">
        <v>31838</v>
      </c>
      <c r="B6094" s="60">
        <v>-3.3729799999999998E-3</v>
      </c>
      <c r="C6094" s="60">
        <v>2.1000000000000001E-4</v>
      </c>
      <c r="D6094" s="60">
        <v>-1.6949153000000002E-2</v>
      </c>
      <c r="E6094" s="60"/>
      <c r="F6094" s="60">
        <f t="shared" si="190"/>
        <v>-3.4929799999999997E-3</v>
      </c>
      <c r="G6094" s="60">
        <f t="shared" si="191"/>
        <v>-1.7069153E-2</v>
      </c>
    </row>
    <row r="6095" spans="1:7">
      <c r="A6095" s="50">
        <v>31839</v>
      </c>
      <c r="B6095" s="60">
        <v>3.3597900000000001E-3</v>
      </c>
      <c r="C6095" s="60">
        <v>2.1000000000000001E-4</v>
      </c>
      <c r="D6095" s="60">
        <v>0</v>
      </c>
      <c r="E6095" s="60"/>
      <c r="F6095" s="60">
        <f t="shared" si="190"/>
        <v>3.2397900000000002E-3</v>
      </c>
      <c r="G6095" s="60">
        <f t="shared" si="191"/>
        <v>-1.2E-4</v>
      </c>
    </row>
    <row r="6096" spans="1:7">
      <c r="A6096" s="50">
        <v>31840</v>
      </c>
      <c r="B6096" s="60">
        <v>1.557563E-2</v>
      </c>
      <c r="C6096" s="60">
        <v>2.1000000000000001E-4</v>
      </c>
      <c r="D6096" s="60">
        <v>0</v>
      </c>
      <c r="E6096" s="60"/>
      <c r="F6096" s="60">
        <f t="shared" si="190"/>
        <v>1.545563E-2</v>
      </c>
      <c r="G6096" s="60">
        <f t="shared" si="191"/>
        <v>-1.2E-4</v>
      </c>
    </row>
    <row r="6097" spans="1:7">
      <c r="A6097" s="50">
        <v>31841</v>
      </c>
      <c r="B6097" s="60">
        <v>6.8102800000000002E-3</v>
      </c>
      <c r="C6097" s="60">
        <v>2.1000000000000001E-4</v>
      </c>
      <c r="D6097" s="60">
        <v>-3.4482758000000002E-2</v>
      </c>
      <c r="E6097" s="60"/>
      <c r="F6097" s="60">
        <f t="shared" si="190"/>
        <v>6.6902799999999998E-3</v>
      </c>
      <c r="G6097" s="60">
        <f t="shared" si="191"/>
        <v>-3.4602758000000004E-2</v>
      </c>
    </row>
    <row r="6098" spans="1:7">
      <c r="A6098" s="50">
        <v>31842</v>
      </c>
      <c r="B6098" s="60">
        <v>3.1859999999999999E-4</v>
      </c>
      <c r="C6098" s="60">
        <v>2.1000000000000001E-4</v>
      </c>
      <c r="D6098" s="60">
        <v>0</v>
      </c>
      <c r="E6098" s="60"/>
      <c r="F6098" s="60">
        <f t="shared" si="190"/>
        <v>1.986E-4</v>
      </c>
      <c r="G6098" s="60">
        <f t="shared" si="191"/>
        <v>-1.2E-4</v>
      </c>
    </row>
    <row r="6099" spans="1:7">
      <c r="A6099" s="50">
        <v>31845</v>
      </c>
      <c r="B6099" s="60">
        <v>-7.6601999999999998E-3</v>
      </c>
      <c r="C6099" s="60">
        <v>2.1000000000000001E-4</v>
      </c>
      <c r="D6099" s="60">
        <v>-1.7857143999999998E-2</v>
      </c>
      <c r="E6099" s="60"/>
      <c r="F6099" s="60">
        <f t="shared" si="190"/>
        <v>-7.7802000000000001E-3</v>
      </c>
      <c r="G6099" s="60">
        <f t="shared" si="191"/>
        <v>-1.7977143999999997E-2</v>
      </c>
    </row>
    <row r="6100" spans="1:7">
      <c r="A6100" s="50">
        <v>31846</v>
      </c>
      <c r="B6100" s="60">
        <v>9.2803099999999999E-3</v>
      </c>
      <c r="C6100" s="60">
        <v>2.1000000000000001E-4</v>
      </c>
      <c r="D6100" s="60">
        <v>1.8181817999999999E-2</v>
      </c>
      <c r="E6100" s="60"/>
      <c r="F6100" s="60">
        <f t="shared" si="190"/>
        <v>9.1603099999999996E-3</v>
      </c>
      <c r="G6100" s="60">
        <f t="shared" si="191"/>
        <v>1.8061818E-2</v>
      </c>
    </row>
    <row r="6101" spans="1:7">
      <c r="A6101" s="50">
        <v>31847</v>
      </c>
      <c r="B6101" s="60">
        <v>-1.8766200000000001E-3</v>
      </c>
      <c r="C6101" s="60">
        <v>2.1000000000000001E-4</v>
      </c>
      <c r="D6101" s="60">
        <v>-1.7857143999999998E-2</v>
      </c>
      <c r="E6101" s="60"/>
      <c r="F6101" s="60">
        <f t="shared" si="190"/>
        <v>-1.9966200000000002E-3</v>
      </c>
      <c r="G6101" s="60">
        <f t="shared" si="191"/>
        <v>-1.7977143999999997E-2</v>
      </c>
    </row>
    <row r="6102" spans="1:7">
      <c r="A6102" s="50">
        <v>31848</v>
      </c>
      <c r="B6102" s="60">
        <v>2.8114500000000001E-3</v>
      </c>
      <c r="C6102" s="60">
        <v>2.1000000000000001E-4</v>
      </c>
      <c r="D6102" s="60">
        <v>3.6363634999999998E-2</v>
      </c>
      <c r="E6102" s="60"/>
      <c r="F6102" s="60">
        <f t="shared" si="190"/>
        <v>2.6914500000000002E-3</v>
      </c>
      <c r="G6102" s="60">
        <f t="shared" si="191"/>
        <v>3.6243634999999996E-2</v>
      </c>
    </row>
    <row r="6103" spans="1:7">
      <c r="A6103" s="50">
        <v>31849</v>
      </c>
      <c r="B6103" s="60">
        <v>-4.5678699999999999E-3</v>
      </c>
      <c r="C6103" s="60">
        <v>2.1000000000000001E-4</v>
      </c>
      <c r="D6103" s="60">
        <v>0</v>
      </c>
      <c r="E6103" s="60"/>
      <c r="F6103" s="60">
        <f t="shared" si="190"/>
        <v>-4.6878700000000002E-3</v>
      </c>
      <c r="G6103" s="60">
        <f t="shared" si="191"/>
        <v>-1.2E-4</v>
      </c>
    </row>
    <row r="6104" spans="1:7">
      <c r="A6104" s="50">
        <v>31852</v>
      </c>
      <c r="B6104" s="60">
        <v>-6.1263300000000001E-3</v>
      </c>
      <c r="C6104" s="60">
        <v>2.1000000000000001E-4</v>
      </c>
      <c r="D6104" s="60">
        <v>-3.5087720000000003E-2</v>
      </c>
      <c r="E6104" s="60"/>
      <c r="F6104" s="60">
        <f t="shared" si="190"/>
        <v>-6.2463300000000005E-3</v>
      </c>
      <c r="G6104" s="60">
        <f t="shared" si="191"/>
        <v>-3.5207720000000005E-2</v>
      </c>
    </row>
    <row r="6105" spans="1:7">
      <c r="A6105" s="50">
        <v>31853</v>
      </c>
      <c r="B6105" s="60">
        <v>1.481768E-2</v>
      </c>
      <c r="C6105" s="60">
        <v>2.1000000000000001E-4</v>
      </c>
      <c r="D6105" s="60">
        <v>0</v>
      </c>
      <c r="E6105" s="60"/>
      <c r="F6105" s="60">
        <f t="shared" si="190"/>
        <v>1.4697679999999999E-2</v>
      </c>
      <c r="G6105" s="60">
        <f t="shared" si="191"/>
        <v>-1.2E-4</v>
      </c>
    </row>
    <row r="6106" spans="1:7">
      <c r="A6106" s="50">
        <v>31854</v>
      </c>
      <c r="B6106" s="60">
        <v>9.3123000000000001E-4</v>
      </c>
      <c r="C6106" s="60">
        <v>2.1000000000000001E-4</v>
      </c>
      <c r="D6106" s="60">
        <v>0</v>
      </c>
      <c r="E6106" s="60"/>
      <c r="F6106" s="60">
        <f t="shared" si="190"/>
        <v>8.1123000000000002E-4</v>
      </c>
      <c r="G6106" s="60">
        <f t="shared" si="191"/>
        <v>-1.2E-4</v>
      </c>
    </row>
    <row r="6107" spans="1:7">
      <c r="A6107" s="50">
        <v>31855</v>
      </c>
      <c r="B6107" s="60">
        <v>5.1121500000000002E-3</v>
      </c>
      <c r="C6107" s="60">
        <v>2.1000000000000001E-4</v>
      </c>
      <c r="D6107" s="60">
        <v>1.8181817999999999E-2</v>
      </c>
      <c r="E6107" s="60"/>
      <c r="F6107" s="60">
        <f t="shared" si="190"/>
        <v>4.9921499999999999E-3</v>
      </c>
      <c r="G6107" s="60">
        <f t="shared" si="191"/>
        <v>1.8061818E-2</v>
      </c>
    </row>
    <row r="6108" spans="1:7">
      <c r="A6108" s="50">
        <v>31856</v>
      </c>
      <c r="B6108" s="60">
        <v>1.29999E-2</v>
      </c>
      <c r="C6108" s="60">
        <v>2.1000000000000001E-4</v>
      </c>
      <c r="D6108" s="60">
        <v>3.5714286999999997E-2</v>
      </c>
      <c r="E6108" s="60"/>
      <c r="F6108" s="60">
        <f t="shared" si="190"/>
        <v>1.28799E-2</v>
      </c>
      <c r="G6108" s="60">
        <f t="shared" si="191"/>
        <v>3.5594286999999995E-2</v>
      </c>
    </row>
    <row r="6109" spans="1:7">
      <c r="A6109" s="50">
        <v>31859</v>
      </c>
      <c r="B6109" s="60">
        <v>1.0030529999999999E-2</v>
      </c>
      <c r="C6109" s="60">
        <v>2.1000000000000001E-4</v>
      </c>
      <c r="D6109" s="60">
        <v>-1.7241379000000001E-2</v>
      </c>
      <c r="E6109" s="60"/>
      <c r="F6109" s="60">
        <f t="shared" si="190"/>
        <v>9.910529999999999E-3</v>
      </c>
      <c r="G6109" s="60">
        <f t="shared" si="191"/>
        <v>-1.7361379E-2</v>
      </c>
    </row>
    <row r="6110" spans="1:7">
      <c r="A6110" s="50">
        <v>31860</v>
      </c>
      <c r="B6110" s="60">
        <v>2.0481000000000002E-3</v>
      </c>
      <c r="C6110" s="60">
        <v>2.1000000000000001E-4</v>
      </c>
      <c r="D6110" s="60">
        <v>-5.2631578999999998E-2</v>
      </c>
      <c r="E6110" s="60"/>
      <c r="F6110" s="60">
        <f t="shared" si="190"/>
        <v>1.9281000000000001E-3</v>
      </c>
      <c r="G6110" s="60">
        <f t="shared" si="191"/>
        <v>-5.2751579E-2</v>
      </c>
    </row>
    <row r="6111" spans="1:7">
      <c r="A6111" s="50">
        <v>31861</v>
      </c>
      <c r="B6111" s="60">
        <v>-3.4661200000000001E-3</v>
      </c>
      <c r="C6111" s="60">
        <v>2.1000000000000001E-4</v>
      </c>
      <c r="D6111" s="60">
        <v>1.8518519000000001E-2</v>
      </c>
      <c r="E6111" s="60"/>
      <c r="F6111" s="60">
        <f t="shared" si="190"/>
        <v>-3.5861199999999999E-3</v>
      </c>
      <c r="G6111" s="60">
        <f t="shared" si="191"/>
        <v>1.8398519000000002E-2</v>
      </c>
    </row>
    <row r="6112" spans="1:7">
      <c r="A6112" s="50">
        <v>31862</v>
      </c>
      <c r="B6112" s="60">
        <v>2.03579E-3</v>
      </c>
      <c r="C6112" s="60">
        <v>2.1000000000000001E-4</v>
      </c>
      <c r="D6112" s="60">
        <v>1.8181817999999999E-2</v>
      </c>
      <c r="E6112" s="60"/>
      <c r="F6112" s="60">
        <f t="shared" si="190"/>
        <v>1.9157899999999999E-3</v>
      </c>
      <c r="G6112" s="60">
        <f t="shared" si="191"/>
        <v>1.8061818E-2</v>
      </c>
    </row>
    <row r="6113" spans="1:7">
      <c r="A6113" s="50">
        <v>31863</v>
      </c>
      <c r="B6113" s="60">
        <v>-1.6264750000000001E-2</v>
      </c>
      <c r="C6113" s="60">
        <v>2.1000000000000001E-4</v>
      </c>
      <c r="D6113" s="60">
        <v>-1.7857143999999998E-2</v>
      </c>
      <c r="E6113" s="60"/>
      <c r="F6113" s="60">
        <f t="shared" si="190"/>
        <v>-1.638475E-2</v>
      </c>
      <c r="G6113" s="60">
        <f t="shared" si="191"/>
        <v>-1.7977143999999997E-2</v>
      </c>
    </row>
    <row r="6114" spans="1:7">
      <c r="A6114" s="50">
        <v>31866</v>
      </c>
      <c r="B6114" s="60">
        <v>-2.3527079999999999E-2</v>
      </c>
      <c r="C6114" s="60">
        <v>2.1000000000000001E-4</v>
      </c>
      <c r="D6114" s="60">
        <v>0</v>
      </c>
      <c r="E6114" s="60"/>
      <c r="F6114" s="60">
        <f t="shared" si="190"/>
        <v>-2.3647079999999997E-2</v>
      </c>
      <c r="G6114" s="60">
        <f t="shared" si="191"/>
        <v>-1.2E-4</v>
      </c>
    </row>
    <row r="6115" spans="1:7">
      <c r="A6115" s="50">
        <v>31867</v>
      </c>
      <c r="B6115" s="60">
        <v>7.5066200000000003E-3</v>
      </c>
      <c r="C6115" s="60">
        <v>2.1000000000000001E-4</v>
      </c>
      <c r="D6115" s="60">
        <v>1.8181817999999999E-2</v>
      </c>
      <c r="E6115" s="60"/>
      <c r="F6115" s="60">
        <f t="shared" si="190"/>
        <v>7.38662E-3</v>
      </c>
      <c r="G6115" s="60">
        <f t="shared" si="191"/>
        <v>1.8061818E-2</v>
      </c>
    </row>
    <row r="6116" spans="1:7">
      <c r="A6116" s="50">
        <v>31868</v>
      </c>
      <c r="B6116" s="60">
        <v>4.2144299999999999E-3</v>
      </c>
      <c r="C6116" s="60">
        <v>2.1000000000000001E-4</v>
      </c>
      <c r="D6116" s="60">
        <v>-1.7857143999999998E-2</v>
      </c>
      <c r="E6116" s="60"/>
      <c r="F6116" s="60">
        <f t="shared" si="190"/>
        <v>4.0944299999999996E-3</v>
      </c>
      <c r="G6116" s="60">
        <f t="shared" si="191"/>
        <v>-1.7977143999999997E-2</v>
      </c>
    </row>
    <row r="6117" spans="1:7">
      <c r="A6117" s="50">
        <v>31869</v>
      </c>
      <c r="B6117" s="60">
        <v>3.4259199999999998E-3</v>
      </c>
      <c r="C6117" s="60">
        <v>2.1000000000000001E-4</v>
      </c>
      <c r="D6117" s="60">
        <v>1.8181817999999999E-2</v>
      </c>
      <c r="E6117" s="60"/>
      <c r="F6117" s="60">
        <f t="shared" si="190"/>
        <v>3.30592E-3</v>
      </c>
      <c r="G6117" s="60">
        <f t="shared" si="191"/>
        <v>1.8061818E-2</v>
      </c>
    </row>
    <row r="6118" spans="1:7">
      <c r="A6118" s="50">
        <v>31870</v>
      </c>
      <c r="B6118" s="60">
        <v>2.3536379999999999E-2</v>
      </c>
      <c r="C6118" s="60">
        <v>2.1000000000000001E-4</v>
      </c>
      <c r="D6118" s="60">
        <v>1.7857143999999998E-2</v>
      </c>
      <c r="E6118" s="60"/>
      <c r="F6118" s="60">
        <f t="shared" si="190"/>
        <v>2.3416380000000001E-2</v>
      </c>
      <c r="G6118" s="60">
        <f t="shared" si="191"/>
        <v>1.7737144E-2</v>
      </c>
    </row>
    <row r="6119" spans="1:7">
      <c r="A6119" s="50">
        <v>31873</v>
      </c>
      <c r="B6119" s="60">
        <v>5.3560300000000003E-3</v>
      </c>
      <c r="C6119" s="60">
        <v>2.1000000000000001E-4</v>
      </c>
      <c r="D6119" s="60">
        <v>0</v>
      </c>
      <c r="E6119" s="60"/>
      <c r="F6119" s="60">
        <f t="shared" si="190"/>
        <v>5.23603E-3</v>
      </c>
      <c r="G6119" s="60">
        <f t="shared" si="191"/>
        <v>-1.2E-4</v>
      </c>
    </row>
    <row r="6120" spans="1:7">
      <c r="A6120" s="50">
        <v>31874</v>
      </c>
      <c r="B6120" s="60">
        <v>-1.6793789999999999E-2</v>
      </c>
      <c r="C6120" s="60">
        <v>2.1000000000000001E-4</v>
      </c>
      <c r="D6120" s="60">
        <v>-3.5087720000000003E-2</v>
      </c>
      <c r="E6120" s="60"/>
      <c r="F6120" s="60">
        <f t="shared" si="190"/>
        <v>-1.6913789999999998E-2</v>
      </c>
      <c r="G6120" s="60">
        <f t="shared" si="191"/>
        <v>-3.5207720000000005E-2</v>
      </c>
    </row>
    <row r="6121" spans="1:7">
      <c r="A6121" s="50">
        <v>31875</v>
      </c>
      <c r="B6121" s="60">
        <v>1.2737099999999999E-3</v>
      </c>
      <c r="C6121" s="60">
        <v>2.1000000000000001E-4</v>
      </c>
      <c r="D6121" s="60">
        <v>1.8181817999999999E-2</v>
      </c>
      <c r="E6121" s="60"/>
      <c r="F6121" s="60">
        <f t="shared" si="190"/>
        <v>1.1537099999999998E-3</v>
      </c>
      <c r="G6121" s="60">
        <f t="shared" si="191"/>
        <v>1.8061818E-2</v>
      </c>
    </row>
    <row r="6122" spans="1:7">
      <c r="A6122" s="50">
        <v>31876</v>
      </c>
      <c r="B6122" s="60">
        <v>-1.490548E-2</v>
      </c>
      <c r="C6122" s="60">
        <v>2.1000000000000001E-4</v>
      </c>
      <c r="D6122" s="60">
        <v>-3.5714286999999997E-2</v>
      </c>
      <c r="E6122" s="60"/>
      <c r="F6122" s="60">
        <f t="shared" si="190"/>
        <v>-1.5025480000000001E-2</v>
      </c>
      <c r="G6122" s="60">
        <f t="shared" si="191"/>
        <v>-3.5834286999999999E-2</v>
      </c>
    </row>
    <row r="6123" spans="1:7">
      <c r="A6123" s="50">
        <v>31877</v>
      </c>
      <c r="B6123" s="60">
        <v>-1.35468E-3</v>
      </c>
      <c r="C6123" s="60">
        <v>2.1000000000000001E-4</v>
      </c>
      <c r="D6123" s="60">
        <v>3.7037037000000002E-2</v>
      </c>
      <c r="E6123" s="60"/>
      <c r="F6123" s="60">
        <f t="shared" si="190"/>
        <v>-1.4746800000000001E-3</v>
      </c>
      <c r="G6123" s="60">
        <f t="shared" si="191"/>
        <v>3.6917037E-2</v>
      </c>
    </row>
    <row r="6124" spans="1:7">
      <c r="A6124" s="50">
        <v>31880</v>
      </c>
      <c r="B6124" s="60">
        <v>-2.2685650000000002E-2</v>
      </c>
      <c r="C6124" s="60">
        <v>2.1000000000000001E-4</v>
      </c>
      <c r="D6124" s="60">
        <v>-1.7857143999999998E-2</v>
      </c>
      <c r="E6124" s="60"/>
      <c r="F6124" s="60">
        <f t="shared" si="190"/>
        <v>-2.280565E-2</v>
      </c>
      <c r="G6124" s="60">
        <f t="shared" si="191"/>
        <v>-1.7977143999999997E-2</v>
      </c>
    </row>
    <row r="6125" spans="1:7">
      <c r="A6125" s="50">
        <v>31881</v>
      </c>
      <c r="B6125" s="60">
        <v>-2.393149E-2</v>
      </c>
      <c r="C6125" s="60">
        <v>2.1000000000000001E-4</v>
      </c>
      <c r="D6125" s="60">
        <v>-3.6363634999999998E-2</v>
      </c>
      <c r="E6125" s="60"/>
      <c r="F6125" s="60">
        <f t="shared" si="190"/>
        <v>-2.4051489999999998E-2</v>
      </c>
      <c r="G6125" s="60">
        <f t="shared" si="191"/>
        <v>-3.6483635E-2</v>
      </c>
    </row>
    <row r="6126" spans="1:7">
      <c r="A6126" s="50">
        <v>31882</v>
      </c>
      <c r="B6126" s="60">
        <v>1.95613E-2</v>
      </c>
      <c r="C6126" s="60">
        <v>2.1000000000000001E-4</v>
      </c>
      <c r="D6126" s="60">
        <v>3.7735850000000001E-2</v>
      </c>
      <c r="E6126" s="60"/>
      <c r="F6126" s="60">
        <f t="shared" si="190"/>
        <v>1.9441300000000002E-2</v>
      </c>
      <c r="G6126" s="60">
        <f t="shared" si="191"/>
        <v>3.7615849999999999E-2</v>
      </c>
    </row>
    <row r="6127" spans="1:7">
      <c r="A6127" s="50">
        <v>31883</v>
      </c>
      <c r="B6127" s="60">
        <v>9.3460699999999997E-3</v>
      </c>
      <c r="C6127" s="60">
        <v>2.1000000000000001E-4</v>
      </c>
      <c r="D6127" s="60">
        <v>1.8181817999999999E-2</v>
      </c>
      <c r="E6127" s="60"/>
      <c r="F6127" s="60">
        <f t="shared" si="190"/>
        <v>9.2260699999999994E-3</v>
      </c>
      <c r="G6127" s="60">
        <f t="shared" si="191"/>
        <v>1.8061818E-2</v>
      </c>
    </row>
    <row r="6128" spans="1:7">
      <c r="A6128" s="50">
        <v>31887</v>
      </c>
      <c r="B6128" s="60">
        <v>-3.3291499999999999E-3</v>
      </c>
      <c r="C6128" s="60">
        <v>2.1000000000000001E-4</v>
      </c>
      <c r="D6128" s="60">
        <v>0</v>
      </c>
      <c r="E6128" s="60"/>
      <c r="F6128" s="60">
        <f t="shared" si="190"/>
        <v>-3.4491499999999998E-3</v>
      </c>
      <c r="G6128" s="60">
        <f t="shared" si="191"/>
        <v>-1.2E-4</v>
      </c>
    </row>
    <row r="6129" spans="1:7">
      <c r="A6129" s="50">
        <v>31888</v>
      </c>
      <c r="B6129" s="60">
        <v>2.4082470000000002E-2</v>
      </c>
      <c r="C6129" s="60">
        <v>2.1000000000000001E-4</v>
      </c>
      <c r="D6129" s="60">
        <v>3.5714286999999997E-2</v>
      </c>
      <c r="E6129" s="60"/>
      <c r="F6129" s="60">
        <f t="shared" si="190"/>
        <v>2.3962470000000003E-2</v>
      </c>
      <c r="G6129" s="60">
        <f t="shared" si="191"/>
        <v>3.5594286999999995E-2</v>
      </c>
    </row>
    <row r="6130" spans="1:7">
      <c r="A6130" s="50">
        <v>31889</v>
      </c>
      <c r="B6130" s="60">
        <v>-1.9333920000000001E-2</v>
      </c>
      <c r="C6130" s="60">
        <v>2.1000000000000001E-4</v>
      </c>
      <c r="D6130" s="60">
        <v>-6.8965517000000004E-2</v>
      </c>
      <c r="E6130" s="60"/>
      <c r="F6130" s="60">
        <f t="shared" si="190"/>
        <v>-1.945392E-2</v>
      </c>
      <c r="G6130" s="60">
        <f t="shared" si="191"/>
        <v>-6.9085516999999999E-2</v>
      </c>
    </row>
    <row r="6131" spans="1:7">
      <c r="A6131" s="50">
        <v>31890</v>
      </c>
      <c r="B6131" s="60">
        <v>-1.43202E-3</v>
      </c>
      <c r="C6131" s="60">
        <v>2.1000000000000001E-4</v>
      </c>
      <c r="D6131" s="60">
        <v>1.8518519000000001E-2</v>
      </c>
      <c r="E6131" s="60"/>
      <c r="F6131" s="60">
        <f t="shared" si="190"/>
        <v>-1.5520200000000001E-3</v>
      </c>
      <c r="G6131" s="60">
        <f t="shared" si="191"/>
        <v>1.8398519000000002E-2</v>
      </c>
    </row>
    <row r="6132" spans="1:7">
      <c r="A6132" s="50">
        <v>31891</v>
      </c>
      <c r="B6132" s="60">
        <v>-1.8257800000000001E-2</v>
      </c>
      <c r="C6132" s="60">
        <v>2.1000000000000001E-4</v>
      </c>
      <c r="D6132" s="60">
        <v>-3.6363634999999998E-2</v>
      </c>
      <c r="E6132" s="60"/>
      <c r="F6132" s="60">
        <f t="shared" si="190"/>
        <v>-1.83778E-2</v>
      </c>
      <c r="G6132" s="60">
        <f t="shared" si="191"/>
        <v>-3.6483635E-2</v>
      </c>
    </row>
    <row r="6133" spans="1:7">
      <c r="A6133" s="50">
        <v>31894</v>
      </c>
      <c r="B6133" s="60">
        <v>6.9324999999999996E-4</v>
      </c>
      <c r="C6133" s="60">
        <v>2.1000000000000001E-4</v>
      </c>
      <c r="D6133" s="60">
        <v>0</v>
      </c>
      <c r="E6133" s="60"/>
      <c r="F6133" s="60">
        <f t="shared" si="190"/>
        <v>5.7324999999999997E-4</v>
      </c>
      <c r="G6133" s="60">
        <f t="shared" si="191"/>
        <v>-1.2E-4</v>
      </c>
    </row>
    <row r="6134" spans="1:7">
      <c r="A6134" s="50">
        <v>31895</v>
      </c>
      <c r="B6134" s="60">
        <v>3.46029E-3</v>
      </c>
      <c r="C6134" s="60">
        <v>2.1000000000000001E-4</v>
      </c>
      <c r="D6134" s="60">
        <v>0</v>
      </c>
      <c r="E6134" s="60"/>
      <c r="F6134" s="60">
        <f t="shared" si="190"/>
        <v>3.3402900000000001E-3</v>
      </c>
      <c r="G6134" s="60">
        <f t="shared" si="191"/>
        <v>-1.2E-4</v>
      </c>
    </row>
    <row r="6135" spans="1:7">
      <c r="A6135" s="50">
        <v>31896</v>
      </c>
      <c r="B6135" s="60">
        <v>7.1922000000000002E-3</v>
      </c>
      <c r="C6135" s="60">
        <v>2.1000000000000001E-4</v>
      </c>
      <c r="D6135" s="60">
        <v>7.5471699000000003E-2</v>
      </c>
      <c r="E6135" s="60"/>
      <c r="F6135" s="60">
        <f t="shared" si="190"/>
        <v>7.0721999999999998E-3</v>
      </c>
      <c r="G6135" s="60">
        <f t="shared" si="191"/>
        <v>7.5351699000000008E-2</v>
      </c>
    </row>
    <row r="6136" spans="1:7">
      <c r="A6136" s="50">
        <v>31897</v>
      </c>
      <c r="B6136" s="60">
        <v>1.29803E-2</v>
      </c>
      <c r="C6136" s="60">
        <v>2.1000000000000001E-4</v>
      </c>
      <c r="D6136" s="60">
        <v>-1.7543860000000001E-2</v>
      </c>
      <c r="E6136" s="60"/>
      <c r="F6136" s="60">
        <f t="shared" si="190"/>
        <v>1.28603E-2</v>
      </c>
      <c r="G6136" s="60">
        <f t="shared" si="191"/>
        <v>-1.766386E-2</v>
      </c>
    </row>
    <row r="6137" spans="1:7">
      <c r="A6137" s="50">
        <v>31898</v>
      </c>
      <c r="B6137" s="60">
        <v>-1.2478599999999999E-3</v>
      </c>
      <c r="C6137" s="60">
        <v>1.9000000000000001E-4</v>
      </c>
      <c r="D6137" s="60">
        <v>0</v>
      </c>
      <c r="E6137" s="60"/>
      <c r="F6137" s="60">
        <f t="shared" si="190"/>
        <v>-1.36786E-3</v>
      </c>
      <c r="G6137" s="60">
        <f t="shared" si="191"/>
        <v>-1.2E-4</v>
      </c>
    </row>
    <row r="6138" spans="1:7">
      <c r="A6138" s="50">
        <v>31901</v>
      </c>
      <c r="B6138" s="60">
        <v>5.2770100000000004E-3</v>
      </c>
      <c r="C6138" s="60">
        <v>1.9000000000000001E-4</v>
      </c>
      <c r="D6138" s="60">
        <v>-1.7857143999999998E-2</v>
      </c>
      <c r="E6138" s="60"/>
      <c r="F6138" s="60">
        <f t="shared" si="190"/>
        <v>5.1570100000000001E-3</v>
      </c>
      <c r="G6138" s="60">
        <f t="shared" si="191"/>
        <v>-1.7977143999999997E-2</v>
      </c>
    </row>
    <row r="6139" spans="1:7">
      <c r="A6139" s="50">
        <v>31902</v>
      </c>
      <c r="B6139" s="60">
        <v>2.0919139999999999E-2</v>
      </c>
      <c r="C6139" s="60">
        <v>1.9000000000000001E-4</v>
      </c>
      <c r="D6139" s="60">
        <v>3.6363634999999998E-2</v>
      </c>
      <c r="E6139" s="60"/>
      <c r="F6139" s="60">
        <f t="shared" si="190"/>
        <v>2.0799140000000001E-2</v>
      </c>
      <c r="G6139" s="60">
        <f t="shared" si="191"/>
        <v>3.6243634999999996E-2</v>
      </c>
    </row>
    <row r="6140" spans="1:7">
      <c r="A6140" s="50">
        <v>31903</v>
      </c>
      <c r="B6140" s="60">
        <v>5.7530000000000005E-4</v>
      </c>
      <c r="C6140" s="60">
        <v>1.9000000000000001E-4</v>
      </c>
      <c r="D6140" s="60">
        <v>0</v>
      </c>
      <c r="E6140" s="60"/>
      <c r="F6140" s="60">
        <f t="shared" si="190"/>
        <v>4.5530000000000006E-4</v>
      </c>
      <c r="G6140" s="60">
        <f t="shared" si="191"/>
        <v>-1.2E-4</v>
      </c>
    </row>
    <row r="6141" spans="1:7">
      <c r="A6141" s="50">
        <v>31904</v>
      </c>
      <c r="B6141" s="60">
        <v>-2.16818E-3</v>
      </c>
      <c r="C6141" s="60">
        <v>1.9000000000000001E-4</v>
      </c>
      <c r="D6141" s="60">
        <v>0.105263159</v>
      </c>
      <c r="E6141" s="60"/>
      <c r="F6141" s="60">
        <f t="shared" si="190"/>
        <v>-2.2881799999999999E-3</v>
      </c>
      <c r="G6141" s="60">
        <f t="shared" si="191"/>
        <v>0.105143159</v>
      </c>
    </row>
    <row r="6142" spans="1:7">
      <c r="A6142" s="50">
        <v>31905</v>
      </c>
      <c r="B6142" s="60">
        <v>-4.3035199999999999E-3</v>
      </c>
      <c r="C6142" s="60">
        <v>1.9000000000000001E-4</v>
      </c>
      <c r="D6142" s="60">
        <v>1.5873017E-2</v>
      </c>
      <c r="E6142" s="60"/>
      <c r="F6142" s="60">
        <f t="shared" si="190"/>
        <v>-4.4235200000000002E-3</v>
      </c>
      <c r="G6142" s="60">
        <f t="shared" si="191"/>
        <v>1.5753017000000001E-2</v>
      </c>
    </row>
    <row r="6143" spans="1:7">
      <c r="A6143" s="50">
        <v>31908</v>
      </c>
      <c r="B6143" s="60">
        <v>-5.5409600000000002E-3</v>
      </c>
      <c r="C6143" s="60">
        <v>1.9000000000000001E-4</v>
      </c>
      <c r="D6143" s="60">
        <v>3.125E-2</v>
      </c>
      <c r="E6143" s="60"/>
      <c r="F6143" s="60">
        <f t="shared" si="190"/>
        <v>-5.6609600000000005E-3</v>
      </c>
      <c r="G6143" s="60">
        <f t="shared" si="191"/>
        <v>3.1130000000000001E-2</v>
      </c>
    </row>
    <row r="6144" spans="1:7">
      <c r="A6144" s="50">
        <v>31909</v>
      </c>
      <c r="B6144" s="60">
        <v>5.4449900000000002E-3</v>
      </c>
      <c r="C6144" s="60">
        <v>1.9000000000000001E-4</v>
      </c>
      <c r="D6144" s="60">
        <v>-1.5151516E-2</v>
      </c>
      <c r="E6144" s="60"/>
      <c r="F6144" s="60">
        <f t="shared" si="190"/>
        <v>5.3249899999999999E-3</v>
      </c>
      <c r="G6144" s="60">
        <f t="shared" si="191"/>
        <v>-1.5271516000000001E-2</v>
      </c>
    </row>
    <row r="6145" spans="1:7">
      <c r="A6145" s="50">
        <v>31910</v>
      </c>
      <c r="B6145" s="60">
        <v>2.4838E-3</v>
      </c>
      <c r="C6145" s="60">
        <v>1.9000000000000001E-4</v>
      </c>
      <c r="D6145" s="60">
        <v>-4.6153846999999998E-2</v>
      </c>
      <c r="E6145" s="60"/>
      <c r="F6145" s="60">
        <f t="shared" si="190"/>
        <v>2.3638000000000001E-3</v>
      </c>
      <c r="G6145" s="60">
        <f t="shared" si="191"/>
        <v>-4.6273847E-2</v>
      </c>
    </row>
    <row r="6146" spans="1:7">
      <c r="A6146" s="50">
        <v>31911</v>
      </c>
      <c r="B6146" s="60">
        <v>3.8706999999999999E-4</v>
      </c>
      <c r="C6146" s="60">
        <v>1.9000000000000001E-4</v>
      </c>
      <c r="D6146" s="60">
        <v>1.6129032000000001E-2</v>
      </c>
      <c r="E6146" s="60"/>
      <c r="F6146" s="60">
        <f t="shared" si="190"/>
        <v>2.6707E-4</v>
      </c>
      <c r="G6146" s="60">
        <f t="shared" si="191"/>
        <v>1.6009032000000003E-2</v>
      </c>
    </row>
    <row r="6147" spans="1:7">
      <c r="A6147" s="50">
        <v>31912</v>
      </c>
      <c r="B6147" s="60">
        <v>-2.281979E-2</v>
      </c>
      <c r="C6147" s="60">
        <v>1.9000000000000001E-4</v>
      </c>
      <c r="D6147" s="60">
        <v>-3.1746033999999999E-2</v>
      </c>
      <c r="E6147" s="60"/>
      <c r="F6147" s="60">
        <f t="shared" si="190"/>
        <v>-2.2939789999999998E-2</v>
      </c>
      <c r="G6147" s="60">
        <f t="shared" si="191"/>
        <v>-3.1866034000000001E-2</v>
      </c>
    </row>
    <row r="6148" spans="1:7">
      <c r="A6148" s="50">
        <v>31915</v>
      </c>
      <c r="B6148" s="60">
        <v>-3.13255E-3</v>
      </c>
      <c r="C6148" s="60">
        <v>1.9000000000000001E-4</v>
      </c>
      <c r="D6148" s="60">
        <v>1.6393442000000001E-2</v>
      </c>
      <c r="E6148" s="60"/>
      <c r="F6148" s="60">
        <f t="shared" ref="F6148:F6211" si="192">B6148-$C$3</f>
        <v>-3.2525499999999999E-3</v>
      </c>
      <c r="G6148" s="60">
        <f t="shared" ref="G6148:G6211" si="193">D6148-$C$3</f>
        <v>1.6273442000000003E-2</v>
      </c>
    </row>
    <row r="6149" spans="1:7">
      <c r="A6149" s="50">
        <v>31916</v>
      </c>
      <c r="B6149" s="60">
        <v>-2.3846010000000001E-2</v>
      </c>
      <c r="C6149" s="60">
        <v>1.9000000000000001E-4</v>
      </c>
      <c r="D6149" s="60">
        <v>-1.6129032000000001E-2</v>
      </c>
      <c r="E6149" s="60"/>
      <c r="F6149" s="60">
        <f t="shared" si="192"/>
        <v>-2.3966009999999999E-2</v>
      </c>
      <c r="G6149" s="60">
        <f t="shared" si="193"/>
        <v>-1.6249032E-2</v>
      </c>
    </row>
    <row r="6150" spans="1:7">
      <c r="A6150" s="50">
        <v>31917</v>
      </c>
      <c r="B6150" s="60">
        <v>-4.9003400000000004E-3</v>
      </c>
      <c r="C6150" s="60">
        <v>1.9000000000000001E-4</v>
      </c>
      <c r="D6150" s="60">
        <v>0</v>
      </c>
      <c r="E6150" s="60"/>
      <c r="F6150" s="60">
        <f t="shared" si="192"/>
        <v>-5.0203400000000007E-3</v>
      </c>
      <c r="G6150" s="60">
        <f t="shared" si="193"/>
        <v>-1.2E-4</v>
      </c>
    </row>
    <row r="6151" spans="1:7">
      <c r="A6151" s="50">
        <v>31918</v>
      </c>
      <c r="B6151" s="60">
        <v>7.2670900000000004E-3</v>
      </c>
      <c r="C6151" s="60">
        <v>1.9000000000000001E-4</v>
      </c>
      <c r="D6151" s="60">
        <v>4.9180329000000002E-2</v>
      </c>
      <c r="E6151" s="60"/>
      <c r="F6151" s="60">
        <f t="shared" si="192"/>
        <v>7.14709E-3</v>
      </c>
      <c r="G6151" s="60">
        <f t="shared" si="193"/>
        <v>4.9060329E-2</v>
      </c>
    </row>
    <row r="6152" spans="1:7">
      <c r="A6152" s="50">
        <v>31919</v>
      </c>
      <c r="B6152" s="60">
        <v>6.5213700000000003E-3</v>
      </c>
      <c r="C6152" s="60">
        <v>1.9000000000000001E-4</v>
      </c>
      <c r="D6152" s="60">
        <v>1.5625E-2</v>
      </c>
      <c r="E6152" s="60"/>
      <c r="F6152" s="60">
        <f t="shared" si="192"/>
        <v>6.40137E-3</v>
      </c>
      <c r="G6152" s="60">
        <f t="shared" si="193"/>
        <v>1.5505E-2</v>
      </c>
    </row>
    <row r="6153" spans="1:7">
      <c r="A6153" s="50">
        <v>31923</v>
      </c>
      <c r="B6153" s="60">
        <v>2.535695E-2</v>
      </c>
      <c r="C6153" s="60">
        <v>1.9000000000000001E-4</v>
      </c>
      <c r="D6153" s="60">
        <v>4.6153846999999998E-2</v>
      </c>
      <c r="E6153" s="60"/>
      <c r="F6153" s="60">
        <f t="shared" si="192"/>
        <v>2.5236950000000001E-2</v>
      </c>
      <c r="G6153" s="60">
        <f t="shared" si="193"/>
        <v>4.6033846999999996E-2</v>
      </c>
    </row>
    <row r="6154" spans="1:7">
      <c r="A6154" s="50">
        <v>31924</v>
      </c>
      <c r="B6154" s="60">
        <v>-4.2129999999999999E-4</v>
      </c>
      <c r="C6154" s="60">
        <v>1.9000000000000001E-4</v>
      </c>
      <c r="D6154" s="60">
        <v>0</v>
      </c>
      <c r="E6154" s="60"/>
      <c r="F6154" s="60">
        <f t="shared" si="192"/>
        <v>-5.4129999999999998E-4</v>
      </c>
      <c r="G6154" s="60">
        <f t="shared" si="193"/>
        <v>-1.2E-4</v>
      </c>
    </row>
    <row r="6155" spans="1:7">
      <c r="A6155" s="50">
        <v>31925</v>
      </c>
      <c r="B6155" s="60">
        <v>7.0060799999999996E-3</v>
      </c>
      <c r="C6155" s="60">
        <v>1.9000000000000001E-4</v>
      </c>
      <c r="D6155" s="60">
        <v>-1.4705882E-2</v>
      </c>
      <c r="E6155" s="60"/>
      <c r="F6155" s="60">
        <f t="shared" si="192"/>
        <v>6.8860799999999993E-3</v>
      </c>
      <c r="G6155" s="60">
        <f t="shared" si="193"/>
        <v>-1.4825882E-2</v>
      </c>
    </row>
    <row r="6156" spans="1:7">
      <c r="A6156" s="50">
        <v>31926</v>
      </c>
      <c r="B6156" s="60">
        <v>-2.5196400000000001E-3</v>
      </c>
      <c r="C6156" s="60">
        <v>1.9000000000000001E-4</v>
      </c>
      <c r="D6156" s="60">
        <v>-2.9850746000000001E-2</v>
      </c>
      <c r="E6156" s="60"/>
      <c r="F6156" s="60">
        <f t="shared" si="192"/>
        <v>-2.63964E-3</v>
      </c>
      <c r="G6156" s="60">
        <f t="shared" si="193"/>
        <v>-2.9970745999999999E-2</v>
      </c>
    </row>
    <row r="6157" spans="1:7">
      <c r="A6157" s="50">
        <v>31929</v>
      </c>
      <c r="B6157" s="60">
        <v>-6.0924999999999998E-4</v>
      </c>
      <c r="C6157" s="60">
        <v>2.2000000000000001E-4</v>
      </c>
      <c r="D6157" s="60">
        <v>-1.5384615000000001E-2</v>
      </c>
      <c r="E6157" s="60"/>
      <c r="F6157" s="60">
        <f t="shared" si="192"/>
        <v>-7.2924999999999997E-4</v>
      </c>
      <c r="G6157" s="60">
        <f t="shared" si="193"/>
        <v>-1.5504615000000001E-2</v>
      </c>
    </row>
    <row r="6158" spans="1:7">
      <c r="A6158" s="50">
        <v>31930</v>
      </c>
      <c r="B6158" s="60">
        <v>-4.7022799999999997E-3</v>
      </c>
      <c r="C6158" s="60">
        <v>2.2000000000000001E-4</v>
      </c>
      <c r="D6158" s="60">
        <v>3.125E-2</v>
      </c>
      <c r="E6158" s="60"/>
      <c r="F6158" s="60">
        <f t="shared" si="192"/>
        <v>-4.82228E-3</v>
      </c>
      <c r="G6158" s="60">
        <f t="shared" si="193"/>
        <v>3.1130000000000001E-2</v>
      </c>
    </row>
    <row r="6159" spans="1:7">
      <c r="A6159" s="50">
        <v>31931</v>
      </c>
      <c r="B6159" s="60">
        <v>1.714504E-2</v>
      </c>
      <c r="C6159" s="60">
        <v>2.2000000000000001E-4</v>
      </c>
      <c r="D6159" s="60">
        <v>1.5151516E-2</v>
      </c>
      <c r="E6159" s="60"/>
      <c r="F6159" s="60">
        <f t="shared" si="192"/>
        <v>1.7025040000000002E-2</v>
      </c>
      <c r="G6159" s="60">
        <f t="shared" si="193"/>
        <v>1.5031516E-2</v>
      </c>
    </row>
    <row r="6160" spans="1:7">
      <c r="A6160" s="50">
        <v>31932</v>
      </c>
      <c r="B6160" s="60">
        <v>5.8459200000000001E-3</v>
      </c>
      <c r="C6160" s="60">
        <v>2.2000000000000001E-4</v>
      </c>
      <c r="D6160" s="60">
        <v>-1.4925373E-2</v>
      </c>
      <c r="E6160" s="60"/>
      <c r="F6160" s="60">
        <f t="shared" si="192"/>
        <v>5.7259199999999998E-3</v>
      </c>
      <c r="G6160" s="60">
        <f t="shared" si="193"/>
        <v>-1.5045373000000001E-2</v>
      </c>
    </row>
    <row r="6161" spans="1:7">
      <c r="A6161" s="50">
        <v>31933</v>
      </c>
      <c r="B6161" s="60">
        <v>-5.1992799999999997E-3</v>
      </c>
      <c r="C6161" s="60">
        <v>2.2000000000000001E-4</v>
      </c>
      <c r="D6161" s="60">
        <v>0</v>
      </c>
      <c r="E6161" s="60"/>
      <c r="F6161" s="60">
        <f t="shared" si="192"/>
        <v>-5.31928E-3</v>
      </c>
      <c r="G6161" s="60">
        <f t="shared" si="193"/>
        <v>-1.2E-4</v>
      </c>
    </row>
    <row r="6162" spans="1:7">
      <c r="A6162" s="50">
        <v>31936</v>
      </c>
      <c r="B6162" s="60">
        <v>1.10957E-2</v>
      </c>
      <c r="C6162" s="60">
        <v>2.2000000000000001E-4</v>
      </c>
      <c r="D6162" s="60">
        <v>0</v>
      </c>
      <c r="E6162" s="60"/>
      <c r="F6162" s="60">
        <f t="shared" si="192"/>
        <v>1.09757E-2</v>
      </c>
      <c r="G6162" s="60">
        <f t="shared" si="193"/>
        <v>-1.2E-4</v>
      </c>
    </row>
    <row r="6163" spans="1:7">
      <c r="A6163" s="50">
        <v>31937</v>
      </c>
      <c r="B6163" s="60">
        <v>1.9060100000000001E-3</v>
      </c>
      <c r="C6163" s="60">
        <v>2.2000000000000001E-4</v>
      </c>
      <c r="D6163" s="60">
        <v>1.5151516E-2</v>
      </c>
      <c r="E6163" s="60"/>
      <c r="F6163" s="60">
        <f t="shared" si="192"/>
        <v>1.78601E-3</v>
      </c>
      <c r="G6163" s="60">
        <f t="shared" si="193"/>
        <v>1.5031516E-2</v>
      </c>
    </row>
    <row r="6164" spans="1:7">
      <c r="A6164" s="50">
        <v>31938</v>
      </c>
      <c r="B6164" s="60">
        <v>1.17819E-3</v>
      </c>
      <c r="C6164" s="60">
        <v>2.2000000000000001E-4</v>
      </c>
      <c r="D6164" s="60">
        <v>1.4925373E-2</v>
      </c>
      <c r="E6164" s="60"/>
      <c r="F6164" s="60">
        <f t="shared" si="192"/>
        <v>1.0581899999999999E-3</v>
      </c>
      <c r="G6164" s="60">
        <f t="shared" si="193"/>
        <v>1.4805373E-2</v>
      </c>
    </row>
    <row r="6165" spans="1:7">
      <c r="A6165" s="50">
        <v>31939</v>
      </c>
      <c r="B6165" s="60">
        <v>4.0610200000000003E-3</v>
      </c>
      <c r="C6165" s="60">
        <v>2.2000000000000001E-4</v>
      </c>
      <c r="D6165" s="60">
        <v>-5.8823529999999999E-2</v>
      </c>
      <c r="E6165" s="60"/>
      <c r="F6165" s="60">
        <f t="shared" si="192"/>
        <v>3.9410199999999999E-3</v>
      </c>
      <c r="G6165" s="60">
        <f t="shared" si="193"/>
        <v>-5.8943530000000001E-2</v>
      </c>
    </row>
    <row r="6166" spans="1:7">
      <c r="A6166" s="50">
        <v>31940</v>
      </c>
      <c r="B6166" s="60">
        <v>9.47571E-3</v>
      </c>
      <c r="C6166" s="60">
        <v>2.2000000000000001E-4</v>
      </c>
      <c r="D6166" s="60">
        <v>1.5625E-2</v>
      </c>
      <c r="E6166" s="60"/>
      <c r="F6166" s="60">
        <f t="shared" si="192"/>
        <v>9.3557099999999997E-3</v>
      </c>
      <c r="G6166" s="60">
        <f t="shared" si="193"/>
        <v>1.5505E-2</v>
      </c>
    </row>
    <row r="6167" spans="1:7">
      <c r="A6167" s="50">
        <v>31943</v>
      </c>
      <c r="B6167" s="60">
        <v>5.3005700000000001E-3</v>
      </c>
      <c r="C6167" s="60">
        <v>2.2000000000000001E-4</v>
      </c>
      <c r="D6167" s="60">
        <v>-1.5384615000000001E-2</v>
      </c>
      <c r="E6167" s="60"/>
      <c r="F6167" s="60">
        <f t="shared" si="192"/>
        <v>5.1805699999999998E-3</v>
      </c>
      <c r="G6167" s="60">
        <f t="shared" si="193"/>
        <v>-1.5504615000000001E-2</v>
      </c>
    </row>
    <row r="6168" spans="1:7">
      <c r="A6168" s="50">
        <v>31944</v>
      </c>
      <c r="B6168" s="60">
        <v>5.7718999999999999E-3</v>
      </c>
      <c r="C6168" s="60">
        <v>2.2000000000000001E-4</v>
      </c>
      <c r="D6168" s="60">
        <v>-3.125E-2</v>
      </c>
      <c r="E6168" s="60"/>
      <c r="F6168" s="60">
        <f t="shared" si="192"/>
        <v>5.6518999999999996E-3</v>
      </c>
      <c r="G6168" s="60">
        <f t="shared" si="193"/>
        <v>-3.1370000000000002E-2</v>
      </c>
    </row>
    <row r="6169" spans="1:7">
      <c r="A6169" s="50">
        <v>31945</v>
      </c>
      <c r="B6169" s="60">
        <v>1.9663999999999999E-4</v>
      </c>
      <c r="C6169" s="60">
        <v>2.2000000000000001E-4</v>
      </c>
      <c r="D6169" s="60">
        <v>0</v>
      </c>
      <c r="E6169" s="60"/>
      <c r="F6169" s="60">
        <f t="shared" si="192"/>
        <v>7.6639999999999985E-5</v>
      </c>
      <c r="G6169" s="60">
        <f t="shared" si="193"/>
        <v>-1.2E-4</v>
      </c>
    </row>
    <row r="6170" spans="1:7">
      <c r="A6170" s="50">
        <v>31946</v>
      </c>
      <c r="B6170" s="60">
        <v>2.96891E-3</v>
      </c>
      <c r="C6170" s="60">
        <v>2.2000000000000001E-4</v>
      </c>
      <c r="D6170" s="60">
        <v>0</v>
      </c>
      <c r="E6170" s="60"/>
      <c r="F6170" s="60">
        <f t="shared" si="192"/>
        <v>2.8489100000000001E-3</v>
      </c>
      <c r="G6170" s="60">
        <f t="shared" si="193"/>
        <v>-1.2E-4</v>
      </c>
    </row>
    <row r="6171" spans="1:7">
      <c r="A6171" s="50">
        <v>31947</v>
      </c>
      <c r="B6171" s="60">
        <v>3.59983E-3</v>
      </c>
      <c r="C6171" s="60">
        <v>2.2000000000000001E-4</v>
      </c>
      <c r="D6171" s="60">
        <v>0</v>
      </c>
      <c r="E6171" s="60"/>
      <c r="F6171" s="60">
        <f t="shared" si="192"/>
        <v>3.4798300000000002E-3</v>
      </c>
      <c r="G6171" s="60">
        <f t="shared" si="193"/>
        <v>-1.2E-4</v>
      </c>
    </row>
    <row r="6172" spans="1:7">
      <c r="A6172" s="50">
        <v>31950</v>
      </c>
      <c r="B6172" s="60">
        <v>9.1017600000000004E-3</v>
      </c>
      <c r="C6172" s="60">
        <v>2.2000000000000001E-4</v>
      </c>
      <c r="D6172" s="60">
        <v>3.2258064000000003E-2</v>
      </c>
      <c r="E6172" s="60"/>
      <c r="F6172" s="60">
        <f t="shared" si="192"/>
        <v>8.9817600000000001E-3</v>
      </c>
      <c r="G6172" s="60">
        <f t="shared" si="193"/>
        <v>3.2138064000000001E-2</v>
      </c>
    </row>
    <row r="6173" spans="1:7">
      <c r="A6173" s="50">
        <v>31951</v>
      </c>
      <c r="B6173" s="60">
        <v>-3.5040700000000002E-3</v>
      </c>
      <c r="C6173" s="60">
        <v>2.2000000000000001E-4</v>
      </c>
      <c r="D6173" s="60">
        <v>-1.5625E-2</v>
      </c>
      <c r="E6173" s="60"/>
      <c r="F6173" s="60">
        <f t="shared" si="192"/>
        <v>-3.6240700000000001E-3</v>
      </c>
      <c r="G6173" s="60">
        <f t="shared" si="193"/>
        <v>-1.5744999999999999E-2</v>
      </c>
    </row>
    <row r="6174" spans="1:7">
      <c r="A6174" s="50">
        <v>31952</v>
      </c>
      <c r="B6174" s="60">
        <v>-4.8609100000000004E-3</v>
      </c>
      <c r="C6174" s="60">
        <v>2.2000000000000001E-4</v>
      </c>
      <c r="D6174" s="60">
        <v>0</v>
      </c>
      <c r="E6174" s="60"/>
      <c r="F6174" s="60">
        <f t="shared" si="192"/>
        <v>-4.9809100000000007E-3</v>
      </c>
      <c r="G6174" s="60">
        <f t="shared" si="193"/>
        <v>-1.2E-4</v>
      </c>
    </row>
    <row r="6175" spans="1:7">
      <c r="A6175" s="50">
        <v>31953</v>
      </c>
      <c r="B6175" s="60">
        <v>7.0202600000000004E-3</v>
      </c>
      <c r="C6175" s="60">
        <v>2.2000000000000001E-4</v>
      </c>
      <c r="D6175" s="60">
        <v>-1.5873017E-2</v>
      </c>
      <c r="E6175" s="60"/>
      <c r="F6175" s="60">
        <f t="shared" si="192"/>
        <v>6.9002600000000001E-3</v>
      </c>
      <c r="G6175" s="60">
        <f t="shared" si="193"/>
        <v>-1.5993016999999998E-2</v>
      </c>
    </row>
    <row r="6176" spans="1:7">
      <c r="A6176" s="50">
        <v>31954</v>
      </c>
      <c r="B6176" s="60">
        <v>-5.4391200000000004E-3</v>
      </c>
      <c r="C6176" s="60">
        <v>2.2000000000000001E-4</v>
      </c>
      <c r="D6176" s="60">
        <v>0</v>
      </c>
      <c r="E6176" s="60"/>
      <c r="F6176" s="60">
        <f t="shared" si="192"/>
        <v>-5.5591200000000007E-3</v>
      </c>
      <c r="G6176" s="60">
        <f t="shared" si="193"/>
        <v>-1.2E-4</v>
      </c>
    </row>
    <row r="6177" spans="1:7">
      <c r="A6177" s="50">
        <v>31957</v>
      </c>
      <c r="B6177" s="60">
        <v>1.5975500000000001E-3</v>
      </c>
      <c r="C6177" s="60">
        <v>2.2000000000000001E-4</v>
      </c>
      <c r="D6177" s="60">
        <v>0</v>
      </c>
      <c r="E6177" s="60"/>
      <c r="F6177" s="60">
        <f t="shared" si="192"/>
        <v>1.47755E-3</v>
      </c>
      <c r="G6177" s="60">
        <f t="shared" si="193"/>
        <v>-1.2E-4</v>
      </c>
    </row>
    <row r="6178" spans="1:7">
      <c r="A6178" s="50">
        <v>31958</v>
      </c>
      <c r="B6178" s="60">
        <v>-1.2881200000000001E-2</v>
      </c>
      <c r="C6178" s="60">
        <v>2.2000000000000001E-4</v>
      </c>
      <c r="D6178" s="60">
        <v>-3.2258064000000003E-2</v>
      </c>
      <c r="E6178" s="60"/>
      <c r="F6178" s="60">
        <f t="shared" si="192"/>
        <v>-1.3001200000000001E-2</v>
      </c>
      <c r="G6178" s="60">
        <f t="shared" si="193"/>
        <v>-3.2378064000000005E-2</v>
      </c>
    </row>
    <row r="6179" spans="1:7">
      <c r="A6179" s="50">
        <v>31959</v>
      </c>
      <c r="B6179" s="60">
        <v>-2.6459999999999999E-3</v>
      </c>
      <c r="C6179" s="60">
        <v>2.1000000000000001E-4</v>
      </c>
      <c r="D6179" s="60">
        <v>-3.3333334999999999E-2</v>
      </c>
      <c r="E6179" s="60"/>
      <c r="F6179" s="60">
        <f t="shared" si="192"/>
        <v>-2.7659999999999998E-3</v>
      </c>
      <c r="G6179" s="60">
        <f t="shared" si="193"/>
        <v>-3.3453335000000001E-2</v>
      </c>
    </row>
    <row r="6180" spans="1:7">
      <c r="A6180" s="50">
        <v>31960</v>
      </c>
      <c r="B6180" s="60">
        <v>7.9734100000000002E-3</v>
      </c>
      <c r="C6180" s="60">
        <v>2.1000000000000001E-4</v>
      </c>
      <c r="D6180" s="60">
        <v>5.1724140000000002E-2</v>
      </c>
      <c r="E6180" s="60"/>
      <c r="F6180" s="60">
        <f t="shared" si="192"/>
        <v>7.8534099999999999E-3</v>
      </c>
      <c r="G6180" s="60">
        <f t="shared" si="193"/>
        <v>5.160414E-2</v>
      </c>
    </row>
    <row r="6181" spans="1:7">
      <c r="A6181" s="50">
        <v>31964</v>
      </c>
      <c r="B6181" s="60">
        <v>-1.81044E-3</v>
      </c>
      <c r="C6181" s="60">
        <v>2.1000000000000001E-4</v>
      </c>
      <c r="D6181" s="60">
        <v>0</v>
      </c>
      <c r="E6181" s="60"/>
      <c r="F6181" s="60">
        <f t="shared" si="192"/>
        <v>-1.9304400000000001E-3</v>
      </c>
      <c r="G6181" s="60">
        <f t="shared" si="193"/>
        <v>-1.2E-4</v>
      </c>
    </row>
    <row r="6182" spans="1:7">
      <c r="A6182" s="50">
        <v>31965</v>
      </c>
      <c r="B6182" s="60">
        <v>8.2338600000000008E-3</v>
      </c>
      <c r="C6182" s="60">
        <v>2.1000000000000001E-4</v>
      </c>
      <c r="D6182" s="60">
        <v>0</v>
      </c>
      <c r="E6182" s="60"/>
      <c r="F6182" s="60">
        <f t="shared" si="192"/>
        <v>8.1138600000000005E-3</v>
      </c>
      <c r="G6182" s="60">
        <f t="shared" si="193"/>
        <v>-1.2E-4</v>
      </c>
    </row>
    <row r="6183" spans="1:7">
      <c r="A6183" s="50">
        <v>31966</v>
      </c>
      <c r="B6183" s="60">
        <v>2.79635E-3</v>
      </c>
      <c r="C6183" s="60">
        <v>2.1000000000000001E-4</v>
      </c>
      <c r="D6183" s="60">
        <v>0</v>
      </c>
      <c r="E6183" s="60"/>
      <c r="F6183" s="60">
        <f t="shared" si="192"/>
        <v>2.6763500000000001E-3</v>
      </c>
      <c r="G6183" s="60">
        <f t="shared" si="193"/>
        <v>-1.2E-4</v>
      </c>
    </row>
    <row r="6184" spans="1:7">
      <c r="A6184" s="50">
        <v>31967</v>
      </c>
      <c r="B6184" s="60">
        <v>-2.4681099999999999E-3</v>
      </c>
      <c r="C6184" s="60">
        <v>2.1000000000000001E-4</v>
      </c>
      <c r="D6184" s="60">
        <v>0</v>
      </c>
      <c r="E6184" s="60"/>
      <c r="F6184" s="60">
        <f t="shared" si="192"/>
        <v>-2.5881099999999998E-3</v>
      </c>
      <c r="G6184" s="60">
        <f t="shared" si="193"/>
        <v>-1.2E-4</v>
      </c>
    </row>
    <row r="6185" spans="1:7">
      <c r="A6185" s="50">
        <v>31968</v>
      </c>
      <c r="B6185" s="60">
        <v>2.6310800000000001E-3</v>
      </c>
      <c r="C6185" s="60">
        <v>2.1000000000000001E-4</v>
      </c>
      <c r="D6185" s="60">
        <v>3.2786883000000003E-2</v>
      </c>
      <c r="E6185" s="60"/>
      <c r="F6185" s="60">
        <f t="shared" si="192"/>
        <v>2.5110800000000002E-3</v>
      </c>
      <c r="G6185" s="60">
        <f t="shared" si="193"/>
        <v>3.2666883000000001E-2</v>
      </c>
    </row>
    <row r="6186" spans="1:7">
      <c r="A6186" s="50">
        <v>31971</v>
      </c>
      <c r="B6186" s="60">
        <v>-2.2675199999999999E-3</v>
      </c>
      <c r="C6186" s="60">
        <v>2.1000000000000001E-4</v>
      </c>
      <c r="D6186" s="60">
        <v>-1.5873017E-2</v>
      </c>
      <c r="E6186" s="60"/>
      <c r="F6186" s="60">
        <f t="shared" si="192"/>
        <v>-2.3875199999999997E-3</v>
      </c>
      <c r="G6186" s="60">
        <f t="shared" si="193"/>
        <v>-1.5993016999999998E-2</v>
      </c>
    </row>
    <row r="6187" spans="1:7">
      <c r="A6187" s="50">
        <v>31972</v>
      </c>
      <c r="B6187" s="60">
        <v>1.023776E-2</v>
      </c>
      <c r="C6187" s="60">
        <v>2.1000000000000001E-4</v>
      </c>
      <c r="D6187" s="60">
        <v>1.6129032000000001E-2</v>
      </c>
      <c r="E6187" s="60"/>
      <c r="F6187" s="60">
        <f t="shared" si="192"/>
        <v>1.011776E-2</v>
      </c>
      <c r="G6187" s="60">
        <f t="shared" si="193"/>
        <v>1.6009032000000003E-2</v>
      </c>
    </row>
    <row r="6188" spans="1:7">
      <c r="A6188" s="50">
        <v>31973</v>
      </c>
      <c r="B6188" s="60">
        <v>-7.8890999999999998E-4</v>
      </c>
      <c r="C6188" s="60">
        <v>2.1000000000000001E-4</v>
      </c>
      <c r="D6188" s="60">
        <v>1.5873017E-2</v>
      </c>
      <c r="E6188" s="60"/>
      <c r="F6188" s="60">
        <f t="shared" si="192"/>
        <v>-9.0890999999999997E-4</v>
      </c>
      <c r="G6188" s="60">
        <f t="shared" si="193"/>
        <v>1.5753017000000001E-2</v>
      </c>
    </row>
    <row r="6189" spans="1:7">
      <c r="A6189" s="50">
        <v>31974</v>
      </c>
      <c r="B6189" s="60">
        <v>7.0126800000000003E-3</v>
      </c>
      <c r="C6189" s="60">
        <v>2.1000000000000001E-4</v>
      </c>
      <c r="D6189" s="60">
        <v>1.5625E-2</v>
      </c>
      <c r="E6189" s="60"/>
      <c r="F6189" s="60">
        <f t="shared" si="192"/>
        <v>6.89268E-3</v>
      </c>
      <c r="G6189" s="60">
        <f t="shared" si="193"/>
        <v>1.5505E-2</v>
      </c>
    </row>
    <row r="6190" spans="1:7">
      <c r="A6190" s="50">
        <v>31975</v>
      </c>
      <c r="B6190" s="60">
        <v>5.7943200000000004E-3</v>
      </c>
      <c r="C6190" s="60">
        <v>2.1000000000000001E-4</v>
      </c>
      <c r="D6190" s="60">
        <v>-3.0769231000000001E-2</v>
      </c>
      <c r="E6190" s="60"/>
      <c r="F6190" s="60">
        <f t="shared" si="192"/>
        <v>5.6743200000000001E-3</v>
      </c>
      <c r="G6190" s="60">
        <f t="shared" si="193"/>
        <v>-3.0889231E-2</v>
      </c>
    </row>
    <row r="6191" spans="1:7">
      <c r="A6191" s="50">
        <v>31978</v>
      </c>
      <c r="B6191" s="60">
        <v>-9.4206800000000007E-3</v>
      </c>
      <c r="C6191" s="60">
        <v>2.1000000000000001E-4</v>
      </c>
      <c r="D6191" s="60">
        <v>-3.1746033999999999E-2</v>
      </c>
      <c r="E6191" s="60"/>
      <c r="F6191" s="60">
        <f t="shared" si="192"/>
        <v>-9.540680000000001E-3</v>
      </c>
      <c r="G6191" s="60">
        <f t="shared" si="193"/>
        <v>-3.1866034000000001E-2</v>
      </c>
    </row>
    <row r="6192" spans="1:7">
      <c r="A6192" s="50">
        <v>31979</v>
      </c>
      <c r="B6192" s="60">
        <v>-8.8679999999999991E-3</v>
      </c>
      <c r="C6192" s="60">
        <v>2.1000000000000001E-4</v>
      </c>
      <c r="D6192" s="60">
        <v>0</v>
      </c>
      <c r="E6192" s="60"/>
      <c r="F6192" s="60">
        <f t="shared" si="192"/>
        <v>-8.9879999999999995E-3</v>
      </c>
      <c r="G6192" s="60">
        <f t="shared" si="193"/>
        <v>-1.2E-4</v>
      </c>
    </row>
    <row r="6193" spans="1:7">
      <c r="A6193" s="50">
        <v>31980</v>
      </c>
      <c r="B6193" s="60">
        <v>-7.4361999999999996E-4</v>
      </c>
      <c r="C6193" s="60">
        <v>2.1000000000000001E-4</v>
      </c>
      <c r="D6193" s="60">
        <v>-3.2786883000000003E-2</v>
      </c>
      <c r="E6193" s="60"/>
      <c r="F6193" s="60">
        <f t="shared" si="192"/>
        <v>-8.6361999999999995E-4</v>
      </c>
      <c r="G6193" s="60">
        <f t="shared" si="193"/>
        <v>-3.2906883000000005E-2</v>
      </c>
    </row>
    <row r="6194" spans="1:7">
      <c r="A6194" s="50">
        <v>31981</v>
      </c>
      <c r="B6194" s="60">
        <v>-2.2311499999999999E-3</v>
      </c>
      <c r="C6194" s="60">
        <v>2.1000000000000001E-4</v>
      </c>
      <c r="D6194" s="60">
        <v>1.6949153000000002E-2</v>
      </c>
      <c r="E6194" s="60"/>
      <c r="F6194" s="60">
        <f t="shared" si="192"/>
        <v>-2.3511499999999998E-3</v>
      </c>
      <c r="G6194" s="60">
        <f t="shared" si="193"/>
        <v>1.6829153000000003E-2</v>
      </c>
    </row>
    <row r="6195" spans="1:7">
      <c r="A6195" s="50">
        <v>31982</v>
      </c>
      <c r="B6195" s="60">
        <v>4.7588400000000003E-3</v>
      </c>
      <c r="C6195" s="60">
        <v>2.1000000000000001E-4</v>
      </c>
      <c r="D6195" s="60">
        <v>0</v>
      </c>
      <c r="E6195" s="60"/>
      <c r="F6195" s="60">
        <f t="shared" si="192"/>
        <v>4.63884E-3</v>
      </c>
      <c r="G6195" s="60">
        <f t="shared" si="193"/>
        <v>-1.2E-4</v>
      </c>
    </row>
    <row r="6196" spans="1:7">
      <c r="A6196" s="50">
        <v>31985</v>
      </c>
      <c r="B6196" s="60">
        <v>4.8834200000000003E-3</v>
      </c>
      <c r="C6196" s="60">
        <v>2.1000000000000001E-4</v>
      </c>
      <c r="D6196" s="60">
        <v>-1.6666667999999999E-2</v>
      </c>
      <c r="E6196" s="60"/>
      <c r="F6196" s="60">
        <f t="shared" si="192"/>
        <v>4.76342E-3</v>
      </c>
      <c r="G6196" s="60">
        <f t="shared" si="193"/>
        <v>-1.6786667999999998E-2</v>
      </c>
    </row>
    <row r="6197" spans="1:7">
      <c r="A6197" s="50">
        <v>31986</v>
      </c>
      <c r="B6197" s="60">
        <v>5.6390299999999997E-3</v>
      </c>
      <c r="C6197" s="60">
        <v>2.1000000000000001E-4</v>
      </c>
      <c r="D6197" s="60">
        <v>0</v>
      </c>
      <c r="E6197" s="60"/>
      <c r="F6197" s="60">
        <f t="shared" si="192"/>
        <v>5.5190299999999994E-3</v>
      </c>
      <c r="G6197" s="60">
        <f t="shared" si="193"/>
        <v>-1.2E-4</v>
      </c>
    </row>
    <row r="6198" spans="1:7">
      <c r="A6198" s="50">
        <v>31987</v>
      </c>
      <c r="B6198" s="60">
        <v>1.0505860000000001E-2</v>
      </c>
      <c r="C6198" s="60">
        <v>2.1000000000000001E-4</v>
      </c>
      <c r="D6198" s="60">
        <v>3.3898304999999997E-2</v>
      </c>
      <c r="E6198" s="60"/>
      <c r="F6198" s="60">
        <f t="shared" si="192"/>
        <v>1.038586E-2</v>
      </c>
      <c r="G6198" s="60">
        <f t="shared" si="193"/>
        <v>3.3778304999999995E-2</v>
      </c>
    </row>
    <row r="6199" spans="1:7">
      <c r="A6199" s="50">
        <v>31988</v>
      </c>
      <c r="B6199" s="60">
        <v>7.7317799999999997E-3</v>
      </c>
      <c r="C6199" s="60">
        <v>2.1000000000000001E-4</v>
      </c>
      <c r="D6199" s="60">
        <v>1.6393442000000001E-2</v>
      </c>
      <c r="E6199" s="60"/>
      <c r="F6199" s="60">
        <f t="shared" si="192"/>
        <v>7.6117799999999994E-3</v>
      </c>
      <c r="G6199" s="60">
        <f t="shared" si="193"/>
        <v>1.6273442000000003E-2</v>
      </c>
    </row>
    <row r="6200" spans="1:7">
      <c r="A6200" s="50">
        <v>31989</v>
      </c>
      <c r="B6200" s="60">
        <v>2.0753299999999998E-3</v>
      </c>
      <c r="C6200" s="60">
        <v>2.1000000000000001E-4</v>
      </c>
      <c r="D6200" s="60">
        <v>-4.8387094999999998E-2</v>
      </c>
      <c r="E6200" s="60"/>
      <c r="F6200" s="60">
        <f t="shared" si="192"/>
        <v>1.9553299999999999E-3</v>
      </c>
      <c r="G6200" s="60">
        <f t="shared" si="193"/>
        <v>-4.8507095E-2</v>
      </c>
    </row>
    <row r="6201" spans="1:7">
      <c r="A6201" s="50">
        <v>31992</v>
      </c>
      <c r="B6201" s="60">
        <v>-3.1966199999999998E-3</v>
      </c>
      <c r="C6201" s="60">
        <v>2.2000000000000001E-4</v>
      </c>
      <c r="D6201" s="60">
        <v>0</v>
      </c>
      <c r="E6201" s="60"/>
      <c r="F6201" s="60">
        <f t="shared" si="192"/>
        <v>-3.3166199999999997E-3</v>
      </c>
      <c r="G6201" s="60">
        <f t="shared" si="193"/>
        <v>-1.2E-4</v>
      </c>
    </row>
    <row r="6202" spans="1:7">
      <c r="A6202" s="50">
        <v>31993</v>
      </c>
      <c r="B6202" s="60">
        <v>-3.8022300000000002E-3</v>
      </c>
      <c r="C6202" s="60">
        <v>2.2000000000000001E-4</v>
      </c>
      <c r="D6202" s="60">
        <v>1.6949153000000002E-2</v>
      </c>
      <c r="E6202" s="60"/>
      <c r="F6202" s="60">
        <f t="shared" si="192"/>
        <v>-3.9222300000000005E-3</v>
      </c>
      <c r="G6202" s="60">
        <f t="shared" si="193"/>
        <v>1.6829153000000003E-2</v>
      </c>
    </row>
    <row r="6203" spans="1:7">
      <c r="A6203" s="50">
        <v>31994</v>
      </c>
      <c r="B6203" s="60">
        <v>7.1501000000000004E-3</v>
      </c>
      <c r="C6203" s="60">
        <v>2.2000000000000001E-4</v>
      </c>
      <c r="D6203" s="60">
        <v>-1.6666667999999999E-2</v>
      </c>
      <c r="E6203" s="60"/>
      <c r="F6203" s="60">
        <f t="shared" si="192"/>
        <v>7.0301000000000001E-3</v>
      </c>
      <c r="G6203" s="60">
        <f t="shared" si="193"/>
        <v>-1.6786667999999998E-2</v>
      </c>
    </row>
    <row r="6204" spans="1:7">
      <c r="A6204" s="50">
        <v>31995</v>
      </c>
      <c r="B6204" s="60">
        <v>1.1884270000000001E-2</v>
      </c>
      <c r="C6204" s="60">
        <v>2.2000000000000001E-4</v>
      </c>
      <c r="D6204" s="60">
        <v>1.6949153000000002E-2</v>
      </c>
      <c r="E6204" s="60"/>
      <c r="F6204" s="60">
        <f t="shared" si="192"/>
        <v>1.176427E-2</v>
      </c>
      <c r="G6204" s="60">
        <f t="shared" si="193"/>
        <v>1.6829153000000003E-2</v>
      </c>
    </row>
    <row r="6205" spans="1:7">
      <c r="A6205" s="50">
        <v>31996</v>
      </c>
      <c r="B6205" s="60">
        <v>3.6443399999999998E-3</v>
      </c>
      <c r="C6205" s="60">
        <v>2.2000000000000001E-4</v>
      </c>
      <c r="D6205" s="60">
        <v>0</v>
      </c>
      <c r="E6205" s="60"/>
      <c r="F6205" s="60">
        <f t="shared" si="192"/>
        <v>3.5243399999999999E-3</v>
      </c>
      <c r="G6205" s="60">
        <f t="shared" si="193"/>
        <v>-1.2E-4</v>
      </c>
    </row>
    <row r="6206" spans="1:7">
      <c r="A6206" s="50">
        <v>31999</v>
      </c>
      <c r="B6206" s="60">
        <v>1.597465E-2</v>
      </c>
      <c r="C6206" s="60">
        <v>2.2000000000000001E-4</v>
      </c>
      <c r="D6206" s="60">
        <v>-1.6666667999999999E-2</v>
      </c>
      <c r="E6206" s="60"/>
      <c r="F6206" s="60">
        <f t="shared" si="192"/>
        <v>1.5854650000000001E-2</v>
      </c>
      <c r="G6206" s="60">
        <f t="shared" si="193"/>
        <v>-1.6786667999999998E-2</v>
      </c>
    </row>
    <row r="6207" spans="1:7">
      <c r="A6207" s="50">
        <v>32000</v>
      </c>
      <c r="B6207" s="60">
        <v>1.6411240000000001E-2</v>
      </c>
      <c r="C6207" s="60">
        <v>2.2000000000000001E-4</v>
      </c>
      <c r="D6207" s="60">
        <v>5.0847455999999999E-2</v>
      </c>
      <c r="E6207" s="60"/>
      <c r="F6207" s="60">
        <f t="shared" si="192"/>
        <v>1.6291240000000002E-2</v>
      </c>
      <c r="G6207" s="60">
        <f t="shared" si="193"/>
        <v>5.0727455999999997E-2</v>
      </c>
    </row>
    <row r="6208" spans="1:7">
      <c r="A6208" s="50">
        <v>32001</v>
      </c>
      <c r="B6208" s="60">
        <v>-2.6536799999999998E-3</v>
      </c>
      <c r="C6208" s="60">
        <v>2.2000000000000001E-4</v>
      </c>
      <c r="D6208" s="60">
        <v>4.8387094999999998E-2</v>
      </c>
      <c r="E6208" s="60"/>
      <c r="F6208" s="60">
        <f t="shared" si="192"/>
        <v>-2.7736799999999997E-3</v>
      </c>
      <c r="G6208" s="60">
        <f t="shared" si="193"/>
        <v>4.8267094999999996E-2</v>
      </c>
    </row>
    <row r="6209" spans="1:7">
      <c r="A6209" s="50">
        <v>32002</v>
      </c>
      <c r="B6209" s="60">
        <v>6.6235699999999996E-3</v>
      </c>
      <c r="C6209" s="60">
        <v>2.2000000000000001E-4</v>
      </c>
      <c r="D6209" s="60">
        <v>-6.1538462000000002E-2</v>
      </c>
      <c r="E6209" s="60"/>
      <c r="F6209" s="60">
        <f t="shared" si="192"/>
        <v>6.5035699999999993E-3</v>
      </c>
      <c r="G6209" s="60">
        <f t="shared" si="193"/>
        <v>-6.1658462000000004E-2</v>
      </c>
    </row>
    <row r="6210" spans="1:7">
      <c r="A6210" s="50">
        <v>32003</v>
      </c>
      <c r="B6210" s="60">
        <v>-1.84195E-3</v>
      </c>
      <c r="C6210" s="60">
        <v>2.2000000000000001E-4</v>
      </c>
      <c r="D6210" s="60">
        <v>-1.6393442000000001E-2</v>
      </c>
      <c r="E6210" s="60"/>
      <c r="F6210" s="60">
        <f t="shared" si="192"/>
        <v>-1.9619500000000001E-3</v>
      </c>
      <c r="G6210" s="60">
        <f t="shared" si="193"/>
        <v>-1.6513442E-2</v>
      </c>
    </row>
    <row r="6211" spans="1:7">
      <c r="A6211" s="50">
        <v>32006</v>
      </c>
      <c r="B6211" s="60">
        <v>9.1182000000000003E-4</v>
      </c>
      <c r="C6211" s="60">
        <v>2.2000000000000001E-4</v>
      </c>
      <c r="D6211" s="60">
        <v>5.0000001000000002E-2</v>
      </c>
      <c r="E6211" s="60"/>
      <c r="F6211" s="60">
        <f t="shared" si="192"/>
        <v>7.9182000000000005E-4</v>
      </c>
      <c r="G6211" s="60">
        <f t="shared" si="193"/>
        <v>4.9880001E-2</v>
      </c>
    </row>
    <row r="6212" spans="1:7">
      <c r="A6212" s="50">
        <v>32007</v>
      </c>
      <c r="B6212" s="60">
        <v>-1.4560699999999999E-2</v>
      </c>
      <c r="C6212" s="60">
        <v>2.2000000000000001E-4</v>
      </c>
      <c r="D6212" s="60">
        <v>-1.5873017E-2</v>
      </c>
      <c r="E6212" s="60"/>
      <c r="F6212" s="60">
        <f t="shared" ref="F6212:F6275" si="194">B6212-$C$3</f>
        <v>-1.46807E-2</v>
      </c>
      <c r="G6212" s="60">
        <f t="shared" ref="G6212:G6275" si="195">D6212-$C$3</f>
        <v>-1.5993016999999998E-2</v>
      </c>
    </row>
    <row r="6213" spans="1:7">
      <c r="A6213" s="50">
        <v>32008</v>
      </c>
      <c r="B6213" s="60">
        <v>1.50048E-3</v>
      </c>
      <c r="C6213" s="60">
        <v>2.2000000000000001E-4</v>
      </c>
      <c r="D6213" s="60">
        <v>3.2258064000000003E-2</v>
      </c>
      <c r="E6213" s="60"/>
      <c r="F6213" s="60">
        <f t="shared" si="194"/>
        <v>1.3804799999999999E-3</v>
      </c>
      <c r="G6213" s="60">
        <f t="shared" si="195"/>
        <v>3.2138064000000001E-2</v>
      </c>
    </row>
    <row r="6214" spans="1:7">
      <c r="A6214" s="50">
        <v>32009</v>
      </c>
      <c r="B6214" s="60">
        <v>1.552011E-2</v>
      </c>
      <c r="C6214" s="60">
        <v>2.2000000000000001E-4</v>
      </c>
      <c r="D6214" s="60">
        <v>-1.5625E-2</v>
      </c>
      <c r="E6214" s="60"/>
      <c r="F6214" s="60">
        <f t="shared" si="194"/>
        <v>1.540011E-2</v>
      </c>
      <c r="G6214" s="60">
        <f t="shared" si="195"/>
        <v>-1.5744999999999999E-2</v>
      </c>
    </row>
    <row r="6215" spans="1:7">
      <c r="A6215" s="50">
        <v>32010</v>
      </c>
      <c r="B6215" s="60">
        <v>3.1115800000000001E-3</v>
      </c>
      <c r="C6215" s="60">
        <v>2.2000000000000001E-4</v>
      </c>
      <c r="D6215" s="60">
        <v>1.5873017E-2</v>
      </c>
      <c r="E6215" s="60"/>
      <c r="F6215" s="60">
        <f t="shared" si="194"/>
        <v>2.9915800000000002E-3</v>
      </c>
      <c r="G6215" s="60">
        <f t="shared" si="195"/>
        <v>1.5753017000000001E-2</v>
      </c>
    </row>
    <row r="6216" spans="1:7">
      <c r="A6216" s="50">
        <v>32013</v>
      </c>
      <c r="B6216" s="60">
        <v>-7.1106499999999996E-3</v>
      </c>
      <c r="C6216" s="60">
        <v>2.2000000000000001E-4</v>
      </c>
      <c r="D6216" s="60">
        <v>1.5625E-2</v>
      </c>
      <c r="E6216" s="60"/>
      <c r="F6216" s="60">
        <f t="shared" si="194"/>
        <v>-7.2306499999999999E-3</v>
      </c>
      <c r="G6216" s="60">
        <f t="shared" si="195"/>
        <v>1.5505E-2</v>
      </c>
    </row>
    <row r="6217" spans="1:7">
      <c r="A6217" s="50">
        <v>32014</v>
      </c>
      <c r="B6217" s="60">
        <v>1.0237929999999999E-2</v>
      </c>
      <c r="C6217" s="60">
        <v>2.2000000000000001E-4</v>
      </c>
      <c r="D6217" s="60">
        <v>0</v>
      </c>
      <c r="E6217" s="60"/>
      <c r="F6217" s="60">
        <f t="shared" si="194"/>
        <v>1.0117929999999999E-2</v>
      </c>
      <c r="G6217" s="60">
        <f t="shared" si="195"/>
        <v>-1.2E-4</v>
      </c>
    </row>
    <row r="6218" spans="1:7">
      <c r="A6218" s="50">
        <v>32015</v>
      </c>
      <c r="B6218" s="60">
        <v>-6.4414199999999998E-3</v>
      </c>
      <c r="C6218" s="60">
        <v>2.2000000000000001E-4</v>
      </c>
      <c r="D6218" s="60">
        <v>-1.5384615000000001E-2</v>
      </c>
      <c r="E6218" s="60"/>
      <c r="F6218" s="60">
        <f t="shared" si="194"/>
        <v>-6.5614200000000001E-3</v>
      </c>
      <c r="G6218" s="60">
        <f t="shared" si="195"/>
        <v>-1.5504615000000001E-2</v>
      </c>
    </row>
    <row r="6219" spans="1:7">
      <c r="A6219" s="50">
        <v>32016</v>
      </c>
      <c r="B6219" s="60">
        <v>-9.3000099999999992E-3</v>
      </c>
      <c r="C6219" s="60">
        <v>2.2000000000000001E-4</v>
      </c>
      <c r="D6219" s="60">
        <v>-3.125E-2</v>
      </c>
      <c r="E6219" s="60"/>
      <c r="F6219" s="60">
        <f t="shared" si="194"/>
        <v>-9.4200099999999995E-3</v>
      </c>
      <c r="G6219" s="60">
        <f t="shared" si="195"/>
        <v>-3.1370000000000002E-2</v>
      </c>
    </row>
    <row r="6220" spans="1:7">
      <c r="A6220" s="50">
        <v>32017</v>
      </c>
      <c r="B6220" s="60">
        <v>-1.298356E-2</v>
      </c>
      <c r="C6220" s="60">
        <v>2.2000000000000001E-4</v>
      </c>
      <c r="D6220" s="60">
        <v>0</v>
      </c>
      <c r="E6220" s="60"/>
      <c r="F6220" s="60">
        <f t="shared" si="194"/>
        <v>-1.310356E-2</v>
      </c>
      <c r="G6220" s="60">
        <f t="shared" si="195"/>
        <v>-1.2E-4</v>
      </c>
    </row>
    <row r="6221" spans="1:7">
      <c r="A6221" s="50">
        <v>32020</v>
      </c>
      <c r="B6221" s="60">
        <v>8.3300300000000004E-3</v>
      </c>
      <c r="C6221" s="60">
        <v>2.2000000000000001E-4</v>
      </c>
      <c r="D6221" s="60">
        <v>1.6129032000000001E-2</v>
      </c>
      <c r="E6221" s="60"/>
      <c r="F6221" s="60">
        <f t="shared" si="194"/>
        <v>8.2100300000000001E-3</v>
      </c>
      <c r="G6221" s="60">
        <f t="shared" si="195"/>
        <v>1.6009032000000003E-2</v>
      </c>
    </row>
    <row r="6222" spans="1:7">
      <c r="A6222" s="50">
        <v>32021</v>
      </c>
      <c r="B6222" s="60">
        <v>-1.8745299999999999E-2</v>
      </c>
      <c r="C6222" s="60">
        <v>2.1000000000000001E-4</v>
      </c>
      <c r="D6222" s="60">
        <v>-4.7619048999999997E-2</v>
      </c>
      <c r="E6222" s="60"/>
      <c r="F6222" s="60">
        <f t="shared" si="194"/>
        <v>-1.8865299999999998E-2</v>
      </c>
      <c r="G6222" s="60">
        <f t="shared" si="195"/>
        <v>-4.7739048999999999E-2</v>
      </c>
    </row>
    <row r="6223" spans="1:7">
      <c r="A6223" s="50">
        <v>32022</v>
      </c>
      <c r="B6223" s="60">
        <v>-5.5873099999999998E-3</v>
      </c>
      <c r="C6223" s="60">
        <v>2.1000000000000001E-4</v>
      </c>
      <c r="D6223" s="60">
        <v>-1.6666667999999999E-2</v>
      </c>
      <c r="E6223" s="60"/>
      <c r="F6223" s="60">
        <f t="shared" si="194"/>
        <v>-5.7073100000000002E-3</v>
      </c>
      <c r="G6223" s="60">
        <f t="shared" si="195"/>
        <v>-1.6786667999999998E-2</v>
      </c>
    </row>
    <row r="6224" spans="1:7">
      <c r="A6224" s="50">
        <v>32023</v>
      </c>
      <c r="B6224" s="60">
        <v>-4.6654699999999997E-3</v>
      </c>
      <c r="C6224" s="60">
        <v>2.1000000000000001E-4</v>
      </c>
      <c r="D6224" s="60">
        <v>1.6949153000000002E-2</v>
      </c>
      <c r="E6224" s="60"/>
      <c r="F6224" s="60">
        <f t="shared" si="194"/>
        <v>-4.78547E-3</v>
      </c>
      <c r="G6224" s="60">
        <f t="shared" si="195"/>
        <v>1.6829153000000003E-2</v>
      </c>
    </row>
    <row r="6225" spans="1:7">
      <c r="A6225" s="50">
        <v>32024</v>
      </c>
      <c r="B6225" s="60">
        <v>-1.0672559999999999E-2</v>
      </c>
      <c r="C6225" s="60">
        <v>2.1000000000000001E-4</v>
      </c>
      <c r="D6225" s="60">
        <v>1.6666667999999999E-2</v>
      </c>
      <c r="E6225" s="60"/>
      <c r="F6225" s="60">
        <f t="shared" si="194"/>
        <v>-1.079256E-2</v>
      </c>
      <c r="G6225" s="60">
        <f t="shared" si="195"/>
        <v>1.6546668E-2</v>
      </c>
    </row>
    <row r="6226" spans="1:7">
      <c r="A6226" s="50">
        <v>32028</v>
      </c>
      <c r="B6226" s="60">
        <v>-9.5644000000000007E-3</v>
      </c>
      <c r="C6226" s="60">
        <v>2.1000000000000001E-4</v>
      </c>
      <c r="D6226" s="60">
        <v>-3.2786883000000003E-2</v>
      </c>
      <c r="E6226" s="60"/>
      <c r="F6226" s="60">
        <f t="shared" si="194"/>
        <v>-9.684400000000001E-3</v>
      </c>
      <c r="G6226" s="60">
        <f t="shared" si="195"/>
        <v>-3.2906883000000005E-2</v>
      </c>
    </row>
    <row r="6227" spans="1:7">
      <c r="A6227" s="50">
        <v>32029</v>
      </c>
      <c r="B6227" s="60">
        <v>1.7555699999999999E-3</v>
      </c>
      <c r="C6227" s="60">
        <v>2.1000000000000001E-4</v>
      </c>
      <c r="D6227" s="60">
        <v>0</v>
      </c>
      <c r="E6227" s="60"/>
      <c r="F6227" s="60">
        <f t="shared" si="194"/>
        <v>1.6355699999999998E-3</v>
      </c>
      <c r="G6227" s="60">
        <f t="shared" si="195"/>
        <v>-1.2E-4</v>
      </c>
    </row>
    <row r="6228" spans="1:7">
      <c r="A6228" s="50">
        <v>32030</v>
      </c>
      <c r="B6228" s="60">
        <v>9.6332999999999992E-3</v>
      </c>
      <c r="C6228" s="60">
        <v>2.1000000000000001E-4</v>
      </c>
      <c r="D6228" s="60">
        <v>1.6949153000000002E-2</v>
      </c>
      <c r="E6228" s="60"/>
      <c r="F6228" s="60">
        <f t="shared" si="194"/>
        <v>9.5132999999999988E-3</v>
      </c>
      <c r="G6228" s="60">
        <f t="shared" si="195"/>
        <v>1.6829153000000003E-2</v>
      </c>
    </row>
    <row r="6229" spans="1:7">
      <c r="A6229" s="50">
        <v>32031</v>
      </c>
      <c r="B6229" s="60">
        <v>1.5332490000000001E-2</v>
      </c>
      <c r="C6229" s="60">
        <v>2.1000000000000001E-4</v>
      </c>
      <c r="D6229" s="60">
        <v>5.0000001000000002E-2</v>
      </c>
      <c r="E6229" s="60"/>
      <c r="F6229" s="60">
        <f t="shared" si="194"/>
        <v>1.521249E-2</v>
      </c>
      <c r="G6229" s="60">
        <f t="shared" si="195"/>
        <v>4.9880001E-2</v>
      </c>
    </row>
    <row r="6230" spans="1:7">
      <c r="A6230" s="50">
        <v>32034</v>
      </c>
      <c r="B6230" s="60">
        <v>3.2352499999999998E-3</v>
      </c>
      <c r="C6230" s="60">
        <v>2.1000000000000001E-4</v>
      </c>
      <c r="D6230" s="60">
        <v>-1.5873017E-2</v>
      </c>
      <c r="E6230" s="60"/>
      <c r="F6230" s="60">
        <f t="shared" si="194"/>
        <v>3.11525E-3</v>
      </c>
      <c r="G6230" s="60">
        <f t="shared" si="195"/>
        <v>-1.5993016999999998E-2</v>
      </c>
    </row>
    <row r="6231" spans="1:7">
      <c r="A6231" s="50">
        <v>32035</v>
      </c>
      <c r="B6231" s="60">
        <v>-1.579964E-2</v>
      </c>
      <c r="C6231" s="60">
        <v>2.1000000000000001E-4</v>
      </c>
      <c r="D6231" s="60">
        <v>-1.6129032000000001E-2</v>
      </c>
      <c r="E6231" s="60"/>
      <c r="F6231" s="60">
        <f t="shared" si="194"/>
        <v>-1.5919639999999999E-2</v>
      </c>
      <c r="G6231" s="60">
        <f t="shared" si="195"/>
        <v>-1.6249032E-2</v>
      </c>
    </row>
    <row r="6232" spans="1:7">
      <c r="A6232" s="50">
        <v>32036</v>
      </c>
      <c r="B6232" s="60">
        <v>-9.1414400000000007E-3</v>
      </c>
      <c r="C6232" s="60">
        <v>2.1000000000000001E-4</v>
      </c>
      <c r="D6232" s="60">
        <v>-1.6393442000000001E-2</v>
      </c>
      <c r="E6232" s="60"/>
      <c r="F6232" s="60">
        <f t="shared" si="194"/>
        <v>-9.261440000000001E-3</v>
      </c>
      <c r="G6232" s="60">
        <f t="shared" si="195"/>
        <v>-1.6513442E-2</v>
      </c>
    </row>
    <row r="6233" spans="1:7">
      <c r="A6233" s="50">
        <v>32037</v>
      </c>
      <c r="B6233" s="60">
        <v>4.3671999999999998E-4</v>
      </c>
      <c r="C6233" s="60">
        <v>2.1000000000000001E-4</v>
      </c>
      <c r="D6233" s="60">
        <v>-1.6666667999999999E-2</v>
      </c>
      <c r="E6233" s="60"/>
      <c r="F6233" s="60">
        <f t="shared" si="194"/>
        <v>3.1671999999999999E-4</v>
      </c>
      <c r="G6233" s="60">
        <f t="shared" si="195"/>
        <v>-1.6786667999999998E-2</v>
      </c>
    </row>
    <row r="6234" spans="1:7">
      <c r="A6234" s="50">
        <v>32038</v>
      </c>
      <c r="B6234" s="60">
        <v>-3.8956E-4</v>
      </c>
      <c r="C6234" s="60">
        <v>2.1000000000000001E-4</v>
      </c>
      <c r="D6234" s="60">
        <v>0</v>
      </c>
      <c r="E6234" s="60"/>
      <c r="F6234" s="60">
        <f t="shared" si="194"/>
        <v>-5.0956000000000005E-4</v>
      </c>
      <c r="G6234" s="60">
        <f t="shared" si="195"/>
        <v>-1.2E-4</v>
      </c>
    </row>
    <row r="6235" spans="1:7">
      <c r="A6235" s="50">
        <v>32041</v>
      </c>
      <c r="B6235" s="60">
        <v>-1.410463E-2</v>
      </c>
      <c r="C6235" s="60">
        <v>2.1000000000000001E-4</v>
      </c>
      <c r="D6235" s="60">
        <v>0</v>
      </c>
      <c r="E6235" s="60"/>
      <c r="F6235" s="60">
        <f t="shared" si="194"/>
        <v>-1.422463E-2</v>
      </c>
      <c r="G6235" s="60">
        <f t="shared" si="195"/>
        <v>-1.2E-4</v>
      </c>
    </row>
    <row r="6236" spans="1:7">
      <c r="A6236" s="50">
        <v>32042</v>
      </c>
      <c r="B6236" s="60">
        <v>2.931624E-2</v>
      </c>
      <c r="C6236" s="60">
        <v>2.1000000000000001E-4</v>
      </c>
      <c r="D6236" s="60">
        <v>3.3898304999999997E-2</v>
      </c>
      <c r="E6236" s="60"/>
      <c r="F6236" s="60">
        <f t="shared" si="194"/>
        <v>2.9196240000000002E-2</v>
      </c>
      <c r="G6236" s="60">
        <f t="shared" si="195"/>
        <v>3.3778304999999995E-2</v>
      </c>
    </row>
    <row r="6237" spans="1:7">
      <c r="A6237" s="50">
        <v>32043</v>
      </c>
      <c r="B6237" s="60">
        <v>5.1579299999999998E-3</v>
      </c>
      <c r="C6237" s="60">
        <v>2.1000000000000001E-4</v>
      </c>
      <c r="D6237" s="60">
        <v>-1.6393442000000001E-2</v>
      </c>
      <c r="E6237" s="60"/>
      <c r="F6237" s="60">
        <f t="shared" si="194"/>
        <v>5.0379299999999995E-3</v>
      </c>
      <c r="G6237" s="60">
        <f t="shared" si="195"/>
        <v>-1.6513442E-2</v>
      </c>
    </row>
    <row r="6238" spans="1:7">
      <c r="A6238" s="50">
        <v>32044</v>
      </c>
      <c r="B6238" s="60">
        <v>-3.8316000000000001E-3</v>
      </c>
      <c r="C6238" s="60">
        <v>2.1000000000000001E-4</v>
      </c>
      <c r="D6238" s="60">
        <v>1.6666667999999999E-2</v>
      </c>
      <c r="E6238" s="60"/>
      <c r="F6238" s="60">
        <f t="shared" si="194"/>
        <v>-3.9516000000000004E-3</v>
      </c>
      <c r="G6238" s="60">
        <f t="shared" si="195"/>
        <v>1.6546668E-2</v>
      </c>
    </row>
    <row r="6239" spans="1:7">
      <c r="A6239" s="50">
        <v>32045</v>
      </c>
      <c r="B6239" s="60">
        <v>1.0774599999999999E-3</v>
      </c>
      <c r="C6239" s="60">
        <v>2.1000000000000001E-4</v>
      </c>
      <c r="D6239" s="60">
        <v>-1.6393442000000001E-2</v>
      </c>
      <c r="E6239" s="60"/>
      <c r="F6239" s="60">
        <f t="shared" si="194"/>
        <v>9.5745999999999993E-4</v>
      </c>
      <c r="G6239" s="60">
        <f t="shared" si="195"/>
        <v>-1.6513442E-2</v>
      </c>
    </row>
    <row r="6240" spans="1:7">
      <c r="A6240" s="50">
        <v>32048</v>
      </c>
      <c r="B6240" s="60">
        <v>9.2637599999999994E-3</v>
      </c>
      <c r="C6240" s="60">
        <v>2.1000000000000001E-4</v>
      </c>
      <c r="D6240" s="60">
        <v>0</v>
      </c>
      <c r="E6240" s="60"/>
      <c r="F6240" s="60">
        <f t="shared" si="194"/>
        <v>9.143759999999999E-3</v>
      </c>
      <c r="G6240" s="60">
        <f t="shared" si="195"/>
        <v>-1.2E-4</v>
      </c>
    </row>
    <row r="6241" spans="1:7">
      <c r="A6241" s="50">
        <v>32049</v>
      </c>
      <c r="B6241" s="60">
        <v>-4.04588E-3</v>
      </c>
      <c r="C6241" s="60">
        <v>2.1000000000000001E-4</v>
      </c>
      <c r="D6241" s="60">
        <v>-3.3333334999999999E-2</v>
      </c>
      <c r="E6241" s="60"/>
      <c r="F6241" s="60">
        <f t="shared" si="194"/>
        <v>-4.1658800000000003E-3</v>
      </c>
      <c r="G6241" s="60">
        <f t="shared" si="195"/>
        <v>-3.3453335000000001E-2</v>
      </c>
    </row>
    <row r="6242" spans="1:7">
      <c r="A6242" s="50">
        <v>32050</v>
      </c>
      <c r="B6242" s="60">
        <v>4.6529999999999998E-4</v>
      </c>
      <c r="C6242" s="60">
        <v>2.1000000000000001E-4</v>
      </c>
      <c r="D6242" s="60">
        <v>0</v>
      </c>
      <c r="E6242" s="60"/>
      <c r="F6242" s="60">
        <f t="shared" si="194"/>
        <v>3.4529999999999999E-4</v>
      </c>
      <c r="G6242" s="60">
        <f t="shared" si="195"/>
        <v>-1.2E-4</v>
      </c>
    </row>
    <row r="6243" spans="1:7">
      <c r="A6243" s="50">
        <v>32051</v>
      </c>
      <c r="B6243" s="60">
        <v>1.7278419999999999E-2</v>
      </c>
      <c r="C6243" s="60">
        <v>2.7E-4</v>
      </c>
      <c r="D6243" s="60">
        <v>3.4482758000000002E-2</v>
      </c>
      <c r="E6243" s="60"/>
      <c r="F6243" s="60">
        <f t="shared" si="194"/>
        <v>1.7158420000000001E-2</v>
      </c>
      <c r="G6243" s="60">
        <f t="shared" si="195"/>
        <v>3.4362758E-2</v>
      </c>
    </row>
    <row r="6244" spans="1:7">
      <c r="A6244" s="50">
        <v>32052</v>
      </c>
      <c r="B6244" s="60">
        <v>2.2522000000000002E-3</v>
      </c>
      <c r="C6244" s="60">
        <v>2.7E-4</v>
      </c>
      <c r="D6244" s="60">
        <v>0</v>
      </c>
      <c r="E6244" s="60"/>
      <c r="F6244" s="60">
        <f t="shared" si="194"/>
        <v>2.1322000000000003E-3</v>
      </c>
      <c r="G6244" s="60">
        <f t="shared" si="195"/>
        <v>-1.2E-4</v>
      </c>
    </row>
    <row r="6245" spans="1:7">
      <c r="A6245" s="50">
        <v>32055</v>
      </c>
      <c r="B6245" s="60">
        <v>2.1013999999999999E-4</v>
      </c>
      <c r="C6245" s="60">
        <v>2.7E-4</v>
      </c>
      <c r="D6245" s="60">
        <v>-1.6666667999999999E-2</v>
      </c>
      <c r="E6245" s="60"/>
      <c r="F6245" s="60">
        <f t="shared" si="194"/>
        <v>9.0139999999999987E-5</v>
      </c>
      <c r="G6245" s="60">
        <f t="shared" si="195"/>
        <v>-1.6786667999999998E-2</v>
      </c>
    </row>
    <row r="6246" spans="1:7">
      <c r="A6246" s="50">
        <v>32056</v>
      </c>
      <c r="B6246" s="60">
        <v>-2.634305E-2</v>
      </c>
      <c r="C6246" s="60">
        <v>2.7E-4</v>
      </c>
      <c r="D6246" s="60">
        <v>-5.0847455999999999E-2</v>
      </c>
      <c r="E6246" s="60"/>
      <c r="F6246" s="60">
        <f t="shared" si="194"/>
        <v>-2.6463049999999998E-2</v>
      </c>
      <c r="G6246" s="60">
        <f t="shared" si="195"/>
        <v>-5.0967456000000001E-2</v>
      </c>
    </row>
    <row r="6247" spans="1:7">
      <c r="A6247" s="50">
        <v>32057</v>
      </c>
      <c r="B6247" s="60">
        <v>-2.5415400000000001E-3</v>
      </c>
      <c r="C6247" s="60">
        <v>2.7E-4</v>
      </c>
      <c r="D6247" s="60">
        <v>-1.7857143999999998E-2</v>
      </c>
      <c r="E6247" s="60"/>
      <c r="F6247" s="60">
        <f t="shared" si="194"/>
        <v>-2.66154E-3</v>
      </c>
      <c r="G6247" s="60">
        <f t="shared" si="195"/>
        <v>-1.7977143999999997E-2</v>
      </c>
    </row>
    <row r="6248" spans="1:7">
      <c r="A6248" s="50">
        <v>32058</v>
      </c>
      <c r="B6248" s="60">
        <v>-1.446998E-2</v>
      </c>
      <c r="C6248" s="60">
        <v>2.7E-4</v>
      </c>
      <c r="D6248" s="60">
        <v>0</v>
      </c>
      <c r="E6248" s="60"/>
      <c r="F6248" s="60">
        <f t="shared" si="194"/>
        <v>-1.4589980000000001E-2</v>
      </c>
      <c r="G6248" s="60">
        <f t="shared" si="195"/>
        <v>-1.2E-4</v>
      </c>
    </row>
    <row r="6249" spans="1:7">
      <c r="A6249" s="50">
        <v>32059</v>
      </c>
      <c r="B6249" s="60">
        <v>-9.3749999999999997E-3</v>
      </c>
      <c r="C6249" s="60">
        <v>2.7E-4</v>
      </c>
      <c r="D6249" s="60">
        <v>-3.6363634999999998E-2</v>
      </c>
      <c r="E6249" s="60"/>
      <c r="F6249" s="60">
        <f t="shared" si="194"/>
        <v>-9.495E-3</v>
      </c>
      <c r="G6249" s="60">
        <f t="shared" si="195"/>
        <v>-3.6483635E-2</v>
      </c>
    </row>
    <row r="6250" spans="1:7">
      <c r="A6250" s="50">
        <v>32062</v>
      </c>
      <c r="B6250" s="60">
        <v>-5.4522900000000003E-3</v>
      </c>
      <c r="C6250" s="60">
        <v>2.7E-4</v>
      </c>
      <c r="D6250" s="60">
        <v>-1.8867925000000001E-2</v>
      </c>
      <c r="E6250" s="60"/>
      <c r="F6250" s="60">
        <f t="shared" si="194"/>
        <v>-5.5722900000000006E-3</v>
      </c>
      <c r="G6250" s="60">
        <f t="shared" si="195"/>
        <v>-1.8987924999999999E-2</v>
      </c>
    </row>
    <row r="6251" spans="1:7">
      <c r="A6251" s="50">
        <v>32063</v>
      </c>
      <c r="B6251" s="60">
        <v>1.651791E-2</v>
      </c>
      <c r="C6251" s="60">
        <v>2.7E-4</v>
      </c>
      <c r="D6251" s="60">
        <v>3.8461540000000002E-2</v>
      </c>
      <c r="E6251" s="60"/>
      <c r="F6251" s="60">
        <f t="shared" si="194"/>
        <v>1.6397910000000002E-2</v>
      </c>
      <c r="G6251" s="60">
        <f t="shared" si="195"/>
        <v>3.834154E-2</v>
      </c>
    </row>
    <row r="6252" spans="1:7">
      <c r="A6252" s="50">
        <v>32064</v>
      </c>
      <c r="B6252" s="60">
        <v>-2.7903150000000002E-2</v>
      </c>
      <c r="C6252" s="60">
        <v>2.7E-4</v>
      </c>
      <c r="D6252" s="60">
        <v>-3.7037037000000002E-2</v>
      </c>
      <c r="E6252" s="60"/>
      <c r="F6252" s="60">
        <f t="shared" si="194"/>
        <v>-2.802315E-2</v>
      </c>
      <c r="G6252" s="60">
        <f t="shared" si="195"/>
        <v>-3.7157037000000004E-2</v>
      </c>
    </row>
    <row r="6253" spans="1:7">
      <c r="A6253" s="50">
        <v>32065</v>
      </c>
      <c r="B6253" s="60">
        <v>-2.5173109999999999E-2</v>
      </c>
      <c r="C6253" s="60">
        <v>2.7E-4</v>
      </c>
      <c r="D6253" s="60">
        <v>-1.9230770000000001E-2</v>
      </c>
      <c r="E6253" s="60"/>
      <c r="F6253" s="60">
        <f t="shared" si="194"/>
        <v>-2.5293109999999997E-2</v>
      </c>
      <c r="G6253" s="60">
        <f t="shared" si="195"/>
        <v>-1.935077E-2</v>
      </c>
    </row>
    <row r="6254" spans="1:7">
      <c r="A6254" s="50">
        <v>32066</v>
      </c>
      <c r="B6254" s="60">
        <v>-5.152586E-2</v>
      </c>
      <c r="C6254" s="60">
        <v>2.7E-4</v>
      </c>
      <c r="D6254" s="60">
        <v>-3.9215687999999999E-2</v>
      </c>
      <c r="E6254" s="60"/>
      <c r="F6254" s="60">
        <f t="shared" si="194"/>
        <v>-5.1645860000000002E-2</v>
      </c>
      <c r="G6254" s="60">
        <f t="shared" si="195"/>
        <v>-3.9335688000000001E-2</v>
      </c>
    </row>
    <row r="6255" spans="1:7">
      <c r="A6255" s="50">
        <v>32069</v>
      </c>
      <c r="B6255" s="60">
        <v>-0.1945827</v>
      </c>
      <c r="C6255" s="60">
        <v>2.7E-4</v>
      </c>
      <c r="D6255" s="60">
        <v>-0.20408164000000001</v>
      </c>
      <c r="E6255" s="60"/>
      <c r="F6255" s="60">
        <f t="shared" si="194"/>
        <v>-0.19470270000000001</v>
      </c>
      <c r="G6255" s="60">
        <f t="shared" si="195"/>
        <v>-0.20420164000000002</v>
      </c>
    </row>
    <row r="6256" spans="1:7">
      <c r="A6256" s="50">
        <v>32070</v>
      </c>
      <c r="B6256" s="60">
        <v>4.2937700000000002E-2</v>
      </c>
      <c r="C6256" s="60">
        <v>2.7E-4</v>
      </c>
      <c r="D6256" s="60">
        <v>-5.1282052000000002E-2</v>
      </c>
      <c r="E6256" s="60"/>
      <c r="F6256" s="60">
        <f t="shared" si="194"/>
        <v>4.28177E-2</v>
      </c>
      <c r="G6256" s="60">
        <f t="shared" si="195"/>
        <v>-5.1402052000000004E-2</v>
      </c>
    </row>
    <row r="6257" spans="1:7">
      <c r="A6257" s="50">
        <v>32071</v>
      </c>
      <c r="B6257" s="60">
        <v>8.8116769999999997E-2</v>
      </c>
      <c r="C6257" s="60">
        <v>2.7E-4</v>
      </c>
      <c r="D6257" s="60">
        <v>0.13513512899999999</v>
      </c>
      <c r="E6257" s="60"/>
      <c r="F6257" s="60">
        <f t="shared" si="194"/>
        <v>8.7996770000000002E-2</v>
      </c>
      <c r="G6257" s="60">
        <f t="shared" si="195"/>
        <v>0.13501512899999998</v>
      </c>
    </row>
    <row r="6258" spans="1:7">
      <c r="A6258" s="50">
        <v>32072</v>
      </c>
      <c r="B6258" s="60">
        <v>-3.9093009999999997E-2</v>
      </c>
      <c r="C6258" s="60">
        <v>2.7E-4</v>
      </c>
      <c r="D6258" s="60">
        <v>-7.1428574999999994E-2</v>
      </c>
      <c r="E6258" s="60"/>
      <c r="F6258" s="60">
        <f t="shared" si="194"/>
        <v>-3.921301E-2</v>
      </c>
      <c r="G6258" s="60">
        <f t="shared" si="195"/>
        <v>-7.1548574999999989E-2</v>
      </c>
    </row>
    <row r="6259" spans="1:7">
      <c r="A6259" s="50">
        <v>32073</v>
      </c>
      <c r="B6259" s="60">
        <v>-1.0665099999999999E-3</v>
      </c>
      <c r="C6259" s="60">
        <v>2.7E-4</v>
      </c>
      <c r="D6259" s="60">
        <v>-7.6923080000000005E-2</v>
      </c>
      <c r="E6259" s="60"/>
      <c r="F6259" s="60">
        <f t="shared" si="194"/>
        <v>-1.18651E-3</v>
      </c>
      <c r="G6259" s="60">
        <f t="shared" si="195"/>
        <v>-7.704308E-2</v>
      </c>
    </row>
    <row r="6260" spans="1:7">
      <c r="A6260" s="50">
        <v>32076</v>
      </c>
      <c r="B6260" s="60">
        <v>-8.2939650000000004E-2</v>
      </c>
      <c r="C6260" s="60">
        <v>2.7E-4</v>
      </c>
      <c r="D6260" s="60">
        <v>-0.13888889600000001</v>
      </c>
      <c r="E6260" s="60"/>
      <c r="F6260" s="60">
        <f t="shared" si="194"/>
        <v>-8.3059649999999999E-2</v>
      </c>
      <c r="G6260" s="60">
        <f t="shared" si="195"/>
        <v>-0.13900889600000002</v>
      </c>
    </row>
    <row r="6261" spans="1:7">
      <c r="A6261" s="50">
        <v>32077</v>
      </c>
      <c r="B6261" s="60">
        <v>2.3945749999999998E-2</v>
      </c>
      <c r="C6261" s="60">
        <v>2.7E-4</v>
      </c>
      <c r="D6261" s="60">
        <v>6.4516127000000006E-2</v>
      </c>
      <c r="E6261" s="60"/>
      <c r="F6261" s="60">
        <f t="shared" si="194"/>
        <v>2.382575E-2</v>
      </c>
      <c r="G6261" s="60">
        <f t="shared" si="195"/>
        <v>6.4396127000000011E-2</v>
      </c>
    </row>
    <row r="6262" spans="1:7">
      <c r="A6262" s="50">
        <v>32078</v>
      </c>
      <c r="B6262" s="60">
        <v>2.23003E-3</v>
      </c>
      <c r="C6262" s="60">
        <v>2.7E-4</v>
      </c>
      <c r="D6262" s="60">
        <v>0</v>
      </c>
      <c r="E6262" s="60"/>
      <c r="F6262" s="60">
        <f t="shared" si="194"/>
        <v>2.1100300000000002E-3</v>
      </c>
      <c r="G6262" s="60">
        <f t="shared" si="195"/>
        <v>-1.2E-4</v>
      </c>
    </row>
    <row r="6263" spans="1:7">
      <c r="A6263" s="50">
        <v>32079</v>
      </c>
      <c r="B6263" s="60">
        <v>4.8593409999999997E-2</v>
      </c>
      <c r="C6263" s="60">
        <v>2.7E-4</v>
      </c>
      <c r="D6263" s="60">
        <v>3.0303031000000001E-2</v>
      </c>
      <c r="E6263" s="60"/>
      <c r="F6263" s="60">
        <f t="shared" si="194"/>
        <v>4.8473409999999995E-2</v>
      </c>
      <c r="G6263" s="60">
        <f t="shared" si="195"/>
        <v>3.0183031000000003E-2</v>
      </c>
    </row>
    <row r="6264" spans="1:7">
      <c r="A6264" s="50">
        <v>32080</v>
      </c>
      <c r="B6264" s="60">
        <v>3.0513660000000001E-2</v>
      </c>
      <c r="C6264" s="60">
        <v>2.7E-4</v>
      </c>
      <c r="D6264" s="60">
        <v>0.117647059</v>
      </c>
      <c r="E6264" s="60"/>
      <c r="F6264" s="60">
        <f t="shared" si="194"/>
        <v>3.0393660000000003E-2</v>
      </c>
      <c r="G6264" s="60">
        <f t="shared" si="195"/>
        <v>0.117527059</v>
      </c>
    </row>
    <row r="6265" spans="1:7">
      <c r="A6265" s="50">
        <v>32083</v>
      </c>
      <c r="B6265" s="60">
        <v>1.4612160000000001E-2</v>
      </c>
      <c r="C6265" s="60">
        <v>1.7000000000000001E-4</v>
      </c>
      <c r="D6265" s="60">
        <v>-2.6315789999999999E-2</v>
      </c>
      <c r="E6265" s="60"/>
      <c r="F6265" s="60">
        <f t="shared" si="194"/>
        <v>1.449216E-2</v>
      </c>
      <c r="G6265" s="60">
        <f t="shared" si="195"/>
        <v>-2.6435789999999997E-2</v>
      </c>
    </row>
    <row r="6266" spans="1:7">
      <c r="A6266" s="50">
        <v>32084</v>
      </c>
      <c r="B6266" s="60">
        <v>-1.8955670000000001E-2</v>
      </c>
      <c r="C6266" s="60">
        <v>1.7000000000000001E-4</v>
      </c>
      <c r="D6266" s="60">
        <v>-5.4054054999999997E-2</v>
      </c>
      <c r="E6266" s="60"/>
      <c r="F6266" s="60">
        <f t="shared" si="194"/>
        <v>-1.9075669999999999E-2</v>
      </c>
      <c r="G6266" s="60">
        <f t="shared" si="195"/>
        <v>-5.4174054999999999E-2</v>
      </c>
    </row>
    <row r="6267" spans="1:7">
      <c r="A6267" s="50">
        <v>32085</v>
      </c>
      <c r="B6267" s="60">
        <v>-6.8436699999999996E-3</v>
      </c>
      <c r="C6267" s="60">
        <v>1.7000000000000001E-4</v>
      </c>
      <c r="D6267" s="60">
        <v>0</v>
      </c>
      <c r="E6267" s="60"/>
      <c r="F6267" s="60">
        <f t="shared" si="194"/>
        <v>-6.9636699999999999E-3</v>
      </c>
      <c r="G6267" s="60">
        <f t="shared" si="195"/>
        <v>-1.2E-4</v>
      </c>
    </row>
    <row r="6268" spans="1:7">
      <c r="A6268" s="50">
        <v>32086</v>
      </c>
      <c r="B6268" s="60">
        <v>2.3487589999999999E-2</v>
      </c>
      <c r="C6268" s="60">
        <v>1.7000000000000001E-4</v>
      </c>
      <c r="D6268" s="60">
        <v>5.7142856999999998E-2</v>
      </c>
      <c r="E6268" s="60"/>
      <c r="F6268" s="60">
        <f t="shared" si="194"/>
        <v>2.3367590000000001E-2</v>
      </c>
      <c r="G6268" s="60">
        <f t="shared" si="195"/>
        <v>5.7022856999999996E-2</v>
      </c>
    </row>
    <row r="6269" spans="1:7">
      <c r="A6269" s="50">
        <v>32087</v>
      </c>
      <c r="B6269" s="60">
        <v>-1.606407E-2</v>
      </c>
      <c r="C6269" s="60">
        <v>1.7000000000000001E-4</v>
      </c>
      <c r="D6269" s="60">
        <v>-2.7027028000000002E-2</v>
      </c>
      <c r="E6269" s="60"/>
      <c r="F6269" s="60">
        <f t="shared" si="194"/>
        <v>-1.6184069999999998E-2</v>
      </c>
      <c r="G6269" s="60">
        <f t="shared" si="195"/>
        <v>-2.7147028E-2</v>
      </c>
    </row>
    <row r="6270" spans="1:7">
      <c r="A6270" s="50">
        <v>32090</v>
      </c>
      <c r="B6270" s="60">
        <v>-2.7935850000000002E-2</v>
      </c>
      <c r="C6270" s="60">
        <v>1.7000000000000001E-4</v>
      </c>
      <c r="D6270" s="60">
        <v>-2.7777777999999999E-2</v>
      </c>
      <c r="E6270" s="60"/>
      <c r="F6270" s="60">
        <f t="shared" si="194"/>
        <v>-2.805585E-2</v>
      </c>
      <c r="G6270" s="60">
        <f t="shared" si="195"/>
        <v>-2.7897777999999998E-2</v>
      </c>
    </row>
    <row r="6271" spans="1:7">
      <c r="A6271" s="50">
        <v>32091</v>
      </c>
      <c r="B6271" s="60">
        <v>-1.7696440000000001E-2</v>
      </c>
      <c r="C6271" s="60">
        <v>1.7000000000000001E-4</v>
      </c>
      <c r="D6271" s="60">
        <v>0</v>
      </c>
      <c r="E6271" s="60"/>
      <c r="F6271" s="60">
        <f t="shared" si="194"/>
        <v>-1.7816439999999999E-2</v>
      </c>
      <c r="G6271" s="60">
        <f t="shared" si="195"/>
        <v>-1.2E-4</v>
      </c>
    </row>
    <row r="6272" spans="1:7">
      <c r="A6272" s="50">
        <v>32092</v>
      </c>
      <c r="B6272" s="60">
        <v>1.2222E-2</v>
      </c>
      <c r="C6272" s="60">
        <v>1.7000000000000001E-4</v>
      </c>
      <c r="D6272" s="60">
        <v>-2.8571428999999999E-2</v>
      </c>
      <c r="E6272" s="60"/>
      <c r="F6272" s="60">
        <f t="shared" si="194"/>
        <v>1.2102E-2</v>
      </c>
      <c r="G6272" s="60">
        <f t="shared" si="195"/>
        <v>-2.8691428999999997E-2</v>
      </c>
    </row>
    <row r="6273" spans="1:7">
      <c r="A6273" s="50">
        <v>32093</v>
      </c>
      <c r="B6273" s="60">
        <v>2.7247830000000001E-2</v>
      </c>
      <c r="C6273" s="60">
        <v>1.7000000000000001E-4</v>
      </c>
      <c r="D6273" s="60">
        <v>0</v>
      </c>
      <c r="E6273" s="60"/>
      <c r="F6273" s="60">
        <f t="shared" si="194"/>
        <v>2.7127830000000002E-2</v>
      </c>
      <c r="G6273" s="60">
        <f t="shared" si="195"/>
        <v>-1.2E-4</v>
      </c>
    </row>
    <row r="6274" spans="1:7">
      <c r="A6274" s="50">
        <v>32094</v>
      </c>
      <c r="B6274" s="60">
        <v>-1.075658E-2</v>
      </c>
      <c r="C6274" s="60">
        <v>1.7000000000000001E-4</v>
      </c>
      <c r="D6274" s="60">
        <v>0</v>
      </c>
      <c r="E6274" s="60"/>
      <c r="F6274" s="60">
        <f t="shared" si="194"/>
        <v>-1.087658E-2</v>
      </c>
      <c r="G6274" s="60">
        <f t="shared" si="195"/>
        <v>-1.2E-4</v>
      </c>
    </row>
    <row r="6275" spans="1:7">
      <c r="A6275" s="50">
        <v>32097</v>
      </c>
      <c r="B6275" s="60">
        <v>4.2968399999999997E-3</v>
      </c>
      <c r="C6275" s="60">
        <v>1.7000000000000001E-4</v>
      </c>
      <c r="D6275" s="60">
        <v>0</v>
      </c>
      <c r="E6275" s="60"/>
      <c r="F6275" s="60">
        <f t="shared" si="194"/>
        <v>4.1768399999999994E-3</v>
      </c>
      <c r="G6275" s="60">
        <f t="shared" si="195"/>
        <v>-1.2E-4</v>
      </c>
    </row>
    <row r="6276" spans="1:7">
      <c r="A6276" s="50">
        <v>32098</v>
      </c>
      <c r="B6276" s="60">
        <v>-1.517044E-2</v>
      </c>
      <c r="C6276" s="60">
        <v>1.7000000000000001E-4</v>
      </c>
      <c r="D6276" s="60">
        <v>0</v>
      </c>
      <c r="E6276" s="60"/>
      <c r="F6276" s="60">
        <f t="shared" ref="F6276:F6339" si="196">B6276-$C$3</f>
        <v>-1.5290440000000001E-2</v>
      </c>
      <c r="G6276" s="60">
        <f t="shared" ref="G6276:G6339" si="197">D6276-$C$3</f>
        <v>-1.2E-4</v>
      </c>
    </row>
    <row r="6277" spans="1:7">
      <c r="A6277" s="50">
        <v>32099</v>
      </c>
      <c r="B6277" s="60">
        <v>1.0449150000000001E-2</v>
      </c>
      <c r="C6277" s="60">
        <v>1.7000000000000001E-4</v>
      </c>
      <c r="D6277" s="60">
        <v>0</v>
      </c>
      <c r="E6277" s="60"/>
      <c r="F6277" s="60">
        <f t="shared" si="196"/>
        <v>1.032915E-2</v>
      </c>
      <c r="G6277" s="60">
        <f t="shared" si="197"/>
        <v>-1.2E-4</v>
      </c>
    </row>
    <row r="6278" spans="1:7">
      <c r="A6278" s="50">
        <v>32100</v>
      </c>
      <c r="B6278" s="60">
        <v>-2.2649639999999999E-2</v>
      </c>
      <c r="C6278" s="60">
        <v>1.7000000000000001E-4</v>
      </c>
      <c r="D6278" s="60">
        <v>-2.9411764999999999E-2</v>
      </c>
      <c r="E6278" s="60"/>
      <c r="F6278" s="60">
        <f t="shared" si="196"/>
        <v>-2.2769639999999997E-2</v>
      </c>
      <c r="G6278" s="60">
        <f t="shared" si="197"/>
        <v>-2.9531764999999998E-2</v>
      </c>
    </row>
    <row r="6279" spans="1:7">
      <c r="A6279" s="50">
        <v>32101</v>
      </c>
      <c r="B6279" s="60">
        <v>8.9270300000000007E-3</v>
      </c>
      <c r="C6279" s="60">
        <v>1.7000000000000001E-4</v>
      </c>
      <c r="D6279" s="60">
        <v>6.0606062000000002E-2</v>
      </c>
      <c r="E6279" s="60"/>
      <c r="F6279" s="60">
        <f t="shared" si="196"/>
        <v>8.8070300000000004E-3</v>
      </c>
      <c r="G6279" s="60">
        <f t="shared" si="197"/>
        <v>6.0486062E-2</v>
      </c>
    </row>
    <row r="6280" spans="1:7">
      <c r="A6280" s="50">
        <v>32104</v>
      </c>
      <c r="B6280" s="60">
        <v>3.7518199999999999E-3</v>
      </c>
      <c r="C6280" s="60">
        <v>1.7000000000000001E-4</v>
      </c>
      <c r="D6280" s="60">
        <v>-5.7142856999999998E-2</v>
      </c>
      <c r="E6280" s="60"/>
      <c r="F6280" s="60">
        <f t="shared" si="196"/>
        <v>3.63182E-3</v>
      </c>
      <c r="G6280" s="60">
        <f t="shared" si="197"/>
        <v>-5.7262857E-2</v>
      </c>
    </row>
    <row r="6281" spans="1:7">
      <c r="A6281" s="50">
        <v>32105</v>
      </c>
      <c r="B6281" s="60">
        <v>1.4504700000000001E-2</v>
      </c>
      <c r="C6281" s="60">
        <v>1.7000000000000001E-4</v>
      </c>
      <c r="D6281" s="60">
        <v>0</v>
      </c>
      <c r="E6281" s="60"/>
      <c r="F6281" s="60">
        <f t="shared" si="196"/>
        <v>1.43847E-2</v>
      </c>
      <c r="G6281" s="60">
        <f t="shared" si="197"/>
        <v>-1.2E-4</v>
      </c>
    </row>
    <row r="6282" spans="1:7">
      <c r="A6282" s="50">
        <v>32106</v>
      </c>
      <c r="B6282" s="60">
        <v>-9.0181600000000008E-3</v>
      </c>
      <c r="C6282" s="60">
        <v>1.7000000000000001E-4</v>
      </c>
      <c r="D6282" s="60">
        <v>3.0303031000000001E-2</v>
      </c>
      <c r="E6282" s="60"/>
      <c r="F6282" s="60">
        <f t="shared" si="196"/>
        <v>-9.1381600000000011E-3</v>
      </c>
      <c r="G6282" s="60">
        <f t="shared" si="197"/>
        <v>3.0183031000000003E-2</v>
      </c>
    </row>
    <row r="6283" spans="1:7">
      <c r="A6283" s="50">
        <v>32108</v>
      </c>
      <c r="B6283" s="60">
        <v>-1.50131E-2</v>
      </c>
      <c r="C6283" s="60">
        <v>1.7000000000000001E-4</v>
      </c>
      <c r="D6283" s="60">
        <v>-2.9411764999999999E-2</v>
      </c>
      <c r="E6283" s="60"/>
      <c r="F6283" s="60">
        <f t="shared" si="196"/>
        <v>-1.51331E-2</v>
      </c>
      <c r="G6283" s="60">
        <f t="shared" si="197"/>
        <v>-2.9531764999999998E-2</v>
      </c>
    </row>
    <row r="6284" spans="1:7">
      <c r="A6284" s="50">
        <v>32111</v>
      </c>
      <c r="B6284" s="60">
        <v>-4.1767029999999997E-2</v>
      </c>
      <c r="C6284" s="60">
        <v>1.7000000000000001E-4</v>
      </c>
      <c r="D6284" s="60">
        <v>-3.0303031000000001E-2</v>
      </c>
      <c r="E6284" s="60"/>
      <c r="F6284" s="60">
        <f t="shared" si="196"/>
        <v>-4.1887029999999999E-2</v>
      </c>
      <c r="G6284" s="60">
        <f t="shared" si="197"/>
        <v>-3.0423031E-2</v>
      </c>
    </row>
    <row r="6285" spans="1:7">
      <c r="A6285" s="50">
        <v>32112</v>
      </c>
      <c r="B6285" s="60">
        <v>7.5405699999999999E-3</v>
      </c>
      <c r="C6285" s="60">
        <v>1.8000000000000001E-4</v>
      </c>
      <c r="D6285" s="60">
        <v>0</v>
      </c>
      <c r="E6285" s="60"/>
      <c r="F6285" s="60">
        <f t="shared" si="196"/>
        <v>7.4205699999999996E-3</v>
      </c>
      <c r="G6285" s="60">
        <f t="shared" si="197"/>
        <v>-1.2E-4</v>
      </c>
    </row>
    <row r="6286" spans="1:7">
      <c r="A6286" s="50">
        <v>32113</v>
      </c>
      <c r="B6286" s="60">
        <v>5.7932499999999998E-3</v>
      </c>
      <c r="C6286" s="60">
        <v>1.8000000000000001E-4</v>
      </c>
      <c r="D6286" s="60">
        <v>3.125E-2</v>
      </c>
      <c r="E6286" s="60"/>
      <c r="F6286" s="60">
        <f t="shared" si="196"/>
        <v>5.6732499999999995E-3</v>
      </c>
      <c r="G6286" s="60">
        <f t="shared" si="197"/>
        <v>3.1130000000000001E-2</v>
      </c>
    </row>
    <row r="6287" spans="1:7">
      <c r="A6287" s="50">
        <v>32114</v>
      </c>
      <c r="B6287" s="60">
        <v>-3.510071E-2</v>
      </c>
      <c r="C6287" s="60">
        <v>1.8000000000000001E-4</v>
      </c>
      <c r="D6287" s="60">
        <v>-6.0606062000000002E-2</v>
      </c>
      <c r="E6287" s="60"/>
      <c r="F6287" s="60">
        <f t="shared" si="196"/>
        <v>-3.5220710000000002E-2</v>
      </c>
      <c r="G6287" s="60">
        <f t="shared" si="197"/>
        <v>-6.0726062000000004E-2</v>
      </c>
    </row>
    <row r="6288" spans="1:7">
      <c r="A6288" s="50">
        <v>32115</v>
      </c>
      <c r="B6288" s="60">
        <v>-5.6578799999999997E-3</v>
      </c>
      <c r="C6288" s="60">
        <v>1.8000000000000001E-4</v>
      </c>
      <c r="D6288" s="60">
        <v>-3.2258064000000003E-2</v>
      </c>
      <c r="E6288" s="60"/>
      <c r="F6288" s="60">
        <f t="shared" si="196"/>
        <v>-5.77788E-3</v>
      </c>
      <c r="G6288" s="60">
        <f t="shared" si="197"/>
        <v>-3.2378064000000005E-2</v>
      </c>
    </row>
    <row r="6289" spans="1:7">
      <c r="A6289" s="50">
        <v>32118</v>
      </c>
      <c r="B6289" s="60">
        <v>2.1925170000000001E-2</v>
      </c>
      <c r="C6289" s="60">
        <v>1.8000000000000001E-4</v>
      </c>
      <c r="D6289" s="60">
        <v>0</v>
      </c>
      <c r="E6289" s="60"/>
      <c r="F6289" s="60">
        <f t="shared" si="196"/>
        <v>2.1805170000000002E-2</v>
      </c>
      <c r="G6289" s="60">
        <f t="shared" si="197"/>
        <v>-1.2E-4</v>
      </c>
    </row>
    <row r="6290" spans="1:7">
      <c r="A6290" s="50">
        <v>32119</v>
      </c>
      <c r="B6290" s="60">
        <v>2.6979900000000001E-2</v>
      </c>
      <c r="C6290" s="60">
        <v>1.8000000000000001E-4</v>
      </c>
      <c r="D6290" s="60">
        <v>0</v>
      </c>
      <c r="E6290" s="60"/>
      <c r="F6290" s="60">
        <f t="shared" si="196"/>
        <v>2.6859900000000003E-2</v>
      </c>
      <c r="G6290" s="60">
        <f t="shared" si="197"/>
        <v>-1.2E-4</v>
      </c>
    </row>
    <row r="6291" spans="1:7">
      <c r="A6291" s="50">
        <v>32120</v>
      </c>
      <c r="B6291" s="60">
        <v>1.7181800000000001E-2</v>
      </c>
      <c r="C6291" s="60">
        <v>1.8000000000000001E-4</v>
      </c>
      <c r="D6291" s="60">
        <v>6.6666669999999997E-2</v>
      </c>
      <c r="E6291" s="60"/>
      <c r="F6291" s="60">
        <f t="shared" si="196"/>
        <v>1.7061800000000002E-2</v>
      </c>
      <c r="G6291" s="60">
        <f t="shared" si="197"/>
        <v>6.6546670000000002E-2</v>
      </c>
    </row>
    <row r="6292" spans="1:7">
      <c r="A6292" s="50">
        <v>32121</v>
      </c>
      <c r="B6292" s="60">
        <v>-2.1871580000000002E-2</v>
      </c>
      <c r="C6292" s="60">
        <v>1.8000000000000001E-4</v>
      </c>
      <c r="D6292" s="60">
        <v>-3.125E-2</v>
      </c>
      <c r="E6292" s="60"/>
      <c r="F6292" s="60">
        <f t="shared" si="196"/>
        <v>-2.199158E-2</v>
      </c>
      <c r="G6292" s="60">
        <f t="shared" si="197"/>
        <v>-3.1370000000000002E-2</v>
      </c>
    </row>
    <row r="6293" spans="1:7">
      <c r="A6293" s="50">
        <v>32122</v>
      </c>
      <c r="B6293" s="60">
        <v>6.8688400000000002E-3</v>
      </c>
      <c r="C6293" s="60">
        <v>1.8000000000000001E-4</v>
      </c>
      <c r="D6293" s="60">
        <v>-3.2258064000000003E-2</v>
      </c>
      <c r="E6293" s="60"/>
      <c r="F6293" s="60">
        <f t="shared" si="196"/>
        <v>6.7488399999999999E-3</v>
      </c>
      <c r="G6293" s="60">
        <f t="shared" si="197"/>
        <v>-3.2378064000000005E-2</v>
      </c>
    </row>
    <row r="6294" spans="1:7">
      <c r="A6294" s="50">
        <v>32125</v>
      </c>
      <c r="B6294" s="60">
        <v>3.0328730000000002E-2</v>
      </c>
      <c r="C6294" s="60">
        <v>1.8000000000000001E-4</v>
      </c>
      <c r="D6294" s="60">
        <v>0.13333333999999999</v>
      </c>
      <c r="E6294" s="60"/>
      <c r="F6294" s="60">
        <f t="shared" si="196"/>
        <v>3.0208730000000003E-2</v>
      </c>
      <c r="G6294" s="60">
        <f t="shared" si="197"/>
        <v>0.13321333999999999</v>
      </c>
    </row>
    <row r="6295" spans="1:7">
      <c r="A6295" s="50">
        <v>32126</v>
      </c>
      <c r="B6295" s="60">
        <v>2.7172199999999998E-3</v>
      </c>
      <c r="C6295" s="60">
        <v>1.8000000000000001E-4</v>
      </c>
      <c r="D6295" s="60">
        <v>5.8823529999999999E-2</v>
      </c>
      <c r="E6295" s="60"/>
      <c r="F6295" s="60">
        <f t="shared" si="196"/>
        <v>2.5972199999999999E-3</v>
      </c>
      <c r="G6295" s="60">
        <f t="shared" si="197"/>
        <v>5.8703529999999997E-2</v>
      </c>
    </row>
    <row r="6296" spans="1:7">
      <c r="A6296" s="50">
        <v>32127</v>
      </c>
      <c r="B6296" s="60">
        <v>2.1184560000000002E-2</v>
      </c>
      <c r="C6296" s="60">
        <v>1.8000000000000001E-4</v>
      </c>
      <c r="D6296" s="60">
        <v>-2.7777777999999999E-2</v>
      </c>
      <c r="E6296" s="60"/>
      <c r="F6296" s="60">
        <f t="shared" si="196"/>
        <v>2.1064560000000003E-2</v>
      </c>
      <c r="G6296" s="60">
        <f t="shared" si="197"/>
        <v>-2.7897777999999998E-2</v>
      </c>
    </row>
    <row r="6297" spans="1:7">
      <c r="A6297" s="50">
        <v>32128</v>
      </c>
      <c r="B6297" s="60">
        <v>-1.9594009999999999E-2</v>
      </c>
      <c r="C6297" s="60">
        <v>1.8000000000000001E-4</v>
      </c>
      <c r="D6297" s="60">
        <v>0</v>
      </c>
      <c r="E6297" s="60"/>
      <c r="F6297" s="60">
        <f t="shared" si="196"/>
        <v>-1.9714009999999997E-2</v>
      </c>
      <c r="G6297" s="60">
        <f t="shared" si="197"/>
        <v>-1.2E-4</v>
      </c>
    </row>
    <row r="6298" spans="1:7">
      <c r="A6298" s="50">
        <v>32129</v>
      </c>
      <c r="B6298" s="60">
        <v>2.4079059999999999E-2</v>
      </c>
      <c r="C6298" s="60">
        <v>1.8000000000000001E-4</v>
      </c>
      <c r="D6298" s="60">
        <v>5.7142856999999998E-2</v>
      </c>
      <c r="E6298" s="60"/>
      <c r="F6298" s="60">
        <f t="shared" si="196"/>
        <v>2.3959060000000001E-2</v>
      </c>
      <c r="G6298" s="60">
        <f t="shared" si="197"/>
        <v>5.7022856999999996E-2</v>
      </c>
    </row>
    <row r="6299" spans="1:7">
      <c r="A6299" s="50">
        <v>32132</v>
      </c>
      <c r="B6299" s="60">
        <v>2.5739600000000001E-3</v>
      </c>
      <c r="C6299" s="60">
        <v>1.8000000000000001E-4</v>
      </c>
      <c r="D6299" s="60">
        <v>-2.7027028000000002E-2</v>
      </c>
      <c r="E6299" s="60"/>
      <c r="F6299" s="60">
        <f t="shared" si="196"/>
        <v>2.4539600000000003E-3</v>
      </c>
      <c r="G6299" s="60">
        <f t="shared" si="197"/>
        <v>-2.7147028E-2</v>
      </c>
    </row>
    <row r="6300" spans="1:7">
      <c r="A6300" s="50">
        <v>32133</v>
      </c>
      <c r="B6300" s="60">
        <v>1.22116E-3</v>
      </c>
      <c r="C6300" s="60">
        <v>1.8000000000000001E-4</v>
      </c>
      <c r="D6300" s="60">
        <v>0</v>
      </c>
      <c r="E6300" s="60"/>
      <c r="F6300" s="60">
        <f t="shared" si="196"/>
        <v>1.1011599999999999E-3</v>
      </c>
      <c r="G6300" s="60">
        <f t="shared" si="197"/>
        <v>-1.2E-4</v>
      </c>
    </row>
    <row r="6301" spans="1:7">
      <c r="A6301" s="50">
        <v>32134</v>
      </c>
      <c r="B6301" s="60">
        <v>1.212559E-2</v>
      </c>
      <c r="C6301" s="60">
        <v>1.8000000000000001E-4</v>
      </c>
      <c r="D6301" s="60">
        <v>-2.7777777999999999E-2</v>
      </c>
      <c r="E6301" s="60"/>
      <c r="F6301" s="60">
        <f t="shared" si="196"/>
        <v>1.200559E-2</v>
      </c>
      <c r="G6301" s="60">
        <f t="shared" si="197"/>
        <v>-2.7897777999999998E-2</v>
      </c>
    </row>
    <row r="6302" spans="1:7">
      <c r="A6302" s="50">
        <v>32135</v>
      </c>
      <c r="B6302" s="60">
        <v>-3.3142800000000002E-3</v>
      </c>
      <c r="C6302" s="60">
        <v>1.8000000000000001E-4</v>
      </c>
      <c r="D6302" s="60">
        <v>0</v>
      </c>
      <c r="E6302" s="60"/>
      <c r="F6302" s="60">
        <f t="shared" si="196"/>
        <v>-3.4342800000000001E-3</v>
      </c>
      <c r="G6302" s="60">
        <f t="shared" si="197"/>
        <v>-1.2E-4</v>
      </c>
    </row>
    <row r="6303" spans="1:7">
      <c r="A6303" s="50">
        <v>32139</v>
      </c>
      <c r="B6303" s="60">
        <v>-2.560573E-2</v>
      </c>
      <c r="C6303" s="60">
        <v>1.8000000000000001E-4</v>
      </c>
      <c r="D6303" s="60">
        <v>-2.8571428999999999E-2</v>
      </c>
      <c r="E6303" s="60"/>
      <c r="F6303" s="60">
        <f t="shared" si="196"/>
        <v>-2.5725729999999999E-2</v>
      </c>
      <c r="G6303" s="60">
        <f t="shared" si="197"/>
        <v>-2.8691428999999997E-2</v>
      </c>
    </row>
    <row r="6304" spans="1:7">
      <c r="A6304" s="50">
        <v>32140</v>
      </c>
      <c r="B6304" s="60">
        <v>-3.4459500000000001E-3</v>
      </c>
      <c r="C6304" s="60">
        <v>1.8000000000000001E-4</v>
      </c>
      <c r="D6304" s="60">
        <v>0</v>
      </c>
      <c r="E6304" s="60"/>
      <c r="F6304" s="60">
        <f t="shared" si="196"/>
        <v>-3.56595E-3</v>
      </c>
      <c r="G6304" s="60">
        <f t="shared" si="197"/>
        <v>-1.2E-4</v>
      </c>
    </row>
    <row r="6305" spans="1:7">
      <c r="A6305" s="50">
        <v>32141</v>
      </c>
      <c r="B6305" s="60">
        <v>1.292161E-2</v>
      </c>
      <c r="C6305" s="60">
        <v>1.8000000000000001E-4</v>
      </c>
      <c r="D6305" s="60">
        <v>0</v>
      </c>
      <c r="E6305" s="60"/>
      <c r="F6305" s="60">
        <f t="shared" si="196"/>
        <v>1.280161E-2</v>
      </c>
      <c r="G6305" s="60">
        <f t="shared" si="197"/>
        <v>-1.2E-4</v>
      </c>
    </row>
    <row r="6306" spans="1:7">
      <c r="A6306" s="50">
        <v>32142</v>
      </c>
      <c r="B6306" s="60">
        <v>-4.1766599999999996E-3</v>
      </c>
      <c r="C6306" s="60">
        <v>1.8000000000000001E-4</v>
      </c>
      <c r="D6306" s="60">
        <v>0</v>
      </c>
      <c r="E6306" s="60"/>
      <c r="F6306" s="60">
        <f t="shared" si="196"/>
        <v>-4.2966599999999999E-3</v>
      </c>
      <c r="G6306" s="60">
        <f t="shared" si="197"/>
        <v>-1.2E-4</v>
      </c>
    </row>
    <row r="6307" spans="1:7">
      <c r="A6307" s="50">
        <v>32146</v>
      </c>
      <c r="B6307" s="60">
        <v>3.7326970000000001E-2</v>
      </c>
      <c r="C6307" s="60">
        <v>1.4999999999999999E-4</v>
      </c>
      <c r="D6307" s="60">
        <v>5.8823529999999999E-2</v>
      </c>
      <c r="E6307" s="60"/>
      <c r="F6307" s="60">
        <f t="shared" si="196"/>
        <v>3.7206969999999999E-2</v>
      </c>
      <c r="G6307" s="60">
        <f t="shared" si="197"/>
        <v>5.8703529999999997E-2</v>
      </c>
    </row>
    <row r="6308" spans="1:7">
      <c r="A6308" s="50">
        <v>32147</v>
      </c>
      <c r="B6308" s="60">
        <v>1.072674E-2</v>
      </c>
      <c r="C6308" s="60">
        <v>1.4999999999999999E-4</v>
      </c>
      <c r="D6308" s="60">
        <v>-2.7777777999999999E-2</v>
      </c>
      <c r="E6308" s="60"/>
      <c r="F6308" s="60">
        <f t="shared" si="196"/>
        <v>1.060674E-2</v>
      </c>
      <c r="G6308" s="60">
        <f t="shared" si="197"/>
        <v>-2.7897777999999998E-2</v>
      </c>
    </row>
    <row r="6309" spans="1:7">
      <c r="A6309" s="50">
        <v>32148</v>
      </c>
      <c r="B6309" s="60">
        <v>1.2679E-3</v>
      </c>
      <c r="C6309" s="60">
        <v>1.4999999999999999E-4</v>
      </c>
      <c r="D6309" s="60">
        <v>0</v>
      </c>
      <c r="E6309" s="60"/>
      <c r="F6309" s="60">
        <f t="shared" si="196"/>
        <v>1.1478999999999999E-3</v>
      </c>
      <c r="G6309" s="60">
        <f t="shared" si="197"/>
        <v>-1.2E-4</v>
      </c>
    </row>
    <row r="6310" spans="1:7">
      <c r="A6310" s="50">
        <v>32149</v>
      </c>
      <c r="B6310" s="60">
        <v>8.4870899999999992E-3</v>
      </c>
      <c r="C6310" s="60">
        <v>1.4999999999999999E-4</v>
      </c>
      <c r="D6310" s="60">
        <v>2.8571428999999999E-2</v>
      </c>
      <c r="E6310" s="60"/>
      <c r="F6310" s="60">
        <f t="shared" si="196"/>
        <v>8.3670899999999989E-3</v>
      </c>
      <c r="G6310" s="60">
        <f t="shared" si="197"/>
        <v>2.8451429E-2</v>
      </c>
    </row>
    <row r="6311" spans="1:7">
      <c r="A6311" s="50">
        <v>32150</v>
      </c>
      <c r="B6311" s="60">
        <v>-6.7067440000000006E-2</v>
      </c>
      <c r="C6311" s="60">
        <v>1.4999999999999999E-4</v>
      </c>
      <c r="D6311" s="60">
        <v>-5.5555555999999999E-2</v>
      </c>
      <c r="E6311" s="60"/>
      <c r="F6311" s="60">
        <f t="shared" si="196"/>
        <v>-6.7187440000000001E-2</v>
      </c>
      <c r="G6311" s="60">
        <f t="shared" si="197"/>
        <v>-5.5675556000000001E-2</v>
      </c>
    </row>
    <row r="6312" spans="1:7">
      <c r="A6312" s="50">
        <v>32153</v>
      </c>
      <c r="B6312" s="60">
        <v>1.575052E-2</v>
      </c>
      <c r="C6312" s="60">
        <v>1.4999999999999999E-4</v>
      </c>
      <c r="D6312" s="60">
        <v>-2.9411764999999999E-2</v>
      </c>
      <c r="E6312" s="60"/>
      <c r="F6312" s="60">
        <f t="shared" si="196"/>
        <v>1.5630520000000002E-2</v>
      </c>
      <c r="G6312" s="60">
        <f t="shared" si="197"/>
        <v>-2.9531764999999998E-2</v>
      </c>
    </row>
    <row r="6313" spans="1:7">
      <c r="A6313" s="50">
        <v>32154</v>
      </c>
      <c r="B6313" s="60">
        <v>-8.0151900000000002E-3</v>
      </c>
      <c r="C6313" s="60">
        <v>1.4999999999999999E-4</v>
      </c>
      <c r="D6313" s="60">
        <v>0</v>
      </c>
      <c r="E6313" s="60"/>
      <c r="F6313" s="60">
        <f t="shared" si="196"/>
        <v>-8.1351900000000005E-3</v>
      </c>
      <c r="G6313" s="60">
        <f t="shared" si="197"/>
        <v>-1.2E-4</v>
      </c>
    </row>
    <row r="6314" spans="1:7">
      <c r="A6314" s="50">
        <v>32155</v>
      </c>
      <c r="B6314" s="60">
        <v>1.69596E-3</v>
      </c>
      <c r="C6314" s="60">
        <v>1.4999999999999999E-4</v>
      </c>
      <c r="D6314" s="60">
        <v>0</v>
      </c>
      <c r="E6314" s="60"/>
      <c r="F6314" s="60">
        <f t="shared" si="196"/>
        <v>1.5759599999999999E-3</v>
      </c>
      <c r="G6314" s="60">
        <f t="shared" si="197"/>
        <v>-1.2E-4</v>
      </c>
    </row>
    <row r="6315" spans="1:7">
      <c r="A6315" s="50">
        <v>32156</v>
      </c>
      <c r="B6315" s="60">
        <v>1.6241000000000001E-4</v>
      </c>
      <c r="C6315" s="60">
        <v>1.4999999999999999E-4</v>
      </c>
      <c r="D6315" s="60">
        <v>-3.0303031000000001E-2</v>
      </c>
      <c r="E6315" s="60"/>
      <c r="F6315" s="60">
        <f t="shared" si="196"/>
        <v>4.2410000000000009E-5</v>
      </c>
      <c r="G6315" s="60">
        <f t="shared" si="197"/>
        <v>-3.0423031E-2</v>
      </c>
    </row>
    <row r="6316" spans="1:7">
      <c r="A6316" s="50">
        <v>32157</v>
      </c>
      <c r="B6316" s="60">
        <v>2.583448E-2</v>
      </c>
      <c r="C6316" s="60">
        <v>1.4999999999999999E-4</v>
      </c>
      <c r="D6316" s="60">
        <v>3.125E-2</v>
      </c>
      <c r="E6316" s="60"/>
      <c r="F6316" s="60">
        <f t="shared" si="196"/>
        <v>2.5714480000000001E-2</v>
      </c>
      <c r="G6316" s="60">
        <f t="shared" si="197"/>
        <v>3.1130000000000001E-2</v>
      </c>
    </row>
    <row r="6317" spans="1:7">
      <c r="A6317" s="50">
        <v>32160</v>
      </c>
      <c r="B6317" s="60">
        <v>-9.6038999999999999E-4</v>
      </c>
      <c r="C6317" s="60">
        <v>1.4999999999999999E-4</v>
      </c>
      <c r="D6317" s="60">
        <v>0</v>
      </c>
      <c r="E6317" s="60"/>
      <c r="F6317" s="60">
        <f t="shared" si="196"/>
        <v>-1.0803900000000001E-3</v>
      </c>
      <c r="G6317" s="60">
        <f t="shared" si="197"/>
        <v>-1.2E-4</v>
      </c>
    </row>
    <row r="6318" spans="1:7">
      <c r="A6318" s="50">
        <v>32161</v>
      </c>
      <c r="B6318" s="60">
        <v>-9.8769700000000005E-3</v>
      </c>
      <c r="C6318" s="60">
        <v>1.4999999999999999E-4</v>
      </c>
      <c r="D6318" s="60">
        <v>-3.0303031000000001E-2</v>
      </c>
      <c r="E6318" s="60"/>
      <c r="F6318" s="60">
        <f t="shared" si="196"/>
        <v>-9.9969700000000009E-3</v>
      </c>
      <c r="G6318" s="60">
        <f t="shared" si="197"/>
        <v>-3.0423031E-2</v>
      </c>
    </row>
    <row r="6319" spans="1:7">
      <c r="A6319" s="50">
        <v>32162</v>
      </c>
      <c r="B6319" s="60">
        <v>-2.6884459999999999E-2</v>
      </c>
      <c r="C6319" s="60">
        <v>1.4999999999999999E-4</v>
      </c>
      <c r="D6319" s="60">
        <v>0</v>
      </c>
      <c r="E6319" s="60"/>
      <c r="F6319" s="60">
        <f t="shared" si="196"/>
        <v>-2.7004459999999997E-2</v>
      </c>
      <c r="G6319" s="60">
        <f t="shared" si="197"/>
        <v>-1.2E-4</v>
      </c>
    </row>
    <row r="6320" spans="1:7">
      <c r="A6320" s="50">
        <v>32163</v>
      </c>
      <c r="B6320" s="60">
        <v>1.89923E-3</v>
      </c>
      <c r="C6320" s="60">
        <v>1.4999999999999999E-4</v>
      </c>
      <c r="D6320" s="60">
        <v>-3.125E-2</v>
      </c>
      <c r="E6320" s="60"/>
      <c r="F6320" s="60">
        <f t="shared" si="196"/>
        <v>1.7792299999999999E-3</v>
      </c>
      <c r="G6320" s="60">
        <f t="shared" si="197"/>
        <v>-3.1370000000000002E-2</v>
      </c>
    </row>
    <row r="6321" spans="1:7">
      <c r="A6321" s="50">
        <v>32164</v>
      </c>
      <c r="B6321" s="60">
        <v>1.3622220000000001E-2</v>
      </c>
      <c r="C6321" s="60">
        <v>1.4999999999999999E-4</v>
      </c>
      <c r="D6321" s="60">
        <v>3.2258064000000003E-2</v>
      </c>
      <c r="E6321" s="60"/>
      <c r="F6321" s="60">
        <f t="shared" si="196"/>
        <v>1.3502220000000001E-2</v>
      </c>
      <c r="G6321" s="60">
        <f t="shared" si="197"/>
        <v>3.2138064000000001E-2</v>
      </c>
    </row>
    <row r="6322" spans="1:7">
      <c r="A6322" s="50">
        <v>32167</v>
      </c>
      <c r="B6322" s="60">
        <v>2.3412570000000001E-2</v>
      </c>
      <c r="C6322" s="60">
        <v>1.4999999999999999E-4</v>
      </c>
      <c r="D6322" s="60">
        <v>-3.125E-2</v>
      </c>
      <c r="E6322" s="60"/>
      <c r="F6322" s="60">
        <f t="shared" si="196"/>
        <v>2.3292570000000002E-2</v>
      </c>
      <c r="G6322" s="60">
        <f t="shared" si="197"/>
        <v>-3.1370000000000002E-2</v>
      </c>
    </row>
    <row r="6323" spans="1:7">
      <c r="A6323" s="50">
        <v>32168</v>
      </c>
      <c r="B6323" s="60">
        <v>-9.6248400000000008E-3</v>
      </c>
      <c r="C6323" s="60">
        <v>1.4999999999999999E-4</v>
      </c>
      <c r="D6323" s="60">
        <v>3.2258064000000003E-2</v>
      </c>
      <c r="E6323" s="60"/>
      <c r="F6323" s="60">
        <f t="shared" si="196"/>
        <v>-9.7448400000000011E-3</v>
      </c>
      <c r="G6323" s="60">
        <f t="shared" si="197"/>
        <v>3.2138064000000001E-2</v>
      </c>
    </row>
    <row r="6324" spans="1:7">
      <c r="A6324" s="50">
        <v>32169</v>
      </c>
      <c r="B6324" s="60">
        <v>-8.8701999999999997E-4</v>
      </c>
      <c r="C6324" s="60">
        <v>1.4999999999999999E-4</v>
      </c>
      <c r="D6324" s="60">
        <v>0</v>
      </c>
      <c r="E6324" s="60"/>
      <c r="F6324" s="60">
        <f t="shared" si="196"/>
        <v>-1.00702E-3</v>
      </c>
      <c r="G6324" s="60">
        <f t="shared" si="197"/>
        <v>-1.2E-4</v>
      </c>
    </row>
    <row r="6325" spans="1:7">
      <c r="A6325" s="50">
        <v>32170</v>
      </c>
      <c r="B6325" s="60">
        <v>1.525752E-2</v>
      </c>
      <c r="C6325" s="60">
        <v>1.4999999999999999E-4</v>
      </c>
      <c r="D6325" s="60">
        <v>0</v>
      </c>
      <c r="E6325" s="60"/>
      <c r="F6325" s="60">
        <f t="shared" si="196"/>
        <v>1.513752E-2</v>
      </c>
      <c r="G6325" s="60">
        <f t="shared" si="197"/>
        <v>-1.2E-4</v>
      </c>
    </row>
    <row r="6326" spans="1:7">
      <c r="A6326" s="50">
        <v>32171</v>
      </c>
      <c r="B6326" s="60">
        <v>1.448293E-2</v>
      </c>
      <c r="C6326" s="60">
        <v>1.4999999999999999E-4</v>
      </c>
      <c r="D6326" s="60">
        <v>0</v>
      </c>
      <c r="E6326" s="60"/>
      <c r="F6326" s="60">
        <f t="shared" si="196"/>
        <v>1.4362929999999999E-2</v>
      </c>
      <c r="G6326" s="60">
        <f t="shared" si="197"/>
        <v>-1.2E-4</v>
      </c>
    </row>
    <row r="6327" spans="1:7">
      <c r="A6327" s="50">
        <v>32174</v>
      </c>
      <c r="B6327" s="60">
        <v>-6.8740900000000002E-3</v>
      </c>
      <c r="C6327" s="60">
        <v>2.3000000000000001E-4</v>
      </c>
      <c r="D6327" s="60">
        <v>0</v>
      </c>
      <c r="E6327" s="60"/>
      <c r="F6327" s="60">
        <f t="shared" si="196"/>
        <v>-6.9940900000000005E-3</v>
      </c>
      <c r="G6327" s="60">
        <f t="shared" si="197"/>
        <v>-1.2E-4</v>
      </c>
    </row>
    <row r="6328" spans="1:7">
      <c r="A6328" s="50">
        <v>32175</v>
      </c>
      <c r="B6328" s="60">
        <v>2.4164500000000001E-3</v>
      </c>
      <c r="C6328" s="60">
        <v>2.3000000000000001E-4</v>
      </c>
      <c r="D6328" s="60">
        <v>0</v>
      </c>
      <c r="E6328" s="60"/>
      <c r="F6328" s="60">
        <f t="shared" si="196"/>
        <v>2.2964500000000002E-3</v>
      </c>
      <c r="G6328" s="60">
        <f t="shared" si="197"/>
        <v>-1.2E-4</v>
      </c>
    </row>
    <row r="6329" spans="1:7">
      <c r="A6329" s="50">
        <v>32176</v>
      </c>
      <c r="B6329" s="60">
        <v>-1.3288080000000001E-2</v>
      </c>
      <c r="C6329" s="60">
        <v>2.3000000000000001E-4</v>
      </c>
      <c r="D6329" s="60">
        <v>0</v>
      </c>
      <c r="E6329" s="60"/>
      <c r="F6329" s="60">
        <f t="shared" si="196"/>
        <v>-1.3408080000000001E-2</v>
      </c>
      <c r="G6329" s="60">
        <f t="shared" si="197"/>
        <v>-1.2E-4</v>
      </c>
    </row>
    <row r="6330" spans="1:7">
      <c r="A6330" s="50">
        <v>32177</v>
      </c>
      <c r="B6330" s="60">
        <v>1.0070999999999999E-3</v>
      </c>
      <c r="C6330" s="60">
        <v>2.3000000000000001E-4</v>
      </c>
      <c r="D6330" s="60">
        <v>0</v>
      </c>
      <c r="E6330" s="60"/>
      <c r="F6330" s="60">
        <f t="shared" si="196"/>
        <v>8.8709999999999993E-4</v>
      </c>
      <c r="G6330" s="60">
        <f t="shared" si="197"/>
        <v>-1.2E-4</v>
      </c>
    </row>
    <row r="6331" spans="1:7">
      <c r="A6331" s="50">
        <v>32178</v>
      </c>
      <c r="B6331" s="60">
        <v>-3.9336400000000004E-3</v>
      </c>
      <c r="C6331" s="60">
        <v>2.3000000000000001E-4</v>
      </c>
      <c r="D6331" s="60">
        <v>-3.125E-2</v>
      </c>
      <c r="E6331" s="60"/>
      <c r="F6331" s="60">
        <f t="shared" si="196"/>
        <v>-4.0536400000000007E-3</v>
      </c>
      <c r="G6331" s="60">
        <f t="shared" si="197"/>
        <v>-3.1370000000000002E-2</v>
      </c>
    </row>
    <row r="6332" spans="1:7">
      <c r="A6332" s="50">
        <v>32181</v>
      </c>
      <c r="B6332" s="60">
        <v>-7.4400899999999999E-3</v>
      </c>
      <c r="C6332" s="60">
        <v>2.3000000000000001E-4</v>
      </c>
      <c r="D6332" s="60">
        <v>3.2258064000000003E-2</v>
      </c>
      <c r="E6332" s="60"/>
      <c r="F6332" s="60">
        <f t="shared" si="196"/>
        <v>-7.5600900000000002E-3</v>
      </c>
      <c r="G6332" s="60">
        <f t="shared" si="197"/>
        <v>3.2138064000000001E-2</v>
      </c>
    </row>
    <row r="6333" spans="1:7">
      <c r="A6333" s="50">
        <v>32182</v>
      </c>
      <c r="B6333" s="60">
        <v>1.138349E-2</v>
      </c>
      <c r="C6333" s="60">
        <v>2.3000000000000001E-4</v>
      </c>
      <c r="D6333" s="60">
        <v>0</v>
      </c>
      <c r="E6333" s="60"/>
      <c r="F6333" s="60">
        <f t="shared" si="196"/>
        <v>1.1263489999999999E-2</v>
      </c>
      <c r="G6333" s="60">
        <f t="shared" si="197"/>
        <v>-1.2E-4</v>
      </c>
    </row>
    <row r="6334" spans="1:7">
      <c r="A6334" s="50">
        <v>32183</v>
      </c>
      <c r="B6334" s="60">
        <v>1.953241E-2</v>
      </c>
      <c r="C6334" s="60">
        <v>2.3000000000000001E-4</v>
      </c>
      <c r="D6334" s="60">
        <v>3.125E-2</v>
      </c>
      <c r="E6334" s="60"/>
      <c r="F6334" s="60">
        <f t="shared" si="196"/>
        <v>1.9412410000000001E-2</v>
      </c>
      <c r="G6334" s="60">
        <f t="shared" si="197"/>
        <v>3.1130000000000001E-2</v>
      </c>
    </row>
    <row r="6335" spans="1:7">
      <c r="A6335" s="50">
        <v>32184</v>
      </c>
      <c r="B6335" s="60">
        <v>-2.8324399999999999E-3</v>
      </c>
      <c r="C6335" s="60">
        <v>2.3000000000000001E-4</v>
      </c>
      <c r="D6335" s="60">
        <v>3.0303031000000001E-2</v>
      </c>
      <c r="E6335" s="60"/>
      <c r="F6335" s="60">
        <f t="shared" si="196"/>
        <v>-2.9524399999999998E-3</v>
      </c>
      <c r="G6335" s="60">
        <f t="shared" si="197"/>
        <v>3.0183031000000003E-2</v>
      </c>
    </row>
    <row r="6336" spans="1:7">
      <c r="A6336" s="50">
        <v>32185</v>
      </c>
      <c r="B6336" s="60">
        <v>6.3837099999999999E-3</v>
      </c>
      <c r="C6336" s="60">
        <v>2.3000000000000001E-4</v>
      </c>
      <c r="D6336" s="60">
        <v>0</v>
      </c>
      <c r="E6336" s="60"/>
      <c r="F6336" s="60">
        <f t="shared" si="196"/>
        <v>6.2637099999999996E-3</v>
      </c>
      <c r="G6336" s="60">
        <f t="shared" si="197"/>
        <v>-1.2E-4</v>
      </c>
    </row>
    <row r="6337" spans="1:7">
      <c r="A6337" s="50">
        <v>32189</v>
      </c>
      <c r="B6337" s="60">
        <v>9.6106500000000001E-3</v>
      </c>
      <c r="C6337" s="60">
        <v>2.3000000000000001E-4</v>
      </c>
      <c r="D6337" s="60">
        <v>2.9411764999999999E-2</v>
      </c>
      <c r="E6337" s="60"/>
      <c r="F6337" s="60">
        <f t="shared" si="196"/>
        <v>9.4906499999999998E-3</v>
      </c>
      <c r="G6337" s="60">
        <f t="shared" si="197"/>
        <v>2.9291765000000001E-2</v>
      </c>
    </row>
    <row r="6338" spans="1:7">
      <c r="A6338" s="50">
        <v>32190</v>
      </c>
      <c r="B6338" s="60">
        <v>-2.9784400000000002E-3</v>
      </c>
      <c r="C6338" s="60">
        <v>2.3000000000000001E-4</v>
      </c>
      <c r="D6338" s="60">
        <v>2.8571428999999999E-2</v>
      </c>
      <c r="E6338" s="60"/>
      <c r="F6338" s="60">
        <f t="shared" si="196"/>
        <v>-3.09844E-3</v>
      </c>
      <c r="G6338" s="60">
        <f t="shared" si="197"/>
        <v>2.8451429E-2</v>
      </c>
    </row>
    <row r="6339" spans="1:7">
      <c r="A6339" s="50">
        <v>32191</v>
      </c>
      <c r="B6339" s="60">
        <v>-4.9169499999999998E-3</v>
      </c>
      <c r="C6339" s="60">
        <v>2.3000000000000001E-4</v>
      </c>
      <c r="D6339" s="60">
        <v>5.5555555999999999E-2</v>
      </c>
      <c r="E6339" s="60"/>
      <c r="F6339" s="60">
        <f t="shared" si="196"/>
        <v>-5.0369500000000001E-3</v>
      </c>
      <c r="G6339" s="60">
        <f t="shared" si="197"/>
        <v>5.5435555999999997E-2</v>
      </c>
    </row>
    <row r="6340" spans="1:7">
      <c r="A6340" s="50">
        <v>32192</v>
      </c>
      <c r="B6340" s="60">
        <v>1.444761E-2</v>
      </c>
      <c r="C6340" s="60">
        <v>2.3000000000000001E-4</v>
      </c>
      <c r="D6340" s="60">
        <v>2.6315789999999999E-2</v>
      </c>
      <c r="E6340" s="60"/>
      <c r="F6340" s="60">
        <f t="shared" ref="F6340:F6403" si="198">B6340-$C$3</f>
        <v>1.4327609999999999E-2</v>
      </c>
      <c r="G6340" s="60">
        <f t="shared" ref="G6340:G6403" si="199">D6340-$C$3</f>
        <v>2.619579E-2</v>
      </c>
    </row>
    <row r="6341" spans="1:7">
      <c r="A6341" s="50">
        <v>32195</v>
      </c>
      <c r="B6341" s="60">
        <v>1.537553E-2</v>
      </c>
      <c r="C6341" s="60">
        <v>2.3000000000000001E-4</v>
      </c>
      <c r="D6341" s="60">
        <v>-2.5641026000000001E-2</v>
      </c>
      <c r="E6341" s="60"/>
      <c r="F6341" s="60">
        <f t="shared" si="198"/>
        <v>1.525553E-2</v>
      </c>
      <c r="G6341" s="60">
        <f t="shared" si="199"/>
        <v>-2.5761025999999999E-2</v>
      </c>
    </row>
    <row r="6342" spans="1:7">
      <c r="A6342" s="50">
        <v>32196</v>
      </c>
      <c r="B6342" s="60">
        <v>-1.9126900000000001E-3</v>
      </c>
      <c r="C6342" s="60">
        <v>2.3000000000000001E-4</v>
      </c>
      <c r="D6342" s="60">
        <v>0</v>
      </c>
      <c r="E6342" s="60"/>
      <c r="F6342" s="60">
        <f t="shared" si="198"/>
        <v>-2.0326900000000002E-3</v>
      </c>
      <c r="G6342" s="60">
        <f t="shared" si="199"/>
        <v>-1.2E-4</v>
      </c>
    </row>
    <row r="6343" spans="1:7">
      <c r="A6343" s="50">
        <v>32197</v>
      </c>
      <c r="B6343" s="60">
        <v>-1.58146E-3</v>
      </c>
      <c r="C6343" s="60">
        <v>2.3000000000000001E-4</v>
      </c>
      <c r="D6343" s="60">
        <v>0.15789473100000001</v>
      </c>
      <c r="E6343" s="60"/>
      <c r="F6343" s="60">
        <f t="shared" si="198"/>
        <v>-1.7014600000000001E-3</v>
      </c>
      <c r="G6343" s="60">
        <f t="shared" si="199"/>
        <v>0.157774731</v>
      </c>
    </row>
    <row r="6344" spans="1:7">
      <c r="A6344" s="50">
        <v>32198</v>
      </c>
      <c r="B6344" s="60">
        <v>-1.1031320000000001E-2</v>
      </c>
      <c r="C6344" s="60">
        <v>2.3000000000000001E-4</v>
      </c>
      <c r="D6344" s="60">
        <v>-4.5454546999999998E-2</v>
      </c>
      <c r="E6344" s="60"/>
      <c r="F6344" s="60">
        <f t="shared" si="198"/>
        <v>-1.1151320000000001E-2</v>
      </c>
      <c r="G6344" s="60">
        <f t="shared" si="199"/>
        <v>-4.5574547E-2</v>
      </c>
    </row>
    <row r="6345" spans="1:7">
      <c r="A6345" s="50">
        <v>32199</v>
      </c>
      <c r="B6345" s="60">
        <v>3.4232099999999999E-3</v>
      </c>
      <c r="C6345" s="60">
        <v>2.3000000000000001E-4</v>
      </c>
      <c r="D6345" s="60">
        <v>4.7619048999999997E-2</v>
      </c>
      <c r="E6345" s="60"/>
      <c r="F6345" s="60">
        <f t="shared" si="198"/>
        <v>3.30321E-3</v>
      </c>
      <c r="G6345" s="60">
        <f t="shared" si="199"/>
        <v>4.7499048999999995E-2</v>
      </c>
    </row>
    <row r="6346" spans="1:7">
      <c r="A6346" s="50">
        <v>32202</v>
      </c>
      <c r="B6346" s="60">
        <v>2.0811030000000001E-2</v>
      </c>
      <c r="C6346" s="60">
        <v>2.3000000000000001E-4</v>
      </c>
      <c r="D6346" s="60">
        <v>6.8181820000000004E-2</v>
      </c>
      <c r="E6346" s="60"/>
      <c r="F6346" s="60">
        <f t="shared" si="198"/>
        <v>2.0691030000000003E-2</v>
      </c>
      <c r="G6346" s="60">
        <f t="shared" si="199"/>
        <v>6.8061820000000009E-2</v>
      </c>
    </row>
    <row r="6347" spans="1:7">
      <c r="A6347" s="50">
        <v>32203</v>
      </c>
      <c r="B6347" s="60">
        <v>-2.1141300000000001E-3</v>
      </c>
      <c r="C6347" s="60">
        <v>1.9000000000000001E-4</v>
      </c>
      <c r="D6347" s="60">
        <v>0</v>
      </c>
      <c r="E6347" s="60"/>
      <c r="F6347" s="60">
        <f t="shared" si="198"/>
        <v>-2.23413E-3</v>
      </c>
      <c r="G6347" s="60">
        <f t="shared" si="199"/>
        <v>-1.2E-4</v>
      </c>
    </row>
    <row r="6348" spans="1:7">
      <c r="A6348" s="50">
        <v>32204</v>
      </c>
      <c r="B6348" s="60">
        <v>3.3308499999999998E-3</v>
      </c>
      <c r="C6348" s="60">
        <v>1.9000000000000001E-4</v>
      </c>
      <c r="D6348" s="60">
        <v>0</v>
      </c>
      <c r="E6348" s="60"/>
      <c r="F6348" s="60">
        <f t="shared" si="198"/>
        <v>3.2108499999999999E-3</v>
      </c>
      <c r="G6348" s="60">
        <f t="shared" si="199"/>
        <v>-1.2E-4</v>
      </c>
    </row>
    <row r="6349" spans="1:7">
      <c r="A6349" s="50">
        <v>32205</v>
      </c>
      <c r="B6349" s="60">
        <v>-3.1053999999999999E-4</v>
      </c>
      <c r="C6349" s="60">
        <v>1.9000000000000001E-4</v>
      </c>
      <c r="D6349" s="60">
        <v>-4.2553189999999998E-2</v>
      </c>
      <c r="E6349" s="60"/>
      <c r="F6349" s="60">
        <f t="shared" si="198"/>
        <v>-4.3053999999999998E-4</v>
      </c>
      <c r="G6349" s="60">
        <f t="shared" si="199"/>
        <v>-4.267319E-2</v>
      </c>
    </row>
    <row r="6350" spans="1:7">
      <c r="A6350" s="50">
        <v>32206</v>
      </c>
      <c r="B6350" s="60">
        <v>-2.2169199999999998E-3</v>
      </c>
      <c r="C6350" s="60">
        <v>1.9000000000000001E-4</v>
      </c>
      <c r="D6350" s="60">
        <v>0</v>
      </c>
      <c r="E6350" s="60"/>
      <c r="F6350" s="60">
        <f t="shared" si="198"/>
        <v>-2.3369199999999997E-3</v>
      </c>
      <c r="G6350" s="60">
        <f t="shared" si="199"/>
        <v>-1.2E-4</v>
      </c>
    </row>
    <row r="6351" spans="1:7">
      <c r="A6351" s="50">
        <v>32209</v>
      </c>
      <c r="B6351" s="60">
        <v>1.0144900000000001E-3</v>
      </c>
      <c r="C6351" s="60">
        <v>1.9000000000000001E-4</v>
      </c>
      <c r="D6351" s="60">
        <v>-2.2222222999999999E-2</v>
      </c>
      <c r="E6351" s="60"/>
      <c r="F6351" s="60">
        <f t="shared" si="198"/>
        <v>8.9449000000000006E-4</v>
      </c>
      <c r="G6351" s="60">
        <f t="shared" si="199"/>
        <v>-2.2342222999999998E-2</v>
      </c>
    </row>
    <row r="6352" spans="1:7">
      <c r="A6352" s="50">
        <v>32210</v>
      </c>
      <c r="B6352" s="60">
        <v>7.3655500000000002E-3</v>
      </c>
      <c r="C6352" s="60">
        <v>1.9000000000000001E-4</v>
      </c>
      <c r="D6352" s="60">
        <v>4.5454546999999998E-2</v>
      </c>
      <c r="E6352" s="60"/>
      <c r="F6352" s="60">
        <f t="shared" si="198"/>
        <v>7.2455499999999999E-3</v>
      </c>
      <c r="G6352" s="60">
        <f t="shared" si="199"/>
        <v>4.5334546999999996E-2</v>
      </c>
    </row>
    <row r="6353" spans="1:7">
      <c r="A6353" s="50">
        <v>32211</v>
      </c>
      <c r="B6353" s="60">
        <v>-8.3323999999999996E-4</v>
      </c>
      <c r="C6353" s="60">
        <v>1.9000000000000001E-4</v>
      </c>
      <c r="D6353" s="60">
        <v>0</v>
      </c>
      <c r="E6353" s="60"/>
      <c r="F6353" s="60">
        <f t="shared" si="198"/>
        <v>-9.5323999999999995E-4</v>
      </c>
      <c r="G6353" s="60">
        <f t="shared" si="199"/>
        <v>-1.2E-4</v>
      </c>
    </row>
    <row r="6354" spans="1:7">
      <c r="A6354" s="50">
        <v>32212</v>
      </c>
      <c r="B6354" s="60">
        <v>-1.9406449999999999E-2</v>
      </c>
      <c r="C6354" s="60">
        <v>1.9000000000000001E-4</v>
      </c>
      <c r="D6354" s="60">
        <v>-2.1739130999999998E-2</v>
      </c>
      <c r="E6354" s="60"/>
      <c r="F6354" s="60">
        <f t="shared" si="198"/>
        <v>-1.9526449999999997E-2</v>
      </c>
      <c r="G6354" s="60">
        <f t="shared" si="199"/>
        <v>-2.1859130999999997E-2</v>
      </c>
    </row>
    <row r="6355" spans="1:7">
      <c r="A6355" s="50">
        <v>32213</v>
      </c>
      <c r="B6355" s="60">
        <v>3.4931200000000002E-3</v>
      </c>
      <c r="C6355" s="60">
        <v>1.9000000000000001E-4</v>
      </c>
      <c r="D6355" s="60">
        <v>0</v>
      </c>
      <c r="E6355" s="60"/>
      <c r="F6355" s="60">
        <f t="shared" si="198"/>
        <v>3.3731200000000003E-3</v>
      </c>
      <c r="G6355" s="60">
        <f t="shared" si="199"/>
        <v>-1.2E-4</v>
      </c>
    </row>
    <row r="6356" spans="1:7">
      <c r="A6356" s="50">
        <v>32216</v>
      </c>
      <c r="B6356" s="60">
        <v>5.4192299999999997E-3</v>
      </c>
      <c r="C6356" s="60">
        <v>1.9000000000000001E-4</v>
      </c>
      <c r="D6356" s="60">
        <v>2.2222222999999999E-2</v>
      </c>
      <c r="E6356" s="60"/>
      <c r="F6356" s="60">
        <f t="shared" si="198"/>
        <v>5.2992299999999994E-3</v>
      </c>
      <c r="G6356" s="60">
        <f t="shared" si="199"/>
        <v>2.2102223000000001E-2</v>
      </c>
    </row>
    <row r="6357" spans="1:7">
      <c r="A6357" s="50">
        <v>32217</v>
      </c>
      <c r="B6357" s="60">
        <v>-8.5961999999999996E-4</v>
      </c>
      <c r="C6357" s="60">
        <v>1.9000000000000001E-4</v>
      </c>
      <c r="D6357" s="60">
        <v>0</v>
      </c>
      <c r="E6357" s="60"/>
      <c r="F6357" s="60">
        <f t="shared" si="198"/>
        <v>-9.7962000000000006E-4</v>
      </c>
      <c r="G6357" s="60">
        <f t="shared" si="199"/>
        <v>-1.2E-4</v>
      </c>
    </row>
    <row r="6358" spans="1:7">
      <c r="A6358" s="50">
        <v>32218</v>
      </c>
      <c r="B6358" s="60">
        <v>9.3904799999999997E-3</v>
      </c>
      <c r="C6358" s="60">
        <v>1.9000000000000001E-4</v>
      </c>
      <c r="D6358" s="60">
        <v>2.1739130999999998E-2</v>
      </c>
      <c r="E6358" s="60"/>
      <c r="F6358" s="60">
        <f t="shared" si="198"/>
        <v>9.2704799999999993E-3</v>
      </c>
      <c r="G6358" s="60">
        <f t="shared" si="199"/>
        <v>2.1619131E-2</v>
      </c>
    </row>
    <row r="6359" spans="1:7">
      <c r="A6359" s="50">
        <v>32219</v>
      </c>
      <c r="B6359" s="60">
        <v>9.69246E-3</v>
      </c>
      <c r="C6359" s="60">
        <v>1.9000000000000001E-4</v>
      </c>
      <c r="D6359" s="60">
        <v>0</v>
      </c>
      <c r="E6359" s="60"/>
      <c r="F6359" s="60">
        <f t="shared" si="198"/>
        <v>9.5724599999999996E-3</v>
      </c>
      <c r="G6359" s="60">
        <f t="shared" si="199"/>
        <v>-1.2E-4</v>
      </c>
    </row>
    <row r="6360" spans="1:7">
      <c r="A6360" s="50">
        <v>32220</v>
      </c>
      <c r="B6360" s="60">
        <v>-1.5469E-4</v>
      </c>
      <c r="C6360" s="60">
        <v>1.9000000000000001E-4</v>
      </c>
      <c r="D6360" s="60">
        <v>0</v>
      </c>
      <c r="E6360" s="60"/>
      <c r="F6360" s="60">
        <f t="shared" si="198"/>
        <v>-2.7469000000000001E-4</v>
      </c>
      <c r="G6360" s="60">
        <f t="shared" si="199"/>
        <v>-1.2E-4</v>
      </c>
    </row>
    <row r="6361" spans="1:7">
      <c r="A6361" s="50">
        <v>32223</v>
      </c>
      <c r="B6361" s="60">
        <v>-8.6014100000000003E-3</v>
      </c>
      <c r="C6361" s="60">
        <v>1.9000000000000001E-4</v>
      </c>
      <c r="D6361" s="60">
        <v>2.1276594999999999E-2</v>
      </c>
      <c r="E6361" s="60"/>
      <c r="F6361" s="60">
        <f t="shared" si="198"/>
        <v>-8.7214100000000006E-3</v>
      </c>
      <c r="G6361" s="60">
        <f t="shared" si="199"/>
        <v>2.1156595E-2</v>
      </c>
    </row>
    <row r="6362" spans="1:7">
      <c r="A6362" s="50">
        <v>32224</v>
      </c>
      <c r="B6362" s="60">
        <v>2.3062000000000001E-4</v>
      </c>
      <c r="C6362" s="60">
        <v>1.9000000000000001E-4</v>
      </c>
      <c r="D6362" s="60">
        <v>2.0833333999999998E-2</v>
      </c>
      <c r="E6362" s="60"/>
      <c r="F6362" s="60">
        <f t="shared" si="198"/>
        <v>1.1062000000000001E-4</v>
      </c>
      <c r="G6362" s="60">
        <f t="shared" si="199"/>
        <v>2.0713334E-2</v>
      </c>
    </row>
    <row r="6363" spans="1:7">
      <c r="A6363" s="50">
        <v>32225</v>
      </c>
      <c r="B6363" s="60">
        <v>3.9224000000000003E-4</v>
      </c>
      <c r="C6363" s="60">
        <v>1.9000000000000001E-4</v>
      </c>
      <c r="D6363" s="60">
        <v>0.10204082</v>
      </c>
      <c r="E6363" s="60"/>
      <c r="F6363" s="60">
        <f t="shared" si="198"/>
        <v>2.7224000000000004E-4</v>
      </c>
      <c r="G6363" s="60">
        <f t="shared" si="199"/>
        <v>0.10192082000000001</v>
      </c>
    </row>
    <row r="6364" spans="1:7">
      <c r="A6364" s="50">
        <v>32226</v>
      </c>
      <c r="B6364" s="60">
        <v>-2.0655509999999998E-2</v>
      </c>
      <c r="C6364" s="60">
        <v>1.9000000000000001E-4</v>
      </c>
      <c r="D6364" s="60">
        <v>0</v>
      </c>
      <c r="E6364" s="60"/>
      <c r="F6364" s="60">
        <f t="shared" si="198"/>
        <v>-2.0775509999999997E-2</v>
      </c>
      <c r="G6364" s="60">
        <f t="shared" si="199"/>
        <v>-1.2E-4</v>
      </c>
    </row>
    <row r="6365" spans="1:7">
      <c r="A6365" s="50">
        <v>32227</v>
      </c>
      <c r="B6365" s="60">
        <v>-1.7659629999999999E-2</v>
      </c>
      <c r="C6365" s="60">
        <v>1.9000000000000001E-4</v>
      </c>
      <c r="D6365" s="60">
        <v>-1.8518519000000001E-2</v>
      </c>
      <c r="E6365" s="60"/>
      <c r="F6365" s="60">
        <f t="shared" si="198"/>
        <v>-1.7779629999999998E-2</v>
      </c>
      <c r="G6365" s="60">
        <f t="shared" si="199"/>
        <v>-1.8638518999999999E-2</v>
      </c>
    </row>
    <row r="6366" spans="1:7">
      <c r="A6366" s="50">
        <v>32230</v>
      </c>
      <c r="B6366" s="60">
        <v>-1.70378E-3</v>
      </c>
      <c r="C6366" s="60">
        <v>1.9000000000000001E-4</v>
      </c>
      <c r="D6366" s="60">
        <v>-3.7735850000000001E-2</v>
      </c>
      <c r="E6366" s="60"/>
      <c r="F6366" s="60">
        <f t="shared" si="198"/>
        <v>-1.8237800000000001E-3</v>
      </c>
      <c r="G6366" s="60">
        <f t="shared" si="199"/>
        <v>-3.7855850000000003E-2</v>
      </c>
    </row>
    <row r="6367" spans="1:7">
      <c r="A6367" s="50">
        <v>32231</v>
      </c>
      <c r="B6367" s="60">
        <v>7.6681400000000004E-3</v>
      </c>
      <c r="C6367" s="60">
        <v>1.9000000000000001E-4</v>
      </c>
      <c r="D6367" s="60">
        <v>1.9607843999999999E-2</v>
      </c>
      <c r="E6367" s="60"/>
      <c r="F6367" s="60">
        <f t="shared" si="198"/>
        <v>7.5481400000000001E-3</v>
      </c>
      <c r="G6367" s="60">
        <f t="shared" si="199"/>
        <v>1.9487844000000001E-2</v>
      </c>
    </row>
    <row r="6368" spans="1:7">
      <c r="A6368" s="50">
        <v>32232</v>
      </c>
      <c r="B6368" s="60">
        <v>-7.3844899999999996E-3</v>
      </c>
      <c r="C6368" s="60">
        <v>1.9000000000000001E-4</v>
      </c>
      <c r="D6368" s="60">
        <v>0</v>
      </c>
      <c r="E6368" s="60"/>
      <c r="F6368" s="60">
        <f t="shared" si="198"/>
        <v>-7.5044899999999999E-3</v>
      </c>
      <c r="G6368" s="60">
        <f t="shared" si="199"/>
        <v>-1.2E-4</v>
      </c>
    </row>
    <row r="6369" spans="1:7">
      <c r="A6369" s="50">
        <v>32233</v>
      </c>
      <c r="B6369" s="60">
        <v>3.3316399999999999E-3</v>
      </c>
      <c r="C6369" s="60">
        <v>1.9000000000000001E-4</v>
      </c>
      <c r="D6369" s="60">
        <v>0</v>
      </c>
      <c r="E6369" s="60"/>
      <c r="F6369" s="60">
        <f t="shared" si="198"/>
        <v>3.21164E-3</v>
      </c>
      <c r="G6369" s="60">
        <f t="shared" si="199"/>
        <v>-1.2E-4</v>
      </c>
    </row>
    <row r="6370" spans="1:7">
      <c r="A6370" s="50">
        <v>32237</v>
      </c>
      <c r="B6370" s="60">
        <v>-1.0348E-2</v>
      </c>
      <c r="C6370" s="60">
        <v>2.3000000000000001E-4</v>
      </c>
      <c r="D6370" s="60">
        <v>0</v>
      </c>
      <c r="E6370" s="60"/>
      <c r="F6370" s="60">
        <f t="shared" si="198"/>
        <v>-1.0468E-2</v>
      </c>
      <c r="G6370" s="60">
        <f t="shared" si="199"/>
        <v>-1.2E-4</v>
      </c>
    </row>
    <row r="6371" spans="1:7">
      <c r="A6371" s="50">
        <v>32238</v>
      </c>
      <c r="B6371" s="60">
        <v>8.95315E-3</v>
      </c>
      <c r="C6371" s="60">
        <v>2.3000000000000001E-4</v>
      </c>
      <c r="D6371" s="60">
        <v>-3.8461540000000002E-2</v>
      </c>
      <c r="E6371" s="60"/>
      <c r="F6371" s="60">
        <f t="shared" si="198"/>
        <v>8.8331499999999997E-3</v>
      </c>
      <c r="G6371" s="60">
        <f t="shared" si="199"/>
        <v>-3.8581540000000004E-2</v>
      </c>
    </row>
    <row r="6372" spans="1:7">
      <c r="A6372" s="50">
        <v>32239</v>
      </c>
      <c r="B6372" s="60">
        <v>2.737241E-2</v>
      </c>
      <c r="C6372" s="60">
        <v>2.3000000000000001E-4</v>
      </c>
      <c r="D6372" s="60">
        <v>3.9999999000000001E-2</v>
      </c>
      <c r="E6372" s="60"/>
      <c r="F6372" s="60">
        <f t="shared" si="198"/>
        <v>2.7252410000000001E-2</v>
      </c>
      <c r="G6372" s="60">
        <f t="shared" si="199"/>
        <v>3.9879998999999999E-2</v>
      </c>
    </row>
    <row r="6373" spans="1:7">
      <c r="A6373" s="50">
        <v>32240</v>
      </c>
      <c r="B6373" s="60">
        <v>2.2166999999999998E-3</v>
      </c>
      <c r="C6373" s="60">
        <v>2.3000000000000001E-4</v>
      </c>
      <c r="D6373" s="60">
        <v>0</v>
      </c>
      <c r="E6373" s="60"/>
      <c r="F6373" s="60">
        <f t="shared" si="198"/>
        <v>2.0967E-3</v>
      </c>
      <c r="G6373" s="60">
        <f t="shared" si="199"/>
        <v>-1.2E-4</v>
      </c>
    </row>
    <row r="6374" spans="1:7">
      <c r="A6374" s="50">
        <v>32241</v>
      </c>
      <c r="B6374" s="60">
        <v>1.2278249999999999E-2</v>
      </c>
      <c r="C6374" s="60">
        <v>2.3000000000000001E-4</v>
      </c>
      <c r="D6374" s="60">
        <v>3.8461540000000002E-2</v>
      </c>
      <c r="E6374" s="60"/>
      <c r="F6374" s="60">
        <f t="shared" si="198"/>
        <v>1.2158249999999999E-2</v>
      </c>
      <c r="G6374" s="60">
        <f t="shared" si="199"/>
        <v>3.834154E-2</v>
      </c>
    </row>
    <row r="6375" spans="1:7">
      <c r="A6375" s="50">
        <v>32244</v>
      </c>
      <c r="B6375" s="60">
        <v>2.8601500000000001E-3</v>
      </c>
      <c r="C6375" s="60">
        <v>2.3000000000000001E-4</v>
      </c>
      <c r="D6375" s="60">
        <v>0</v>
      </c>
      <c r="E6375" s="60"/>
      <c r="F6375" s="60">
        <f t="shared" si="198"/>
        <v>2.7401500000000002E-3</v>
      </c>
      <c r="G6375" s="60">
        <f t="shared" si="199"/>
        <v>-1.2E-4</v>
      </c>
    </row>
    <row r="6376" spans="1:7">
      <c r="A6376" s="50">
        <v>32245</v>
      </c>
      <c r="B6376" s="60">
        <v>4.8789799999999998E-3</v>
      </c>
      <c r="C6376" s="60">
        <v>2.3000000000000001E-4</v>
      </c>
      <c r="D6376" s="60">
        <v>-1.8518519000000001E-2</v>
      </c>
      <c r="E6376" s="60"/>
      <c r="F6376" s="60">
        <f t="shared" si="198"/>
        <v>4.7589799999999995E-3</v>
      </c>
      <c r="G6376" s="60">
        <f t="shared" si="199"/>
        <v>-1.8638518999999999E-2</v>
      </c>
    </row>
    <row r="6377" spans="1:7">
      <c r="A6377" s="50">
        <v>32246</v>
      </c>
      <c r="B6377" s="60">
        <v>4.6551999999999997E-4</v>
      </c>
      <c r="C6377" s="60">
        <v>2.3000000000000001E-4</v>
      </c>
      <c r="D6377" s="60">
        <v>0</v>
      </c>
      <c r="E6377" s="60"/>
      <c r="F6377" s="60">
        <f t="shared" si="198"/>
        <v>3.4551999999999999E-4</v>
      </c>
      <c r="G6377" s="60">
        <f t="shared" si="199"/>
        <v>-1.2E-4</v>
      </c>
    </row>
    <row r="6378" spans="1:7">
      <c r="A6378" s="50">
        <v>32247</v>
      </c>
      <c r="B6378" s="60">
        <v>-4.2864550000000001E-2</v>
      </c>
      <c r="C6378" s="60">
        <v>2.3000000000000001E-4</v>
      </c>
      <c r="D6378" s="60">
        <v>-5.6603774000000003E-2</v>
      </c>
      <c r="E6378" s="60"/>
      <c r="F6378" s="60">
        <f t="shared" si="198"/>
        <v>-4.2984550000000003E-2</v>
      </c>
      <c r="G6378" s="60">
        <f t="shared" si="199"/>
        <v>-5.6723774000000005E-2</v>
      </c>
    </row>
    <row r="6379" spans="1:7">
      <c r="A6379" s="50">
        <v>32248</v>
      </c>
      <c r="B6379" s="60">
        <v>-5.4175000000000002E-4</v>
      </c>
      <c r="C6379" s="60">
        <v>2.3000000000000001E-4</v>
      </c>
      <c r="D6379" s="60">
        <v>0.02</v>
      </c>
      <c r="E6379" s="60"/>
      <c r="F6379" s="60">
        <f t="shared" si="198"/>
        <v>-6.6175000000000001E-4</v>
      </c>
      <c r="G6379" s="60">
        <f t="shared" si="199"/>
        <v>1.9880000000000002E-2</v>
      </c>
    </row>
    <row r="6380" spans="1:7">
      <c r="A6380" s="50">
        <v>32251</v>
      </c>
      <c r="B6380" s="60">
        <v>-2.3965100000000001E-3</v>
      </c>
      <c r="C6380" s="60">
        <v>2.3000000000000001E-4</v>
      </c>
      <c r="D6380" s="60">
        <v>-1.9607843999999999E-2</v>
      </c>
      <c r="E6380" s="60"/>
      <c r="F6380" s="60">
        <f t="shared" si="198"/>
        <v>-2.51651E-3</v>
      </c>
      <c r="G6380" s="60">
        <f t="shared" si="199"/>
        <v>-1.9727843999999998E-2</v>
      </c>
    </row>
    <row r="6381" spans="1:7">
      <c r="A6381" s="50">
        <v>32252</v>
      </c>
      <c r="B6381" s="60">
        <v>-4.4079000000000002E-3</v>
      </c>
      <c r="C6381" s="60">
        <v>2.3000000000000001E-4</v>
      </c>
      <c r="D6381" s="60">
        <v>0</v>
      </c>
      <c r="E6381" s="60"/>
      <c r="F6381" s="60">
        <f t="shared" si="198"/>
        <v>-4.5279000000000005E-3</v>
      </c>
      <c r="G6381" s="60">
        <f t="shared" si="199"/>
        <v>-1.2E-4</v>
      </c>
    </row>
    <row r="6382" spans="1:7">
      <c r="A6382" s="50">
        <v>32253</v>
      </c>
      <c r="B6382" s="60">
        <v>-6.5504400000000003E-3</v>
      </c>
      <c r="C6382" s="60">
        <v>2.3000000000000001E-4</v>
      </c>
      <c r="D6382" s="60">
        <v>0</v>
      </c>
      <c r="E6382" s="60"/>
      <c r="F6382" s="60">
        <f t="shared" si="198"/>
        <v>-6.6704400000000006E-3</v>
      </c>
      <c r="G6382" s="60">
        <f t="shared" si="199"/>
        <v>-1.2E-4</v>
      </c>
    </row>
    <row r="6383" spans="1:7">
      <c r="A6383" s="50">
        <v>32254</v>
      </c>
      <c r="B6383" s="60">
        <v>5.9670999999999997E-4</v>
      </c>
      <c r="C6383" s="60">
        <v>2.3000000000000001E-4</v>
      </c>
      <c r="D6383" s="60">
        <v>-3.9999999000000001E-2</v>
      </c>
      <c r="E6383" s="60"/>
      <c r="F6383" s="60">
        <f t="shared" si="198"/>
        <v>4.7670999999999998E-4</v>
      </c>
      <c r="G6383" s="60">
        <f t="shared" si="199"/>
        <v>-4.0119999000000003E-2</v>
      </c>
    </row>
    <row r="6384" spans="1:7">
      <c r="A6384" s="50">
        <v>32255</v>
      </c>
      <c r="B6384" s="60">
        <v>1.450711E-2</v>
      </c>
      <c r="C6384" s="60">
        <v>2.3000000000000001E-4</v>
      </c>
      <c r="D6384" s="60">
        <v>0</v>
      </c>
      <c r="E6384" s="60"/>
      <c r="F6384" s="60">
        <f t="shared" si="198"/>
        <v>1.438711E-2</v>
      </c>
      <c r="G6384" s="60">
        <f t="shared" si="199"/>
        <v>-1.2E-4</v>
      </c>
    </row>
    <row r="6385" spans="1:7">
      <c r="A6385" s="50">
        <v>32258</v>
      </c>
      <c r="B6385" s="60">
        <v>9.2326700000000001E-3</v>
      </c>
      <c r="C6385" s="60">
        <v>2.3000000000000001E-4</v>
      </c>
      <c r="D6385" s="60">
        <v>0</v>
      </c>
      <c r="E6385" s="60"/>
      <c r="F6385" s="60">
        <f t="shared" si="198"/>
        <v>9.1126699999999998E-3</v>
      </c>
      <c r="G6385" s="60">
        <f t="shared" si="199"/>
        <v>-1.2E-4</v>
      </c>
    </row>
    <row r="6386" spans="1:7">
      <c r="A6386" s="50">
        <v>32259</v>
      </c>
      <c r="B6386" s="60">
        <v>6.3482800000000004E-3</v>
      </c>
      <c r="C6386" s="60">
        <v>2.3000000000000001E-4</v>
      </c>
      <c r="D6386" s="60">
        <v>0</v>
      </c>
      <c r="E6386" s="60"/>
      <c r="F6386" s="60">
        <f t="shared" si="198"/>
        <v>6.2282800000000001E-3</v>
      </c>
      <c r="G6386" s="60">
        <f t="shared" si="199"/>
        <v>-1.2E-4</v>
      </c>
    </row>
    <row r="6387" spans="1:7">
      <c r="A6387" s="50">
        <v>32260</v>
      </c>
      <c r="B6387" s="60">
        <v>-4.2194999999999998E-4</v>
      </c>
      <c r="C6387" s="60">
        <v>2.3000000000000001E-4</v>
      </c>
      <c r="D6387" s="60">
        <v>0</v>
      </c>
      <c r="E6387" s="60"/>
      <c r="F6387" s="60">
        <f t="shared" si="198"/>
        <v>-5.4195000000000003E-4</v>
      </c>
      <c r="G6387" s="60">
        <f t="shared" si="199"/>
        <v>-1.2E-4</v>
      </c>
    </row>
    <row r="6388" spans="1:7">
      <c r="A6388" s="50">
        <v>32261</v>
      </c>
      <c r="B6388" s="60">
        <v>-5.0680999999999999E-3</v>
      </c>
      <c r="C6388" s="60">
        <v>2.3000000000000001E-4</v>
      </c>
      <c r="D6388" s="60">
        <v>0</v>
      </c>
      <c r="E6388" s="60"/>
      <c r="F6388" s="60">
        <f t="shared" si="198"/>
        <v>-5.1881000000000002E-3</v>
      </c>
      <c r="G6388" s="60">
        <f t="shared" si="199"/>
        <v>-1.2E-4</v>
      </c>
    </row>
    <row r="6389" spans="1:7">
      <c r="A6389" s="50">
        <v>32262</v>
      </c>
      <c r="B6389" s="60">
        <v>-4.7301399999999999E-3</v>
      </c>
      <c r="C6389" s="60">
        <v>2.3000000000000001E-4</v>
      </c>
      <c r="D6389" s="60">
        <v>4.1666667999999997E-2</v>
      </c>
      <c r="E6389" s="60"/>
      <c r="F6389" s="60">
        <f t="shared" si="198"/>
        <v>-4.8501400000000002E-3</v>
      </c>
      <c r="G6389" s="60">
        <f t="shared" si="199"/>
        <v>4.1546667999999995E-2</v>
      </c>
    </row>
    <row r="6390" spans="1:7">
      <c r="A6390" s="50">
        <v>32265</v>
      </c>
      <c r="B6390" s="60">
        <v>1.29185E-3</v>
      </c>
      <c r="C6390" s="60">
        <v>2.4000000000000001E-4</v>
      </c>
      <c r="D6390" s="60">
        <v>0.02</v>
      </c>
      <c r="E6390" s="60"/>
      <c r="F6390" s="60">
        <f t="shared" si="198"/>
        <v>1.1718499999999999E-3</v>
      </c>
      <c r="G6390" s="60">
        <f t="shared" si="199"/>
        <v>1.9880000000000002E-2</v>
      </c>
    </row>
    <row r="6391" spans="1:7">
      <c r="A6391" s="50">
        <v>32266</v>
      </c>
      <c r="B6391" s="60">
        <v>6.0583399999999997E-3</v>
      </c>
      <c r="C6391" s="60">
        <v>2.4000000000000001E-4</v>
      </c>
      <c r="D6391" s="60">
        <v>0</v>
      </c>
      <c r="E6391" s="60"/>
      <c r="F6391" s="60">
        <f t="shared" si="198"/>
        <v>5.9383399999999994E-3</v>
      </c>
      <c r="G6391" s="60">
        <f t="shared" si="199"/>
        <v>-1.2E-4</v>
      </c>
    </row>
    <row r="6392" spans="1:7">
      <c r="A6392" s="50">
        <v>32267</v>
      </c>
      <c r="B6392" s="60">
        <v>-9.82127E-3</v>
      </c>
      <c r="C6392" s="60">
        <v>2.4000000000000001E-4</v>
      </c>
      <c r="D6392" s="60">
        <v>5.8823529999999999E-2</v>
      </c>
      <c r="E6392" s="60"/>
      <c r="F6392" s="60">
        <f t="shared" si="198"/>
        <v>-9.9412700000000003E-3</v>
      </c>
      <c r="G6392" s="60">
        <f t="shared" si="199"/>
        <v>5.8703529999999997E-2</v>
      </c>
    </row>
    <row r="6393" spans="1:7">
      <c r="A6393" s="50">
        <v>32268</v>
      </c>
      <c r="B6393" s="60">
        <v>-5.8482600000000001E-3</v>
      </c>
      <c r="C6393" s="60">
        <v>2.4000000000000001E-4</v>
      </c>
      <c r="D6393" s="60">
        <v>-1.8518519000000001E-2</v>
      </c>
      <c r="E6393" s="60"/>
      <c r="F6393" s="60">
        <f t="shared" si="198"/>
        <v>-5.9682600000000004E-3</v>
      </c>
      <c r="G6393" s="60">
        <f t="shared" si="199"/>
        <v>-1.8638518999999999E-2</v>
      </c>
    </row>
    <row r="6394" spans="1:7">
      <c r="A6394" s="50">
        <v>32269</v>
      </c>
      <c r="B6394" s="60">
        <v>-4.63592E-3</v>
      </c>
      <c r="C6394" s="60">
        <v>2.4000000000000001E-4</v>
      </c>
      <c r="D6394" s="60">
        <v>-1.8867925000000001E-2</v>
      </c>
      <c r="E6394" s="60"/>
      <c r="F6394" s="60">
        <f t="shared" si="198"/>
        <v>-4.7559200000000003E-3</v>
      </c>
      <c r="G6394" s="60">
        <f t="shared" si="199"/>
        <v>-1.8987924999999999E-2</v>
      </c>
    </row>
    <row r="6395" spans="1:7">
      <c r="A6395" s="50">
        <v>32272</v>
      </c>
      <c r="B6395" s="60">
        <v>-2.99753E-3</v>
      </c>
      <c r="C6395" s="60">
        <v>2.4000000000000001E-4</v>
      </c>
      <c r="D6395" s="60">
        <v>-3.8461540000000002E-2</v>
      </c>
      <c r="E6395" s="60"/>
      <c r="F6395" s="60">
        <f t="shared" si="198"/>
        <v>-3.1175299999999999E-3</v>
      </c>
      <c r="G6395" s="60">
        <f t="shared" si="199"/>
        <v>-3.8581540000000004E-2</v>
      </c>
    </row>
    <row r="6396" spans="1:7">
      <c r="A6396" s="50">
        <v>32273</v>
      </c>
      <c r="B6396" s="60">
        <v>4.2593099999999997E-3</v>
      </c>
      <c r="C6396" s="60">
        <v>2.4000000000000001E-4</v>
      </c>
      <c r="D6396" s="60">
        <v>-0.02</v>
      </c>
      <c r="E6396" s="60"/>
      <c r="F6396" s="60">
        <f t="shared" si="198"/>
        <v>4.1393099999999993E-3</v>
      </c>
      <c r="G6396" s="60">
        <f t="shared" si="199"/>
        <v>-2.0119999999999999E-2</v>
      </c>
    </row>
    <row r="6397" spans="1:7">
      <c r="A6397" s="50">
        <v>32274</v>
      </c>
      <c r="B6397" s="60">
        <v>-1.6286410000000001E-2</v>
      </c>
      <c r="C6397" s="60">
        <v>2.4000000000000001E-4</v>
      </c>
      <c r="D6397" s="60">
        <v>0</v>
      </c>
      <c r="E6397" s="60"/>
      <c r="F6397" s="60">
        <f t="shared" si="198"/>
        <v>-1.640641E-2</v>
      </c>
      <c r="G6397" s="60">
        <f t="shared" si="199"/>
        <v>-1.2E-4</v>
      </c>
    </row>
    <row r="6398" spans="1:7">
      <c r="A6398" s="50">
        <v>32275</v>
      </c>
      <c r="B6398" s="60">
        <v>2.4314599999999999E-3</v>
      </c>
      <c r="C6398" s="60">
        <v>2.4000000000000001E-4</v>
      </c>
      <c r="D6398" s="60">
        <v>2.0408163E-2</v>
      </c>
      <c r="E6398" s="60"/>
      <c r="F6398" s="60">
        <f t="shared" si="198"/>
        <v>2.31146E-3</v>
      </c>
      <c r="G6398" s="60">
        <f t="shared" si="199"/>
        <v>2.0288163000000001E-2</v>
      </c>
    </row>
    <row r="6399" spans="1:7">
      <c r="A6399" s="50">
        <v>32276</v>
      </c>
      <c r="B6399" s="60">
        <v>1.100346E-2</v>
      </c>
      <c r="C6399" s="60">
        <v>2.4000000000000001E-4</v>
      </c>
      <c r="D6399" s="60">
        <v>-0.02</v>
      </c>
      <c r="E6399" s="60"/>
      <c r="F6399" s="60">
        <f t="shared" si="198"/>
        <v>1.0883459999999999E-2</v>
      </c>
      <c r="G6399" s="60">
        <f t="shared" si="199"/>
        <v>-2.0119999999999999E-2</v>
      </c>
    </row>
    <row r="6400" spans="1:7">
      <c r="A6400" s="50">
        <v>32279</v>
      </c>
      <c r="B6400" s="60">
        <v>8.0735300000000006E-3</v>
      </c>
      <c r="C6400" s="60">
        <v>2.4000000000000001E-4</v>
      </c>
      <c r="D6400" s="60">
        <v>0</v>
      </c>
      <c r="E6400" s="60"/>
      <c r="F6400" s="60">
        <f t="shared" si="198"/>
        <v>7.9535300000000003E-3</v>
      </c>
      <c r="G6400" s="60">
        <f t="shared" si="199"/>
        <v>-1.2E-4</v>
      </c>
    </row>
    <row r="6401" spans="1:7">
      <c r="A6401" s="50">
        <v>32280</v>
      </c>
      <c r="B6401" s="60">
        <v>-1.1834300000000001E-2</v>
      </c>
      <c r="C6401" s="60">
        <v>2.4000000000000001E-4</v>
      </c>
      <c r="D6401" s="60">
        <v>0</v>
      </c>
      <c r="E6401" s="60"/>
      <c r="F6401" s="60">
        <f t="shared" si="198"/>
        <v>-1.1954300000000001E-2</v>
      </c>
      <c r="G6401" s="60">
        <f t="shared" si="199"/>
        <v>-1.2E-4</v>
      </c>
    </row>
    <row r="6402" spans="1:7">
      <c r="A6402" s="50">
        <v>32281</v>
      </c>
      <c r="B6402" s="60">
        <v>-1.5929659999999998E-2</v>
      </c>
      <c r="C6402" s="60">
        <v>2.4000000000000001E-4</v>
      </c>
      <c r="D6402" s="60">
        <v>-2.0408163E-2</v>
      </c>
      <c r="E6402" s="60"/>
      <c r="F6402" s="60">
        <f t="shared" si="198"/>
        <v>-1.6049659999999997E-2</v>
      </c>
      <c r="G6402" s="60">
        <f t="shared" si="199"/>
        <v>-2.0528162999999999E-2</v>
      </c>
    </row>
    <row r="6403" spans="1:7">
      <c r="A6403" s="50">
        <v>32282</v>
      </c>
      <c r="B6403" s="60">
        <v>5.0080599999999999E-3</v>
      </c>
      <c r="C6403" s="60">
        <v>2.4000000000000001E-4</v>
      </c>
      <c r="D6403" s="60">
        <v>0</v>
      </c>
      <c r="E6403" s="60"/>
      <c r="F6403" s="60">
        <f t="shared" si="198"/>
        <v>4.8880599999999996E-3</v>
      </c>
      <c r="G6403" s="60">
        <f t="shared" si="199"/>
        <v>-1.2E-4</v>
      </c>
    </row>
    <row r="6404" spans="1:7">
      <c r="A6404" s="50">
        <v>32283</v>
      </c>
      <c r="B6404" s="60">
        <v>1.7127900000000001E-3</v>
      </c>
      <c r="C6404" s="60">
        <v>2.4000000000000001E-4</v>
      </c>
      <c r="D6404" s="60">
        <v>2.0833333999999998E-2</v>
      </c>
      <c r="E6404" s="60"/>
      <c r="F6404" s="60">
        <f t="shared" ref="F6404:F6467" si="200">B6404-$C$3</f>
        <v>1.59279E-3</v>
      </c>
      <c r="G6404" s="60">
        <f t="shared" ref="G6404:G6467" si="201">D6404-$C$3</f>
        <v>2.0713334E-2</v>
      </c>
    </row>
    <row r="6405" spans="1:7">
      <c r="A6405" s="50">
        <v>32286</v>
      </c>
      <c r="B6405" s="60">
        <v>-8.1709699999999996E-3</v>
      </c>
      <c r="C6405" s="60">
        <v>2.4000000000000001E-4</v>
      </c>
      <c r="D6405" s="60">
        <v>-2.0408163E-2</v>
      </c>
      <c r="E6405" s="60"/>
      <c r="F6405" s="60">
        <f t="shared" si="200"/>
        <v>-8.2909699999999999E-3</v>
      </c>
      <c r="G6405" s="60">
        <f t="shared" si="201"/>
        <v>-2.0528162999999999E-2</v>
      </c>
    </row>
    <row r="6406" spans="1:7">
      <c r="A6406" s="50">
        <v>32287</v>
      </c>
      <c r="B6406" s="60">
        <v>1.058475E-2</v>
      </c>
      <c r="C6406" s="60">
        <v>2.4000000000000001E-4</v>
      </c>
      <c r="D6406" s="60">
        <v>0</v>
      </c>
      <c r="E6406" s="60"/>
      <c r="F6406" s="60">
        <f t="shared" si="200"/>
        <v>1.046475E-2</v>
      </c>
      <c r="G6406" s="60">
        <f t="shared" si="201"/>
        <v>-1.2E-4</v>
      </c>
    </row>
    <row r="6407" spans="1:7">
      <c r="A6407" s="50">
        <v>32288</v>
      </c>
      <c r="B6407" s="60">
        <v>1.4542699999999999E-3</v>
      </c>
      <c r="C6407" s="60">
        <v>2.4000000000000001E-4</v>
      </c>
      <c r="D6407" s="60">
        <v>-2.0833333999999998E-2</v>
      </c>
      <c r="E6407" s="60"/>
      <c r="F6407" s="60">
        <f t="shared" si="200"/>
        <v>1.3342699999999998E-3</v>
      </c>
      <c r="G6407" s="60">
        <f t="shared" si="201"/>
        <v>-2.0953333999999997E-2</v>
      </c>
    </row>
    <row r="6408" spans="1:7">
      <c r="A6408" s="50">
        <v>32289</v>
      </c>
      <c r="B6408" s="60">
        <v>3.4485200000000001E-3</v>
      </c>
      <c r="C6408" s="60">
        <v>2.4000000000000001E-4</v>
      </c>
      <c r="D6408" s="60">
        <v>2.1276594999999999E-2</v>
      </c>
      <c r="E6408" s="60"/>
      <c r="F6408" s="60">
        <f t="shared" si="200"/>
        <v>3.3285200000000002E-3</v>
      </c>
      <c r="G6408" s="60">
        <f t="shared" si="201"/>
        <v>2.1156595E-2</v>
      </c>
    </row>
    <row r="6409" spans="1:7">
      <c r="A6409" s="50">
        <v>32290</v>
      </c>
      <c r="B6409" s="60">
        <v>-4.3717599999999997E-3</v>
      </c>
      <c r="C6409" s="60">
        <v>2.4000000000000001E-4</v>
      </c>
      <c r="D6409" s="60">
        <v>-2.0833333999999998E-2</v>
      </c>
      <c r="E6409" s="60"/>
      <c r="F6409" s="60">
        <f t="shared" si="200"/>
        <v>-4.49176E-3</v>
      </c>
      <c r="G6409" s="60">
        <f t="shared" si="201"/>
        <v>-2.0953333999999997E-2</v>
      </c>
    </row>
    <row r="6410" spans="1:7">
      <c r="A6410" s="50">
        <v>32294</v>
      </c>
      <c r="B6410" s="60">
        <v>3.3980400000000001E-2</v>
      </c>
      <c r="C6410" s="60">
        <v>2.4000000000000001E-4</v>
      </c>
      <c r="D6410" s="60">
        <v>4.2553189999999998E-2</v>
      </c>
      <c r="E6410" s="60"/>
      <c r="F6410" s="60">
        <f t="shared" si="200"/>
        <v>3.3860399999999999E-2</v>
      </c>
      <c r="G6410" s="60">
        <f t="shared" si="201"/>
        <v>4.2433189999999996E-2</v>
      </c>
    </row>
    <row r="6411" spans="1:7">
      <c r="A6411" s="50">
        <v>32295</v>
      </c>
      <c r="B6411" s="60">
        <v>1.7906600000000002E-2</v>
      </c>
      <c r="C6411" s="60">
        <v>2.2000000000000001E-4</v>
      </c>
      <c r="D6411" s="60">
        <v>8.1632651000000001E-2</v>
      </c>
      <c r="E6411" s="60"/>
      <c r="F6411" s="60">
        <f t="shared" si="200"/>
        <v>1.7786600000000003E-2</v>
      </c>
      <c r="G6411" s="60">
        <f t="shared" si="201"/>
        <v>8.1512651000000005E-2</v>
      </c>
    </row>
    <row r="6412" spans="1:7">
      <c r="A6412" s="50">
        <v>32296</v>
      </c>
      <c r="B6412" s="60">
        <v>-4.9391599999999997E-3</v>
      </c>
      <c r="C6412" s="60">
        <v>2.2000000000000001E-4</v>
      </c>
      <c r="D6412" s="60">
        <v>-1.8867925000000001E-2</v>
      </c>
      <c r="E6412" s="60"/>
      <c r="F6412" s="60">
        <f t="shared" si="200"/>
        <v>-5.05916E-3</v>
      </c>
      <c r="G6412" s="60">
        <f t="shared" si="201"/>
        <v>-1.8987924999999999E-2</v>
      </c>
    </row>
    <row r="6413" spans="1:7">
      <c r="A6413" s="50">
        <v>32297</v>
      </c>
      <c r="B6413" s="60">
        <v>4.2660399999999996E-3</v>
      </c>
      <c r="C6413" s="60">
        <v>2.2000000000000001E-4</v>
      </c>
      <c r="D6413" s="60">
        <v>5.7692307999999998E-2</v>
      </c>
      <c r="E6413" s="60"/>
      <c r="F6413" s="60">
        <f t="shared" si="200"/>
        <v>4.1460399999999993E-3</v>
      </c>
      <c r="G6413" s="60">
        <f t="shared" si="201"/>
        <v>5.7572307999999996E-2</v>
      </c>
    </row>
    <row r="6414" spans="1:7">
      <c r="A6414" s="50">
        <v>32300</v>
      </c>
      <c r="B6414" s="60">
        <v>2.7340099999999998E-3</v>
      </c>
      <c r="C6414" s="60">
        <v>2.2000000000000001E-4</v>
      </c>
      <c r="D6414" s="60">
        <v>0</v>
      </c>
      <c r="E6414" s="60"/>
      <c r="F6414" s="60">
        <f t="shared" si="200"/>
        <v>2.6140099999999999E-3</v>
      </c>
      <c r="G6414" s="60">
        <f t="shared" si="201"/>
        <v>-1.2E-4</v>
      </c>
    </row>
    <row r="6415" spans="1:7">
      <c r="A6415" s="50">
        <v>32301</v>
      </c>
      <c r="B6415" s="60">
        <v>-6.7662800000000004E-3</v>
      </c>
      <c r="C6415" s="60">
        <v>2.2000000000000001E-4</v>
      </c>
      <c r="D6415" s="60">
        <v>1.8181817999999999E-2</v>
      </c>
      <c r="E6415" s="60"/>
      <c r="F6415" s="60">
        <f t="shared" si="200"/>
        <v>-6.8862800000000007E-3</v>
      </c>
      <c r="G6415" s="60">
        <f t="shared" si="201"/>
        <v>1.8061818E-2</v>
      </c>
    </row>
    <row r="6416" spans="1:7">
      <c r="A6416" s="50">
        <v>32302</v>
      </c>
      <c r="B6416" s="60">
        <v>2.371446E-2</v>
      </c>
      <c r="C6416" s="60">
        <v>2.2000000000000001E-4</v>
      </c>
      <c r="D6416" s="60">
        <v>3.5714286999999997E-2</v>
      </c>
      <c r="E6416" s="60"/>
      <c r="F6416" s="60">
        <f t="shared" si="200"/>
        <v>2.3594460000000001E-2</v>
      </c>
      <c r="G6416" s="60">
        <f t="shared" si="201"/>
        <v>3.5594286999999995E-2</v>
      </c>
    </row>
    <row r="6417" spans="1:7">
      <c r="A6417" s="50">
        <v>32303</v>
      </c>
      <c r="B6417" s="60">
        <v>-3.75655E-3</v>
      </c>
      <c r="C6417" s="60">
        <v>2.2000000000000001E-4</v>
      </c>
      <c r="D6417" s="60">
        <v>-1.7241379000000001E-2</v>
      </c>
      <c r="E6417" s="60"/>
      <c r="F6417" s="60">
        <f t="shared" si="200"/>
        <v>-3.8765499999999999E-3</v>
      </c>
      <c r="G6417" s="60">
        <f t="shared" si="201"/>
        <v>-1.7361379E-2</v>
      </c>
    </row>
    <row r="6418" spans="1:7">
      <c r="A6418" s="50">
        <v>32304</v>
      </c>
      <c r="B6418" s="60">
        <v>3.4272500000000002E-3</v>
      </c>
      <c r="C6418" s="60">
        <v>2.2000000000000001E-4</v>
      </c>
      <c r="D6418" s="60">
        <v>-1.7543860000000001E-2</v>
      </c>
      <c r="E6418" s="60"/>
      <c r="F6418" s="60">
        <f t="shared" si="200"/>
        <v>3.3072500000000003E-3</v>
      </c>
      <c r="G6418" s="60">
        <f t="shared" si="201"/>
        <v>-1.766386E-2</v>
      </c>
    </row>
    <row r="6419" spans="1:7">
      <c r="A6419" s="50">
        <v>32307</v>
      </c>
      <c r="B6419" s="60">
        <v>8.4917E-4</v>
      </c>
      <c r="C6419" s="60">
        <v>2.2000000000000001E-4</v>
      </c>
      <c r="D6419" s="60">
        <v>0</v>
      </c>
      <c r="E6419" s="60"/>
      <c r="F6419" s="60">
        <f t="shared" si="200"/>
        <v>7.2917000000000001E-4</v>
      </c>
      <c r="G6419" s="60">
        <f t="shared" si="201"/>
        <v>-1.2E-4</v>
      </c>
    </row>
    <row r="6420" spans="1:7">
      <c r="A6420" s="50">
        <v>32308</v>
      </c>
      <c r="B6420" s="60">
        <v>1.0534460000000001E-2</v>
      </c>
      <c r="C6420" s="60">
        <v>2.2000000000000001E-4</v>
      </c>
      <c r="D6420" s="60">
        <v>-1.7857143999999998E-2</v>
      </c>
      <c r="E6420" s="60"/>
      <c r="F6420" s="60">
        <f t="shared" si="200"/>
        <v>1.041446E-2</v>
      </c>
      <c r="G6420" s="60">
        <f t="shared" si="201"/>
        <v>-1.7977143999999997E-2</v>
      </c>
    </row>
    <row r="6421" spans="1:7">
      <c r="A6421" s="50">
        <v>32309</v>
      </c>
      <c r="B6421" s="60">
        <v>6.7409000000000002E-4</v>
      </c>
      <c r="C6421" s="60">
        <v>2.2000000000000001E-4</v>
      </c>
      <c r="D6421" s="60">
        <v>-1.8181817999999999E-2</v>
      </c>
      <c r="E6421" s="60"/>
      <c r="F6421" s="60">
        <f t="shared" si="200"/>
        <v>5.5409000000000003E-4</v>
      </c>
      <c r="G6421" s="60">
        <f t="shared" si="201"/>
        <v>-1.8301817999999997E-2</v>
      </c>
    </row>
    <row r="6422" spans="1:7">
      <c r="A6422" s="50">
        <v>32310</v>
      </c>
      <c r="B6422" s="60">
        <v>-1.6451830000000001E-2</v>
      </c>
      <c r="C6422" s="60">
        <v>2.2000000000000001E-4</v>
      </c>
      <c r="D6422" s="60">
        <v>-1.8518519000000001E-2</v>
      </c>
      <c r="E6422" s="60"/>
      <c r="F6422" s="60">
        <f t="shared" si="200"/>
        <v>-1.6571829999999999E-2</v>
      </c>
      <c r="G6422" s="60">
        <f t="shared" si="201"/>
        <v>-1.8638518999999999E-2</v>
      </c>
    </row>
    <row r="6423" spans="1:7">
      <c r="A6423" s="50">
        <v>32311</v>
      </c>
      <c r="B6423" s="60">
        <v>2.9296299999999999E-3</v>
      </c>
      <c r="C6423" s="60">
        <v>2.2000000000000001E-4</v>
      </c>
      <c r="D6423" s="60">
        <v>0</v>
      </c>
      <c r="E6423" s="60"/>
      <c r="F6423" s="60">
        <f t="shared" si="200"/>
        <v>2.80963E-3</v>
      </c>
      <c r="G6423" s="60">
        <f t="shared" si="201"/>
        <v>-1.2E-4</v>
      </c>
    </row>
    <row r="6424" spans="1:7">
      <c r="A6424" s="50">
        <v>32314</v>
      </c>
      <c r="B6424" s="60">
        <v>-6.2057900000000001E-3</v>
      </c>
      <c r="C6424" s="60">
        <v>2.2000000000000001E-4</v>
      </c>
      <c r="D6424" s="60">
        <v>1.8867925000000001E-2</v>
      </c>
      <c r="E6424" s="60"/>
      <c r="F6424" s="60">
        <f t="shared" si="200"/>
        <v>-6.3257900000000004E-3</v>
      </c>
      <c r="G6424" s="60">
        <f t="shared" si="201"/>
        <v>1.8747925000000002E-2</v>
      </c>
    </row>
    <row r="6425" spans="1:7">
      <c r="A6425" s="50">
        <v>32315</v>
      </c>
      <c r="B6425" s="60">
        <v>1.029832E-2</v>
      </c>
      <c r="C6425" s="60">
        <v>2.2000000000000001E-4</v>
      </c>
      <c r="D6425" s="60">
        <v>1.8518519000000001E-2</v>
      </c>
      <c r="E6425" s="60"/>
      <c r="F6425" s="60">
        <f t="shared" si="200"/>
        <v>1.0178319999999999E-2</v>
      </c>
      <c r="G6425" s="60">
        <f t="shared" si="201"/>
        <v>1.8398519000000002E-2</v>
      </c>
    </row>
    <row r="6426" spans="1:7">
      <c r="A6426" s="50">
        <v>32316</v>
      </c>
      <c r="B6426" s="60">
        <v>1.451943E-2</v>
      </c>
      <c r="C6426" s="60">
        <v>2.2000000000000001E-4</v>
      </c>
      <c r="D6426" s="60">
        <v>-1.8181817999999999E-2</v>
      </c>
      <c r="E6426" s="60"/>
      <c r="F6426" s="60">
        <f t="shared" si="200"/>
        <v>1.439943E-2</v>
      </c>
      <c r="G6426" s="60">
        <f t="shared" si="201"/>
        <v>-1.8301817999999997E-2</v>
      </c>
    </row>
    <row r="6427" spans="1:7">
      <c r="A6427" s="50">
        <v>32317</v>
      </c>
      <c r="B6427" s="60">
        <v>-2.66526E-3</v>
      </c>
      <c r="C6427" s="60">
        <v>2.2000000000000001E-4</v>
      </c>
      <c r="D6427" s="60">
        <v>0</v>
      </c>
      <c r="E6427" s="60"/>
      <c r="F6427" s="60">
        <f t="shared" si="200"/>
        <v>-2.7852599999999999E-3</v>
      </c>
      <c r="G6427" s="60">
        <f t="shared" si="201"/>
        <v>-1.2E-4</v>
      </c>
    </row>
    <row r="6428" spans="1:7">
      <c r="A6428" s="50">
        <v>32318</v>
      </c>
      <c r="B6428" s="60">
        <v>-3.1414099999999999E-3</v>
      </c>
      <c r="C6428" s="60">
        <v>2.2000000000000001E-4</v>
      </c>
      <c r="D6428" s="60">
        <v>-1.8518519000000001E-2</v>
      </c>
      <c r="E6428" s="60"/>
      <c r="F6428" s="60">
        <f t="shared" si="200"/>
        <v>-3.2614099999999997E-3</v>
      </c>
      <c r="G6428" s="60">
        <f t="shared" si="201"/>
        <v>-1.8638518999999999E-2</v>
      </c>
    </row>
    <row r="6429" spans="1:7">
      <c r="A6429" s="50">
        <v>32321</v>
      </c>
      <c r="B6429" s="60">
        <v>-1.6740689999999999E-2</v>
      </c>
      <c r="C6429" s="60">
        <v>2.2000000000000001E-4</v>
      </c>
      <c r="D6429" s="60">
        <v>1.8867925000000001E-2</v>
      </c>
      <c r="E6429" s="60"/>
      <c r="F6429" s="60">
        <f t="shared" si="200"/>
        <v>-1.6860689999999998E-2</v>
      </c>
      <c r="G6429" s="60">
        <f t="shared" si="201"/>
        <v>1.8747925000000002E-2</v>
      </c>
    </row>
    <row r="6430" spans="1:7">
      <c r="A6430" s="50">
        <v>32322</v>
      </c>
      <c r="B6430" s="60">
        <v>1.203356E-2</v>
      </c>
      <c r="C6430" s="60">
        <v>2.2000000000000001E-4</v>
      </c>
      <c r="D6430" s="60">
        <v>-1.8518519000000001E-2</v>
      </c>
      <c r="E6430" s="60"/>
      <c r="F6430" s="60">
        <f t="shared" si="200"/>
        <v>1.191356E-2</v>
      </c>
      <c r="G6430" s="60">
        <f t="shared" si="201"/>
        <v>-1.8638518999999999E-2</v>
      </c>
    </row>
    <row r="6431" spans="1:7">
      <c r="A6431" s="50">
        <v>32323</v>
      </c>
      <c r="B6431" s="60">
        <v>-4.5543500000000004E-3</v>
      </c>
      <c r="C6431" s="60">
        <v>2.2000000000000001E-4</v>
      </c>
      <c r="D6431" s="60">
        <v>-1.8867925000000001E-2</v>
      </c>
      <c r="E6431" s="60"/>
      <c r="F6431" s="60">
        <f t="shared" si="200"/>
        <v>-4.6743500000000007E-3</v>
      </c>
      <c r="G6431" s="60">
        <f t="shared" si="201"/>
        <v>-1.8987924999999999E-2</v>
      </c>
    </row>
    <row r="6432" spans="1:7">
      <c r="A6432" s="50">
        <v>32324</v>
      </c>
      <c r="B6432" s="60">
        <v>8.9510000000000006E-3</v>
      </c>
      <c r="C6432" s="60">
        <v>2.2000000000000001E-4</v>
      </c>
      <c r="D6432" s="60">
        <v>3.8461540000000002E-2</v>
      </c>
      <c r="E6432" s="60"/>
      <c r="F6432" s="60">
        <f t="shared" si="200"/>
        <v>8.8310000000000003E-3</v>
      </c>
      <c r="G6432" s="60">
        <f t="shared" si="201"/>
        <v>3.834154E-2</v>
      </c>
    </row>
    <row r="6433" spans="1:7">
      <c r="A6433" s="50">
        <v>32325</v>
      </c>
      <c r="B6433" s="60">
        <v>-5.6683899999999997E-3</v>
      </c>
      <c r="C6433" s="60">
        <v>2.5000000000000001E-4</v>
      </c>
      <c r="D6433" s="60">
        <v>-1.8518519000000001E-2</v>
      </c>
      <c r="E6433" s="60"/>
      <c r="F6433" s="60">
        <f t="shared" si="200"/>
        <v>-5.78839E-3</v>
      </c>
      <c r="G6433" s="60">
        <f t="shared" si="201"/>
        <v>-1.8638518999999999E-2</v>
      </c>
    </row>
    <row r="6434" spans="1:7">
      <c r="A6434" s="50">
        <v>32329</v>
      </c>
      <c r="B6434" s="60">
        <v>1.5083920000000001E-2</v>
      </c>
      <c r="C6434" s="60">
        <v>2.5000000000000001E-4</v>
      </c>
      <c r="D6434" s="60">
        <v>1.8867925000000001E-2</v>
      </c>
      <c r="E6434" s="60"/>
      <c r="F6434" s="60">
        <f t="shared" si="200"/>
        <v>1.496392E-2</v>
      </c>
      <c r="G6434" s="60">
        <f t="shared" si="201"/>
        <v>1.8747925000000002E-2</v>
      </c>
    </row>
    <row r="6435" spans="1:7">
      <c r="A6435" s="50">
        <v>32330</v>
      </c>
      <c r="B6435" s="60">
        <v>-1.4594380000000001E-2</v>
      </c>
      <c r="C6435" s="60">
        <v>2.5000000000000001E-4</v>
      </c>
      <c r="D6435" s="60">
        <v>0</v>
      </c>
      <c r="E6435" s="60"/>
      <c r="F6435" s="60">
        <f t="shared" si="200"/>
        <v>-1.4714380000000001E-2</v>
      </c>
      <c r="G6435" s="60">
        <f t="shared" si="201"/>
        <v>-1.2E-4</v>
      </c>
    </row>
    <row r="6436" spans="1:7">
      <c r="A6436" s="50">
        <v>32331</v>
      </c>
      <c r="B6436" s="60">
        <v>-1.7787E-4</v>
      </c>
      <c r="C6436" s="60">
        <v>2.5000000000000001E-4</v>
      </c>
      <c r="D6436" s="60">
        <v>-1.8518519000000001E-2</v>
      </c>
      <c r="E6436" s="60"/>
      <c r="F6436" s="60">
        <f t="shared" si="200"/>
        <v>-2.9786999999999999E-4</v>
      </c>
      <c r="G6436" s="60">
        <f t="shared" si="201"/>
        <v>-1.8638518999999999E-2</v>
      </c>
    </row>
    <row r="6437" spans="1:7">
      <c r="A6437" s="50">
        <v>32332</v>
      </c>
      <c r="B6437" s="60">
        <v>-6.27139E-3</v>
      </c>
      <c r="C6437" s="60">
        <v>2.5000000000000001E-4</v>
      </c>
      <c r="D6437" s="60">
        <v>0</v>
      </c>
      <c r="E6437" s="60"/>
      <c r="F6437" s="60">
        <f t="shared" si="200"/>
        <v>-6.3913900000000003E-3</v>
      </c>
      <c r="G6437" s="60">
        <f t="shared" si="201"/>
        <v>-1.2E-4</v>
      </c>
    </row>
    <row r="6438" spans="1:7">
      <c r="A6438" s="50">
        <v>32335</v>
      </c>
      <c r="B6438" s="60">
        <v>1.93319E-3</v>
      </c>
      <c r="C6438" s="60">
        <v>2.5000000000000001E-4</v>
      </c>
      <c r="D6438" s="60">
        <v>-1.8867925000000001E-2</v>
      </c>
      <c r="E6438" s="60"/>
      <c r="F6438" s="60">
        <f t="shared" si="200"/>
        <v>1.8131899999999999E-3</v>
      </c>
      <c r="G6438" s="60">
        <f t="shared" si="201"/>
        <v>-1.8987924999999999E-2</v>
      </c>
    </row>
    <row r="6439" spans="1:7">
      <c r="A6439" s="50">
        <v>32336</v>
      </c>
      <c r="B6439" s="60">
        <v>-9.2120499999999994E-3</v>
      </c>
      <c r="C6439" s="60">
        <v>2.5000000000000001E-4</v>
      </c>
      <c r="D6439" s="60">
        <v>0</v>
      </c>
      <c r="E6439" s="60"/>
      <c r="F6439" s="60">
        <f t="shared" si="200"/>
        <v>-9.3320499999999997E-3</v>
      </c>
      <c r="G6439" s="60">
        <f t="shared" si="201"/>
        <v>-1.2E-4</v>
      </c>
    </row>
    <row r="6440" spans="1:7">
      <c r="A6440" s="50">
        <v>32337</v>
      </c>
      <c r="B6440" s="60">
        <v>4.7602199999999999E-3</v>
      </c>
      <c r="C6440" s="60">
        <v>2.5000000000000001E-4</v>
      </c>
      <c r="D6440" s="60">
        <v>0</v>
      </c>
      <c r="E6440" s="60"/>
      <c r="F6440" s="60">
        <f t="shared" si="200"/>
        <v>4.6402199999999996E-3</v>
      </c>
      <c r="G6440" s="60">
        <f t="shared" si="201"/>
        <v>-1.2E-4</v>
      </c>
    </row>
    <row r="6441" spans="1:7">
      <c r="A6441" s="50">
        <v>32338</v>
      </c>
      <c r="B6441" s="60">
        <v>3.46211E-3</v>
      </c>
      <c r="C6441" s="60">
        <v>2.5000000000000001E-4</v>
      </c>
      <c r="D6441" s="60">
        <v>-1.9230770000000001E-2</v>
      </c>
      <c r="E6441" s="60"/>
      <c r="F6441" s="60">
        <f t="shared" si="200"/>
        <v>3.3421100000000001E-3</v>
      </c>
      <c r="G6441" s="60">
        <f t="shared" si="201"/>
        <v>-1.935077E-2</v>
      </c>
    </row>
    <row r="6442" spans="1:7">
      <c r="A6442" s="50">
        <v>32339</v>
      </c>
      <c r="B6442" s="60">
        <v>6.2415300000000003E-3</v>
      </c>
      <c r="C6442" s="60">
        <v>2.5000000000000001E-4</v>
      </c>
      <c r="D6442" s="60">
        <v>-1.9607843999999999E-2</v>
      </c>
      <c r="E6442" s="60"/>
      <c r="F6442" s="60">
        <f t="shared" si="200"/>
        <v>6.12153E-3</v>
      </c>
      <c r="G6442" s="60">
        <f t="shared" si="201"/>
        <v>-1.9727843999999998E-2</v>
      </c>
    </row>
    <row r="6443" spans="1:7">
      <c r="A6443" s="50">
        <v>32342</v>
      </c>
      <c r="B6443" s="60">
        <v>-5.2292900000000002E-3</v>
      </c>
      <c r="C6443" s="60">
        <v>2.5000000000000001E-4</v>
      </c>
      <c r="D6443" s="60">
        <v>-0.02</v>
      </c>
      <c r="E6443" s="60"/>
      <c r="F6443" s="60">
        <f t="shared" si="200"/>
        <v>-5.3492900000000005E-3</v>
      </c>
      <c r="G6443" s="60">
        <f t="shared" si="201"/>
        <v>-2.0119999999999999E-2</v>
      </c>
    </row>
    <row r="6444" spans="1:7">
      <c r="A6444" s="50">
        <v>32343</v>
      </c>
      <c r="B6444" s="60">
        <v>-7.7735699999999996E-3</v>
      </c>
      <c r="C6444" s="60">
        <v>2.5000000000000001E-4</v>
      </c>
      <c r="D6444" s="60">
        <v>0</v>
      </c>
      <c r="E6444" s="60"/>
      <c r="F6444" s="60">
        <f t="shared" si="200"/>
        <v>-7.8935699999999991E-3</v>
      </c>
      <c r="G6444" s="60">
        <f t="shared" si="201"/>
        <v>-1.2E-4</v>
      </c>
    </row>
    <row r="6445" spans="1:7">
      <c r="A6445" s="50">
        <v>32344</v>
      </c>
      <c r="B6445" s="60">
        <v>5.7651899999999999E-3</v>
      </c>
      <c r="C6445" s="60">
        <v>2.5000000000000001E-4</v>
      </c>
      <c r="D6445" s="60">
        <v>2.0408163E-2</v>
      </c>
      <c r="E6445" s="60"/>
      <c r="F6445" s="60">
        <f t="shared" si="200"/>
        <v>5.6451899999999996E-3</v>
      </c>
      <c r="G6445" s="60">
        <f t="shared" si="201"/>
        <v>2.0288163000000001E-2</v>
      </c>
    </row>
    <row r="6446" spans="1:7">
      <c r="A6446" s="50">
        <v>32345</v>
      </c>
      <c r="B6446" s="60">
        <v>-1.22766E-2</v>
      </c>
      <c r="C6446" s="60">
        <v>2.5000000000000001E-4</v>
      </c>
      <c r="D6446" s="60">
        <v>-0.02</v>
      </c>
      <c r="E6446" s="60"/>
      <c r="F6446" s="60">
        <f t="shared" si="200"/>
        <v>-1.2396600000000001E-2</v>
      </c>
      <c r="G6446" s="60">
        <f t="shared" si="201"/>
        <v>-2.0119999999999999E-2</v>
      </c>
    </row>
    <row r="6447" spans="1:7">
      <c r="A6447" s="50">
        <v>32346</v>
      </c>
      <c r="B6447" s="60">
        <v>-1.198785E-2</v>
      </c>
      <c r="C6447" s="60">
        <v>2.5000000000000001E-4</v>
      </c>
      <c r="D6447" s="60">
        <v>0</v>
      </c>
      <c r="E6447" s="60"/>
      <c r="F6447" s="60">
        <f t="shared" si="200"/>
        <v>-1.210785E-2</v>
      </c>
      <c r="G6447" s="60">
        <f t="shared" si="201"/>
        <v>-1.2E-4</v>
      </c>
    </row>
    <row r="6448" spans="1:7">
      <c r="A6448" s="50">
        <v>32349</v>
      </c>
      <c r="B6448" s="60">
        <v>4.69551E-3</v>
      </c>
      <c r="C6448" s="60">
        <v>2.5000000000000001E-4</v>
      </c>
      <c r="D6448" s="60">
        <v>0</v>
      </c>
      <c r="E6448" s="60"/>
      <c r="F6448" s="60">
        <f t="shared" si="200"/>
        <v>4.5755099999999996E-3</v>
      </c>
      <c r="G6448" s="60">
        <f t="shared" si="201"/>
        <v>-1.2E-4</v>
      </c>
    </row>
    <row r="6449" spans="1:7">
      <c r="A6449" s="50">
        <v>32350</v>
      </c>
      <c r="B6449" s="60">
        <v>2.17095E-3</v>
      </c>
      <c r="C6449" s="60">
        <v>2.5000000000000001E-4</v>
      </c>
      <c r="D6449" s="60">
        <v>2.0408163E-2</v>
      </c>
      <c r="E6449" s="60"/>
      <c r="F6449" s="60">
        <f t="shared" si="200"/>
        <v>2.0509500000000002E-3</v>
      </c>
      <c r="G6449" s="60">
        <f t="shared" si="201"/>
        <v>2.0288163000000001E-2</v>
      </c>
    </row>
    <row r="6450" spans="1:7">
      <c r="A6450" s="50">
        <v>32351</v>
      </c>
      <c r="B6450" s="60">
        <v>-9.9541000000000004E-3</v>
      </c>
      <c r="C6450" s="60">
        <v>2.5000000000000001E-4</v>
      </c>
      <c r="D6450" s="60">
        <v>-0.02</v>
      </c>
      <c r="E6450" s="60"/>
      <c r="F6450" s="60">
        <f t="shared" si="200"/>
        <v>-1.0074100000000001E-2</v>
      </c>
      <c r="G6450" s="60">
        <f t="shared" si="201"/>
        <v>-2.0119999999999999E-2</v>
      </c>
    </row>
    <row r="6451" spans="1:7">
      <c r="A6451" s="50">
        <v>32352</v>
      </c>
      <c r="B6451" s="60">
        <v>1.3492540000000001E-2</v>
      </c>
      <c r="C6451" s="60">
        <v>2.5000000000000001E-4</v>
      </c>
      <c r="D6451" s="60">
        <v>2.0408163E-2</v>
      </c>
      <c r="E6451" s="60"/>
      <c r="F6451" s="60">
        <f t="shared" si="200"/>
        <v>1.337254E-2</v>
      </c>
      <c r="G6451" s="60">
        <f t="shared" si="201"/>
        <v>2.0288163000000001E-2</v>
      </c>
    </row>
    <row r="6452" spans="1:7">
      <c r="A6452" s="50">
        <v>32353</v>
      </c>
      <c r="B6452" s="60">
        <v>2.2081509999999999E-2</v>
      </c>
      <c r="C6452" s="60">
        <v>2.5000000000000001E-4</v>
      </c>
      <c r="D6452" s="60">
        <v>0.02</v>
      </c>
      <c r="E6452" s="60"/>
      <c r="F6452" s="60">
        <f t="shared" si="200"/>
        <v>2.196151E-2</v>
      </c>
      <c r="G6452" s="60">
        <f t="shared" si="201"/>
        <v>1.9880000000000002E-2</v>
      </c>
    </row>
    <row r="6453" spans="1:7">
      <c r="A6453" s="50">
        <v>32356</v>
      </c>
      <c r="B6453" s="60">
        <v>1.60611E-3</v>
      </c>
      <c r="C6453" s="60">
        <v>2.5999999999999998E-4</v>
      </c>
      <c r="D6453" s="60">
        <v>-1.9607843999999999E-2</v>
      </c>
      <c r="E6453" s="60"/>
      <c r="F6453" s="60">
        <f t="shared" si="200"/>
        <v>1.4861099999999999E-3</v>
      </c>
      <c r="G6453" s="60">
        <f t="shared" si="201"/>
        <v>-1.9727843999999998E-2</v>
      </c>
    </row>
    <row r="6454" spans="1:7">
      <c r="A6454" s="50">
        <v>32357</v>
      </c>
      <c r="B6454" s="60">
        <v>-2.6436E-4</v>
      </c>
      <c r="C6454" s="60">
        <v>2.5999999999999998E-4</v>
      </c>
      <c r="D6454" s="60">
        <v>0</v>
      </c>
      <c r="E6454" s="60"/>
      <c r="F6454" s="60">
        <f t="shared" si="200"/>
        <v>-3.8435999999999999E-4</v>
      </c>
      <c r="G6454" s="60">
        <f t="shared" si="201"/>
        <v>-1.2E-4</v>
      </c>
    </row>
    <row r="6455" spans="1:7">
      <c r="A6455" s="50">
        <v>32358</v>
      </c>
      <c r="B6455" s="60">
        <v>3.6519899999999999E-3</v>
      </c>
      <c r="C6455" s="60">
        <v>2.5999999999999998E-4</v>
      </c>
      <c r="D6455" s="60">
        <v>0.02</v>
      </c>
      <c r="E6455" s="60"/>
      <c r="F6455" s="60">
        <f t="shared" si="200"/>
        <v>3.53199E-3</v>
      </c>
      <c r="G6455" s="60">
        <f t="shared" si="201"/>
        <v>1.9880000000000002E-2</v>
      </c>
    </row>
    <row r="6456" spans="1:7">
      <c r="A6456" s="50">
        <v>32359</v>
      </c>
      <c r="B6456" s="60">
        <v>-3.11656E-3</v>
      </c>
      <c r="C6456" s="60">
        <v>2.5999999999999998E-4</v>
      </c>
      <c r="D6456" s="60">
        <v>-1.9607843999999999E-2</v>
      </c>
      <c r="E6456" s="60"/>
      <c r="F6456" s="60">
        <f t="shared" si="200"/>
        <v>-3.2365599999999999E-3</v>
      </c>
      <c r="G6456" s="60">
        <f t="shared" si="201"/>
        <v>-1.9727843999999998E-2</v>
      </c>
    </row>
    <row r="6457" spans="1:7">
      <c r="A6457" s="50">
        <v>32360</v>
      </c>
      <c r="B6457" s="60">
        <v>-2.9715200000000001E-3</v>
      </c>
      <c r="C6457" s="60">
        <v>2.5999999999999998E-4</v>
      </c>
      <c r="D6457" s="60">
        <v>-0.02</v>
      </c>
      <c r="E6457" s="60"/>
      <c r="F6457" s="60">
        <f t="shared" si="200"/>
        <v>-3.0915199999999999E-3</v>
      </c>
      <c r="G6457" s="60">
        <f t="shared" si="201"/>
        <v>-2.0119999999999999E-2</v>
      </c>
    </row>
    <row r="6458" spans="1:7">
      <c r="A6458" s="50">
        <v>32363</v>
      </c>
      <c r="B6458" s="60">
        <v>-3.9552600000000004E-3</v>
      </c>
      <c r="C6458" s="60">
        <v>2.5999999999999998E-4</v>
      </c>
      <c r="D6458" s="60">
        <v>-2.0408163E-2</v>
      </c>
      <c r="E6458" s="60"/>
      <c r="F6458" s="60">
        <f t="shared" si="200"/>
        <v>-4.0752600000000007E-3</v>
      </c>
      <c r="G6458" s="60">
        <f t="shared" si="201"/>
        <v>-2.0528162999999999E-2</v>
      </c>
    </row>
    <row r="6459" spans="1:7">
      <c r="A6459" s="50">
        <v>32364</v>
      </c>
      <c r="B6459" s="60">
        <v>-1.197295E-2</v>
      </c>
      <c r="C6459" s="60">
        <v>2.5999999999999998E-4</v>
      </c>
      <c r="D6459" s="60">
        <v>0</v>
      </c>
      <c r="E6459" s="60"/>
      <c r="F6459" s="60">
        <f t="shared" si="200"/>
        <v>-1.209295E-2</v>
      </c>
      <c r="G6459" s="60">
        <f t="shared" si="201"/>
        <v>-1.2E-4</v>
      </c>
    </row>
    <row r="6460" spans="1:7">
      <c r="A6460" s="50">
        <v>32365</v>
      </c>
      <c r="B6460" s="60">
        <v>-1.745271E-2</v>
      </c>
      <c r="C6460" s="60">
        <v>2.5999999999999998E-4</v>
      </c>
      <c r="D6460" s="60">
        <v>0</v>
      </c>
      <c r="E6460" s="60"/>
      <c r="F6460" s="60">
        <f t="shared" si="200"/>
        <v>-1.7572709999999998E-2</v>
      </c>
      <c r="G6460" s="60">
        <f t="shared" si="201"/>
        <v>-1.2E-4</v>
      </c>
    </row>
    <row r="6461" spans="1:7">
      <c r="A6461" s="50">
        <v>32366</v>
      </c>
      <c r="B6461" s="60">
        <v>3.4798899999999998E-3</v>
      </c>
      <c r="C6461" s="60">
        <v>2.5999999999999998E-4</v>
      </c>
      <c r="D6461" s="60">
        <v>-6.25E-2</v>
      </c>
      <c r="E6461" s="60"/>
      <c r="F6461" s="60">
        <f t="shared" si="200"/>
        <v>3.3598899999999999E-3</v>
      </c>
      <c r="G6461" s="60">
        <f t="shared" si="201"/>
        <v>-6.2619999999999995E-2</v>
      </c>
    </row>
    <row r="6462" spans="1:7">
      <c r="A6462" s="50">
        <v>32367</v>
      </c>
      <c r="B6462" s="60">
        <v>-8.8195999999999999E-4</v>
      </c>
      <c r="C6462" s="60">
        <v>2.5999999999999998E-4</v>
      </c>
      <c r="D6462" s="60">
        <v>4.4444445999999999E-2</v>
      </c>
      <c r="E6462" s="60"/>
      <c r="F6462" s="60">
        <f t="shared" si="200"/>
        <v>-1.0019600000000001E-3</v>
      </c>
      <c r="G6462" s="60">
        <f t="shared" si="201"/>
        <v>4.4324445999999997E-2</v>
      </c>
    </row>
    <row r="6463" spans="1:7">
      <c r="A6463" s="50">
        <v>32370</v>
      </c>
      <c r="B6463" s="60">
        <v>-1.380405E-2</v>
      </c>
      <c r="C6463" s="60">
        <v>2.5999999999999998E-4</v>
      </c>
      <c r="D6463" s="60">
        <v>-2.1276594999999999E-2</v>
      </c>
      <c r="E6463" s="60"/>
      <c r="F6463" s="60">
        <f t="shared" si="200"/>
        <v>-1.392405E-2</v>
      </c>
      <c r="G6463" s="60">
        <f t="shared" si="201"/>
        <v>-2.1396594999999997E-2</v>
      </c>
    </row>
    <row r="6464" spans="1:7">
      <c r="A6464" s="50">
        <v>32371</v>
      </c>
      <c r="B6464" s="60">
        <v>7.1819400000000004E-3</v>
      </c>
      <c r="C6464" s="60">
        <v>2.5999999999999998E-4</v>
      </c>
      <c r="D6464" s="60">
        <v>-2.1739130999999998E-2</v>
      </c>
      <c r="E6464" s="60"/>
      <c r="F6464" s="60">
        <f t="shared" si="200"/>
        <v>7.0619400000000001E-3</v>
      </c>
      <c r="G6464" s="60">
        <f t="shared" si="201"/>
        <v>-2.1859130999999997E-2</v>
      </c>
    </row>
    <row r="6465" spans="1:7">
      <c r="A6465" s="50">
        <v>32372</v>
      </c>
      <c r="B6465" s="60">
        <v>1.1854299999999999E-3</v>
      </c>
      <c r="C6465" s="60">
        <v>2.5999999999999998E-4</v>
      </c>
      <c r="D6465" s="60">
        <v>-4.4444445999999999E-2</v>
      </c>
      <c r="E6465" s="60"/>
      <c r="F6465" s="60">
        <f t="shared" si="200"/>
        <v>1.0654299999999998E-3</v>
      </c>
      <c r="G6465" s="60">
        <f t="shared" si="201"/>
        <v>-4.4564446000000001E-2</v>
      </c>
    </row>
    <row r="6466" spans="1:7">
      <c r="A6466" s="50">
        <v>32373</v>
      </c>
      <c r="B6466" s="60">
        <v>1.2061699999999999E-3</v>
      </c>
      <c r="C6466" s="60">
        <v>2.5999999999999998E-4</v>
      </c>
      <c r="D6466" s="60">
        <v>2.3255814E-2</v>
      </c>
      <c r="E6466" s="60"/>
      <c r="F6466" s="60">
        <f t="shared" si="200"/>
        <v>1.0861699999999998E-3</v>
      </c>
      <c r="G6466" s="60">
        <f t="shared" si="201"/>
        <v>2.3135814000000001E-2</v>
      </c>
    </row>
    <row r="6467" spans="1:7">
      <c r="A6467" s="50">
        <v>32374</v>
      </c>
      <c r="B6467" s="60">
        <v>-2.6258700000000002E-3</v>
      </c>
      <c r="C6467" s="60">
        <v>2.5999999999999998E-4</v>
      </c>
      <c r="D6467" s="60">
        <v>0</v>
      </c>
      <c r="E6467" s="60"/>
      <c r="F6467" s="60">
        <f t="shared" si="200"/>
        <v>-2.7458700000000001E-3</v>
      </c>
      <c r="G6467" s="60">
        <f t="shared" si="201"/>
        <v>-1.2E-4</v>
      </c>
    </row>
    <row r="6468" spans="1:7">
      <c r="A6468" s="50">
        <v>32377</v>
      </c>
      <c r="B6468" s="60">
        <v>-1.277419E-2</v>
      </c>
      <c r="C6468" s="60">
        <v>2.5999999999999998E-4</v>
      </c>
      <c r="D6468" s="60">
        <v>-4.5454546999999998E-2</v>
      </c>
      <c r="E6468" s="60"/>
      <c r="F6468" s="60">
        <f t="shared" ref="F6468:F6531" si="202">B6468-$C$3</f>
        <v>-1.289419E-2</v>
      </c>
      <c r="G6468" s="60">
        <f t="shared" ref="G6468:G6531" si="203">D6468-$C$3</f>
        <v>-4.5574547E-2</v>
      </c>
    </row>
    <row r="6469" spans="1:7">
      <c r="A6469" s="50">
        <v>32378</v>
      </c>
      <c r="B6469" s="60">
        <v>3.3791000000000002E-4</v>
      </c>
      <c r="C6469" s="60">
        <v>2.5999999999999998E-4</v>
      </c>
      <c r="D6469" s="60">
        <v>-2.3809523999999999E-2</v>
      </c>
      <c r="E6469" s="60"/>
      <c r="F6469" s="60">
        <f t="shared" si="202"/>
        <v>2.1791000000000003E-4</v>
      </c>
      <c r="G6469" s="60">
        <f t="shared" si="203"/>
        <v>-2.3929523999999997E-2</v>
      </c>
    </row>
    <row r="6470" spans="1:7">
      <c r="A6470" s="50">
        <v>32379</v>
      </c>
      <c r="B6470" s="60">
        <v>1.5656059999999999E-2</v>
      </c>
      <c r="C6470" s="60">
        <v>2.5999999999999998E-4</v>
      </c>
      <c r="D6470" s="60">
        <v>2.4390242999999999E-2</v>
      </c>
      <c r="E6470" s="60"/>
      <c r="F6470" s="60">
        <f t="shared" si="202"/>
        <v>1.5536059999999999E-2</v>
      </c>
      <c r="G6470" s="60">
        <f t="shared" si="203"/>
        <v>2.4270243E-2</v>
      </c>
    </row>
    <row r="6471" spans="1:7">
      <c r="A6471" s="50">
        <v>32380</v>
      </c>
      <c r="B6471" s="60">
        <v>-7.0937099999999996E-3</v>
      </c>
      <c r="C6471" s="60">
        <v>2.5999999999999998E-4</v>
      </c>
      <c r="D6471" s="60">
        <v>-2.3809523999999999E-2</v>
      </c>
      <c r="E6471" s="60"/>
      <c r="F6471" s="60">
        <f t="shared" si="202"/>
        <v>-7.2137099999999999E-3</v>
      </c>
      <c r="G6471" s="60">
        <f t="shared" si="203"/>
        <v>-2.3929523999999997E-2</v>
      </c>
    </row>
    <row r="6472" spans="1:7">
      <c r="A6472" s="50">
        <v>32381</v>
      </c>
      <c r="B6472" s="60">
        <v>1.80434E-3</v>
      </c>
      <c r="C6472" s="60">
        <v>2.5999999999999998E-4</v>
      </c>
      <c r="D6472" s="60">
        <v>0</v>
      </c>
      <c r="E6472" s="60"/>
      <c r="F6472" s="60">
        <f t="shared" si="202"/>
        <v>1.6843399999999999E-3</v>
      </c>
      <c r="G6472" s="60">
        <f t="shared" si="203"/>
        <v>-1.2E-4</v>
      </c>
    </row>
    <row r="6473" spans="1:7">
      <c r="A6473" s="50">
        <v>32384</v>
      </c>
      <c r="B6473" s="60">
        <v>1.0923810000000001E-2</v>
      </c>
      <c r="C6473" s="60">
        <v>2.5999999999999998E-4</v>
      </c>
      <c r="D6473" s="60">
        <v>2.4390242999999999E-2</v>
      </c>
      <c r="E6473" s="60"/>
      <c r="F6473" s="60">
        <f t="shared" si="202"/>
        <v>1.080381E-2</v>
      </c>
      <c r="G6473" s="60">
        <f t="shared" si="203"/>
        <v>2.4270243E-2</v>
      </c>
    </row>
    <row r="6474" spans="1:7">
      <c r="A6474" s="50">
        <v>32385</v>
      </c>
      <c r="B6474" s="60">
        <v>9.8554999999999997E-4</v>
      </c>
      <c r="C6474" s="60">
        <v>2.5999999999999998E-4</v>
      </c>
      <c r="D6474" s="60">
        <v>-2.3809523999999999E-2</v>
      </c>
      <c r="E6474" s="60"/>
      <c r="F6474" s="60">
        <f t="shared" si="202"/>
        <v>8.6554999999999998E-4</v>
      </c>
      <c r="G6474" s="60">
        <f t="shared" si="203"/>
        <v>-2.3929523999999997E-2</v>
      </c>
    </row>
    <row r="6475" spans="1:7">
      <c r="A6475" s="50">
        <v>32386</v>
      </c>
      <c r="B6475" s="60">
        <v>-3.6600399999999998E-3</v>
      </c>
      <c r="C6475" s="60">
        <v>2.5999999999999998E-4</v>
      </c>
      <c r="D6475" s="60">
        <v>2.4390242999999999E-2</v>
      </c>
      <c r="E6475" s="60"/>
      <c r="F6475" s="60">
        <f t="shared" si="202"/>
        <v>-3.7800399999999997E-3</v>
      </c>
      <c r="G6475" s="60">
        <f t="shared" si="203"/>
        <v>2.4270243E-2</v>
      </c>
    </row>
    <row r="6476" spans="1:7">
      <c r="A6476" s="50">
        <v>32387</v>
      </c>
      <c r="B6476" s="60">
        <v>-1.202692E-2</v>
      </c>
      <c r="C6476" s="60">
        <v>2.9E-4</v>
      </c>
      <c r="D6476" s="60">
        <v>-2.3809523999999999E-2</v>
      </c>
      <c r="E6476" s="60"/>
      <c r="F6476" s="60">
        <f t="shared" si="202"/>
        <v>-1.214692E-2</v>
      </c>
      <c r="G6476" s="60">
        <f t="shared" si="203"/>
        <v>-2.3929523999999997E-2</v>
      </c>
    </row>
    <row r="6477" spans="1:7">
      <c r="A6477" s="50">
        <v>32388</v>
      </c>
      <c r="B6477" s="60">
        <v>2.3472010000000001E-2</v>
      </c>
      <c r="C6477" s="60">
        <v>2.9E-4</v>
      </c>
      <c r="D6477" s="60">
        <v>2.4390242999999999E-2</v>
      </c>
      <c r="E6477" s="60"/>
      <c r="F6477" s="60">
        <f t="shared" si="202"/>
        <v>2.3352010000000003E-2</v>
      </c>
      <c r="G6477" s="60">
        <f t="shared" si="203"/>
        <v>2.4270243E-2</v>
      </c>
    </row>
    <row r="6478" spans="1:7">
      <c r="A6478" s="50">
        <v>32392</v>
      </c>
      <c r="B6478" s="60">
        <v>4.7856799999999996E-3</v>
      </c>
      <c r="C6478" s="60">
        <v>2.9E-4</v>
      </c>
      <c r="D6478" s="60">
        <v>0</v>
      </c>
      <c r="E6478" s="60"/>
      <c r="F6478" s="60">
        <f t="shared" si="202"/>
        <v>4.6656799999999993E-3</v>
      </c>
      <c r="G6478" s="60">
        <f t="shared" si="203"/>
        <v>-1.2E-4</v>
      </c>
    </row>
    <row r="6479" spans="1:7">
      <c r="A6479" s="50">
        <v>32393</v>
      </c>
      <c r="B6479" s="60">
        <v>8.6961999999999999E-4</v>
      </c>
      <c r="C6479" s="60">
        <v>2.9E-4</v>
      </c>
      <c r="D6479" s="60">
        <v>2.3809523999999999E-2</v>
      </c>
      <c r="E6479" s="60"/>
      <c r="F6479" s="60">
        <f t="shared" si="202"/>
        <v>7.4962E-4</v>
      </c>
      <c r="G6479" s="60">
        <f t="shared" si="203"/>
        <v>2.3689524E-2</v>
      </c>
    </row>
    <row r="6480" spans="1:7">
      <c r="A6480" s="50">
        <v>32394</v>
      </c>
      <c r="B6480" s="60">
        <v>1.5902000000000001E-4</v>
      </c>
      <c r="C6480" s="60">
        <v>2.9E-4</v>
      </c>
      <c r="D6480" s="60">
        <v>0</v>
      </c>
      <c r="E6480" s="60"/>
      <c r="F6480" s="60">
        <f t="shared" si="202"/>
        <v>3.9020000000000002E-5</v>
      </c>
      <c r="G6480" s="60">
        <f t="shared" si="203"/>
        <v>-1.2E-4</v>
      </c>
    </row>
    <row r="6481" spans="1:7">
      <c r="A6481" s="50">
        <v>32395</v>
      </c>
      <c r="B6481" s="60">
        <v>4.24026E-3</v>
      </c>
      <c r="C6481" s="60">
        <v>2.9E-4</v>
      </c>
      <c r="D6481" s="60">
        <v>0</v>
      </c>
      <c r="E6481" s="60"/>
      <c r="F6481" s="60">
        <f t="shared" si="202"/>
        <v>4.1202599999999997E-3</v>
      </c>
      <c r="G6481" s="60">
        <f t="shared" si="203"/>
        <v>-1.2E-4</v>
      </c>
    </row>
    <row r="6482" spans="1:7">
      <c r="A6482" s="50">
        <v>32398</v>
      </c>
      <c r="B6482" s="60">
        <v>-1.0463099999999999E-3</v>
      </c>
      <c r="C6482" s="60">
        <v>2.9E-4</v>
      </c>
      <c r="D6482" s="60">
        <v>0</v>
      </c>
      <c r="E6482" s="60"/>
      <c r="F6482" s="60">
        <f t="shared" si="202"/>
        <v>-1.16631E-3</v>
      </c>
      <c r="G6482" s="60">
        <f t="shared" si="203"/>
        <v>-1.2E-4</v>
      </c>
    </row>
    <row r="6483" spans="1:7">
      <c r="A6483" s="50">
        <v>32399</v>
      </c>
      <c r="B6483" s="60">
        <v>3.16066E-3</v>
      </c>
      <c r="C6483" s="60">
        <v>2.9E-4</v>
      </c>
      <c r="D6483" s="60">
        <v>0</v>
      </c>
      <c r="E6483" s="60"/>
      <c r="F6483" s="60">
        <f t="shared" si="202"/>
        <v>3.0406600000000002E-3</v>
      </c>
      <c r="G6483" s="60">
        <f t="shared" si="203"/>
        <v>-1.2E-4</v>
      </c>
    </row>
    <row r="6484" spans="1:7">
      <c r="A6484" s="50">
        <v>32400</v>
      </c>
      <c r="B6484" s="60">
        <v>6.7636500000000004E-3</v>
      </c>
      <c r="C6484" s="60">
        <v>2.9E-4</v>
      </c>
      <c r="D6484" s="60">
        <v>-2.3255814E-2</v>
      </c>
      <c r="E6484" s="60"/>
      <c r="F6484" s="60">
        <f t="shared" si="202"/>
        <v>6.6436500000000001E-3</v>
      </c>
      <c r="G6484" s="60">
        <f t="shared" si="203"/>
        <v>-2.3375813999999998E-2</v>
      </c>
    </row>
    <row r="6485" spans="1:7">
      <c r="A6485" s="50">
        <v>32401</v>
      </c>
      <c r="B6485" s="60">
        <v>-4.2331299999999999E-3</v>
      </c>
      <c r="C6485" s="60">
        <v>2.9E-4</v>
      </c>
      <c r="D6485" s="60">
        <v>-2.3809523999999999E-2</v>
      </c>
      <c r="E6485" s="60"/>
      <c r="F6485" s="60">
        <f t="shared" si="202"/>
        <v>-4.3531300000000002E-3</v>
      </c>
      <c r="G6485" s="60">
        <f t="shared" si="203"/>
        <v>-2.3929523999999997E-2</v>
      </c>
    </row>
    <row r="6486" spans="1:7">
      <c r="A6486" s="50">
        <v>32402</v>
      </c>
      <c r="B6486" s="60">
        <v>8.9622199999999999E-3</v>
      </c>
      <c r="C6486" s="60">
        <v>2.9E-4</v>
      </c>
      <c r="D6486" s="60">
        <v>-2.4390242999999999E-2</v>
      </c>
      <c r="E6486" s="60"/>
      <c r="F6486" s="60">
        <f t="shared" si="202"/>
        <v>8.8422199999999996E-3</v>
      </c>
      <c r="G6486" s="60">
        <f t="shared" si="203"/>
        <v>-2.4510242999999998E-2</v>
      </c>
    </row>
    <row r="6487" spans="1:7">
      <c r="A6487" s="50">
        <v>32405</v>
      </c>
      <c r="B6487" s="60">
        <v>-5.9528300000000001E-3</v>
      </c>
      <c r="C6487" s="60">
        <v>2.9E-4</v>
      </c>
      <c r="D6487" s="60">
        <v>0</v>
      </c>
      <c r="E6487" s="60"/>
      <c r="F6487" s="60">
        <f t="shared" si="202"/>
        <v>-6.0728300000000004E-3</v>
      </c>
      <c r="G6487" s="60">
        <f t="shared" si="203"/>
        <v>-1.2E-4</v>
      </c>
    </row>
    <row r="6488" spans="1:7">
      <c r="A6488" s="50">
        <v>32406</v>
      </c>
      <c r="B6488" s="60">
        <v>3.5083900000000001E-3</v>
      </c>
      <c r="C6488" s="60">
        <v>2.9E-4</v>
      </c>
      <c r="D6488" s="60">
        <v>5.0000001000000002E-2</v>
      </c>
      <c r="E6488" s="60"/>
      <c r="F6488" s="60">
        <f t="shared" si="202"/>
        <v>3.3883900000000002E-3</v>
      </c>
      <c r="G6488" s="60">
        <f t="shared" si="203"/>
        <v>4.9880001E-2</v>
      </c>
    </row>
    <row r="6489" spans="1:7">
      <c r="A6489" s="50">
        <v>32407</v>
      </c>
      <c r="B6489" s="60">
        <v>2.1027799999999998E-3</v>
      </c>
      <c r="C6489" s="60">
        <v>2.9E-4</v>
      </c>
      <c r="D6489" s="60">
        <v>-4.7619048999999997E-2</v>
      </c>
      <c r="E6489" s="60"/>
      <c r="F6489" s="60">
        <f t="shared" si="202"/>
        <v>1.98278E-3</v>
      </c>
      <c r="G6489" s="60">
        <f t="shared" si="203"/>
        <v>-4.7739048999999999E-2</v>
      </c>
    </row>
    <row r="6490" spans="1:7">
      <c r="A6490" s="50">
        <v>32408</v>
      </c>
      <c r="B6490" s="60">
        <v>-3.84659E-3</v>
      </c>
      <c r="C6490" s="60">
        <v>2.9E-4</v>
      </c>
      <c r="D6490" s="60">
        <v>2.5000000000000001E-2</v>
      </c>
      <c r="E6490" s="60"/>
      <c r="F6490" s="60">
        <f t="shared" si="202"/>
        <v>-3.9665899999999999E-3</v>
      </c>
      <c r="G6490" s="60">
        <f t="shared" si="203"/>
        <v>2.4880000000000003E-2</v>
      </c>
    </row>
    <row r="6491" spans="1:7">
      <c r="A6491" s="50">
        <v>32409</v>
      </c>
      <c r="B6491" s="60">
        <v>2.7689500000000001E-3</v>
      </c>
      <c r="C6491" s="60">
        <v>2.9E-4</v>
      </c>
      <c r="D6491" s="60">
        <v>2.4390242999999999E-2</v>
      </c>
      <c r="E6491" s="60"/>
      <c r="F6491" s="60">
        <f t="shared" si="202"/>
        <v>2.6489500000000002E-3</v>
      </c>
      <c r="G6491" s="60">
        <f t="shared" si="203"/>
        <v>2.4270243E-2</v>
      </c>
    </row>
    <row r="6492" spans="1:7">
      <c r="A6492" s="50">
        <v>32412</v>
      </c>
      <c r="B6492" s="60">
        <v>-3.0409999999999999E-3</v>
      </c>
      <c r="C6492" s="60">
        <v>2.9E-4</v>
      </c>
      <c r="D6492" s="60">
        <v>-2.3809523999999999E-2</v>
      </c>
      <c r="E6492" s="60"/>
      <c r="F6492" s="60">
        <f t="shared" si="202"/>
        <v>-3.1609999999999997E-3</v>
      </c>
      <c r="G6492" s="60">
        <f t="shared" si="203"/>
        <v>-2.3929523999999997E-2</v>
      </c>
    </row>
    <row r="6493" spans="1:7">
      <c r="A6493" s="50">
        <v>32413</v>
      </c>
      <c r="B6493" s="60">
        <v>-2.5719599999999999E-3</v>
      </c>
      <c r="C6493" s="60">
        <v>2.9E-4</v>
      </c>
      <c r="D6493" s="60">
        <v>0</v>
      </c>
      <c r="E6493" s="60"/>
      <c r="F6493" s="60">
        <f t="shared" si="202"/>
        <v>-2.6919599999999998E-3</v>
      </c>
      <c r="G6493" s="60">
        <f t="shared" si="203"/>
        <v>-1.2E-4</v>
      </c>
    </row>
    <row r="6494" spans="1:7">
      <c r="A6494" s="50">
        <v>32414</v>
      </c>
      <c r="B6494" s="60">
        <v>3.67899E-3</v>
      </c>
      <c r="C6494" s="60">
        <v>2.9E-4</v>
      </c>
      <c r="D6494" s="60">
        <v>0</v>
      </c>
      <c r="E6494" s="60"/>
      <c r="F6494" s="60">
        <f t="shared" si="202"/>
        <v>3.5589900000000002E-3</v>
      </c>
      <c r="G6494" s="60">
        <f t="shared" si="203"/>
        <v>-1.2E-4</v>
      </c>
    </row>
    <row r="6495" spans="1:7">
      <c r="A6495" s="50">
        <v>32415</v>
      </c>
      <c r="B6495" s="60">
        <v>1.291E-2</v>
      </c>
      <c r="C6495" s="60">
        <v>2.9E-4</v>
      </c>
      <c r="D6495" s="60">
        <v>2.4390242999999999E-2</v>
      </c>
      <c r="E6495" s="60"/>
      <c r="F6495" s="60">
        <f t="shared" si="202"/>
        <v>1.2789999999999999E-2</v>
      </c>
      <c r="G6495" s="60">
        <f t="shared" si="203"/>
        <v>2.4270243E-2</v>
      </c>
    </row>
    <row r="6496" spans="1:7">
      <c r="A6496" s="50">
        <v>32416</v>
      </c>
      <c r="B6496" s="60">
        <v>-2.1971199999999999E-3</v>
      </c>
      <c r="C6496" s="60">
        <v>2.9E-4</v>
      </c>
      <c r="D6496" s="60">
        <v>2.3809523999999999E-2</v>
      </c>
      <c r="E6496" s="60"/>
      <c r="F6496" s="60">
        <f t="shared" si="202"/>
        <v>-2.3171199999999998E-3</v>
      </c>
      <c r="G6496" s="60">
        <f t="shared" si="203"/>
        <v>2.3689524E-2</v>
      </c>
    </row>
    <row r="6497" spans="1:7">
      <c r="A6497" s="50">
        <v>32419</v>
      </c>
      <c r="B6497" s="60">
        <v>-1.6796700000000001E-3</v>
      </c>
      <c r="C6497" s="60">
        <v>2.9E-4</v>
      </c>
      <c r="D6497" s="60">
        <v>-2.3255814E-2</v>
      </c>
      <c r="E6497" s="60"/>
      <c r="F6497" s="60">
        <f t="shared" si="202"/>
        <v>-1.7996700000000002E-3</v>
      </c>
      <c r="G6497" s="60">
        <f t="shared" si="203"/>
        <v>-2.3375813999999998E-2</v>
      </c>
    </row>
    <row r="6498" spans="1:7">
      <c r="A6498" s="50">
        <v>32420</v>
      </c>
      <c r="B6498" s="60">
        <v>-2.51506E-3</v>
      </c>
      <c r="C6498" s="60">
        <v>2.9E-4</v>
      </c>
      <c r="D6498" s="60">
        <v>2.3809523999999999E-2</v>
      </c>
      <c r="E6498" s="60"/>
      <c r="F6498" s="60">
        <f t="shared" si="202"/>
        <v>-2.6350599999999998E-3</v>
      </c>
      <c r="G6498" s="60">
        <f t="shared" si="203"/>
        <v>2.3689524E-2</v>
      </c>
    </row>
    <row r="6499" spans="1:7">
      <c r="A6499" s="50">
        <v>32421</v>
      </c>
      <c r="B6499" s="60">
        <v>4.4363299999999996E-3</v>
      </c>
      <c r="C6499" s="60">
        <v>2.9E-4</v>
      </c>
      <c r="D6499" s="60">
        <v>0</v>
      </c>
      <c r="E6499" s="60"/>
      <c r="F6499" s="60">
        <f t="shared" si="202"/>
        <v>4.3163299999999993E-3</v>
      </c>
      <c r="G6499" s="60">
        <f t="shared" si="203"/>
        <v>-1.2E-4</v>
      </c>
    </row>
    <row r="6500" spans="1:7">
      <c r="A6500" s="50">
        <v>32422</v>
      </c>
      <c r="B6500" s="60">
        <v>1.9095799999999999E-3</v>
      </c>
      <c r="C6500" s="60">
        <v>2.9E-4</v>
      </c>
      <c r="D6500" s="60">
        <v>2.3255814E-2</v>
      </c>
      <c r="E6500" s="60"/>
      <c r="F6500" s="60">
        <f t="shared" si="202"/>
        <v>1.7895799999999998E-3</v>
      </c>
      <c r="G6500" s="60">
        <f t="shared" si="203"/>
        <v>2.3135814000000001E-2</v>
      </c>
    </row>
    <row r="6501" spans="1:7">
      <c r="A6501" s="50">
        <v>32423</v>
      </c>
      <c r="B6501" s="60">
        <v>2.0675559999999999E-2</v>
      </c>
      <c r="C6501" s="60">
        <v>2.9E-4</v>
      </c>
      <c r="D6501" s="60">
        <v>2.2727272999999999E-2</v>
      </c>
      <c r="E6501" s="60"/>
      <c r="F6501" s="60">
        <f t="shared" si="202"/>
        <v>2.055556E-2</v>
      </c>
      <c r="G6501" s="60">
        <f t="shared" si="203"/>
        <v>2.2607273000000001E-2</v>
      </c>
    </row>
    <row r="6502" spans="1:7">
      <c r="A6502" s="50">
        <v>32426</v>
      </c>
      <c r="B6502" s="60">
        <v>9.3446999999999996E-4</v>
      </c>
      <c r="C6502" s="60">
        <v>2.9E-4</v>
      </c>
      <c r="D6502" s="60">
        <v>0</v>
      </c>
      <c r="E6502" s="60"/>
      <c r="F6502" s="60">
        <f t="shared" si="202"/>
        <v>8.1446999999999997E-4</v>
      </c>
      <c r="G6502" s="60">
        <f t="shared" si="203"/>
        <v>-1.2E-4</v>
      </c>
    </row>
    <row r="6503" spans="1:7">
      <c r="A6503" s="50">
        <v>32427</v>
      </c>
      <c r="B6503" s="60">
        <v>-1.0353199999999999E-3</v>
      </c>
      <c r="C6503" s="60">
        <v>2.9E-4</v>
      </c>
      <c r="D6503" s="60">
        <v>0</v>
      </c>
      <c r="E6503" s="60"/>
      <c r="F6503" s="60">
        <f t="shared" si="202"/>
        <v>-1.15532E-3</v>
      </c>
      <c r="G6503" s="60">
        <f t="shared" si="203"/>
        <v>-1.2E-4</v>
      </c>
    </row>
    <row r="6504" spans="1:7">
      <c r="A6504" s="50">
        <v>32428</v>
      </c>
      <c r="B6504" s="60">
        <v>-1.437312E-2</v>
      </c>
      <c r="C6504" s="60">
        <v>2.9E-4</v>
      </c>
      <c r="D6504" s="60">
        <v>-2.2222222999999999E-2</v>
      </c>
      <c r="E6504" s="60"/>
      <c r="F6504" s="60">
        <f t="shared" si="202"/>
        <v>-1.449312E-2</v>
      </c>
      <c r="G6504" s="60">
        <f t="shared" si="203"/>
        <v>-2.2342222999999998E-2</v>
      </c>
    </row>
    <row r="6505" spans="1:7">
      <c r="A6505" s="50">
        <v>32429</v>
      </c>
      <c r="B6505" s="60">
        <v>4.20595E-3</v>
      </c>
      <c r="C6505" s="60">
        <v>2.9E-4</v>
      </c>
      <c r="D6505" s="60">
        <v>0</v>
      </c>
      <c r="E6505" s="60"/>
      <c r="F6505" s="60">
        <f t="shared" si="202"/>
        <v>4.0859499999999997E-3</v>
      </c>
      <c r="G6505" s="60">
        <f t="shared" si="203"/>
        <v>-1.2E-4</v>
      </c>
    </row>
    <row r="6506" spans="1:7">
      <c r="A6506" s="50">
        <v>32430</v>
      </c>
      <c r="B6506" s="60">
        <v>1.5189800000000001E-3</v>
      </c>
      <c r="C6506" s="60">
        <v>2.9E-4</v>
      </c>
      <c r="D6506" s="60">
        <v>-2.2727272999999999E-2</v>
      </c>
      <c r="E6506" s="60"/>
      <c r="F6506" s="60">
        <f t="shared" si="202"/>
        <v>1.39898E-3</v>
      </c>
      <c r="G6506" s="60">
        <f t="shared" si="203"/>
        <v>-2.2847272999999998E-2</v>
      </c>
    </row>
    <row r="6507" spans="1:7">
      <c r="A6507" s="50">
        <v>32433</v>
      </c>
      <c r="B6507" s="60">
        <v>2.8836600000000001E-3</v>
      </c>
      <c r="C6507" s="60">
        <v>2.9E-4</v>
      </c>
      <c r="D6507" s="60">
        <v>0</v>
      </c>
      <c r="E6507" s="60"/>
      <c r="F6507" s="60">
        <f t="shared" si="202"/>
        <v>2.7636600000000002E-3</v>
      </c>
      <c r="G6507" s="60">
        <f t="shared" si="203"/>
        <v>-1.2E-4</v>
      </c>
    </row>
    <row r="6508" spans="1:7">
      <c r="A6508" s="50">
        <v>32434</v>
      </c>
      <c r="B6508" s="60">
        <v>1.0736330000000001E-2</v>
      </c>
      <c r="C6508" s="60">
        <v>2.9E-4</v>
      </c>
      <c r="D6508" s="60">
        <v>0</v>
      </c>
      <c r="E6508" s="60"/>
      <c r="F6508" s="60">
        <f t="shared" si="202"/>
        <v>1.061633E-2</v>
      </c>
      <c r="G6508" s="60">
        <f t="shared" si="203"/>
        <v>-1.2E-4</v>
      </c>
    </row>
    <row r="6509" spans="1:7">
      <c r="A6509" s="50">
        <v>32435</v>
      </c>
      <c r="B6509" s="60">
        <v>-8.5720799999999993E-3</v>
      </c>
      <c r="C6509" s="60">
        <v>2.9E-4</v>
      </c>
      <c r="D6509" s="60">
        <v>-4.6511627999999999E-2</v>
      </c>
      <c r="E6509" s="60"/>
      <c r="F6509" s="60">
        <f t="shared" si="202"/>
        <v>-8.6920799999999996E-3</v>
      </c>
      <c r="G6509" s="60">
        <f t="shared" si="203"/>
        <v>-4.6631628000000001E-2</v>
      </c>
    </row>
    <row r="6510" spans="1:7">
      <c r="A6510" s="50">
        <v>32436</v>
      </c>
      <c r="B6510" s="60">
        <v>2.1202260000000001E-2</v>
      </c>
      <c r="C6510" s="60">
        <v>2.9E-4</v>
      </c>
      <c r="D6510" s="60">
        <v>9.7560971999999996E-2</v>
      </c>
      <c r="E6510" s="60"/>
      <c r="F6510" s="60">
        <f t="shared" si="202"/>
        <v>2.1082260000000002E-2</v>
      </c>
      <c r="G6510" s="60">
        <f t="shared" si="203"/>
        <v>9.7440972000000001E-2</v>
      </c>
    </row>
    <row r="6511" spans="1:7">
      <c r="A6511" s="50">
        <v>32437</v>
      </c>
      <c r="B6511" s="60">
        <v>2.68439E-3</v>
      </c>
      <c r="C6511" s="60">
        <v>2.9E-4</v>
      </c>
      <c r="D6511" s="60">
        <v>0</v>
      </c>
      <c r="E6511" s="60"/>
      <c r="F6511" s="60">
        <f t="shared" si="202"/>
        <v>2.5643900000000002E-3</v>
      </c>
      <c r="G6511" s="60">
        <f t="shared" si="203"/>
        <v>-1.2E-4</v>
      </c>
    </row>
    <row r="6512" spans="1:7">
      <c r="A6512" s="50">
        <v>32440</v>
      </c>
      <c r="B6512" s="60">
        <v>-3.94817E-3</v>
      </c>
      <c r="C6512" s="60">
        <v>2.9E-4</v>
      </c>
      <c r="D6512" s="60">
        <v>-4.4444445999999999E-2</v>
      </c>
      <c r="E6512" s="60"/>
      <c r="F6512" s="60">
        <f t="shared" si="202"/>
        <v>-4.0681700000000003E-3</v>
      </c>
      <c r="G6512" s="60">
        <f t="shared" si="203"/>
        <v>-4.4564446000000001E-2</v>
      </c>
    </row>
    <row r="6513" spans="1:7">
      <c r="A6513" s="50">
        <v>32441</v>
      </c>
      <c r="B6513" s="60">
        <v>2.6650000000000003E-4</v>
      </c>
      <c r="C6513" s="60">
        <v>2.9E-4</v>
      </c>
      <c r="D6513" s="60">
        <v>0</v>
      </c>
      <c r="E6513" s="60"/>
      <c r="F6513" s="60">
        <f t="shared" si="202"/>
        <v>1.4650000000000004E-4</v>
      </c>
      <c r="G6513" s="60">
        <f t="shared" si="203"/>
        <v>-1.2E-4</v>
      </c>
    </row>
    <row r="6514" spans="1:7">
      <c r="A6514" s="50">
        <v>32442</v>
      </c>
      <c r="B6514" s="60">
        <v>-3.3828600000000001E-3</v>
      </c>
      <c r="C6514" s="60">
        <v>2.9E-4</v>
      </c>
      <c r="D6514" s="60">
        <v>0</v>
      </c>
      <c r="E6514" s="60"/>
      <c r="F6514" s="60">
        <f t="shared" si="202"/>
        <v>-3.50286E-3</v>
      </c>
      <c r="G6514" s="60">
        <f t="shared" si="203"/>
        <v>-1.2E-4</v>
      </c>
    </row>
    <row r="6515" spans="1:7">
      <c r="A6515" s="50">
        <v>32443</v>
      </c>
      <c r="B6515" s="60">
        <v>-1.415277E-2</v>
      </c>
      <c r="C6515" s="60">
        <v>2.9E-4</v>
      </c>
      <c r="D6515" s="60">
        <v>0</v>
      </c>
      <c r="E6515" s="60"/>
      <c r="F6515" s="60">
        <f t="shared" si="202"/>
        <v>-1.4272770000000001E-2</v>
      </c>
      <c r="G6515" s="60">
        <f t="shared" si="203"/>
        <v>-1.2E-4</v>
      </c>
    </row>
    <row r="6516" spans="1:7">
      <c r="A6516" s="50">
        <v>32444</v>
      </c>
      <c r="B6516" s="60">
        <v>3.9114099999999997E-3</v>
      </c>
      <c r="C6516" s="60">
        <v>2.9E-4</v>
      </c>
      <c r="D6516" s="60">
        <v>0</v>
      </c>
      <c r="E6516" s="60"/>
      <c r="F6516" s="60">
        <f t="shared" si="202"/>
        <v>3.7914099999999998E-3</v>
      </c>
      <c r="G6516" s="60">
        <f t="shared" si="203"/>
        <v>-1.2E-4</v>
      </c>
    </row>
    <row r="6517" spans="1:7">
      <c r="A6517" s="50">
        <v>32447</v>
      </c>
      <c r="B6517" s="60">
        <v>1.77911E-3</v>
      </c>
      <c r="C6517" s="60">
        <v>2.9E-4</v>
      </c>
      <c r="D6517" s="60">
        <v>-2.3255814E-2</v>
      </c>
      <c r="E6517" s="60"/>
      <c r="F6517" s="60">
        <f t="shared" si="202"/>
        <v>1.6591099999999999E-3</v>
      </c>
      <c r="G6517" s="60">
        <f t="shared" si="203"/>
        <v>-2.3375813999999998E-2</v>
      </c>
    </row>
    <row r="6518" spans="1:7">
      <c r="A6518" s="50">
        <v>32448</v>
      </c>
      <c r="B6518" s="60">
        <v>1.26296E-3</v>
      </c>
      <c r="C6518" s="60">
        <v>2.7E-4</v>
      </c>
      <c r="D6518" s="60">
        <v>2.3809523999999999E-2</v>
      </c>
      <c r="E6518" s="60"/>
      <c r="F6518" s="60">
        <f t="shared" si="202"/>
        <v>1.1429599999999999E-3</v>
      </c>
      <c r="G6518" s="60">
        <f t="shared" si="203"/>
        <v>2.3689524E-2</v>
      </c>
    </row>
    <row r="6519" spans="1:7">
      <c r="A6519" s="50">
        <v>32449</v>
      </c>
      <c r="B6519" s="60">
        <v>1.192E-4</v>
      </c>
      <c r="C6519" s="60">
        <v>2.7E-4</v>
      </c>
      <c r="D6519" s="60">
        <v>0</v>
      </c>
      <c r="E6519" s="60"/>
      <c r="F6519" s="60">
        <f t="shared" si="202"/>
        <v>-8.0000000000000589E-7</v>
      </c>
      <c r="G6519" s="60">
        <f t="shared" si="203"/>
        <v>-1.2E-4</v>
      </c>
    </row>
    <row r="6520" spans="1:7">
      <c r="A6520" s="50">
        <v>32450</v>
      </c>
      <c r="B6520" s="60">
        <v>5.6596000000000001E-4</v>
      </c>
      <c r="C6520" s="60">
        <v>2.7E-4</v>
      </c>
      <c r="D6520" s="60">
        <v>-2.3255814E-2</v>
      </c>
      <c r="E6520" s="60"/>
      <c r="F6520" s="60">
        <f t="shared" si="202"/>
        <v>4.4596000000000002E-4</v>
      </c>
      <c r="G6520" s="60">
        <f t="shared" si="203"/>
        <v>-2.3375813999999998E-2</v>
      </c>
    </row>
    <row r="6521" spans="1:7">
      <c r="A6521" s="50">
        <v>32451</v>
      </c>
      <c r="B6521" s="60">
        <v>-9.1658199999999999E-3</v>
      </c>
      <c r="C6521" s="60">
        <v>2.7E-4</v>
      </c>
      <c r="D6521" s="60">
        <v>0</v>
      </c>
      <c r="E6521" s="60"/>
      <c r="F6521" s="60">
        <f t="shared" si="202"/>
        <v>-9.2858200000000002E-3</v>
      </c>
      <c r="G6521" s="60">
        <f t="shared" si="203"/>
        <v>-1.2E-4</v>
      </c>
    </row>
    <row r="6522" spans="1:7">
      <c r="A6522" s="50">
        <v>32454</v>
      </c>
      <c r="B6522" s="60">
        <v>-8.2935300000000003E-3</v>
      </c>
      <c r="C6522" s="60">
        <v>2.7E-4</v>
      </c>
      <c r="D6522" s="60">
        <v>-2.3809523999999999E-2</v>
      </c>
      <c r="E6522" s="60"/>
      <c r="F6522" s="60">
        <f t="shared" si="202"/>
        <v>-8.4135300000000007E-3</v>
      </c>
      <c r="G6522" s="60">
        <f t="shared" si="203"/>
        <v>-2.3929523999999997E-2</v>
      </c>
    </row>
    <row r="6523" spans="1:7">
      <c r="A6523" s="50">
        <v>32455</v>
      </c>
      <c r="B6523" s="60">
        <v>4.19221E-3</v>
      </c>
      <c r="C6523" s="60">
        <v>2.7E-4</v>
      </c>
      <c r="D6523" s="60">
        <v>0</v>
      </c>
      <c r="E6523" s="60"/>
      <c r="F6523" s="60">
        <f t="shared" si="202"/>
        <v>4.0722099999999997E-3</v>
      </c>
      <c r="G6523" s="60">
        <f t="shared" si="203"/>
        <v>-1.2E-4</v>
      </c>
    </row>
    <row r="6524" spans="1:7">
      <c r="A6524" s="50">
        <v>32456</v>
      </c>
      <c r="B6524" s="60">
        <v>-5.9152800000000002E-3</v>
      </c>
      <c r="C6524" s="60">
        <v>2.7E-4</v>
      </c>
      <c r="D6524" s="60">
        <v>-2.4390242999999999E-2</v>
      </c>
      <c r="E6524" s="60"/>
      <c r="F6524" s="60">
        <f t="shared" si="202"/>
        <v>-6.0352800000000005E-3</v>
      </c>
      <c r="G6524" s="60">
        <f t="shared" si="203"/>
        <v>-2.4510242999999998E-2</v>
      </c>
    </row>
    <row r="6525" spans="1:7">
      <c r="A6525" s="50">
        <v>32457</v>
      </c>
      <c r="B6525" s="60">
        <v>1.23321E-3</v>
      </c>
      <c r="C6525" s="60">
        <v>2.7E-4</v>
      </c>
      <c r="D6525" s="60">
        <v>2.5000000000000001E-2</v>
      </c>
      <c r="E6525" s="60"/>
      <c r="F6525" s="60">
        <f t="shared" si="202"/>
        <v>1.1132099999999999E-3</v>
      </c>
      <c r="G6525" s="60">
        <f t="shared" si="203"/>
        <v>2.4880000000000003E-2</v>
      </c>
    </row>
    <row r="6526" spans="1:7">
      <c r="A6526" s="50">
        <v>32458</v>
      </c>
      <c r="B6526" s="60">
        <v>-2.092834E-2</v>
      </c>
      <c r="C6526" s="60">
        <v>2.7E-4</v>
      </c>
      <c r="D6526" s="60">
        <v>-2.4390242999999999E-2</v>
      </c>
      <c r="E6526" s="60"/>
      <c r="F6526" s="60">
        <f t="shared" si="202"/>
        <v>-2.1048339999999999E-2</v>
      </c>
      <c r="G6526" s="60">
        <f t="shared" si="203"/>
        <v>-2.4510242999999998E-2</v>
      </c>
    </row>
    <row r="6527" spans="1:7">
      <c r="A6527" s="50">
        <v>32461</v>
      </c>
      <c r="B6527" s="60">
        <v>-6.8362999999999996E-4</v>
      </c>
      <c r="C6527" s="60">
        <v>2.7E-4</v>
      </c>
      <c r="D6527" s="60">
        <v>0</v>
      </c>
      <c r="E6527" s="60"/>
      <c r="F6527" s="60">
        <f t="shared" si="202"/>
        <v>-8.0362999999999995E-4</v>
      </c>
      <c r="G6527" s="60">
        <f t="shared" si="203"/>
        <v>-1.2E-4</v>
      </c>
    </row>
    <row r="6528" spans="1:7">
      <c r="A6528" s="50">
        <v>32462</v>
      </c>
      <c r="B6528" s="60">
        <v>2.52629E-3</v>
      </c>
      <c r="C6528" s="60">
        <v>2.7E-4</v>
      </c>
      <c r="D6528" s="60">
        <v>2.5000000000000001E-2</v>
      </c>
      <c r="E6528" s="60"/>
      <c r="F6528" s="60">
        <f t="shared" si="202"/>
        <v>2.4062900000000002E-3</v>
      </c>
      <c r="G6528" s="60">
        <f t="shared" si="203"/>
        <v>2.4880000000000003E-2</v>
      </c>
    </row>
    <row r="6529" spans="1:7">
      <c r="A6529" s="50">
        <v>32463</v>
      </c>
      <c r="B6529" s="60">
        <v>-1.7046579999999999E-2</v>
      </c>
      <c r="C6529" s="60">
        <v>2.7E-4</v>
      </c>
      <c r="D6529" s="60">
        <v>-4.8780485999999998E-2</v>
      </c>
      <c r="E6529" s="60"/>
      <c r="F6529" s="60">
        <f t="shared" si="202"/>
        <v>-1.7166579999999997E-2</v>
      </c>
      <c r="G6529" s="60">
        <f t="shared" si="203"/>
        <v>-4.8900486E-2</v>
      </c>
    </row>
    <row r="6530" spans="1:7">
      <c r="A6530" s="50">
        <v>32464</v>
      </c>
      <c r="B6530" s="60">
        <v>2.7872999999999999E-3</v>
      </c>
      <c r="C6530" s="60">
        <v>2.7E-4</v>
      </c>
      <c r="D6530" s="60">
        <v>0</v>
      </c>
      <c r="E6530" s="60"/>
      <c r="F6530" s="60">
        <f t="shared" si="202"/>
        <v>2.6673000000000001E-3</v>
      </c>
      <c r="G6530" s="60">
        <f t="shared" si="203"/>
        <v>-1.2E-4</v>
      </c>
    </row>
    <row r="6531" spans="1:7">
      <c r="A6531" s="50">
        <v>32465</v>
      </c>
      <c r="B6531" s="60">
        <v>7.5449799999999997E-3</v>
      </c>
      <c r="C6531" s="60">
        <v>2.7E-4</v>
      </c>
      <c r="D6531" s="60">
        <v>5.1282052000000002E-2</v>
      </c>
      <c r="E6531" s="60"/>
      <c r="F6531" s="60">
        <f t="shared" si="202"/>
        <v>7.4249799999999994E-3</v>
      </c>
      <c r="G6531" s="60">
        <f t="shared" si="203"/>
        <v>5.1162052E-2</v>
      </c>
    </row>
    <row r="6532" spans="1:7">
      <c r="A6532" s="50">
        <v>32468</v>
      </c>
      <c r="B6532" s="60">
        <v>-8.6333999999999998E-4</v>
      </c>
      <c r="C6532" s="60">
        <v>2.7E-4</v>
      </c>
      <c r="D6532" s="60">
        <v>0</v>
      </c>
      <c r="E6532" s="60"/>
      <c r="F6532" s="60">
        <f t="shared" ref="F6532:F6595" si="204">B6532-$C$3</f>
        <v>-9.8334000000000008E-4</v>
      </c>
      <c r="G6532" s="60">
        <f t="shared" ref="G6532:G6595" si="205">D6532-$C$3</f>
        <v>-1.2E-4</v>
      </c>
    </row>
    <row r="6533" spans="1:7">
      <c r="A6533" s="50">
        <v>32469</v>
      </c>
      <c r="B6533" s="60">
        <v>3.91778E-3</v>
      </c>
      <c r="C6533" s="60">
        <v>2.7E-4</v>
      </c>
      <c r="D6533" s="60">
        <v>0</v>
      </c>
      <c r="E6533" s="60"/>
      <c r="F6533" s="60">
        <f t="shared" si="204"/>
        <v>3.7977800000000002E-3</v>
      </c>
      <c r="G6533" s="60">
        <f t="shared" si="205"/>
        <v>-1.2E-4</v>
      </c>
    </row>
    <row r="6534" spans="1:7">
      <c r="A6534" s="50">
        <v>32470</v>
      </c>
      <c r="B6534" s="60">
        <v>7.0533599999999998E-3</v>
      </c>
      <c r="C6534" s="60">
        <v>2.7E-4</v>
      </c>
      <c r="D6534" s="60">
        <v>-2.4390242999999999E-2</v>
      </c>
      <c r="E6534" s="60"/>
      <c r="F6534" s="60">
        <f t="shared" si="204"/>
        <v>6.9333599999999995E-3</v>
      </c>
      <c r="G6534" s="60">
        <f t="shared" si="205"/>
        <v>-2.4510242999999998E-2</v>
      </c>
    </row>
    <row r="6535" spans="1:7">
      <c r="A6535" s="50">
        <v>32472</v>
      </c>
      <c r="B6535" s="60">
        <v>-6.6976400000000004E-3</v>
      </c>
      <c r="C6535" s="60">
        <v>2.7E-4</v>
      </c>
      <c r="D6535" s="60">
        <v>0</v>
      </c>
      <c r="E6535" s="60"/>
      <c r="F6535" s="60">
        <f t="shared" si="204"/>
        <v>-6.8176400000000007E-3</v>
      </c>
      <c r="G6535" s="60">
        <f t="shared" si="205"/>
        <v>-1.2E-4</v>
      </c>
    </row>
    <row r="6536" spans="1:7">
      <c r="A6536" s="50">
        <v>32475</v>
      </c>
      <c r="B6536" s="60">
        <v>5.4549999999999998E-3</v>
      </c>
      <c r="C6536" s="60">
        <v>2.7E-4</v>
      </c>
      <c r="D6536" s="60">
        <v>-2.5000000000000001E-2</v>
      </c>
      <c r="E6536" s="60"/>
      <c r="F6536" s="60">
        <f t="shared" si="204"/>
        <v>5.3349999999999995E-3</v>
      </c>
      <c r="G6536" s="60">
        <f t="shared" si="205"/>
        <v>-2.512E-2</v>
      </c>
    </row>
    <row r="6537" spans="1:7">
      <c r="A6537" s="50">
        <v>32476</v>
      </c>
      <c r="B6537" s="60">
        <v>9.2164199999999995E-3</v>
      </c>
      <c r="C6537" s="60">
        <v>2.7E-4</v>
      </c>
      <c r="D6537" s="60">
        <v>0</v>
      </c>
      <c r="E6537" s="60"/>
      <c r="F6537" s="60">
        <f t="shared" si="204"/>
        <v>9.0964199999999992E-3</v>
      </c>
      <c r="G6537" s="60">
        <f t="shared" si="205"/>
        <v>-1.2E-4</v>
      </c>
    </row>
    <row r="6538" spans="1:7">
      <c r="A6538" s="50">
        <v>32477</v>
      </c>
      <c r="B6538" s="60">
        <v>9.8630000000000002E-3</v>
      </c>
      <c r="C6538" s="60">
        <v>2.7E-4</v>
      </c>
      <c r="D6538" s="60">
        <v>0</v>
      </c>
      <c r="E6538" s="60"/>
      <c r="F6538" s="60">
        <f t="shared" si="204"/>
        <v>9.7429999999999999E-3</v>
      </c>
      <c r="G6538" s="60">
        <f t="shared" si="205"/>
        <v>-1.2E-4</v>
      </c>
    </row>
    <row r="6539" spans="1:7">
      <c r="A6539" s="50">
        <v>32478</v>
      </c>
      <c r="B6539" s="60">
        <v>-3.6977999999999998E-3</v>
      </c>
      <c r="C6539" s="60">
        <v>2.9999999999999997E-4</v>
      </c>
      <c r="D6539" s="60">
        <v>2.5641026000000001E-2</v>
      </c>
      <c r="E6539" s="60"/>
      <c r="F6539" s="60">
        <f t="shared" si="204"/>
        <v>-3.8177999999999997E-3</v>
      </c>
      <c r="G6539" s="60">
        <f t="shared" si="205"/>
        <v>2.5521026000000002E-2</v>
      </c>
    </row>
    <row r="6540" spans="1:7">
      <c r="A6540" s="50">
        <v>32479</v>
      </c>
      <c r="B6540" s="60">
        <v>-2.4812699999999998E-3</v>
      </c>
      <c r="C6540" s="60">
        <v>2.9999999999999997E-4</v>
      </c>
      <c r="D6540" s="60">
        <v>2.5000000000000001E-2</v>
      </c>
      <c r="E6540" s="60"/>
      <c r="F6540" s="60">
        <f t="shared" si="204"/>
        <v>-2.6012699999999997E-3</v>
      </c>
      <c r="G6540" s="60">
        <f t="shared" si="205"/>
        <v>2.4880000000000003E-2</v>
      </c>
    </row>
    <row r="6541" spans="1:7">
      <c r="A6541" s="50">
        <v>32482</v>
      </c>
      <c r="B6541" s="60">
        <v>1.120469E-2</v>
      </c>
      <c r="C6541" s="60">
        <v>2.9999999999999997E-4</v>
      </c>
      <c r="D6541" s="60">
        <v>0</v>
      </c>
      <c r="E6541" s="60"/>
      <c r="F6541" s="60">
        <f t="shared" si="204"/>
        <v>1.1084689999999999E-2</v>
      </c>
      <c r="G6541" s="60">
        <f t="shared" si="205"/>
        <v>-1.2E-4</v>
      </c>
    </row>
    <row r="6542" spans="1:7">
      <c r="A6542" s="50">
        <v>32483</v>
      </c>
      <c r="B6542" s="60">
        <v>1.0543230000000001E-2</v>
      </c>
      <c r="C6542" s="60">
        <v>2.9999999999999997E-4</v>
      </c>
      <c r="D6542" s="60">
        <v>0</v>
      </c>
      <c r="E6542" s="60"/>
      <c r="F6542" s="60">
        <f t="shared" si="204"/>
        <v>1.042323E-2</v>
      </c>
      <c r="G6542" s="60">
        <f t="shared" si="205"/>
        <v>-1.2E-4</v>
      </c>
    </row>
    <row r="6543" spans="1:7">
      <c r="A6543" s="50">
        <v>32484</v>
      </c>
      <c r="B6543" s="60">
        <v>1.5361699999999999E-3</v>
      </c>
      <c r="C6543" s="60">
        <v>2.9999999999999997E-4</v>
      </c>
      <c r="D6543" s="60">
        <v>0</v>
      </c>
      <c r="E6543" s="60"/>
      <c r="F6543" s="60">
        <f t="shared" si="204"/>
        <v>1.4161699999999998E-3</v>
      </c>
      <c r="G6543" s="60">
        <f t="shared" si="205"/>
        <v>-1.2E-4</v>
      </c>
    </row>
    <row r="6544" spans="1:7">
      <c r="A6544" s="50">
        <v>32485</v>
      </c>
      <c r="B6544" s="60">
        <v>-5.2167699999999999E-3</v>
      </c>
      <c r="C6544" s="60">
        <v>2.9999999999999997E-4</v>
      </c>
      <c r="D6544" s="60">
        <v>-2.4390242999999999E-2</v>
      </c>
      <c r="E6544" s="60"/>
      <c r="F6544" s="60">
        <f t="shared" si="204"/>
        <v>-5.3367700000000002E-3</v>
      </c>
      <c r="G6544" s="60">
        <f t="shared" si="205"/>
        <v>-2.4510242999999998E-2</v>
      </c>
    </row>
    <row r="6545" spans="1:7">
      <c r="A6545" s="50">
        <v>32486</v>
      </c>
      <c r="B6545" s="60">
        <v>1.7704400000000001E-3</v>
      </c>
      <c r="C6545" s="60">
        <v>2.9999999999999997E-4</v>
      </c>
      <c r="D6545" s="60">
        <v>0</v>
      </c>
      <c r="E6545" s="60"/>
      <c r="F6545" s="60">
        <f t="shared" si="204"/>
        <v>1.65044E-3</v>
      </c>
      <c r="G6545" s="60">
        <f t="shared" si="205"/>
        <v>-1.2E-4</v>
      </c>
    </row>
    <row r="6546" spans="1:7">
      <c r="A6546" s="50">
        <v>32489</v>
      </c>
      <c r="B6546" s="60">
        <v>-1.5527E-3</v>
      </c>
      <c r="C6546" s="60">
        <v>2.9999999999999997E-4</v>
      </c>
      <c r="D6546" s="60">
        <v>2.5000000000000001E-2</v>
      </c>
      <c r="E6546" s="60"/>
      <c r="F6546" s="60">
        <f t="shared" si="204"/>
        <v>-1.6727000000000001E-3</v>
      </c>
      <c r="G6546" s="60">
        <f t="shared" si="205"/>
        <v>2.4880000000000003E-2</v>
      </c>
    </row>
    <row r="6547" spans="1:7">
      <c r="A6547" s="50">
        <v>32490</v>
      </c>
      <c r="B6547" s="60">
        <v>-9.7952E-4</v>
      </c>
      <c r="C6547" s="60">
        <v>2.9999999999999997E-4</v>
      </c>
      <c r="D6547" s="60">
        <v>0</v>
      </c>
      <c r="E6547" s="60"/>
      <c r="F6547" s="60">
        <f t="shared" si="204"/>
        <v>-1.0995200000000001E-3</v>
      </c>
      <c r="G6547" s="60">
        <f t="shared" si="205"/>
        <v>-1.2E-4</v>
      </c>
    </row>
    <row r="6548" spans="1:7">
      <c r="A6548" s="50">
        <v>32491</v>
      </c>
      <c r="B6548" s="60">
        <v>-3.62562E-3</v>
      </c>
      <c r="C6548" s="60">
        <v>2.9999999999999997E-4</v>
      </c>
      <c r="D6548" s="60">
        <v>-2.4390242999999999E-2</v>
      </c>
      <c r="E6548" s="60"/>
      <c r="F6548" s="60">
        <f t="shared" si="204"/>
        <v>-3.7456199999999999E-3</v>
      </c>
      <c r="G6548" s="60">
        <f t="shared" si="205"/>
        <v>-2.4510242999999998E-2</v>
      </c>
    </row>
    <row r="6549" spans="1:7">
      <c r="A6549" s="50">
        <v>32492</v>
      </c>
      <c r="B6549" s="60">
        <v>-3.5337400000000001E-3</v>
      </c>
      <c r="C6549" s="60">
        <v>2.9999999999999997E-4</v>
      </c>
      <c r="D6549" s="60">
        <v>0</v>
      </c>
      <c r="E6549" s="60"/>
      <c r="F6549" s="60">
        <f t="shared" si="204"/>
        <v>-3.6537399999999999E-3</v>
      </c>
      <c r="G6549" s="60">
        <f t="shared" si="205"/>
        <v>-1.2E-4</v>
      </c>
    </row>
    <row r="6550" spans="1:7">
      <c r="A6550" s="50">
        <v>32493</v>
      </c>
      <c r="B6550" s="60">
        <v>6.8848599999999996E-3</v>
      </c>
      <c r="C6550" s="60">
        <v>2.9999999999999997E-4</v>
      </c>
      <c r="D6550" s="60">
        <v>0</v>
      </c>
      <c r="E6550" s="60"/>
      <c r="F6550" s="60">
        <f t="shared" si="204"/>
        <v>6.7648599999999993E-3</v>
      </c>
      <c r="G6550" s="60">
        <f t="shared" si="205"/>
        <v>-1.2E-4</v>
      </c>
    </row>
    <row r="6551" spans="1:7">
      <c r="A6551" s="50">
        <v>32496</v>
      </c>
      <c r="B6551" s="60">
        <v>9.4889399999999995E-3</v>
      </c>
      <c r="C6551" s="60">
        <v>2.9999999999999997E-4</v>
      </c>
      <c r="D6551" s="60">
        <v>0</v>
      </c>
      <c r="E6551" s="60"/>
      <c r="F6551" s="60">
        <f t="shared" si="204"/>
        <v>9.3689399999999992E-3</v>
      </c>
      <c r="G6551" s="60">
        <f t="shared" si="205"/>
        <v>-1.2E-4</v>
      </c>
    </row>
    <row r="6552" spans="1:7">
      <c r="A6552" s="50">
        <v>32497</v>
      </c>
      <c r="B6552" s="60">
        <v>-4.4121400000000002E-3</v>
      </c>
      <c r="C6552" s="60">
        <v>2.9999999999999997E-4</v>
      </c>
      <c r="D6552" s="60">
        <v>0</v>
      </c>
      <c r="E6552" s="60"/>
      <c r="F6552" s="60">
        <f t="shared" si="204"/>
        <v>-4.5321400000000005E-3</v>
      </c>
      <c r="G6552" s="60">
        <f t="shared" si="205"/>
        <v>-1.2E-4</v>
      </c>
    </row>
    <row r="6553" spans="1:7">
      <c r="A6553" s="50">
        <v>32498</v>
      </c>
      <c r="B6553" s="60">
        <v>-3.5848999999999999E-4</v>
      </c>
      <c r="C6553" s="60">
        <v>2.9999999999999997E-4</v>
      </c>
      <c r="D6553" s="60">
        <v>0</v>
      </c>
      <c r="E6553" s="60"/>
      <c r="F6553" s="60">
        <f t="shared" si="204"/>
        <v>-4.7848999999999998E-4</v>
      </c>
      <c r="G6553" s="60">
        <f t="shared" si="205"/>
        <v>-1.2E-4</v>
      </c>
    </row>
    <row r="6554" spans="1:7">
      <c r="A6554" s="50">
        <v>32499</v>
      </c>
      <c r="B6554" s="60">
        <v>-1.52816E-3</v>
      </c>
      <c r="C6554" s="60">
        <v>2.9999999999999997E-4</v>
      </c>
      <c r="D6554" s="60">
        <v>0</v>
      </c>
      <c r="E6554" s="60"/>
      <c r="F6554" s="60">
        <f t="shared" si="204"/>
        <v>-1.6481600000000001E-3</v>
      </c>
      <c r="G6554" s="60">
        <f t="shared" si="205"/>
        <v>-1.2E-4</v>
      </c>
    </row>
    <row r="6555" spans="1:7">
      <c r="A6555" s="50">
        <v>32500</v>
      </c>
      <c r="B6555" s="60">
        <v>4.1372199999999996E-3</v>
      </c>
      <c r="C6555" s="60">
        <v>2.9999999999999997E-4</v>
      </c>
      <c r="D6555" s="60">
        <v>-2.5000000000000001E-2</v>
      </c>
      <c r="E6555" s="60"/>
      <c r="F6555" s="60">
        <f t="shared" si="204"/>
        <v>4.0172199999999993E-3</v>
      </c>
      <c r="G6555" s="60">
        <f t="shared" si="205"/>
        <v>-2.512E-2</v>
      </c>
    </row>
    <row r="6556" spans="1:7">
      <c r="A6556" s="50">
        <v>32504</v>
      </c>
      <c r="B6556" s="60">
        <v>-3.4078099999999998E-3</v>
      </c>
      <c r="C6556" s="60">
        <v>2.9999999999999997E-4</v>
      </c>
      <c r="D6556" s="60">
        <v>2.5641026000000001E-2</v>
      </c>
      <c r="E6556" s="60"/>
      <c r="F6556" s="60">
        <f t="shared" si="204"/>
        <v>-3.5278099999999997E-3</v>
      </c>
      <c r="G6556" s="60">
        <f t="shared" si="205"/>
        <v>2.5521026000000002E-2</v>
      </c>
    </row>
    <row r="6557" spans="1:7">
      <c r="A6557" s="50">
        <v>32505</v>
      </c>
      <c r="B6557" s="60">
        <v>1.0458799999999999E-3</v>
      </c>
      <c r="C6557" s="60">
        <v>2.9999999999999997E-4</v>
      </c>
      <c r="D6557" s="60">
        <v>0</v>
      </c>
      <c r="E6557" s="60"/>
      <c r="F6557" s="60">
        <f t="shared" si="204"/>
        <v>9.2587999999999991E-4</v>
      </c>
      <c r="G6557" s="60">
        <f t="shared" si="205"/>
        <v>-1.2E-4</v>
      </c>
    </row>
    <row r="6558" spans="1:7">
      <c r="A6558" s="50">
        <v>32506</v>
      </c>
      <c r="B6558" s="60">
        <v>8.0432500000000001E-3</v>
      </c>
      <c r="C6558" s="60">
        <v>2.9999999999999997E-4</v>
      </c>
      <c r="D6558" s="60">
        <v>5.0000001000000002E-2</v>
      </c>
      <c r="E6558" s="60"/>
      <c r="F6558" s="60">
        <f t="shared" si="204"/>
        <v>7.9232499999999997E-3</v>
      </c>
      <c r="G6558" s="60">
        <f t="shared" si="205"/>
        <v>4.9880001E-2</v>
      </c>
    </row>
    <row r="6559" spans="1:7">
      <c r="A6559" s="50">
        <v>32507</v>
      </c>
      <c r="B6559" s="60">
        <v>-5.25897E-3</v>
      </c>
      <c r="C6559" s="60">
        <v>2.9999999999999997E-4</v>
      </c>
      <c r="D6559" s="60">
        <v>2.3809523999999999E-2</v>
      </c>
      <c r="E6559" s="60"/>
      <c r="F6559" s="60">
        <f t="shared" si="204"/>
        <v>-5.3789700000000003E-3</v>
      </c>
      <c r="G6559" s="60">
        <f t="shared" si="205"/>
        <v>2.3689524E-2</v>
      </c>
    </row>
    <row r="6560" spans="1:7">
      <c r="A6560" s="50">
        <v>32511</v>
      </c>
      <c r="B6560" s="60">
        <v>-9.0344299999999995E-3</v>
      </c>
      <c r="C6560" s="60">
        <v>2.5999999999999998E-4</v>
      </c>
      <c r="D6560" s="60">
        <v>2.3255814E-2</v>
      </c>
      <c r="E6560" s="60"/>
      <c r="F6560" s="60">
        <f t="shared" si="204"/>
        <v>-9.1544299999999999E-3</v>
      </c>
      <c r="G6560" s="60">
        <f t="shared" si="205"/>
        <v>2.3135814000000001E-2</v>
      </c>
    </row>
    <row r="6561" spans="1:7">
      <c r="A6561" s="50">
        <v>32512</v>
      </c>
      <c r="B6561" s="60">
        <v>1.49953E-2</v>
      </c>
      <c r="C6561" s="60">
        <v>2.5999999999999998E-4</v>
      </c>
      <c r="D6561" s="60">
        <v>0</v>
      </c>
      <c r="E6561" s="60"/>
      <c r="F6561" s="60">
        <f t="shared" si="204"/>
        <v>1.4875299999999999E-2</v>
      </c>
      <c r="G6561" s="60">
        <f t="shared" si="205"/>
        <v>-1.2E-4</v>
      </c>
    </row>
    <row r="6562" spans="1:7">
      <c r="A6562" s="50">
        <v>32513</v>
      </c>
      <c r="B6562" s="60">
        <v>2.2252399999999999E-3</v>
      </c>
      <c r="C6562" s="60">
        <v>2.5999999999999998E-4</v>
      </c>
      <c r="D6562" s="60">
        <v>2.2727272999999999E-2</v>
      </c>
      <c r="E6562" s="60"/>
      <c r="F6562" s="60">
        <f t="shared" si="204"/>
        <v>2.10524E-3</v>
      </c>
      <c r="G6562" s="60">
        <f t="shared" si="205"/>
        <v>2.2607273000000001E-2</v>
      </c>
    </row>
    <row r="6563" spans="1:7">
      <c r="A6563" s="50">
        <v>32514</v>
      </c>
      <c r="B6563" s="60">
        <v>2.46343E-3</v>
      </c>
      <c r="C6563" s="60">
        <v>2.5999999999999998E-4</v>
      </c>
      <c r="D6563" s="60">
        <v>-2.2222222999999999E-2</v>
      </c>
      <c r="E6563" s="60"/>
      <c r="F6563" s="60">
        <f t="shared" si="204"/>
        <v>2.3434300000000001E-3</v>
      </c>
      <c r="G6563" s="60">
        <f t="shared" si="205"/>
        <v>-2.2342222999999998E-2</v>
      </c>
    </row>
    <row r="6564" spans="1:7">
      <c r="A6564" s="50">
        <v>32517</v>
      </c>
      <c r="B6564" s="60">
        <v>1.11232E-3</v>
      </c>
      <c r="C6564" s="60">
        <v>2.5999999999999998E-4</v>
      </c>
      <c r="D6564" s="60">
        <v>-2.2727272999999999E-2</v>
      </c>
      <c r="E6564" s="60"/>
      <c r="F6564" s="60">
        <f t="shared" si="204"/>
        <v>9.9231999999999988E-4</v>
      </c>
      <c r="G6564" s="60">
        <f t="shared" si="205"/>
        <v>-2.2847272999999998E-2</v>
      </c>
    </row>
    <row r="6565" spans="1:7">
      <c r="A6565" s="50">
        <v>32518</v>
      </c>
      <c r="B6565" s="60">
        <v>-2.1687E-3</v>
      </c>
      <c r="C6565" s="60">
        <v>2.5999999999999998E-4</v>
      </c>
      <c r="D6565" s="60">
        <v>2.3255814E-2</v>
      </c>
      <c r="E6565" s="60"/>
      <c r="F6565" s="60">
        <f t="shared" si="204"/>
        <v>-2.2886999999999998E-3</v>
      </c>
      <c r="G6565" s="60">
        <f t="shared" si="205"/>
        <v>2.3135814000000001E-2</v>
      </c>
    </row>
    <row r="6566" spans="1:7">
      <c r="A6566" s="50">
        <v>32519</v>
      </c>
      <c r="B6566" s="60">
        <v>5.9642999999999996E-3</v>
      </c>
      <c r="C6566" s="60">
        <v>2.5999999999999998E-4</v>
      </c>
      <c r="D6566" s="60">
        <v>0</v>
      </c>
      <c r="E6566" s="60"/>
      <c r="F6566" s="60">
        <f t="shared" si="204"/>
        <v>5.8442999999999993E-3</v>
      </c>
      <c r="G6566" s="60">
        <f t="shared" si="205"/>
        <v>-1.2E-4</v>
      </c>
    </row>
    <row r="6567" spans="1:7">
      <c r="A6567" s="50">
        <v>32520</v>
      </c>
      <c r="B6567" s="60">
        <v>4.1236600000000003E-3</v>
      </c>
      <c r="C6567" s="60">
        <v>2.5999999999999998E-4</v>
      </c>
      <c r="D6567" s="60">
        <v>-4.5454546999999998E-2</v>
      </c>
      <c r="E6567" s="60"/>
      <c r="F6567" s="60">
        <f t="shared" si="204"/>
        <v>4.00366E-3</v>
      </c>
      <c r="G6567" s="60">
        <f t="shared" si="205"/>
        <v>-4.5574547E-2</v>
      </c>
    </row>
    <row r="6568" spans="1:7">
      <c r="A6568" s="50">
        <v>32521</v>
      </c>
      <c r="B6568" s="60">
        <v>2.0940400000000001E-3</v>
      </c>
      <c r="C6568" s="60">
        <v>2.5999999999999998E-4</v>
      </c>
      <c r="D6568" s="60">
        <v>0</v>
      </c>
      <c r="E6568" s="60"/>
      <c r="F6568" s="60">
        <f t="shared" si="204"/>
        <v>1.9740400000000003E-3</v>
      </c>
      <c r="G6568" s="60">
        <f t="shared" si="205"/>
        <v>-1.2E-4</v>
      </c>
    </row>
    <row r="6569" spans="1:7">
      <c r="A6569" s="50">
        <v>32524</v>
      </c>
      <c r="B6569" s="60">
        <v>1.2565300000000001E-3</v>
      </c>
      <c r="C6569" s="60">
        <v>2.5999999999999998E-4</v>
      </c>
      <c r="D6569" s="60">
        <v>-2.3809523999999999E-2</v>
      </c>
      <c r="E6569" s="60"/>
      <c r="F6569" s="60">
        <f t="shared" si="204"/>
        <v>1.13653E-3</v>
      </c>
      <c r="G6569" s="60">
        <f t="shared" si="205"/>
        <v>-2.3929523999999997E-2</v>
      </c>
    </row>
    <row r="6570" spans="1:7">
      <c r="A6570" s="50">
        <v>32525</v>
      </c>
      <c r="B6570" s="60">
        <v>-1.7413299999999999E-3</v>
      </c>
      <c r="C6570" s="60">
        <v>2.5999999999999998E-4</v>
      </c>
      <c r="D6570" s="60">
        <v>0</v>
      </c>
      <c r="E6570" s="60"/>
      <c r="F6570" s="60">
        <f t="shared" si="204"/>
        <v>-1.86133E-3</v>
      </c>
      <c r="G6570" s="60">
        <f t="shared" si="205"/>
        <v>-1.2E-4</v>
      </c>
    </row>
    <row r="6571" spans="1:7">
      <c r="A6571" s="50">
        <v>32526</v>
      </c>
      <c r="B6571" s="60">
        <v>1.034789E-2</v>
      </c>
      <c r="C6571" s="60">
        <v>2.5999999999999998E-4</v>
      </c>
      <c r="D6571" s="60">
        <v>4.8780485999999998E-2</v>
      </c>
      <c r="E6571" s="60"/>
      <c r="F6571" s="60">
        <f t="shared" si="204"/>
        <v>1.022789E-2</v>
      </c>
      <c r="G6571" s="60">
        <f t="shared" si="205"/>
        <v>4.8660485999999996E-2</v>
      </c>
    </row>
    <row r="6572" spans="1:7">
      <c r="A6572" s="50">
        <v>32527</v>
      </c>
      <c r="B6572" s="60">
        <v>9.7419E-4</v>
      </c>
      <c r="C6572" s="60">
        <v>2.5999999999999998E-4</v>
      </c>
      <c r="D6572" s="60">
        <v>-2.3255814E-2</v>
      </c>
      <c r="E6572" s="60"/>
      <c r="F6572" s="60">
        <f t="shared" si="204"/>
        <v>8.5419000000000001E-4</v>
      </c>
      <c r="G6572" s="60">
        <f t="shared" si="205"/>
        <v>-2.3375813999999998E-2</v>
      </c>
    </row>
    <row r="6573" spans="1:7">
      <c r="A6573" s="50">
        <v>32528</v>
      </c>
      <c r="B6573" s="60">
        <v>-9.0722000000000003E-4</v>
      </c>
      <c r="C6573" s="60">
        <v>2.5999999999999998E-4</v>
      </c>
      <c r="D6573" s="60">
        <v>0</v>
      </c>
      <c r="E6573" s="60"/>
      <c r="F6573" s="60">
        <f t="shared" si="204"/>
        <v>-1.0272200000000001E-3</v>
      </c>
      <c r="G6573" s="60">
        <f t="shared" si="205"/>
        <v>-1.2E-4</v>
      </c>
    </row>
    <row r="6574" spans="1:7">
      <c r="A6574" s="50">
        <v>32531</v>
      </c>
      <c r="B6574" s="60">
        <v>-6.6709100000000004E-3</v>
      </c>
      <c r="C6574" s="60">
        <v>2.5999999999999998E-4</v>
      </c>
      <c r="D6574" s="60">
        <v>2.3809523999999999E-2</v>
      </c>
      <c r="E6574" s="60"/>
      <c r="F6574" s="60">
        <f t="shared" si="204"/>
        <v>-6.7909100000000007E-3</v>
      </c>
      <c r="G6574" s="60">
        <f t="shared" si="205"/>
        <v>2.3689524E-2</v>
      </c>
    </row>
    <row r="6575" spans="1:7">
      <c r="A6575" s="50">
        <v>32532</v>
      </c>
      <c r="B6575" s="60">
        <v>1.328824E-2</v>
      </c>
      <c r="C6575" s="60">
        <v>2.5999999999999998E-4</v>
      </c>
      <c r="D6575" s="60">
        <v>2.3255814E-2</v>
      </c>
      <c r="E6575" s="60"/>
      <c r="F6575" s="60">
        <f t="shared" si="204"/>
        <v>1.3168239999999999E-2</v>
      </c>
      <c r="G6575" s="60">
        <f t="shared" si="205"/>
        <v>2.3135814000000001E-2</v>
      </c>
    </row>
    <row r="6576" spans="1:7">
      <c r="A6576" s="50">
        <v>32533</v>
      </c>
      <c r="B6576" s="60">
        <v>2.7396899999999999E-3</v>
      </c>
      <c r="C6576" s="60">
        <v>2.5999999999999998E-4</v>
      </c>
      <c r="D6576" s="60">
        <v>2.2727272999999999E-2</v>
      </c>
      <c r="E6576" s="60"/>
      <c r="F6576" s="60">
        <f t="shared" si="204"/>
        <v>2.61969E-3</v>
      </c>
      <c r="G6576" s="60">
        <f t="shared" si="205"/>
        <v>2.2607273000000001E-2</v>
      </c>
    </row>
    <row r="6577" spans="1:7">
      <c r="A6577" s="50">
        <v>32534</v>
      </c>
      <c r="B6577" s="60">
        <v>9.2103700000000007E-3</v>
      </c>
      <c r="C6577" s="60">
        <v>2.5999999999999998E-4</v>
      </c>
      <c r="D6577" s="60">
        <v>0</v>
      </c>
      <c r="E6577" s="60"/>
      <c r="F6577" s="60">
        <f t="shared" si="204"/>
        <v>9.0903700000000004E-3</v>
      </c>
      <c r="G6577" s="60">
        <f t="shared" si="205"/>
        <v>-1.2E-4</v>
      </c>
    </row>
    <row r="6578" spans="1:7">
      <c r="A6578" s="50">
        <v>32535</v>
      </c>
      <c r="B6578" s="60">
        <v>7.2501900000000001E-3</v>
      </c>
      <c r="C6578" s="60">
        <v>2.5999999999999998E-4</v>
      </c>
      <c r="D6578" s="60">
        <v>2.2222222999999999E-2</v>
      </c>
      <c r="E6578" s="60"/>
      <c r="F6578" s="60">
        <f t="shared" si="204"/>
        <v>7.1301899999999998E-3</v>
      </c>
      <c r="G6578" s="60">
        <f t="shared" si="205"/>
        <v>2.2102223000000001E-2</v>
      </c>
    </row>
    <row r="6579" spans="1:7">
      <c r="A6579" s="50">
        <v>32538</v>
      </c>
      <c r="B6579" s="60">
        <v>3.9420699999999998E-3</v>
      </c>
      <c r="C6579" s="60">
        <v>2.5999999999999998E-4</v>
      </c>
      <c r="D6579" s="60">
        <v>2.1739130999999998E-2</v>
      </c>
      <c r="E6579" s="60"/>
      <c r="F6579" s="60">
        <f t="shared" si="204"/>
        <v>3.8220699999999999E-3</v>
      </c>
      <c r="G6579" s="60">
        <f t="shared" si="205"/>
        <v>2.1619131E-2</v>
      </c>
    </row>
    <row r="6580" spans="1:7">
      <c r="A6580" s="50">
        <v>32539</v>
      </c>
      <c r="B6580" s="60">
        <v>8.9799200000000006E-3</v>
      </c>
      <c r="C6580" s="60">
        <v>2.5999999999999998E-4</v>
      </c>
      <c r="D6580" s="60">
        <v>0</v>
      </c>
      <c r="E6580" s="60"/>
      <c r="F6580" s="60">
        <f t="shared" si="204"/>
        <v>8.8599200000000003E-3</v>
      </c>
      <c r="G6580" s="60">
        <f t="shared" si="205"/>
        <v>-1.2E-4</v>
      </c>
    </row>
    <row r="6581" spans="1:7">
      <c r="A6581" s="50">
        <v>32540</v>
      </c>
      <c r="B6581" s="60">
        <v>-8.3998999999999999E-4</v>
      </c>
      <c r="C6581" s="60">
        <v>3.2000000000000003E-4</v>
      </c>
      <c r="D6581" s="60">
        <v>0</v>
      </c>
      <c r="E6581" s="60"/>
      <c r="F6581" s="60">
        <f t="shared" si="204"/>
        <v>-9.5998999999999998E-4</v>
      </c>
      <c r="G6581" s="60">
        <f t="shared" si="205"/>
        <v>-1.2E-4</v>
      </c>
    </row>
    <row r="6582" spans="1:7">
      <c r="A6582" s="50">
        <v>32541</v>
      </c>
      <c r="B6582" s="60">
        <v>-7.0845999999999995E-4</v>
      </c>
      <c r="C6582" s="60">
        <v>3.2000000000000003E-4</v>
      </c>
      <c r="D6582" s="60">
        <v>2.1276594999999999E-2</v>
      </c>
      <c r="E6582" s="60"/>
      <c r="F6582" s="60">
        <f t="shared" si="204"/>
        <v>-8.2845999999999994E-4</v>
      </c>
      <c r="G6582" s="60">
        <f t="shared" si="205"/>
        <v>2.1156595E-2</v>
      </c>
    </row>
    <row r="6583" spans="1:7">
      <c r="A6583" s="50">
        <v>32542</v>
      </c>
      <c r="B6583" s="60">
        <v>9.1169999999999999E-4</v>
      </c>
      <c r="C6583" s="60">
        <v>3.2000000000000003E-4</v>
      </c>
      <c r="D6583" s="60">
        <v>6.25E-2</v>
      </c>
      <c r="E6583" s="60"/>
      <c r="F6583" s="60">
        <f t="shared" si="204"/>
        <v>7.917E-4</v>
      </c>
      <c r="G6583" s="60">
        <f t="shared" si="205"/>
        <v>6.2379999999999998E-2</v>
      </c>
    </row>
    <row r="6584" spans="1:7">
      <c r="A6584" s="50">
        <v>32545</v>
      </c>
      <c r="B6584" s="60">
        <v>-2.4955400000000001E-3</v>
      </c>
      <c r="C6584" s="60">
        <v>3.2000000000000003E-4</v>
      </c>
      <c r="D6584" s="60">
        <v>0</v>
      </c>
      <c r="E6584" s="60"/>
      <c r="F6584" s="60">
        <f t="shared" si="204"/>
        <v>-2.61554E-3</v>
      </c>
      <c r="G6584" s="60">
        <f t="shared" si="205"/>
        <v>-1.2E-4</v>
      </c>
    </row>
    <row r="6585" spans="1:7">
      <c r="A6585" s="50">
        <v>32546</v>
      </c>
      <c r="B6585" s="60">
        <v>1.199893E-2</v>
      </c>
      <c r="C6585" s="60">
        <v>3.2000000000000003E-4</v>
      </c>
      <c r="D6585" s="60">
        <v>0</v>
      </c>
      <c r="E6585" s="60"/>
      <c r="F6585" s="60">
        <f t="shared" si="204"/>
        <v>1.1878929999999999E-2</v>
      </c>
      <c r="G6585" s="60">
        <f t="shared" si="205"/>
        <v>-1.2E-4</v>
      </c>
    </row>
    <row r="6586" spans="1:7">
      <c r="A6586" s="50">
        <v>32547</v>
      </c>
      <c r="B6586" s="60">
        <v>-2.8756699999999999E-3</v>
      </c>
      <c r="C6586" s="60">
        <v>3.2000000000000003E-4</v>
      </c>
      <c r="D6586" s="60">
        <v>1.9607843999999999E-2</v>
      </c>
      <c r="E6586" s="60"/>
      <c r="F6586" s="60">
        <f t="shared" si="204"/>
        <v>-2.9956699999999998E-3</v>
      </c>
      <c r="G6586" s="60">
        <f t="shared" si="205"/>
        <v>1.9487844000000001E-2</v>
      </c>
    </row>
    <row r="6587" spans="1:7">
      <c r="A6587" s="50">
        <v>32548</v>
      </c>
      <c r="B6587" s="60">
        <v>-8.3403100000000001E-3</v>
      </c>
      <c r="C6587" s="60">
        <v>3.2000000000000003E-4</v>
      </c>
      <c r="D6587" s="60">
        <v>0</v>
      </c>
      <c r="E6587" s="60"/>
      <c r="F6587" s="60">
        <f t="shared" si="204"/>
        <v>-8.4603100000000004E-3</v>
      </c>
      <c r="G6587" s="60">
        <f t="shared" si="205"/>
        <v>-1.2E-4</v>
      </c>
    </row>
    <row r="6588" spans="1:7">
      <c r="A6588" s="50">
        <v>32549</v>
      </c>
      <c r="B6588" s="60">
        <v>-1.3423539999999999E-2</v>
      </c>
      <c r="C6588" s="60">
        <v>3.2000000000000003E-4</v>
      </c>
      <c r="D6588" s="60">
        <v>-1.9230770000000001E-2</v>
      </c>
      <c r="E6588" s="60"/>
      <c r="F6588" s="60">
        <f t="shared" si="204"/>
        <v>-1.354354E-2</v>
      </c>
      <c r="G6588" s="60">
        <f t="shared" si="205"/>
        <v>-1.935077E-2</v>
      </c>
    </row>
    <row r="6589" spans="1:7">
      <c r="A6589" s="50">
        <v>32552</v>
      </c>
      <c r="B6589" s="60">
        <v>2.0681800000000002E-3</v>
      </c>
      <c r="C6589" s="60">
        <v>3.2000000000000003E-4</v>
      </c>
      <c r="D6589" s="60">
        <v>-1.9607843999999999E-2</v>
      </c>
      <c r="E6589" s="60"/>
      <c r="F6589" s="60">
        <f t="shared" si="204"/>
        <v>1.9481800000000001E-3</v>
      </c>
      <c r="G6589" s="60">
        <f t="shared" si="205"/>
        <v>-1.9727843999999998E-2</v>
      </c>
    </row>
    <row r="6590" spans="1:7">
      <c r="A6590" s="50">
        <v>32553</v>
      </c>
      <c r="B6590" s="60">
        <v>-2.3655299999999998E-3</v>
      </c>
      <c r="C6590" s="60">
        <v>3.2000000000000003E-4</v>
      </c>
      <c r="D6590" s="60">
        <v>0</v>
      </c>
      <c r="E6590" s="60"/>
      <c r="F6590" s="60">
        <f t="shared" si="204"/>
        <v>-2.4855299999999997E-3</v>
      </c>
      <c r="G6590" s="60">
        <f t="shared" si="205"/>
        <v>-1.2E-4</v>
      </c>
    </row>
    <row r="6591" spans="1:7">
      <c r="A6591" s="50">
        <v>32554</v>
      </c>
      <c r="B6591" s="60">
        <v>8.4948999999999997E-3</v>
      </c>
      <c r="C6591" s="60">
        <v>3.2000000000000003E-4</v>
      </c>
      <c r="D6591" s="60">
        <v>-0.02</v>
      </c>
      <c r="E6591" s="60"/>
      <c r="F6591" s="60">
        <f t="shared" si="204"/>
        <v>8.3748999999999994E-3</v>
      </c>
      <c r="G6591" s="60">
        <f t="shared" si="205"/>
        <v>-2.0119999999999999E-2</v>
      </c>
    </row>
    <row r="6592" spans="1:7">
      <c r="A6592" s="50">
        <v>32555</v>
      </c>
      <c r="B6592" s="60">
        <v>2.03462E-3</v>
      </c>
      <c r="C6592" s="60">
        <v>3.2000000000000003E-4</v>
      </c>
      <c r="D6592" s="60">
        <v>0</v>
      </c>
      <c r="E6592" s="60"/>
      <c r="F6592" s="60">
        <f t="shared" si="204"/>
        <v>1.9146199999999999E-3</v>
      </c>
      <c r="G6592" s="60">
        <f t="shared" si="205"/>
        <v>-1.2E-4</v>
      </c>
    </row>
    <row r="6593" spans="1:7">
      <c r="A6593" s="50">
        <v>32556</v>
      </c>
      <c r="B6593" s="60">
        <v>6.7066299999999999E-3</v>
      </c>
      <c r="C6593" s="60">
        <v>3.2000000000000003E-4</v>
      </c>
      <c r="D6593" s="60">
        <v>-4.0816326E-2</v>
      </c>
      <c r="E6593" s="60"/>
      <c r="F6593" s="60">
        <f t="shared" si="204"/>
        <v>6.5866299999999996E-3</v>
      </c>
      <c r="G6593" s="60">
        <f t="shared" si="205"/>
        <v>-4.0936326000000002E-2</v>
      </c>
    </row>
    <row r="6594" spans="1:7">
      <c r="A6594" s="50">
        <v>32560</v>
      </c>
      <c r="B6594" s="60">
        <v>-2.2463000000000001E-3</v>
      </c>
      <c r="C6594" s="60">
        <v>3.2000000000000003E-4</v>
      </c>
      <c r="D6594" s="60">
        <v>6.3829786999999999E-2</v>
      </c>
      <c r="E6594" s="60"/>
      <c r="F6594" s="60">
        <f t="shared" si="204"/>
        <v>-2.3663E-3</v>
      </c>
      <c r="G6594" s="60">
        <f t="shared" si="205"/>
        <v>6.3709787000000004E-2</v>
      </c>
    </row>
    <row r="6595" spans="1:7">
      <c r="A6595" s="50">
        <v>32561</v>
      </c>
      <c r="B6595" s="60">
        <v>-1.7008309999999999E-2</v>
      </c>
      <c r="C6595" s="60">
        <v>3.2000000000000003E-4</v>
      </c>
      <c r="D6595" s="60">
        <v>-3.9999999000000001E-2</v>
      </c>
      <c r="E6595" s="60"/>
      <c r="F6595" s="60">
        <f t="shared" si="204"/>
        <v>-1.7128309999999997E-2</v>
      </c>
      <c r="G6595" s="60">
        <f t="shared" si="205"/>
        <v>-4.0119999000000003E-2</v>
      </c>
    </row>
    <row r="6596" spans="1:7">
      <c r="A6596" s="50">
        <v>32562</v>
      </c>
      <c r="B6596" s="60">
        <v>3.49344E-3</v>
      </c>
      <c r="C6596" s="60">
        <v>3.2000000000000003E-4</v>
      </c>
      <c r="D6596" s="60">
        <v>4.1666667999999997E-2</v>
      </c>
      <c r="E6596" s="60"/>
      <c r="F6596" s="60">
        <f t="shared" ref="F6596:F6659" si="206">B6596-$C$3</f>
        <v>3.3734400000000001E-3</v>
      </c>
      <c r="G6596" s="60">
        <f t="shared" ref="G6596:G6659" si="207">D6596-$C$3</f>
        <v>4.1546667999999995E-2</v>
      </c>
    </row>
    <row r="6597" spans="1:7">
      <c r="A6597" s="50">
        <v>32563</v>
      </c>
      <c r="B6597" s="60">
        <v>-1.6307390000000001E-2</v>
      </c>
      <c r="C6597" s="60">
        <v>3.2000000000000003E-4</v>
      </c>
      <c r="D6597" s="60">
        <v>-3.9999999000000001E-2</v>
      </c>
      <c r="E6597" s="60"/>
      <c r="F6597" s="60">
        <f t="shared" si="206"/>
        <v>-1.642739E-2</v>
      </c>
      <c r="G6597" s="60">
        <f t="shared" si="207"/>
        <v>-4.0119999000000003E-2</v>
      </c>
    </row>
    <row r="6598" spans="1:7">
      <c r="A6598" s="50">
        <v>32566</v>
      </c>
      <c r="B6598" s="60">
        <v>2.4217499999999999E-3</v>
      </c>
      <c r="C6598" s="60">
        <v>3.2000000000000003E-4</v>
      </c>
      <c r="D6598" s="60">
        <v>0</v>
      </c>
      <c r="E6598" s="60"/>
      <c r="F6598" s="60">
        <f t="shared" si="206"/>
        <v>2.30175E-3</v>
      </c>
      <c r="G6598" s="60">
        <f t="shared" si="207"/>
        <v>-1.2E-4</v>
      </c>
    </row>
    <row r="6599" spans="1:7">
      <c r="A6599" s="50">
        <v>32567</v>
      </c>
      <c r="B6599" s="60">
        <v>3.7751400000000002E-3</v>
      </c>
      <c r="C6599" s="60">
        <v>3.2000000000000003E-4</v>
      </c>
      <c r="D6599" s="60">
        <v>2.0833333999999998E-2</v>
      </c>
      <c r="E6599" s="60"/>
      <c r="F6599" s="60">
        <f t="shared" si="206"/>
        <v>3.6551400000000003E-3</v>
      </c>
      <c r="G6599" s="60">
        <f t="shared" si="207"/>
        <v>2.0713334E-2</v>
      </c>
    </row>
    <row r="6600" spans="1:7">
      <c r="A6600" s="50">
        <v>32568</v>
      </c>
      <c r="B6600" s="60">
        <v>-5.3690300000000003E-3</v>
      </c>
      <c r="C6600" s="60">
        <v>2.9999999999999997E-4</v>
      </c>
      <c r="D6600" s="60">
        <v>0</v>
      </c>
      <c r="E6600" s="60"/>
      <c r="F6600" s="60">
        <f t="shared" si="206"/>
        <v>-5.4890300000000006E-3</v>
      </c>
      <c r="G6600" s="60">
        <f t="shared" si="207"/>
        <v>-1.2E-4</v>
      </c>
    </row>
    <row r="6601" spans="1:7">
      <c r="A6601" s="50">
        <v>32569</v>
      </c>
      <c r="B6601" s="60">
        <v>9.8235500000000003E-3</v>
      </c>
      <c r="C6601" s="60">
        <v>2.9999999999999997E-4</v>
      </c>
      <c r="D6601" s="60">
        <v>0</v>
      </c>
      <c r="E6601" s="60"/>
      <c r="F6601" s="60">
        <f t="shared" si="206"/>
        <v>9.70355E-3</v>
      </c>
      <c r="G6601" s="60">
        <f t="shared" si="207"/>
        <v>-1.2E-4</v>
      </c>
    </row>
    <row r="6602" spans="1:7">
      <c r="A6602" s="50">
        <v>32570</v>
      </c>
      <c r="B6602" s="60">
        <v>3.9886599999999998E-3</v>
      </c>
      <c r="C6602" s="60">
        <v>2.9999999999999997E-4</v>
      </c>
      <c r="D6602" s="60">
        <v>-2.0408163E-2</v>
      </c>
      <c r="E6602" s="60"/>
      <c r="F6602" s="60">
        <f t="shared" si="206"/>
        <v>3.8686599999999999E-3</v>
      </c>
      <c r="G6602" s="60">
        <f t="shared" si="207"/>
        <v>-2.0528162999999999E-2</v>
      </c>
    </row>
    <row r="6603" spans="1:7">
      <c r="A6603" s="50">
        <v>32573</v>
      </c>
      <c r="B6603" s="60">
        <v>1.2399729999999999E-2</v>
      </c>
      <c r="C6603" s="60">
        <v>2.9999999999999997E-4</v>
      </c>
      <c r="D6603" s="60">
        <v>2.0833333999999998E-2</v>
      </c>
      <c r="E6603" s="60"/>
      <c r="F6603" s="60">
        <f t="shared" si="206"/>
        <v>1.2279729999999999E-2</v>
      </c>
      <c r="G6603" s="60">
        <f t="shared" si="207"/>
        <v>2.0713334E-2</v>
      </c>
    </row>
    <row r="6604" spans="1:7">
      <c r="A6604" s="50">
        <v>32574</v>
      </c>
      <c r="B6604" s="60">
        <v>-2.66482E-3</v>
      </c>
      <c r="C6604" s="60">
        <v>2.9999999999999997E-4</v>
      </c>
      <c r="D6604" s="60">
        <v>0</v>
      </c>
      <c r="E6604" s="60"/>
      <c r="F6604" s="60">
        <f t="shared" si="206"/>
        <v>-2.7848199999999999E-3</v>
      </c>
      <c r="G6604" s="60">
        <f t="shared" si="207"/>
        <v>-1.2E-4</v>
      </c>
    </row>
    <row r="6605" spans="1:7">
      <c r="A6605" s="50">
        <v>32575</v>
      </c>
      <c r="B6605" s="60">
        <v>7.9874999999999998E-4</v>
      </c>
      <c r="C6605" s="60">
        <v>2.9999999999999997E-4</v>
      </c>
      <c r="D6605" s="60">
        <v>2.0408163E-2</v>
      </c>
      <c r="E6605" s="60"/>
      <c r="F6605" s="60">
        <f t="shared" si="206"/>
        <v>6.7874999999999999E-4</v>
      </c>
      <c r="G6605" s="60">
        <f t="shared" si="207"/>
        <v>2.0288163000000001E-2</v>
      </c>
    </row>
    <row r="6606" spans="1:7">
      <c r="A6606" s="50">
        <v>32576</v>
      </c>
      <c r="B6606" s="60">
        <v>-4.7371000000000002E-4</v>
      </c>
      <c r="C6606" s="60">
        <v>2.9999999999999997E-4</v>
      </c>
      <c r="D6606" s="60">
        <v>0</v>
      </c>
      <c r="E6606" s="60"/>
      <c r="F6606" s="60">
        <f t="shared" si="206"/>
        <v>-5.9371000000000001E-4</v>
      </c>
      <c r="G6606" s="60">
        <f t="shared" si="207"/>
        <v>-1.2E-4</v>
      </c>
    </row>
    <row r="6607" spans="1:7">
      <c r="A6607" s="50">
        <v>32577</v>
      </c>
      <c r="B6607" s="60">
        <v>-3.24355E-3</v>
      </c>
      <c r="C6607" s="60">
        <v>2.9999999999999997E-4</v>
      </c>
      <c r="D6607" s="60">
        <v>0</v>
      </c>
      <c r="E6607" s="60"/>
      <c r="F6607" s="60">
        <f t="shared" si="206"/>
        <v>-3.3635499999999999E-3</v>
      </c>
      <c r="G6607" s="60">
        <f t="shared" si="207"/>
        <v>-1.2E-4</v>
      </c>
    </row>
    <row r="6608" spans="1:7">
      <c r="A6608" s="50">
        <v>32580</v>
      </c>
      <c r="B6608" s="60">
        <v>8.2067100000000007E-3</v>
      </c>
      <c r="C6608" s="60">
        <v>2.9999999999999997E-4</v>
      </c>
      <c r="D6608" s="60">
        <v>-0.02</v>
      </c>
      <c r="E6608" s="60"/>
      <c r="F6608" s="60">
        <f t="shared" si="206"/>
        <v>8.0867100000000004E-3</v>
      </c>
      <c r="G6608" s="60">
        <f t="shared" si="207"/>
        <v>-2.0119999999999999E-2</v>
      </c>
    </row>
    <row r="6609" spans="1:7">
      <c r="A6609" s="50">
        <v>32581</v>
      </c>
      <c r="B6609" s="60">
        <v>-4.2192999999999999E-4</v>
      </c>
      <c r="C6609" s="60">
        <v>2.9999999999999997E-4</v>
      </c>
      <c r="D6609" s="60">
        <v>2.0408163E-2</v>
      </c>
      <c r="E6609" s="60"/>
      <c r="F6609" s="60">
        <f t="shared" si="206"/>
        <v>-5.4193000000000004E-4</v>
      </c>
      <c r="G6609" s="60">
        <f t="shared" si="207"/>
        <v>2.0288163000000001E-2</v>
      </c>
    </row>
    <row r="6610" spans="1:7">
      <c r="A6610" s="50">
        <v>32582</v>
      </c>
      <c r="B6610" s="60">
        <v>4.9694700000000001E-3</v>
      </c>
      <c r="C6610" s="60">
        <v>2.9999999999999997E-4</v>
      </c>
      <c r="D6610" s="60">
        <v>0.02</v>
      </c>
      <c r="E6610" s="60"/>
      <c r="F6610" s="60">
        <f t="shared" si="206"/>
        <v>4.8494699999999998E-3</v>
      </c>
      <c r="G6610" s="60">
        <f t="shared" si="207"/>
        <v>1.9880000000000002E-2</v>
      </c>
    </row>
    <row r="6611" spans="1:7">
      <c r="A6611" s="50">
        <v>32583</v>
      </c>
      <c r="B6611" s="60">
        <v>9.2072899999999999E-3</v>
      </c>
      <c r="C6611" s="60">
        <v>2.9999999999999997E-4</v>
      </c>
      <c r="D6611" s="60">
        <v>-1.9607843999999999E-2</v>
      </c>
      <c r="E6611" s="60"/>
      <c r="F6611" s="60">
        <f t="shared" si="206"/>
        <v>9.0872899999999996E-3</v>
      </c>
      <c r="G6611" s="60">
        <f t="shared" si="207"/>
        <v>-1.9727843999999998E-2</v>
      </c>
    </row>
    <row r="6612" spans="1:7">
      <c r="A6612" s="50">
        <v>32584</v>
      </c>
      <c r="B6612" s="60">
        <v>-2.2329890000000002E-2</v>
      </c>
      <c r="C6612" s="60">
        <v>2.9999999999999997E-4</v>
      </c>
      <c r="D6612" s="60">
        <v>-5.9999998999999998E-2</v>
      </c>
      <c r="E6612" s="60"/>
      <c r="F6612" s="60">
        <f t="shared" si="206"/>
        <v>-2.244989E-2</v>
      </c>
      <c r="G6612" s="60">
        <f t="shared" si="207"/>
        <v>-6.0119999E-2</v>
      </c>
    </row>
    <row r="6613" spans="1:7">
      <c r="A6613" s="50">
        <v>32587</v>
      </c>
      <c r="B6613" s="60">
        <v>-9.75817E-3</v>
      </c>
      <c r="C6613" s="60">
        <v>2.9999999999999997E-4</v>
      </c>
      <c r="D6613" s="60">
        <v>0</v>
      </c>
      <c r="E6613" s="60"/>
      <c r="F6613" s="60">
        <f t="shared" si="206"/>
        <v>-9.8781700000000004E-3</v>
      </c>
      <c r="G6613" s="60">
        <f t="shared" si="207"/>
        <v>-1.2E-4</v>
      </c>
    </row>
    <row r="6614" spans="1:7">
      <c r="A6614" s="50">
        <v>32588</v>
      </c>
      <c r="B6614" s="60">
        <v>5.0023999999999997E-3</v>
      </c>
      <c r="C6614" s="60">
        <v>2.9999999999999997E-4</v>
      </c>
      <c r="D6614" s="60">
        <v>2.1276594999999999E-2</v>
      </c>
      <c r="E6614" s="60"/>
      <c r="F6614" s="60">
        <f t="shared" si="206"/>
        <v>4.8823999999999994E-3</v>
      </c>
      <c r="G6614" s="60">
        <f t="shared" si="207"/>
        <v>2.1156595E-2</v>
      </c>
    </row>
    <row r="6615" spans="1:7">
      <c r="A6615" s="50">
        <v>32589</v>
      </c>
      <c r="B6615" s="60">
        <v>-2.77969E-3</v>
      </c>
      <c r="C6615" s="60">
        <v>2.9999999999999997E-4</v>
      </c>
      <c r="D6615" s="60">
        <v>0</v>
      </c>
      <c r="E6615" s="60"/>
      <c r="F6615" s="60">
        <f t="shared" si="206"/>
        <v>-2.8996899999999999E-3</v>
      </c>
      <c r="G6615" s="60">
        <f t="shared" si="207"/>
        <v>-1.2E-4</v>
      </c>
    </row>
    <row r="6616" spans="1:7">
      <c r="A6616" s="50">
        <v>32590</v>
      </c>
      <c r="B6616" s="60">
        <v>-4.9442000000000002E-3</v>
      </c>
      <c r="C6616" s="60">
        <v>2.9999999999999997E-4</v>
      </c>
      <c r="D6616" s="60">
        <v>-2.0833333999999998E-2</v>
      </c>
      <c r="E6616" s="60"/>
      <c r="F6616" s="60">
        <f t="shared" si="206"/>
        <v>-5.0642000000000005E-3</v>
      </c>
      <c r="G6616" s="60">
        <f t="shared" si="207"/>
        <v>-2.0953333999999997E-2</v>
      </c>
    </row>
    <row r="6617" spans="1:7">
      <c r="A6617" s="50">
        <v>32594</v>
      </c>
      <c r="B6617" s="60">
        <v>5.5801100000000001E-3</v>
      </c>
      <c r="C6617" s="60">
        <v>2.9999999999999997E-4</v>
      </c>
      <c r="D6617" s="60">
        <v>2.1276594999999999E-2</v>
      </c>
      <c r="E6617" s="60"/>
      <c r="F6617" s="60">
        <f t="shared" si="206"/>
        <v>5.4601099999999998E-3</v>
      </c>
      <c r="G6617" s="60">
        <f t="shared" si="207"/>
        <v>2.1156595E-2</v>
      </c>
    </row>
    <row r="6618" spans="1:7">
      <c r="A6618" s="50">
        <v>32595</v>
      </c>
      <c r="B6618" s="60">
        <v>3.5103700000000001E-3</v>
      </c>
      <c r="C6618" s="60">
        <v>2.9999999999999997E-4</v>
      </c>
      <c r="D6618" s="60">
        <v>-2.0833333999999998E-2</v>
      </c>
      <c r="E6618" s="60"/>
      <c r="F6618" s="60">
        <f t="shared" si="206"/>
        <v>3.3903700000000002E-3</v>
      </c>
      <c r="G6618" s="60">
        <f t="shared" si="207"/>
        <v>-2.0953333999999997E-2</v>
      </c>
    </row>
    <row r="6619" spans="1:7">
      <c r="A6619" s="50">
        <v>32596</v>
      </c>
      <c r="B6619" s="60">
        <v>2.9887799999999999E-3</v>
      </c>
      <c r="C6619" s="60">
        <v>2.9999999999999997E-4</v>
      </c>
      <c r="D6619" s="60">
        <v>0</v>
      </c>
      <c r="E6619" s="60"/>
      <c r="F6619" s="60">
        <f t="shared" si="206"/>
        <v>2.86878E-3</v>
      </c>
      <c r="G6619" s="60">
        <f t="shared" si="207"/>
        <v>-1.2E-4</v>
      </c>
    </row>
    <row r="6620" spans="1:7">
      <c r="A6620" s="50">
        <v>32597</v>
      </c>
      <c r="B6620" s="60">
        <v>4.4708999999999998E-4</v>
      </c>
      <c r="C6620" s="60">
        <v>2.9999999999999997E-4</v>
      </c>
      <c r="D6620" s="60">
        <v>0</v>
      </c>
      <c r="E6620" s="60"/>
      <c r="F6620" s="60">
        <f t="shared" si="206"/>
        <v>3.2708999999999999E-4</v>
      </c>
      <c r="G6620" s="60">
        <f t="shared" si="207"/>
        <v>-1.2E-4</v>
      </c>
    </row>
    <row r="6621" spans="1:7">
      <c r="A6621" s="50">
        <v>32598</v>
      </c>
      <c r="B6621" s="60">
        <v>8.5073700000000002E-3</v>
      </c>
      <c r="C6621" s="60">
        <v>2.9999999999999997E-4</v>
      </c>
      <c r="D6621" s="60">
        <v>2.1276594999999999E-2</v>
      </c>
      <c r="E6621" s="60"/>
      <c r="F6621" s="60">
        <f t="shared" si="206"/>
        <v>8.3873699999999999E-3</v>
      </c>
      <c r="G6621" s="60">
        <f t="shared" si="207"/>
        <v>2.1156595E-2</v>
      </c>
    </row>
    <row r="6622" spans="1:7">
      <c r="A6622" s="50">
        <v>32601</v>
      </c>
      <c r="B6622" s="60">
        <v>4.8825800000000001E-3</v>
      </c>
      <c r="C6622" s="60">
        <v>3.4000000000000002E-4</v>
      </c>
      <c r="D6622" s="60">
        <v>0</v>
      </c>
      <c r="E6622" s="60"/>
      <c r="F6622" s="60">
        <f t="shared" si="206"/>
        <v>4.7625799999999998E-3</v>
      </c>
      <c r="G6622" s="60">
        <f t="shared" si="207"/>
        <v>-1.2E-4</v>
      </c>
    </row>
    <row r="6623" spans="1:7">
      <c r="A6623" s="50">
        <v>32602</v>
      </c>
      <c r="B6623" s="60">
        <v>-2.8564699999999998E-3</v>
      </c>
      <c r="C6623" s="60">
        <v>3.4000000000000002E-4</v>
      </c>
      <c r="D6623" s="60">
        <v>2.0833333999999998E-2</v>
      </c>
      <c r="E6623" s="60"/>
      <c r="F6623" s="60">
        <f t="shared" si="206"/>
        <v>-2.9764699999999997E-3</v>
      </c>
      <c r="G6623" s="60">
        <f t="shared" si="207"/>
        <v>2.0713334E-2</v>
      </c>
    </row>
    <row r="6624" spans="1:7">
      <c r="A6624" s="50">
        <v>32603</v>
      </c>
      <c r="B6624" s="60">
        <v>2.9935700000000001E-3</v>
      </c>
      <c r="C6624" s="60">
        <v>3.4000000000000002E-4</v>
      </c>
      <c r="D6624" s="60">
        <v>0</v>
      </c>
      <c r="E6624" s="60"/>
      <c r="F6624" s="60">
        <f t="shared" si="206"/>
        <v>2.8735700000000002E-3</v>
      </c>
      <c r="G6624" s="60">
        <f t="shared" si="207"/>
        <v>-1.2E-4</v>
      </c>
    </row>
    <row r="6625" spans="1:7">
      <c r="A6625" s="50">
        <v>32604</v>
      </c>
      <c r="B6625" s="60">
        <v>-3.1451000000000001E-3</v>
      </c>
      <c r="C6625" s="60">
        <v>3.4000000000000002E-4</v>
      </c>
      <c r="D6625" s="60">
        <v>-2.0408163E-2</v>
      </c>
      <c r="E6625" s="60"/>
      <c r="F6625" s="60">
        <f t="shared" si="206"/>
        <v>-3.2650999999999999E-3</v>
      </c>
      <c r="G6625" s="60">
        <f t="shared" si="207"/>
        <v>-2.0528162999999999E-2</v>
      </c>
    </row>
    <row r="6626" spans="1:7">
      <c r="A6626" s="50">
        <v>32605</v>
      </c>
      <c r="B6626" s="60">
        <v>6.4299500000000002E-3</v>
      </c>
      <c r="C6626" s="60">
        <v>3.4000000000000002E-4</v>
      </c>
      <c r="D6626" s="60">
        <v>-2.0833333999999998E-2</v>
      </c>
      <c r="E6626" s="60"/>
      <c r="F6626" s="60">
        <f t="shared" si="206"/>
        <v>6.3099499999999999E-3</v>
      </c>
      <c r="G6626" s="60">
        <f t="shared" si="207"/>
        <v>-2.0953333999999997E-2</v>
      </c>
    </row>
    <row r="6627" spans="1:7">
      <c r="A6627" s="50">
        <v>32608</v>
      </c>
      <c r="B6627" s="60">
        <v>-1.4419999999999999E-5</v>
      </c>
      <c r="C6627" s="60">
        <v>3.4000000000000002E-4</v>
      </c>
      <c r="D6627" s="60">
        <v>0</v>
      </c>
      <c r="E6627" s="60"/>
      <c r="F6627" s="60">
        <f t="shared" si="206"/>
        <v>-1.3442E-4</v>
      </c>
      <c r="G6627" s="60">
        <f t="shared" si="207"/>
        <v>-1.2E-4</v>
      </c>
    </row>
    <row r="6628" spans="1:7">
      <c r="A6628" s="50">
        <v>32609</v>
      </c>
      <c r="B6628" s="60">
        <v>4.5452699999999997E-3</v>
      </c>
      <c r="C6628" s="60">
        <v>3.4000000000000002E-4</v>
      </c>
      <c r="D6628" s="60">
        <v>0</v>
      </c>
      <c r="E6628" s="60"/>
      <c r="F6628" s="60">
        <f t="shared" si="206"/>
        <v>4.4252699999999994E-3</v>
      </c>
      <c r="G6628" s="60">
        <f t="shared" si="207"/>
        <v>-1.2E-4</v>
      </c>
    </row>
    <row r="6629" spans="1:7">
      <c r="A6629" s="50">
        <v>32610</v>
      </c>
      <c r="B6629" s="60">
        <v>1.7872700000000001E-3</v>
      </c>
      <c r="C6629" s="60">
        <v>3.4000000000000002E-4</v>
      </c>
      <c r="D6629" s="60">
        <v>0</v>
      </c>
      <c r="E6629" s="60"/>
      <c r="F6629" s="60">
        <f t="shared" si="206"/>
        <v>1.66727E-3</v>
      </c>
      <c r="G6629" s="60">
        <f t="shared" si="207"/>
        <v>-1.2E-4</v>
      </c>
    </row>
    <row r="6630" spans="1:7">
      <c r="A6630" s="50">
        <v>32611</v>
      </c>
      <c r="B6630" s="60">
        <v>-8.2364900000000008E-3</v>
      </c>
      <c r="C6630" s="60">
        <v>3.4000000000000002E-4</v>
      </c>
      <c r="D6630" s="60">
        <v>0</v>
      </c>
      <c r="E6630" s="60"/>
      <c r="F6630" s="60">
        <f t="shared" si="206"/>
        <v>-8.3564900000000011E-3</v>
      </c>
      <c r="G6630" s="60">
        <f t="shared" si="207"/>
        <v>-1.2E-4</v>
      </c>
    </row>
    <row r="6631" spans="1:7">
      <c r="A6631" s="50">
        <v>32612</v>
      </c>
      <c r="B6631" s="60">
        <v>1.62279E-2</v>
      </c>
      <c r="C6631" s="60">
        <v>3.4000000000000002E-4</v>
      </c>
      <c r="D6631" s="60">
        <v>2.1276594999999999E-2</v>
      </c>
      <c r="E6631" s="60"/>
      <c r="F6631" s="60">
        <f t="shared" si="206"/>
        <v>1.6107900000000001E-2</v>
      </c>
      <c r="G6631" s="60">
        <f t="shared" si="207"/>
        <v>2.1156595E-2</v>
      </c>
    </row>
    <row r="6632" spans="1:7">
      <c r="A6632" s="50">
        <v>32615</v>
      </c>
      <c r="B6632" s="60">
        <v>1.26867E-3</v>
      </c>
      <c r="C6632" s="60">
        <v>3.4000000000000002E-4</v>
      </c>
      <c r="D6632" s="60">
        <v>-2.0833333999999998E-2</v>
      </c>
      <c r="E6632" s="60"/>
      <c r="F6632" s="60">
        <f t="shared" si="206"/>
        <v>1.1486699999999999E-3</v>
      </c>
      <c r="G6632" s="60">
        <f t="shared" si="207"/>
        <v>-2.0953333999999997E-2</v>
      </c>
    </row>
    <row r="6633" spans="1:7">
      <c r="A6633" s="50">
        <v>32616</v>
      </c>
      <c r="B6633" s="60">
        <v>1.408452E-2</v>
      </c>
      <c r="C6633" s="60">
        <v>3.4000000000000002E-4</v>
      </c>
      <c r="D6633" s="60">
        <v>2.1276594999999999E-2</v>
      </c>
      <c r="E6633" s="60"/>
      <c r="F6633" s="60">
        <f t="shared" si="206"/>
        <v>1.3964519999999999E-2</v>
      </c>
      <c r="G6633" s="60">
        <f t="shared" si="207"/>
        <v>2.1156595E-2</v>
      </c>
    </row>
    <row r="6634" spans="1:7">
      <c r="A6634" s="50">
        <v>32617</v>
      </c>
      <c r="B6634" s="60">
        <v>3.9752099999999999E-3</v>
      </c>
      <c r="C6634" s="60">
        <v>3.4000000000000002E-4</v>
      </c>
      <c r="D6634" s="60">
        <v>0</v>
      </c>
      <c r="E6634" s="60"/>
      <c r="F6634" s="60">
        <f t="shared" si="206"/>
        <v>3.85521E-3</v>
      </c>
      <c r="G6634" s="60">
        <f t="shared" si="207"/>
        <v>-1.2E-4</v>
      </c>
    </row>
    <row r="6635" spans="1:7">
      <c r="A6635" s="50">
        <v>32618</v>
      </c>
      <c r="B6635" s="60">
        <v>-2.5470800000000002E-3</v>
      </c>
      <c r="C6635" s="60">
        <v>3.4000000000000002E-4</v>
      </c>
      <c r="D6635" s="60">
        <v>-8.3333335999999994E-2</v>
      </c>
      <c r="E6635" s="60"/>
      <c r="F6635" s="60">
        <f t="shared" si="206"/>
        <v>-2.6670800000000001E-3</v>
      </c>
      <c r="G6635" s="60">
        <f t="shared" si="207"/>
        <v>-8.3453335999999989E-2</v>
      </c>
    </row>
    <row r="6636" spans="1:7">
      <c r="A6636" s="50">
        <v>32619</v>
      </c>
      <c r="B6636" s="60">
        <v>9.4553699999999994E-3</v>
      </c>
      <c r="C6636" s="60">
        <v>3.4000000000000002E-4</v>
      </c>
      <c r="D6636" s="60">
        <v>0</v>
      </c>
      <c r="E6636" s="60"/>
      <c r="F6636" s="60">
        <f t="shared" si="206"/>
        <v>9.3353699999999991E-3</v>
      </c>
      <c r="G6636" s="60">
        <f t="shared" si="207"/>
        <v>-1.2E-4</v>
      </c>
    </row>
    <row r="6637" spans="1:7">
      <c r="A6637" s="50">
        <v>32622</v>
      </c>
      <c r="B6637" s="60">
        <v>-1.8647399999999999E-3</v>
      </c>
      <c r="C6637" s="60">
        <v>3.4000000000000002E-4</v>
      </c>
      <c r="D6637" s="60">
        <v>-4.5454546999999998E-2</v>
      </c>
      <c r="E6637" s="60"/>
      <c r="F6637" s="60">
        <f t="shared" si="206"/>
        <v>-1.98474E-3</v>
      </c>
      <c r="G6637" s="60">
        <f t="shared" si="207"/>
        <v>-4.5574547E-2</v>
      </c>
    </row>
    <row r="6638" spans="1:7">
      <c r="A6638" s="50">
        <v>32623</v>
      </c>
      <c r="B6638" s="60">
        <v>-5.78665E-3</v>
      </c>
      <c r="C6638" s="60">
        <v>3.4000000000000002E-4</v>
      </c>
      <c r="D6638" s="60">
        <v>-4.7619048999999997E-2</v>
      </c>
      <c r="E6638" s="60"/>
      <c r="F6638" s="60">
        <f t="shared" si="206"/>
        <v>-5.9066500000000003E-3</v>
      </c>
      <c r="G6638" s="60">
        <f t="shared" si="207"/>
        <v>-4.7739048999999999E-2</v>
      </c>
    </row>
    <row r="6639" spans="1:7">
      <c r="A6639" s="50">
        <v>32624</v>
      </c>
      <c r="B6639" s="60">
        <v>8.1651E-4</v>
      </c>
      <c r="C6639" s="60">
        <v>3.4000000000000002E-4</v>
      </c>
      <c r="D6639" s="60">
        <v>2.5000000000000001E-2</v>
      </c>
      <c r="E6639" s="60"/>
      <c r="F6639" s="60">
        <f t="shared" si="206"/>
        <v>6.9651000000000001E-4</v>
      </c>
      <c r="G6639" s="60">
        <f t="shared" si="207"/>
        <v>2.4880000000000003E-2</v>
      </c>
    </row>
    <row r="6640" spans="1:7">
      <c r="A6640" s="50">
        <v>32625</v>
      </c>
      <c r="B6640" s="60">
        <v>8.4557499999999997E-3</v>
      </c>
      <c r="C6640" s="60">
        <v>3.4000000000000002E-4</v>
      </c>
      <c r="D6640" s="60">
        <v>2.4390242999999999E-2</v>
      </c>
      <c r="E6640" s="60"/>
      <c r="F6640" s="60">
        <f t="shared" si="206"/>
        <v>8.3357499999999994E-3</v>
      </c>
      <c r="G6640" s="60">
        <f t="shared" si="207"/>
        <v>2.4270243E-2</v>
      </c>
    </row>
    <row r="6641" spans="1:7">
      <c r="A6641" s="50">
        <v>32626</v>
      </c>
      <c r="B6641" s="60">
        <v>3.8917999999999998E-4</v>
      </c>
      <c r="C6641" s="60">
        <v>3.4000000000000002E-4</v>
      </c>
      <c r="D6641" s="60">
        <v>-2.3809523999999999E-2</v>
      </c>
      <c r="E6641" s="60"/>
      <c r="F6641" s="60">
        <f t="shared" si="206"/>
        <v>2.6917999999999999E-4</v>
      </c>
      <c r="G6641" s="60">
        <f t="shared" si="207"/>
        <v>-2.3929523999999997E-2</v>
      </c>
    </row>
    <row r="6642" spans="1:7">
      <c r="A6642" s="50">
        <v>32629</v>
      </c>
      <c r="B6642" s="60">
        <v>-1.31128E-3</v>
      </c>
      <c r="C6642" s="60">
        <v>3.6000000000000002E-4</v>
      </c>
      <c r="D6642" s="60">
        <v>4.8780485999999998E-2</v>
      </c>
      <c r="E6642" s="60"/>
      <c r="F6642" s="60">
        <f t="shared" si="206"/>
        <v>-1.4312800000000001E-3</v>
      </c>
      <c r="G6642" s="60">
        <f t="shared" si="207"/>
        <v>4.8660485999999996E-2</v>
      </c>
    </row>
    <row r="6643" spans="1:7">
      <c r="A6643" s="50">
        <v>32630</v>
      </c>
      <c r="B6643" s="60">
        <v>-2.79226E-3</v>
      </c>
      <c r="C6643" s="60">
        <v>3.6000000000000002E-4</v>
      </c>
      <c r="D6643" s="60">
        <v>-4.6511627999999999E-2</v>
      </c>
      <c r="E6643" s="60"/>
      <c r="F6643" s="60">
        <f t="shared" si="206"/>
        <v>-2.9122599999999998E-3</v>
      </c>
      <c r="G6643" s="60">
        <f t="shared" si="207"/>
        <v>-4.6631628000000001E-2</v>
      </c>
    </row>
    <row r="6644" spans="1:7">
      <c r="A6644" s="50">
        <v>32631</v>
      </c>
      <c r="B6644" s="60">
        <v>1.8678E-4</v>
      </c>
      <c r="C6644" s="60">
        <v>3.6000000000000002E-4</v>
      </c>
      <c r="D6644" s="60">
        <v>0</v>
      </c>
      <c r="E6644" s="60"/>
      <c r="F6644" s="60">
        <f t="shared" si="206"/>
        <v>6.6779999999999994E-5</v>
      </c>
      <c r="G6644" s="60">
        <f t="shared" si="207"/>
        <v>-1.2E-4</v>
      </c>
    </row>
    <row r="6645" spans="1:7">
      <c r="A6645" s="50">
        <v>32632</v>
      </c>
      <c r="B6645" s="60">
        <v>-8.0462999999999997E-4</v>
      </c>
      <c r="C6645" s="60">
        <v>3.6000000000000002E-4</v>
      </c>
      <c r="D6645" s="60">
        <v>-2.4390242999999999E-2</v>
      </c>
      <c r="E6645" s="60"/>
      <c r="F6645" s="60">
        <f t="shared" si="206"/>
        <v>-9.2462999999999996E-4</v>
      </c>
      <c r="G6645" s="60">
        <f t="shared" si="207"/>
        <v>-2.4510242999999998E-2</v>
      </c>
    </row>
    <row r="6646" spans="1:7">
      <c r="A6646" s="50">
        <v>32633</v>
      </c>
      <c r="B6646" s="60">
        <v>-2.9601999999999997E-4</v>
      </c>
      <c r="C6646" s="60">
        <v>3.6000000000000002E-4</v>
      </c>
      <c r="D6646" s="60">
        <v>2.5000000000000001E-2</v>
      </c>
      <c r="E6646" s="60"/>
      <c r="F6646" s="60">
        <f t="shared" si="206"/>
        <v>-4.1601999999999996E-4</v>
      </c>
      <c r="G6646" s="60">
        <f t="shared" si="207"/>
        <v>2.4880000000000003E-2</v>
      </c>
    </row>
    <row r="6647" spans="1:7">
      <c r="A6647" s="50">
        <v>32636</v>
      </c>
      <c r="B6647" s="60">
        <v>-4.6776700000000001E-3</v>
      </c>
      <c r="C6647" s="60">
        <v>3.6000000000000002E-4</v>
      </c>
      <c r="D6647" s="60">
        <v>-2.4390242999999999E-2</v>
      </c>
      <c r="E6647" s="60"/>
      <c r="F6647" s="60">
        <f t="shared" si="206"/>
        <v>-4.7976700000000004E-3</v>
      </c>
      <c r="G6647" s="60">
        <f t="shared" si="207"/>
        <v>-2.4510242999999998E-2</v>
      </c>
    </row>
    <row r="6648" spans="1:7">
      <c r="A6648" s="50">
        <v>32637</v>
      </c>
      <c r="B6648" s="60">
        <v>-1.8325699999999999E-3</v>
      </c>
      <c r="C6648" s="60">
        <v>3.6000000000000002E-4</v>
      </c>
      <c r="D6648" s="60">
        <v>2.5000000000000001E-2</v>
      </c>
      <c r="E6648" s="60"/>
      <c r="F6648" s="60">
        <f t="shared" si="206"/>
        <v>-1.95257E-3</v>
      </c>
      <c r="G6648" s="60">
        <f t="shared" si="207"/>
        <v>2.4880000000000003E-2</v>
      </c>
    </row>
    <row r="6649" spans="1:7">
      <c r="A6649" s="50">
        <v>32638</v>
      </c>
      <c r="B6649" s="60">
        <v>2.0918500000000001E-3</v>
      </c>
      <c r="C6649" s="60">
        <v>3.6000000000000002E-4</v>
      </c>
      <c r="D6649" s="60">
        <v>2.4390242999999999E-2</v>
      </c>
      <c r="E6649" s="60"/>
      <c r="F6649" s="60">
        <f t="shared" si="206"/>
        <v>1.9718500000000003E-3</v>
      </c>
      <c r="G6649" s="60">
        <f t="shared" si="207"/>
        <v>2.4270243E-2</v>
      </c>
    </row>
    <row r="6650" spans="1:7">
      <c r="A6650" s="50">
        <v>32639</v>
      </c>
      <c r="B6650" s="60">
        <v>3.5800099999999998E-3</v>
      </c>
      <c r="C6650" s="60">
        <v>3.6000000000000002E-4</v>
      </c>
      <c r="D6650" s="60">
        <v>0</v>
      </c>
      <c r="E6650" s="60"/>
      <c r="F6650" s="60">
        <f t="shared" si="206"/>
        <v>3.4600099999999999E-3</v>
      </c>
      <c r="G6650" s="60">
        <f t="shared" si="207"/>
        <v>-1.2E-4</v>
      </c>
    </row>
    <row r="6651" spans="1:7">
      <c r="A6651" s="50">
        <v>32640</v>
      </c>
      <c r="B6651" s="60">
        <v>2.237513E-2</v>
      </c>
      <c r="C6651" s="60">
        <v>3.6000000000000002E-4</v>
      </c>
      <c r="D6651" s="60">
        <v>0</v>
      </c>
      <c r="E6651" s="60"/>
      <c r="F6651" s="60">
        <f t="shared" si="206"/>
        <v>2.2255130000000001E-2</v>
      </c>
      <c r="G6651" s="60">
        <f t="shared" si="207"/>
        <v>-1.2E-4</v>
      </c>
    </row>
    <row r="6652" spans="1:7">
      <c r="A6652" s="50">
        <v>32643</v>
      </c>
      <c r="B6652" s="60">
        <v>8.2540300000000007E-3</v>
      </c>
      <c r="C6652" s="60">
        <v>3.6000000000000002E-4</v>
      </c>
      <c r="D6652" s="60">
        <v>0</v>
      </c>
      <c r="E6652" s="60"/>
      <c r="F6652" s="60">
        <f t="shared" si="206"/>
        <v>8.1340300000000004E-3</v>
      </c>
      <c r="G6652" s="60">
        <f t="shared" si="207"/>
        <v>-1.2E-4</v>
      </c>
    </row>
    <row r="6653" spans="1:7">
      <c r="A6653" s="50">
        <v>32644</v>
      </c>
      <c r="B6653" s="60">
        <v>-1.9544900000000001E-3</v>
      </c>
      <c r="C6653" s="60">
        <v>3.6000000000000002E-4</v>
      </c>
      <c r="D6653" s="60">
        <v>-2.3809523999999999E-2</v>
      </c>
      <c r="E6653" s="60"/>
      <c r="F6653" s="60">
        <f t="shared" si="206"/>
        <v>-2.07449E-3</v>
      </c>
      <c r="G6653" s="60">
        <f t="shared" si="207"/>
        <v>-2.3929523999999997E-2</v>
      </c>
    </row>
    <row r="6654" spans="1:7">
      <c r="A6654" s="50">
        <v>32645</v>
      </c>
      <c r="B6654" s="60">
        <v>6.9212400000000004E-3</v>
      </c>
      <c r="C6654" s="60">
        <v>3.6000000000000002E-4</v>
      </c>
      <c r="D6654" s="60">
        <v>2.4390242999999999E-2</v>
      </c>
      <c r="E6654" s="60"/>
      <c r="F6654" s="60">
        <f t="shared" si="206"/>
        <v>6.8012400000000001E-3</v>
      </c>
      <c r="G6654" s="60">
        <f t="shared" si="207"/>
        <v>2.4270243E-2</v>
      </c>
    </row>
    <row r="6655" spans="1:7">
      <c r="A6655" s="50">
        <v>32646</v>
      </c>
      <c r="B6655" s="60">
        <v>1.77199E-3</v>
      </c>
      <c r="C6655" s="60">
        <v>3.6000000000000002E-4</v>
      </c>
      <c r="D6655" s="60">
        <v>0</v>
      </c>
      <c r="E6655" s="60"/>
      <c r="F6655" s="60">
        <f t="shared" si="206"/>
        <v>1.6519899999999999E-3</v>
      </c>
      <c r="G6655" s="60">
        <f t="shared" si="207"/>
        <v>-1.2E-4</v>
      </c>
    </row>
    <row r="6656" spans="1:7">
      <c r="A6656" s="50">
        <v>32647</v>
      </c>
      <c r="B6656" s="60">
        <v>9.5023799999999995E-3</v>
      </c>
      <c r="C6656" s="60">
        <v>3.6000000000000002E-4</v>
      </c>
      <c r="D6656" s="60">
        <v>0</v>
      </c>
      <c r="E6656" s="60"/>
      <c r="F6656" s="60">
        <f t="shared" si="206"/>
        <v>9.3823799999999992E-3</v>
      </c>
      <c r="G6656" s="60">
        <f t="shared" si="207"/>
        <v>-1.2E-4</v>
      </c>
    </row>
    <row r="6657" spans="1:7">
      <c r="A6657" s="50">
        <v>32650</v>
      </c>
      <c r="B6657" s="60">
        <v>3.6292899999999999E-3</v>
      </c>
      <c r="C6657" s="60">
        <v>3.6000000000000002E-4</v>
      </c>
      <c r="D6657" s="60">
        <v>-2.3809523999999999E-2</v>
      </c>
      <c r="E6657" s="60"/>
      <c r="F6657" s="60">
        <f t="shared" si="206"/>
        <v>3.50929E-3</v>
      </c>
      <c r="G6657" s="60">
        <f t="shared" si="207"/>
        <v>-2.3929523999999997E-2</v>
      </c>
    </row>
    <row r="6658" spans="1:7">
      <c r="A6658" s="50">
        <v>32651</v>
      </c>
      <c r="B6658" s="60">
        <v>-1.1235530000000001E-2</v>
      </c>
      <c r="C6658" s="60">
        <v>3.6000000000000002E-4</v>
      </c>
      <c r="D6658" s="60">
        <v>2.4390242999999999E-2</v>
      </c>
      <c r="E6658" s="60"/>
      <c r="F6658" s="60">
        <f t="shared" si="206"/>
        <v>-1.1355530000000001E-2</v>
      </c>
      <c r="G6658" s="60">
        <f t="shared" si="207"/>
        <v>2.4270243E-2</v>
      </c>
    </row>
    <row r="6659" spans="1:7">
      <c r="A6659" s="50">
        <v>32652</v>
      </c>
      <c r="B6659" s="60">
        <v>2.4136100000000001E-3</v>
      </c>
      <c r="C6659" s="60">
        <v>3.6000000000000002E-4</v>
      </c>
      <c r="D6659" s="60">
        <v>0</v>
      </c>
      <c r="E6659" s="60"/>
      <c r="F6659" s="60">
        <f t="shared" si="206"/>
        <v>2.2936100000000002E-3</v>
      </c>
      <c r="G6659" s="60">
        <f t="shared" si="207"/>
        <v>-1.2E-4</v>
      </c>
    </row>
    <row r="6660" spans="1:7">
      <c r="A6660" s="50">
        <v>32653</v>
      </c>
      <c r="B6660" s="60">
        <v>2.8843E-4</v>
      </c>
      <c r="C6660" s="60">
        <v>3.6000000000000002E-4</v>
      </c>
      <c r="D6660" s="60">
        <v>2.3809523999999999E-2</v>
      </c>
      <c r="E6660" s="60"/>
      <c r="F6660" s="60">
        <f t="shared" ref="F6660:F6723" si="208">B6660-$C$3</f>
        <v>1.6843000000000001E-4</v>
      </c>
      <c r="G6660" s="60">
        <f t="shared" ref="G6660:G6723" si="209">D6660-$C$3</f>
        <v>2.3689524E-2</v>
      </c>
    </row>
    <row r="6661" spans="1:7">
      <c r="A6661" s="50">
        <v>32654</v>
      </c>
      <c r="B6661" s="60">
        <v>7.7527999999999998E-3</v>
      </c>
      <c r="C6661" s="60">
        <v>3.6000000000000002E-4</v>
      </c>
      <c r="D6661" s="60">
        <v>0</v>
      </c>
      <c r="E6661" s="60"/>
      <c r="F6661" s="60">
        <f t="shared" si="208"/>
        <v>7.6327999999999995E-3</v>
      </c>
      <c r="G6661" s="60">
        <f t="shared" si="209"/>
        <v>-1.2E-4</v>
      </c>
    </row>
    <row r="6662" spans="1:7">
      <c r="A6662" s="50">
        <v>32658</v>
      </c>
      <c r="B6662" s="60">
        <v>-7.6990499999999998E-3</v>
      </c>
      <c r="C6662" s="60">
        <v>3.6000000000000002E-4</v>
      </c>
      <c r="D6662" s="60">
        <v>0</v>
      </c>
      <c r="E6662" s="60"/>
      <c r="F6662" s="60">
        <f t="shared" si="208"/>
        <v>-7.8190499999999993E-3</v>
      </c>
      <c r="G6662" s="60">
        <f t="shared" si="209"/>
        <v>-1.2E-4</v>
      </c>
    </row>
    <row r="6663" spans="1:7">
      <c r="A6663" s="50">
        <v>32659</v>
      </c>
      <c r="B6663" s="60">
        <v>4.6336900000000002E-3</v>
      </c>
      <c r="C6663" s="60">
        <v>3.6000000000000002E-4</v>
      </c>
      <c r="D6663" s="60">
        <v>-4.6511627999999999E-2</v>
      </c>
      <c r="E6663" s="60"/>
      <c r="F6663" s="60">
        <f t="shared" si="208"/>
        <v>4.5136899999999999E-3</v>
      </c>
      <c r="G6663" s="60">
        <f t="shared" si="209"/>
        <v>-4.6631628000000001E-2</v>
      </c>
    </row>
    <row r="6664" spans="1:7">
      <c r="A6664" s="50">
        <v>32660</v>
      </c>
      <c r="B6664" s="60">
        <v>5.0078099999999997E-3</v>
      </c>
      <c r="C6664" s="60">
        <v>3.2000000000000003E-4</v>
      </c>
      <c r="D6664" s="60">
        <v>0</v>
      </c>
      <c r="E6664" s="60"/>
      <c r="F6664" s="60">
        <f t="shared" si="208"/>
        <v>4.8878099999999994E-3</v>
      </c>
      <c r="G6664" s="60">
        <f t="shared" si="209"/>
        <v>-1.2E-4</v>
      </c>
    </row>
    <row r="6665" spans="1:7">
      <c r="A6665" s="50">
        <v>32661</v>
      </c>
      <c r="B6665" s="60">
        <v>1.0844599999999999E-2</v>
      </c>
      <c r="C6665" s="60">
        <v>3.2000000000000003E-4</v>
      </c>
      <c r="D6665" s="60">
        <v>0</v>
      </c>
      <c r="E6665" s="60"/>
      <c r="F6665" s="60">
        <f t="shared" si="208"/>
        <v>1.0724599999999999E-2</v>
      </c>
      <c r="G6665" s="60">
        <f t="shared" si="209"/>
        <v>-1.2E-4</v>
      </c>
    </row>
    <row r="6666" spans="1:7">
      <c r="A6666" s="50">
        <v>32664</v>
      </c>
      <c r="B6666" s="60">
        <v>-1.0135069999999999E-2</v>
      </c>
      <c r="C6666" s="60">
        <v>3.2000000000000003E-4</v>
      </c>
      <c r="D6666" s="60">
        <v>0</v>
      </c>
      <c r="E6666" s="60"/>
      <c r="F6666" s="60">
        <f t="shared" si="208"/>
        <v>-1.025507E-2</v>
      </c>
      <c r="G6666" s="60">
        <f t="shared" si="209"/>
        <v>-1.2E-4</v>
      </c>
    </row>
    <row r="6667" spans="1:7">
      <c r="A6667" s="50">
        <v>32665</v>
      </c>
      <c r="B6667" s="60">
        <v>6.5229800000000003E-3</v>
      </c>
      <c r="C6667" s="60">
        <v>3.2000000000000003E-4</v>
      </c>
      <c r="D6667" s="60">
        <v>2.4390242999999999E-2</v>
      </c>
      <c r="E6667" s="60"/>
      <c r="F6667" s="60">
        <f t="shared" si="208"/>
        <v>6.40298E-3</v>
      </c>
      <c r="G6667" s="60">
        <f t="shared" si="209"/>
        <v>2.4270243E-2</v>
      </c>
    </row>
    <row r="6668" spans="1:7">
      <c r="A6668" s="50">
        <v>32666</v>
      </c>
      <c r="B6668" s="60">
        <v>8.7559000000000005E-3</v>
      </c>
      <c r="C6668" s="60">
        <v>3.2000000000000003E-4</v>
      </c>
      <c r="D6668" s="60">
        <v>0</v>
      </c>
      <c r="E6668" s="60"/>
      <c r="F6668" s="60">
        <f t="shared" si="208"/>
        <v>8.6359000000000002E-3</v>
      </c>
      <c r="G6668" s="60">
        <f t="shared" si="209"/>
        <v>-1.2E-4</v>
      </c>
    </row>
    <row r="6669" spans="1:7">
      <c r="A6669" s="50">
        <v>32667</v>
      </c>
      <c r="B6669" s="60">
        <v>-5.6775E-4</v>
      </c>
      <c r="C6669" s="60">
        <v>3.2000000000000003E-4</v>
      </c>
      <c r="D6669" s="60">
        <v>-2.3809523999999999E-2</v>
      </c>
      <c r="E6669" s="60"/>
      <c r="F6669" s="60">
        <f t="shared" si="208"/>
        <v>-6.8774999999999999E-4</v>
      </c>
      <c r="G6669" s="60">
        <f t="shared" si="209"/>
        <v>-2.3929523999999997E-2</v>
      </c>
    </row>
    <row r="6670" spans="1:7">
      <c r="A6670" s="50">
        <v>32668</v>
      </c>
      <c r="B6670" s="60">
        <v>1.9316E-4</v>
      </c>
      <c r="C6670" s="60">
        <v>3.2000000000000003E-4</v>
      </c>
      <c r="D6670" s="60">
        <v>0</v>
      </c>
      <c r="E6670" s="60"/>
      <c r="F6670" s="60">
        <f t="shared" si="208"/>
        <v>7.3159999999999997E-5</v>
      </c>
      <c r="G6670" s="60">
        <f t="shared" si="209"/>
        <v>-1.2E-4</v>
      </c>
    </row>
    <row r="6671" spans="1:7">
      <c r="A6671" s="50">
        <v>32671</v>
      </c>
      <c r="B6671" s="60">
        <v>-1.1587800000000001E-3</v>
      </c>
      <c r="C6671" s="60">
        <v>3.2000000000000003E-4</v>
      </c>
      <c r="D6671" s="60">
        <v>0</v>
      </c>
      <c r="E6671" s="60"/>
      <c r="F6671" s="60">
        <f t="shared" si="208"/>
        <v>-1.2787800000000002E-3</v>
      </c>
      <c r="G6671" s="60">
        <f t="shared" si="209"/>
        <v>-1.2E-4</v>
      </c>
    </row>
    <row r="6672" spans="1:7">
      <c r="A6672" s="50">
        <v>32672</v>
      </c>
      <c r="B6672" s="60">
        <v>-6.9378199999999999E-3</v>
      </c>
      <c r="C6672" s="60">
        <v>3.2000000000000003E-4</v>
      </c>
      <c r="D6672" s="60">
        <v>0</v>
      </c>
      <c r="E6672" s="60"/>
      <c r="F6672" s="60">
        <f t="shared" si="208"/>
        <v>-7.0578200000000002E-3</v>
      </c>
      <c r="G6672" s="60">
        <f t="shared" si="209"/>
        <v>-1.2E-4</v>
      </c>
    </row>
    <row r="6673" spans="1:7">
      <c r="A6673" s="50">
        <v>32673</v>
      </c>
      <c r="B6673" s="60">
        <v>-4.4044E-4</v>
      </c>
      <c r="C6673" s="60">
        <v>3.2000000000000003E-4</v>
      </c>
      <c r="D6673" s="60">
        <v>0</v>
      </c>
      <c r="E6673" s="60"/>
      <c r="F6673" s="60">
        <f t="shared" si="208"/>
        <v>-5.6044000000000005E-4</v>
      </c>
      <c r="G6673" s="60">
        <f t="shared" si="209"/>
        <v>-1.2E-4</v>
      </c>
    </row>
    <row r="6674" spans="1:7">
      <c r="A6674" s="50">
        <v>32674</v>
      </c>
      <c r="B6674" s="60">
        <v>-1.1805319999999999E-2</v>
      </c>
      <c r="C6674" s="60">
        <v>3.2000000000000003E-4</v>
      </c>
      <c r="D6674" s="60">
        <v>0</v>
      </c>
      <c r="E6674" s="60"/>
      <c r="F6674" s="60">
        <f t="shared" si="208"/>
        <v>-1.192532E-2</v>
      </c>
      <c r="G6674" s="60">
        <f t="shared" si="209"/>
        <v>-1.2E-4</v>
      </c>
    </row>
    <row r="6675" spans="1:7">
      <c r="A6675" s="50">
        <v>32675</v>
      </c>
      <c r="B6675" s="60">
        <v>3.522E-3</v>
      </c>
      <c r="C6675" s="60">
        <v>3.2000000000000003E-4</v>
      </c>
      <c r="D6675" s="60">
        <v>0</v>
      </c>
      <c r="E6675" s="60"/>
      <c r="F6675" s="60">
        <f t="shared" si="208"/>
        <v>3.4020000000000001E-3</v>
      </c>
      <c r="G6675" s="60">
        <f t="shared" si="209"/>
        <v>-1.2E-4</v>
      </c>
    </row>
    <row r="6676" spans="1:7">
      <c r="A6676" s="50">
        <v>32678</v>
      </c>
      <c r="B6676" s="60">
        <v>2.1975800000000002E-3</v>
      </c>
      <c r="C6676" s="60">
        <v>3.2000000000000003E-4</v>
      </c>
      <c r="D6676" s="60">
        <v>0</v>
      </c>
      <c r="E6676" s="60"/>
      <c r="F6676" s="60">
        <f t="shared" si="208"/>
        <v>2.0775800000000003E-3</v>
      </c>
      <c r="G6676" s="60">
        <f t="shared" si="209"/>
        <v>-1.2E-4</v>
      </c>
    </row>
    <row r="6677" spans="1:7">
      <c r="A6677" s="50">
        <v>32679</v>
      </c>
      <c r="B6677" s="60">
        <v>-1.85681E-3</v>
      </c>
      <c r="C6677" s="60">
        <v>3.2000000000000003E-4</v>
      </c>
      <c r="D6677" s="60">
        <v>0</v>
      </c>
      <c r="E6677" s="60"/>
      <c r="F6677" s="60">
        <f t="shared" si="208"/>
        <v>-1.9768099999999999E-3</v>
      </c>
      <c r="G6677" s="60">
        <f t="shared" si="209"/>
        <v>-1.2E-4</v>
      </c>
    </row>
    <row r="6678" spans="1:7">
      <c r="A6678" s="50">
        <v>32680</v>
      </c>
      <c r="B6678" s="60">
        <v>-2.0574999999999999E-3</v>
      </c>
      <c r="C6678" s="60">
        <v>3.2000000000000003E-4</v>
      </c>
      <c r="D6678" s="60">
        <v>-2.4390242999999999E-2</v>
      </c>
      <c r="E6678" s="60"/>
      <c r="F6678" s="60">
        <f t="shared" si="208"/>
        <v>-2.1774999999999997E-3</v>
      </c>
      <c r="G6678" s="60">
        <f t="shared" si="209"/>
        <v>-2.4510242999999998E-2</v>
      </c>
    </row>
    <row r="6679" spans="1:7">
      <c r="A6679" s="50">
        <v>32681</v>
      </c>
      <c r="B6679" s="60">
        <v>5.3328200000000003E-3</v>
      </c>
      <c r="C6679" s="60">
        <v>3.2000000000000003E-4</v>
      </c>
      <c r="D6679" s="60">
        <v>2.5000000000000001E-2</v>
      </c>
      <c r="E6679" s="60"/>
      <c r="F6679" s="60">
        <f t="shared" si="208"/>
        <v>5.21282E-3</v>
      </c>
      <c r="G6679" s="60">
        <f t="shared" si="209"/>
        <v>2.4880000000000003E-2</v>
      </c>
    </row>
    <row r="6680" spans="1:7">
      <c r="A6680" s="50">
        <v>32682</v>
      </c>
      <c r="B6680" s="60">
        <v>1.7251349999999999E-2</v>
      </c>
      <c r="C6680" s="60">
        <v>3.2000000000000003E-4</v>
      </c>
      <c r="D6680" s="60">
        <v>-2.4390242999999999E-2</v>
      </c>
      <c r="E6680" s="60"/>
      <c r="F6680" s="60">
        <f t="shared" si="208"/>
        <v>1.713135E-2</v>
      </c>
      <c r="G6680" s="60">
        <f t="shared" si="209"/>
        <v>-2.4510242999999998E-2</v>
      </c>
    </row>
    <row r="6681" spans="1:7">
      <c r="A6681" s="50">
        <v>32685</v>
      </c>
      <c r="B6681" s="60">
        <v>-3.31161E-3</v>
      </c>
      <c r="C6681" s="60">
        <v>3.2000000000000003E-4</v>
      </c>
      <c r="D6681" s="60">
        <v>0</v>
      </c>
      <c r="E6681" s="60"/>
      <c r="F6681" s="60">
        <f t="shared" si="208"/>
        <v>-3.4316099999999999E-3</v>
      </c>
      <c r="G6681" s="60">
        <f t="shared" si="209"/>
        <v>-1.2E-4</v>
      </c>
    </row>
    <row r="6682" spans="1:7">
      <c r="A6682" s="50">
        <v>32686</v>
      </c>
      <c r="B6682" s="60">
        <v>5.6763999999999998E-3</v>
      </c>
      <c r="C6682" s="60">
        <v>3.2000000000000003E-4</v>
      </c>
      <c r="D6682" s="60">
        <v>0</v>
      </c>
      <c r="E6682" s="60"/>
      <c r="F6682" s="60">
        <f t="shared" si="208"/>
        <v>5.5563999999999995E-3</v>
      </c>
      <c r="G6682" s="60">
        <f t="shared" si="209"/>
        <v>-1.2E-4</v>
      </c>
    </row>
    <row r="6683" spans="1:7">
      <c r="A6683" s="50">
        <v>32687</v>
      </c>
      <c r="B6683" s="60">
        <v>-7.1316499999999998E-3</v>
      </c>
      <c r="C6683" s="60">
        <v>3.2000000000000003E-4</v>
      </c>
      <c r="D6683" s="60">
        <v>0</v>
      </c>
      <c r="E6683" s="60"/>
      <c r="F6683" s="60">
        <f t="shared" si="208"/>
        <v>-7.2516500000000001E-3</v>
      </c>
      <c r="G6683" s="60">
        <f t="shared" si="209"/>
        <v>-1.2E-4</v>
      </c>
    </row>
    <row r="6684" spans="1:7">
      <c r="A6684" s="50">
        <v>32688</v>
      </c>
      <c r="B6684" s="60">
        <v>-1.9711869999999999E-2</v>
      </c>
      <c r="C6684" s="60">
        <v>3.2000000000000003E-4</v>
      </c>
      <c r="D6684" s="60">
        <v>-2.5000000000000001E-2</v>
      </c>
      <c r="E6684" s="60"/>
      <c r="F6684" s="60">
        <f t="shared" si="208"/>
        <v>-1.9831869999999998E-2</v>
      </c>
      <c r="G6684" s="60">
        <f t="shared" si="209"/>
        <v>-2.512E-2</v>
      </c>
    </row>
    <row r="6685" spans="1:7">
      <c r="A6685" s="50">
        <v>32689</v>
      </c>
      <c r="B6685" s="60">
        <v>-5.1892600000000002E-3</v>
      </c>
      <c r="C6685" s="60">
        <v>3.2000000000000003E-4</v>
      </c>
      <c r="D6685" s="60">
        <v>2.5641026000000001E-2</v>
      </c>
      <c r="E6685" s="60"/>
      <c r="F6685" s="60">
        <f t="shared" si="208"/>
        <v>-5.3092600000000005E-3</v>
      </c>
      <c r="G6685" s="60">
        <f t="shared" si="209"/>
        <v>2.5521026000000002E-2</v>
      </c>
    </row>
    <row r="6686" spans="1:7">
      <c r="A6686" s="50">
        <v>32692</v>
      </c>
      <c r="B6686" s="60">
        <v>4.07845E-3</v>
      </c>
      <c r="C6686" s="60">
        <v>3.5E-4</v>
      </c>
      <c r="D6686" s="60">
        <v>0</v>
      </c>
      <c r="E6686" s="60"/>
      <c r="F6686" s="60">
        <f t="shared" si="208"/>
        <v>3.9584499999999996E-3</v>
      </c>
      <c r="G6686" s="60">
        <f t="shared" si="209"/>
        <v>-1.2E-4</v>
      </c>
    </row>
    <row r="6687" spans="1:7">
      <c r="A6687" s="50">
        <v>32694</v>
      </c>
      <c r="B6687" s="60">
        <v>4.41261E-3</v>
      </c>
      <c r="C6687" s="60">
        <v>3.5E-4</v>
      </c>
      <c r="D6687" s="60">
        <v>-5.0000001000000002E-2</v>
      </c>
      <c r="E6687" s="60"/>
      <c r="F6687" s="60">
        <f t="shared" si="208"/>
        <v>4.2926099999999997E-3</v>
      </c>
      <c r="G6687" s="60">
        <f t="shared" si="209"/>
        <v>-5.0120001000000004E-2</v>
      </c>
    </row>
    <row r="6688" spans="1:7">
      <c r="A6688" s="50">
        <v>32695</v>
      </c>
      <c r="B6688" s="60">
        <v>3.00066E-3</v>
      </c>
      <c r="C6688" s="60">
        <v>3.5E-4</v>
      </c>
      <c r="D6688" s="60">
        <v>2.6315789999999999E-2</v>
      </c>
      <c r="E6688" s="60"/>
      <c r="F6688" s="60">
        <f t="shared" si="208"/>
        <v>2.8806600000000002E-3</v>
      </c>
      <c r="G6688" s="60">
        <f t="shared" si="209"/>
        <v>2.619579E-2</v>
      </c>
    </row>
    <row r="6689" spans="1:7">
      <c r="A6689" s="50">
        <v>32696</v>
      </c>
      <c r="B6689" s="60">
        <v>1.0369110000000001E-2</v>
      </c>
      <c r="C6689" s="60">
        <v>3.5E-4</v>
      </c>
      <c r="D6689" s="60">
        <v>0</v>
      </c>
      <c r="E6689" s="60"/>
      <c r="F6689" s="60">
        <f t="shared" si="208"/>
        <v>1.0249110000000001E-2</v>
      </c>
      <c r="G6689" s="60">
        <f t="shared" si="209"/>
        <v>-1.2E-4</v>
      </c>
    </row>
    <row r="6690" spans="1:7">
      <c r="A6690" s="50">
        <v>32699</v>
      </c>
      <c r="B6690" s="60">
        <v>6.4559200000000004E-3</v>
      </c>
      <c r="C6690" s="60">
        <v>3.5E-4</v>
      </c>
      <c r="D6690" s="60">
        <v>0</v>
      </c>
      <c r="E6690" s="60"/>
      <c r="F6690" s="60">
        <f t="shared" si="208"/>
        <v>6.3359200000000001E-3</v>
      </c>
      <c r="G6690" s="60">
        <f t="shared" si="209"/>
        <v>-1.2E-4</v>
      </c>
    </row>
    <row r="6691" spans="1:7">
      <c r="A6691" s="50">
        <v>32700</v>
      </c>
      <c r="B6691" s="60">
        <v>5.5039099999999999E-3</v>
      </c>
      <c r="C6691" s="60">
        <v>3.5E-4</v>
      </c>
      <c r="D6691" s="60">
        <v>0</v>
      </c>
      <c r="E6691" s="60"/>
      <c r="F6691" s="60">
        <f t="shared" si="208"/>
        <v>5.3839099999999996E-3</v>
      </c>
      <c r="G6691" s="60">
        <f t="shared" si="209"/>
        <v>-1.2E-4</v>
      </c>
    </row>
    <row r="6692" spans="1:7">
      <c r="A6692" s="50">
        <v>32701</v>
      </c>
      <c r="B6692" s="60">
        <v>3.4452200000000001E-3</v>
      </c>
      <c r="C6692" s="60">
        <v>3.5E-4</v>
      </c>
      <c r="D6692" s="60">
        <v>-2.5641026000000001E-2</v>
      </c>
      <c r="E6692" s="60"/>
      <c r="F6692" s="60">
        <f t="shared" si="208"/>
        <v>3.3252200000000003E-3</v>
      </c>
      <c r="G6692" s="60">
        <f t="shared" si="209"/>
        <v>-2.5761025999999999E-2</v>
      </c>
    </row>
    <row r="6693" spans="1:7">
      <c r="A6693" s="50">
        <v>32702</v>
      </c>
      <c r="B6693" s="60">
        <v>2.2120000000000001E-4</v>
      </c>
      <c r="C6693" s="60">
        <v>3.5E-4</v>
      </c>
      <c r="D6693" s="60">
        <v>2.6315789999999999E-2</v>
      </c>
      <c r="E6693" s="60"/>
      <c r="F6693" s="60">
        <f t="shared" si="208"/>
        <v>1.0120000000000001E-4</v>
      </c>
      <c r="G6693" s="60">
        <f t="shared" si="209"/>
        <v>2.619579E-2</v>
      </c>
    </row>
    <row r="6694" spans="1:7">
      <c r="A6694" s="50">
        <v>32703</v>
      </c>
      <c r="B6694" s="60">
        <v>5.6927999999999996E-3</v>
      </c>
      <c r="C6694" s="60">
        <v>3.5E-4</v>
      </c>
      <c r="D6694" s="60">
        <v>2.5641026000000001E-2</v>
      </c>
      <c r="E6694" s="60"/>
      <c r="F6694" s="60">
        <f t="shared" si="208"/>
        <v>5.5727999999999993E-3</v>
      </c>
      <c r="G6694" s="60">
        <f t="shared" si="209"/>
        <v>2.5521026000000002E-2</v>
      </c>
    </row>
    <row r="6695" spans="1:7">
      <c r="A6695" s="50">
        <v>32706</v>
      </c>
      <c r="B6695" s="60">
        <v>2.2683299999999998E-3</v>
      </c>
      <c r="C6695" s="60">
        <v>3.5E-4</v>
      </c>
      <c r="D6695" s="60">
        <v>0</v>
      </c>
      <c r="E6695" s="60"/>
      <c r="F6695" s="60">
        <f t="shared" si="208"/>
        <v>2.1483299999999999E-3</v>
      </c>
      <c r="G6695" s="60">
        <f t="shared" si="209"/>
        <v>-1.2E-4</v>
      </c>
    </row>
    <row r="6696" spans="1:7">
      <c r="A6696" s="50">
        <v>32707</v>
      </c>
      <c r="B6696" s="60">
        <v>-3.38464E-3</v>
      </c>
      <c r="C6696" s="60">
        <v>3.5E-4</v>
      </c>
      <c r="D6696" s="60">
        <v>0</v>
      </c>
      <c r="E6696" s="60"/>
      <c r="F6696" s="60">
        <f t="shared" si="208"/>
        <v>-3.5046399999999998E-3</v>
      </c>
      <c r="G6696" s="60">
        <f t="shared" si="209"/>
        <v>-1.2E-4</v>
      </c>
    </row>
    <row r="6697" spans="1:7">
      <c r="A6697" s="50">
        <v>32708</v>
      </c>
      <c r="B6697" s="60">
        <v>1.280018E-2</v>
      </c>
      <c r="C6697" s="60">
        <v>3.5E-4</v>
      </c>
      <c r="D6697" s="60">
        <v>5.0000001000000002E-2</v>
      </c>
      <c r="E6697" s="60"/>
      <c r="F6697" s="60">
        <f t="shared" si="208"/>
        <v>1.2680179999999999E-2</v>
      </c>
      <c r="G6697" s="60">
        <f t="shared" si="209"/>
        <v>4.9880001E-2</v>
      </c>
    </row>
    <row r="6698" spans="1:7">
      <c r="A6698" s="50">
        <v>32709</v>
      </c>
      <c r="B6698" s="60">
        <v>-6.3998199999999996E-3</v>
      </c>
      <c r="C6698" s="60">
        <v>3.5E-4</v>
      </c>
      <c r="D6698" s="60">
        <v>-2.3809523999999999E-2</v>
      </c>
      <c r="E6698" s="60"/>
      <c r="F6698" s="60">
        <f t="shared" si="208"/>
        <v>-6.51982E-3</v>
      </c>
      <c r="G6698" s="60">
        <f t="shared" si="209"/>
        <v>-2.3929523999999997E-2</v>
      </c>
    </row>
    <row r="6699" spans="1:7">
      <c r="A6699" s="50">
        <v>32710</v>
      </c>
      <c r="B6699" s="60">
        <v>6.7299300000000003E-3</v>
      </c>
      <c r="C6699" s="60">
        <v>3.5E-4</v>
      </c>
      <c r="D6699" s="60">
        <v>2.4390242999999999E-2</v>
      </c>
      <c r="E6699" s="60"/>
      <c r="F6699" s="60">
        <f t="shared" si="208"/>
        <v>6.60993E-3</v>
      </c>
      <c r="G6699" s="60">
        <f t="shared" si="209"/>
        <v>2.4270243E-2</v>
      </c>
    </row>
    <row r="6700" spans="1:7">
      <c r="A6700" s="50">
        <v>32713</v>
      </c>
      <c r="B6700" s="60">
        <v>-5.8145200000000001E-3</v>
      </c>
      <c r="C6700" s="60">
        <v>3.5E-4</v>
      </c>
      <c r="D6700" s="60">
        <v>-4.7619048999999997E-2</v>
      </c>
      <c r="E6700" s="60"/>
      <c r="F6700" s="60">
        <f t="shared" si="208"/>
        <v>-5.9345200000000004E-3</v>
      </c>
      <c r="G6700" s="60">
        <f t="shared" si="209"/>
        <v>-4.7739048999999999E-2</v>
      </c>
    </row>
    <row r="6701" spans="1:7">
      <c r="A6701" s="50">
        <v>32714</v>
      </c>
      <c r="B6701" s="60">
        <v>4.5737000000000002E-4</v>
      </c>
      <c r="C6701" s="60">
        <v>3.5E-4</v>
      </c>
      <c r="D6701" s="60">
        <v>2.5000000000000001E-2</v>
      </c>
      <c r="E6701" s="60"/>
      <c r="F6701" s="60">
        <f t="shared" si="208"/>
        <v>3.3737000000000003E-4</v>
      </c>
      <c r="G6701" s="60">
        <f t="shared" si="209"/>
        <v>2.4880000000000003E-2</v>
      </c>
    </row>
    <row r="6702" spans="1:7">
      <c r="A6702" s="50">
        <v>32715</v>
      </c>
      <c r="B6702" s="60">
        <v>1.2634630000000001E-2</v>
      </c>
      <c r="C6702" s="60">
        <v>3.5E-4</v>
      </c>
      <c r="D6702" s="60">
        <v>-2.4390242999999999E-2</v>
      </c>
      <c r="E6702" s="60"/>
      <c r="F6702" s="60">
        <f t="shared" si="208"/>
        <v>1.2514630000000001E-2</v>
      </c>
      <c r="G6702" s="60">
        <f t="shared" si="209"/>
        <v>-2.4510242999999998E-2</v>
      </c>
    </row>
    <row r="6703" spans="1:7">
      <c r="A6703" s="50">
        <v>32716</v>
      </c>
      <c r="B6703" s="60">
        <v>1.156123E-2</v>
      </c>
      <c r="C6703" s="60">
        <v>3.5E-4</v>
      </c>
      <c r="D6703" s="60">
        <v>0</v>
      </c>
      <c r="E6703" s="60"/>
      <c r="F6703" s="60">
        <f t="shared" si="208"/>
        <v>1.144123E-2</v>
      </c>
      <c r="G6703" s="60">
        <f t="shared" si="209"/>
        <v>-1.2E-4</v>
      </c>
    </row>
    <row r="6704" spans="1:7">
      <c r="A6704" s="50">
        <v>32717</v>
      </c>
      <c r="B6704" s="60">
        <v>1.02468E-3</v>
      </c>
      <c r="C6704" s="60">
        <v>3.5E-4</v>
      </c>
      <c r="D6704" s="60">
        <v>2.5000000000000001E-2</v>
      </c>
      <c r="E6704" s="60"/>
      <c r="F6704" s="60">
        <f t="shared" si="208"/>
        <v>9.0468000000000005E-4</v>
      </c>
      <c r="G6704" s="60">
        <f t="shared" si="209"/>
        <v>2.4880000000000003E-2</v>
      </c>
    </row>
    <row r="6705" spans="1:7">
      <c r="A6705" s="50">
        <v>32720</v>
      </c>
      <c r="B6705" s="60">
        <v>1.147776E-2</v>
      </c>
      <c r="C6705" s="60">
        <v>3.5E-4</v>
      </c>
      <c r="D6705" s="60">
        <v>0</v>
      </c>
      <c r="E6705" s="60"/>
      <c r="F6705" s="60">
        <f t="shared" si="208"/>
        <v>1.135776E-2</v>
      </c>
      <c r="G6705" s="60">
        <f t="shared" si="209"/>
        <v>-1.2E-4</v>
      </c>
    </row>
    <row r="6706" spans="1:7">
      <c r="A6706" s="50">
        <v>32721</v>
      </c>
      <c r="B6706" s="60">
        <v>-6.3885499999999998E-3</v>
      </c>
      <c r="C6706" s="60">
        <v>3.2000000000000003E-4</v>
      </c>
      <c r="D6706" s="60">
        <v>0</v>
      </c>
      <c r="E6706" s="60"/>
      <c r="F6706" s="60">
        <f t="shared" si="208"/>
        <v>-6.5085500000000001E-3</v>
      </c>
      <c r="G6706" s="60">
        <f t="shared" si="209"/>
        <v>-1.2E-4</v>
      </c>
    </row>
    <row r="6707" spans="1:7">
      <c r="A6707" s="50">
        <v>32722</v>
      </c>
      <c r="B6707" s="60">
        <v>2.1351600000000001E-3</v>
      </c>
      <c r="C6707" s="60">
        <v>3.2000000000000003E-4</v>
      </c>
      <c r="D6707" s="60">
        <v>2.4390242999999999E-2</v>
      </c>
      <c r="E6707" s="60"/>
      <c r="F6707" s="60">
        <f t="shared" si="208"/>
        <v>2.0151600000000002E-3</v>
      </c>
      <c r="G6707" s="60">
        <f t="shared" si="209"/>
        <v>2.4270243E-2</v>
      </c>
    </row>
    <row r="6708" spans="1:7">
      <c r="A6708" s="50">
        <v>32723</v>
      </c>
      <c r="B6708" s="60">
        <v>1.6680899999999999E-3</v>
      </c>
      <c r="C6708" s="60">
        <v>3.2000000000000003E-4</v>
      </c>
      <c r="D6708" s="60">
        <v>2.3809523999999999E-2</v>
      </c>
      <c r="E6708" s="60"/>
      <c r="F6708" s="60">
        <f t="shared" si="208"/>
        <v>1.5480899999999998E-3</v>
      </c>
      <c r="G6708" s="60">
        <f t="shared" si="209"/>
        <v>2.3689524E-2</v>
      </c>
    </row>
    <row r="6709" spans="1:7">
      <c r="A6709" s="50">
        <v>32724</v>
      </c>
      <c r="B6709" s="60">
        <v>-2.3432700000000002E-3</v>
      </c>
      <c r="C6709" s="60">
        <v>3.2000000000000003E-4</v>
      </c>
      <c r="D6709" s="60">
        <v>0</v>
      </c>
      <c r="E6709" s="60"/>
      <c r="F6709" s="60">
        <f t="shared" si="208"/>
        <v>-2.46327E-3</v>
      </c>
      <c r="G6709" s="60">
        <f t="shared" si="209"/>
        <v>-1.2E-4</v>
      </c>
    </row>
    <row r="6710" spans="1:7">
      <c r="A6710" s="50">
        <v>32727</v>
      </c>
      <c r="B6710" s="60">
        <v>1.589076E-2</v>
      </c>
      <c r="C6710" s="60">
        <v>3.2000000000000003E-4</v>
      </c>
      <c r="D6710" s="60">
        <v>2.3255814E-2</v>
      </c>
      <c r="E6710" s="60"/>
      <c r="F6710" s="60">
        <f t="shared" si="208"/>
        <v>1.5770760000000002E-2</v>
      </c>
      <c r="G6710" s="60">
        <f t="shared" si="209"/>
        <v>2.3135814000000001E-2</v>
      </c>
    </row>
    <row r="6711" spans="1:7">
      <c r="A6711" s="50">
        <v>32728</v>
      </c>
      <c r="B6711" s="60">
        <v>3.6375999999999997E-4</v>
      </c>
      <c r="C6711" s="60">
        <v>3.2000000000000003E-4</v>
      </c>
      <c r="D6711" s="60">
        <v>-4.5454546999999998E-2</v>
      </c>
      <c r="E6711" s="60"/>
      <c r="F6711" s="60">
        <f t="shared" si="208"/>
        <v>2.4375999999999998E-4</v>
      </c>
      <c r="G6711" s="60">
        <f t="shared" si="209"/>
        <v>-4.5574547E-2</v>
      </c>
    </row>
    <row r="6712" spans="1:7">
      <c r="A6712" s="50">
        <v>32729</v>
      </c>
      <c r="B6712" s="60">
        <v>-6.3526099999999999E-3</v>
      </c>
      <c r="C6712" s="60">
        <v>3.2000000000000003E-4</v>
      </c>
      <c r="D6712" s="60">
        <v>0</v>
      </c>
      <c r="E6712" s="60"/>
      <c r="F6712" s="60">
        <f t="shared" si="208"/>
        <v>-6.4726100000000002E-3</v>
      </c>
      <c r="G6712" s="60">
        <f t="shared" si="209"/>
        <v>-1.2E-4</v>
      </c>
    </row>
    <row r="6713" spans="1:7">
      <c r="A6713" s="50">
        <v>32730</v>
      </c>
      <c r="B6713" s="60">
        <v>3.82899E-3</v>
      </c>
      <c r="C6713" s="60">
        <v>3.2000000000000003E-4</v>
      </c>
      <c r="D6713" s="60">
        <v>0</v>
      </c>
      <c r="E6713" s="60"/>
      <c r="F6713" s="60">
        <f t="shared" si="208"/>
        <v>3.7089900000000001E-3</v>
      </c>
      <c r="G6713" s="60">
        <f t="shared" si="209"/>
        <v>-1.2E-4</v>
      </c>
    </row>
    <row r="6714" spans="1:7">
      <c r="A6714" s="50">
        <v>32731</v>
      </c>
      <c r="B6714" s="60">
        <v>-9.90657E-3</v>
      </c>
      <c r="C6714" s="60">
        <v>3.2000000000000003E-4</v>
      </c>
      <c r="D6714" s="60">
        <v>0</v>
      </c>
      <c r="E6714" s="60"/>
      <c r="F6714" s="60">
        <f t="shared" si="208"/>
        <v>-1.002657E-2</v>
      </c>
      <c r="G6714" s="60">
        <f t="shared" si="209"/>
        <v>-1.2E-4</v>
      </c>
    </row>
    <row r="6715" spans="1:7">
      <c r="A6715" s="50">
        <v>32734</v>
      </c>
      <c r="B6715" s="60">
        <v>-4.5910899999999999E-3</v>
      </c>
      <c r="C6715" s="60">
        <v>3.2000000000000003E-4</v>
      </c>
      <c r="D6715" s="60">
        <v>-2.3809523999999999E-2</v>
      </c>
      <c r="E6715" s="60"/>
      <c r="F6715" s="60">
        <f t="shared" si="208"/>
        <v>-4.7110900000000002E-3</v>
      </c>
      <c r="G6715" s="60">
        <f t="shared" si="209"/>
        <v>-2.3929523999999997E-2</v>
      </c>
    </row>
    <row r="6716" spans="1:7">
      <c r="A6716" s="50">
        <v>32735</v>
      </c>
      <c r="B6716" s="60">
        <v>4.9868500000000001E-3</v>
      </c>
      <c r="C6716" s="60">
        <v>3.2000000000000003E-4</v>
      </c>
      <c r="D6716" s="60">
        <v>2.4390242999999999E-2</v>
      </c>
      <c r="E6716" s="60"/>
      <c r="F6716" s="60">
        <f t="shared" si="208"/>
        <v>4.8668499999999998E-3</v>
      </c>
      <c r="G6716" s="60">
        <f t="shared" si="209"/>
        <v>2.4270243E-2</v>
      </c>
    </row>
    <row r="6717" spans="1:7">
      <c r="A6717" s="50">
        <v>32736</v>
      </c>
      <c r="B6717" s="60">
        <v>3.0417E-3</v>
      </c>
      <c r="C6717" s="60">
        <v>3.2000000000000003E-4</v>
      </c>
      <c r="D6717" s="60">
        <v>-2.3809523999999999E-2</v>
      </c>
      <c r="E6717" s="60"/>
      <c r="F6717" s="60">
        <f t="shared" si="208"/>
        <v>2.9217000000000002E-3</v>
      </c>
      <c r="G6717" s="60">
        <f t="shared" si="209"/>
        <v>-2.3929523999999997E-2</v>
      </c>
    </row>
    <row r="6718" spans="1:7">
      <c r="A6718" s="50">
        <v>32737</v>
      </c>
      <c r="B6718" s="60">
        <v>-3.4611500000000001E-3</v>
      </c>
      <c r="C6718" s="60">
        <v>3.2000000000000003E-4</v>
      </c>
      <c r="D6718" s="60">
        <v>-4.8780485999999998E-2</v>
      </c>
      <c r="E6718" s="60"/>
      <c r="F6718" s="60">
        <f t="shared" si="208"/>
        <v>-3.58115E-3</v>
      </c>
      <c r="G6718" s="60">
        <f t="shared" si="209"/>
        <v>-4.8900486E-2</v>
      </c>
    </row>
    <row r="6719" spans="1:7">
      <c r="A6719" s="50">
        <v>32738</v>
      </c>
      <c r="B6719" s="60">
        <v>4.3709700000000001E-3</v>
      </c>
      <c r="C6719" s="60">
        <v>3.2000000000000003E-4</v>
      </c>
      <c r="D6719" s="60">
        <v>-2.5641026000000001E-2</v>
      </c>
      <c r="E6719" s="60"/>
      <c r="F6719" s="60">
        <f t="shared" si="208"/>
        <v>4.2509699999999997E-3</v>
      </c>
      <c r="G6719" s="60">
        <f t="shared" si="209"/>
        <v>-2.5761025999999999E-2</v>
      </c>
    </row>
    <row r="6720" spans="1:7">
      <c r="A6720" s="50">
        <v>32741</v>
      </c>
      <c r="B6720" s="60">
        <v>-1.462931E-2</v>
      </c>
      <c r="C6720" s="60">
        <v>3.2000000000000003E-4</v>
      </c>
      <c r="D6720" s="60">
        <v>2.6315789999999999E-2</v>
      </c>
      <c r="E6720" s="60"/>
      <c r="F6720" s="60">
        <f t="shared" si="208"/>
        <v>-1.474931E-2</v>
      </c>
      <c r="G6720" s="60">
        <f t="shared" si="209"/>
        <v>2.619579E-2</v>
      </c>
    </row>
    <row r="6721" spans="1:7">
      <c r="A6721" s="50">
        <v>32742</v>
      </c>
      <c r="B6721" s="60">
        <v>1.07807E-3</v>
      </c>
      <c r="C6721" s="60">
        <v>3.2000000000000003E-4</v>
      </c>
      <c r="D6721" s="60">
        <v>0</v>
      </c>
      <c r="E6721" s="60"/>
      <c r="F6721" s="60">
        <f t="shared" si="208"/>
        <v>9.5806999999999999E-4</v>
      </c>
      <c r="G6721" s="60">
        <f t="shared" si="209"/>
        <v>-1.2E-4</v>
      </c>
    </row>
    <row r="6722" spans="1:7">
      <c r="A6722" s="50">
        <v>32743</v>
      </c>
      <c r="B6722" s="60">
        <v>1.041944E-2</v>
      </c>
      <c r="C6722" s="60">
        <v>3.2000000000000003E-4</v>
      </c>
      <c r="D6722" s="60">
        <v>2.5641026000000001E-2</v>
      </c>
      <c r="E6722" s="60"/>
      <c r="F6722" s="60">
        <f t="shared" si="208"/>
        <v>1.029944E-2</v>
      </c>
      <c r="G6722" s="60">
        <f t="shared" si="209"/>
        <v>2.5521026000000002E-2</v>
      </c>
    </row>
    <row r="6723" spans="1:7">
      <c r="A6723" s="50">
        <v>32744</v>
      </c>
      <c r="B6723" s="60">
        <v>1.9785609999999999E-2</v>
      </c>
      <c r="C6723" s="60">
        <v>3.2000000000000003E-4</v>
      </c>
      <c r="D6723" s="60">
        <v>0</v>
      </c>
      <c r="E6723" s="60"/>
      <c r="F6723" s="60">
        <f t="shared" si="208"/>
        <v>1.966561E-2</v>
      </c>
      <c r="G6723" s="60">
        <f t="shared" si="209"/>
        <v>-1.2E-4</v>
      </c>
    </row>
    <row r="6724" spans="1:7">
      <c r="A6724" s="50">
        <v>32745</v>
      </c>
      <c r="B6724" s="60">
        <v>-2.3327199999999999E-3</v>
      </c>
      <c r="C6724" s="60">
        <v>3.2000000000000003E-4</v>
      </c>
      <c r="D6724" s="60">
        <v>0</v>
      </c>
      <c r="E6724" s="60"/>
      <c r="F6724" s="60">
        <f t="shared" ref="F6724:F6787" si="210">B6724-$C$3</f>
        <v>-2.4527199999999998E-3</v>
      </c>
      <c r="G6724" s="60">
        <f t="shared" ref="G6724:G6787" si="211">D6724-$C$3</f>
        <v>-1.2E-4</v>
      </c>
    </row>
    <row r="6725" spans="1:7">
      <c r="A6725" s="50">
        <v>32748</v>
      </c>
      <c r="B6725" s="60">
        <v>4.5281200000000001E-3</v>
      </c>
      <c r="C6725" s="60">
        <v>3.2000000000000003E-4</v>
      </c>
      <c r="D6725" s="60">
        <v>0</v>
      </c>
      <c r="E6725" s="60"/>
      <c r="F6725" s="60">
        <f t="shared" si="210"/>
        <v>4.4081199999999997E-3</v>
      </c>
      <c r="G6725" s="60">
        <f t="shared" si="211"/>
        <v>-1.2E-4</v>
      </c>
    </row>
    <row r="6726" spans="1:7">
      <c r="A6726" s="50">
        <v>32749</v>
      </c>
      <c r="B6726" s="60">
        <v>-6.1698600000000001E-3</v>
      </c>
      <c r="C6726" s="60">
        <v>3.2000000000000003E-4</v>
      </c>
      <c r="D6726" s="60">
        <v>-2.5000000000000001E-2</v>
      </c>
      <c r="E6726" s="60"/>
      <c r="F6726" s="60">
        <f t="shared" si="210"/>
        <v>-6.2898600000000004E-3</v>
      </c>
      <c r="G6726" s="60">
        <f t="shared" si="211"/>
        <v>-2.512E-2</v>
      </c>
    </row>
    <row r="6727" spans="1:7">
      <c r="A6727" s="50">
        <v>32750</v>
      </c>
      <c r="B6727" s="60">
        <v>2.72617E-3</v>
      </c>
      <c r="C6727" s="60">
        <v>3.2000000000000003E-4</v>
      </c>
      <c r="D6727" s="60">
        <v>2.5641026000000001E-2</v>
      </c>
      <c r="E6727" s="60"/>
      <c r="F6727" s="60">
        <f t="shared" si="210"/>
        <v>2.6061700000000001E-3</v>
      </c>
      <c r="G6727" s="60">
        <f t="shared" si="211"/>
        <v>2.5521026000000002E-2</v>
      </c>
    </row>
    <row r="6728" spans="1:7">
      <c r="A6728" s="50">
        <v>32751</v>
      </c>
      <c r="B6728" s="60">
        <v>1.6924500000000001E-3</v>
      </c>
      <c r="C6728" s="60">
        <v>3.2000000000000003E-4</v>
      </c>
      <c r="D6728" s="60">
        <v>0</v>
      </c>
      <c r="E6728" s="60"/>
      <c r="F6728" s="60">
        <f t="shared" si="210"/>
        <v>1.57245E-3</v>
      </c>
      <c r="G6728" s="60">
        <f t="shared" si="211"/>
        <v>-1.2E-4</v>
      </c>
    </row>
    <row r="6729" spans="1:7">
      <c r="A6729" s="50">
        <v>32752</v>
      </c>
      <c r="B6729" s="60">
        <v>6.96716E-3</v>
      </c>
      <c r="C6729" s="60">
        <v>3.3E-4</v>
      </c>
      <c r="D6729" s="60">
        <v>-2.5000000000000001E-2</v>
      </c>
      <c r="E6729" s="60"/>
      <c r="F6729" s="60">
        <f t="shared" si="210"/>
        <v>6.8471599999999997E-3</v>
      </c>
      <c r="G6729" s="60">
        <f t="shared" si="211"/>
        <v>-2.512E-2</v>
      </c>
    </row>
    <row r="6730" spans="1:7">
      <c r="A6730" s="50">
        <v>32756</v>
      </c>
      <c r="B6730" s="60">
        <v>-2.9063100000000001E-3</v>
      </c>
      <c r="C6730" s="60">
        <v>3.3E-4</v>
      </c>
      <c r="D6730" s="60">
        <v>-2.5641026000000001E-2</v>
      </c>
      <c r="E6730" s="60"/>
      <c r="F6730" s="60">
        <f t="shared" si="210"/>
        <v>-3.0263099999999999E-3</v>
      </c>
      <c r="G6730" s="60">
        <f t="shared" si="211"/>
        <v>-2.5761025999999999E-2</v>
      </c>
    </row>
    <row r="6731" spans="1:7">
      <c r="A6731" s="50">
        <v>32757</v>
      </c>
      <c r="B6731" s="60">
        <v>-9.3033400000000002E-3</v>
      </c>
      <c r="C6731" s="60">
        <v>3.3E-4</v>
      </c>
      <c r="D6731" s="60">
        <v>0</v>
      </c>
      <c r="E6731" s="60"/>
      <c r="F6731" s="60">
        <f t="shared" si="210"/>
        <v>-9.4233400000000005E-3</v>
      </c>
      <c r="G6731" s="60">
        <f t="shared" si="211"/>
        <v>-1.2E-4</v>
      </c>
    </row>
    <row r="6732" spans="1:7">
      <c r="A6732" s="50">
        <v>32758</v>
      </c>
      <c r="B6732" s="60">
        <v>-2.5799600000000001E-3</v>
      </c>
      <c r="C6732" s="60">
        <v>3.3E-4</v>
      </c>
      <c r="D6732" s="60">
        <v>0</v>
      </c>
      <c r="E6732" s="60"/>
      <c r="F6732" s="60">
        <f t="shared" si="210"/>
        <v>-2.6999599999999999E-3</v>
      </c>
      <c r="G6732" s="60">
        <f t="shared" si="211"/>
        <v>-1.2E-4</v>
      </c>
    </row>
    <row r="6733" spans="1:7">
      <c r="A6733" s="50">
        <v>32759</v>
      </c>
      <c r="B6733" s="60">
        <v>6.9768E-4</v>
      </c>
      <c r="C6733" s="60">
        <v>3.3E-4</v>
      </c>
      <c r="D6733" s="60">
        <v>2.6315789999999999E-2</v>
      </c>
      <c r="E6733" s="60"/>
      <c r="F6733" s="60">
        <f t="shared" si="210"/>
        <v>5.7768000000000001E-4</v>
      </c>
      <c r="G6733" s="60">
        <f t="shared" si="211"/>
        <v>2.619579E-2</v>
      </c>
    </row>
    <row r="6734" spans="1:7">
      <c r="A6734" s="50">
        <v>32762</v>
      </c>
      <c r="B6734" s="60">
        <v>-2.7096199999999998E-3</v>
      </c>
      <c r="C6734" s="60">
        <v>3.3E-4</v>
      </c>
      <c r="D6734" s="60">
        <v>0</v>
      </c>
      <c r="E6734" s="60"/>
      <c r="F6734" s="60">
        <f t="shared" si="210"/>
        <v>-2.8296199999999997E-3</v>
      </c>
      <c r="G6734" s="60">
        <f t="shared" si="211"/>
        <v>-1.2E-4</v>
      </c>
    </row>
    <row r="6735" spans="1:7">
      <c r="A6735" s="50">
        <v>32763</v>
      </c>
      <c r="B6735" s="60">
        <v>3.4935500000000002E-3</v>
      </c>
      <c r="C6735" s="60">
        <v>3.3E-4</v>
      </c>
      <c r="D6735" s="60">
        <v>-2.5641026000000001E-2</v>
      </c>
      <c r="E6735" s="60"/>
      <c r="F6735" s="60">
        <f t="shared" si="210"/>
        <v>3.3735500000000003E-3</v>
      </c>
      <c r="G6735" s="60">
        <f t="shared" si="211"/>
        <v>-2.5761025999999999E-2</v>
      </c>
    </row>
    <row r="6736" spans="1:7">
      <c r="A6736" s="50">
        <v>32764</v>
      </c>
      <c r="B6736" s="60">
        <v>-9.5587999999999992E-3</v>
      </c>
      <c r="C6736" s="60">
        <v>3.3E-4</v>
      </c>
      <c r="D6736" s="60">
        <v>-2.6315789999999999E-2</v>
      </c>
      <c r="E6736" s="60"/>
      <c r="F6736" s="60">
        <f t="shared" si="210"/>
        <v>-9.6787999999999996E-3</v>
      </c>
      <c r="G6736" s="60">
        <f t="shared" si="211"/>
        <v>-2.6435789999999997E-2</v>
      </c>
    </row>
    <row r="6737" spans="1:7">
      <c r="A6737" s="50">
        <v>32765</v>
      </c>
      <c r="B6737" s="60">
        <v>-6.87018E-3</v>
      </c>
      <c r="C6737" s="60">
        <v>3.3E-4</v>
      </c>
      <c r="D6737" s="60">
        <v>0</v>
      </c>
      <c r="E6737" s="60"/>
      <c r="F6737" s="60">
        <f t="shared" si="210"/>
        <v>-6.9901800000000004E-3</v>
      </c>
      <c r="G6737" s="60">
        <f t="shared" si="211"/>
        <v>-1.2E-4</v>
      </c>
    </row>
    <row r="6738" spans="1:7">
      <c r="A6738" s="50">
        <v>32766</v>
      </c>
      <c r="B6738" s="60">
        <v>4.9290499999999999E-3</v>
      </c>
      <c r="C6738" s="60">
        <v>3.3E-4</v>
      </c>
      <c r="D6738" s="60">
        <v>0</v>
      </c>
      <c r="E6738" s="60"/>
      <c r="F6738" s="60">
        <f t="shared" si="210"/>
        <v>4.8090499999999996E-3</v>
      </c>
      <c r="G6738" s="60">
        <f t="shared" si="211"/>
        <v>-1.2E-4</v>
      </c>
    </row>
    <row r="6739" spans="1:7">
      <c r="A6739" s="50">
        <v>32769</v>
      </c>
      <c r="B6739" s="60">
        <v>4.9189899999999998E-3</v>
      </c>
      <c r="C6739" s="60">
        <v>3.3E-4</v>
      </c>
      <c r="D6739" s="60">
        <v>-2.7027028000000002E-2</v>
      </c>
      <c r="E6739" s="60"/>
      <c r="F6739" s="60">
        <f t="shared" si="210"/>
        <v>4.7989899999999995E-3</v>
      </c>
      <c r="G6739" s="60">
        <f t="shared" si="211"/>
        <v>-2.7147028E-2</v>
      </c>
    </row>
    <row r="6740" spans="1:7">
      <c r="A6740" s="50">
        <v>32770</v>
      </c>
      <c r="B6740" s="60">
        <v>5.8737000000000004E-4</v>
      </c>
      <c r="C6740" s="60">
        <v>3.3E-4</v>
      </c>
      <c r="D6740" s="60">
        <v>0</v>
      </c>
      <c r="E6740" s="60"/>
      <c r="F6740" s="60">
        <f t="shared" si="210"/>
        <v>4.6737000000000005E-4</v>
      </c>
      <c r="G6740" s="60">
        <f t="shared" si="211"/>
        <v>-1.2E-4</v>
      </c>
    </row>
    <row r="6741" spans="1:7">
      <c r="A6741" s="50">
        <v>32771</v>
      </c>
      <c r="B6741" s="60">
        <v>-5.0995000000000001E-4</v>
      </c>
      <c r="C6741" s="60">
        <v>3.3E-4</v>
      </c>
      <c r="D6741" s="60">
        <v>2.7777777999999999E-2</v>
      </c>
      <c r="E6741" s="60"/>
      <c r="F6741" s="60">
        <f t="shared" si="210"/>
        <v>-6.2995E-4</v>
      </c>
      <c r="G6741" s="60">
        <f t="shared" si="211"/>
        <v>2.7657778000000001E-2</v>
      </c>
    </row>
    <row r="6742" spans="1:7">
      <c r="A6742" s="50">
        <v>32772</v>
      </c>
      <c r="B6742" s="60">
        <v>-1.7198700000000001E-3</v>
      </c>
      <c r="C6742" s="60">
        <v>3.3E-4</v>
      </c>
      <c r="D6742" s="60">
        <v>-2.7027028000000002E-2</v>
      </c>
      <c r="E6742" s="60"/>
      <c r="F6742" s="60">
        <f t="shared" si="210"/>
        <v>-1.8398700000000002E-3</v>
      </c>
      <c r="G6742" s="60">
        <f t="shared" si="211"/>
        <v>-2.7147028E-2</v>
      </c>
    </row>
    <row r="6743" spans="1:7">
      <c r="A6743" s="50">
        <v>32773</v>
      </c>
      <c r="B6743" s="60">
        <v>3.7781300000000002E-3</v>
      </c>
      <c r="C6743" s="60">
        <v>3.3E-4</v>
      </c>
      <c r="D6743" s="60">
        <v>2.7777777999999999E-2</v>
      </c>
      <c r="E6743" s="60"/>
      <c r="F6743" s="60">
        <f t="shared" si="210"/>
        <v>3.6581300000000003E-3</v>
      </c>
      <c r="G6743" s="60">
        <f t="shared" si="211"/>
        <v>2.7657778000000001E-2</v>
      </c>
    </row>
    <row r="6744" spans="1:7">
      <c r="A6744" s="50">
        <v>32776</v>
      </c>
      <c r="B6744" s="60">
        <v>-7.8591700000000004E-3</v>
      </c>
      <c r="C6744" s="60">
        <v>3.3E-4</v>
      </c>
      <c r="D6744" s="60">
        <v>-2.7027028000000002E-2</v>
      </c>
      <c r="E6744" s="60"/>
      <c r="F6744" s="60">
        <f t="shared" si="210"/>
        <v>-7.9791700000000007E-3</v>
      </c>
      <c r="G6744" s="60">
        <f t="shared" si="211"/>
        <v>-2.7147028E-2</v>
      </c>
    </row>
    <row r="6745" spans="1:7">
      <c r="A6745" s="50">
        <v>32777</v>
      </c>
      <c r="B6745" s="60">
        <v>8.1452E-4</v>
      </c>
      <c r="C6745" s="60">
        <v>3.3E-4</v>
      </c>
      <c r="D6745" s="60">
        <v>0</v>
      </c>
      <c r="E6745" s="60"/>
      <c r="F6745" s="60">
        <f t="shared" si="210"/>
        <v>6.9452000000000001E-4</v>
      </c>
      <c r="G6745" s="60">
        <f t="shared" si="211"/>
        <v>-1.2E-4</v>
      </c>
    </row>
    <row r="6746" spans="1:7">
      <c r="A6746" s="50">
        <v>32778</v>
      </c>
      <c r="B6746" s="60">
        <v>1.8585400000000001E-3</v>
      </c>
      <c r="C6746" s="60">
        <v>3.3E-4</v>
      </c>
      <c r="D6746" s="60">
        <v>0</v>
      </c>
      <c r="E6746" s="60"/>
      <c r="F6746" s="60">
        <f t="shared" si="210"/>
        <v>1.73854E-3</v>
      </c>
      <c r="G6746" s="60">
        <f t="shared" si="211"/>
        <v>-1.2E-4</v>
      </c>
    </row>
    <row r="6747" spans="1:7">
      <c r="A6747" s="50">
        <v>32779</v>
      </c>
      <c r="B6747" s="60">
        <v>1.026708E-2</v>
      </c>
      <c r="C6747" s="60">
        <v>3.3E-4</v>
      </c>
      <c r="D6747" s="60">
        <v>0</v>
      </c>
      <c r="E6747" s="60"/>
      <c r="F6747" s="60">
        <f t="shared" si="210"/>
        <v>1.0147079999999999E-2</v>
      </c>
      <c r="G6747" s="60">
        <f t="shared" si="211"/>
        <v>-1.2E-4</v>
      </c>
    </row>
    <row r="6748" spans="1:7">
      <c r="A6748" s="50">
        <v>32780</v>
      </c>
      <c r="B6748" s="60">
        <v>1.9518599999999999E-3</v>
      </c>
      <c r="C6748" s="60">
        <v>3.3E-4</v>
      </c>
      <c r="D6748" s="60">
        <v>0</v>
      </c>
      <c r="E6748" s="60"/>
      <c r="F6748" s="60">
        <f t="shared" si="210"/>
        <v>1.8318599999999998E-3</v>
      </c>
      <c r="G6748" s="60">
        <f t="shared" si="211"/>
        <v>-1.2E-4</v>
      </c>
    </row>
    <row r="6749" spans="1:7">
      <c r="A6749" s="50">
        <v>32783</v>
      </c>
      <c r="B6749" s="60">
        <v>4.9481200000000003E-3</v>
      </c>
      <c r="C6749" s="60">
        <v>3.1E-4</v>
      </c>
      <c r="D6749" s="60">
        <v>0</v>
      </c>
      <c r="E6749" s="60"/>
      <c r="F6749" s="60">
        <f t="shared" si="210"/>
        <v>4.82812E-3</v>
      </c>
      <c r="G6749" s="60">
        <f t="shared" si="211"/>
        <v>-1.2E-4</v>
      </c>
    </row>
    <row r="6750" spans="1:7">
      <c r="A6750" s="50">
        <v>32784</v>
      </c>
      <c r="B6750" s="60">
        <v>1.145096E-2</v>
      </c>
      <c r="C6750" s="60">
        <v>3.1E-4</v>
      </c>
      <c r="D6750" s="60">
        <v>0</v>
      </c>
      <c r="E6750" s="60"/>
      <c r="F6750" s="60">
        <f t="shared" si="210"/>
        <v>1.1330959999999999E-2</v>
      </c>
      <c r="G6750" s="60">
        <f t="shared" si="211"/>
        <v>-1.2E-4</v>
      </c>
    </row>
    <row r="6751" spans="1:7">
      <c r="A6751" s="50">
        <v>32785</v>
      </c>
      <c r="B6751" s="60">
        <v>6.0522600000000003E-3</v>
      </c>
      <c r="C6751" s="60">
        <v>3.1E-4</v>
      </c>
      <c r="D6751" s="60">
        <v>-2.7777777999999999E-2</v>
      </c>
      <c r="E6751" s="60"/>
      <c r="F6751" s="60">
        <f t="shared" si="210"/>
        <v>5.93226E-3</v>
      </c>
      <c r="G6751" s="60">
        <f t="shared" si="211"/>
        <v>-2.7897777999999998E-2</v>
      </c>
    </row>
    <row r="6752" spans="1:7">
      <c r="A6752" s="50">
        <v>32786</v>
      </c>
      <c r="B6752" s="60">
        <v>1.0187E-4</v>
      </c>
      <c r="C6752" s="60">
        <v>3.1E-4</v>
      </c>
      <c r="D6752" s="60">
        <v>2.8571428999999999E-2</v>
      </c>
      <c r="E6752" s="60"/>
      <c r="F6752" s="60">
        <f t="shared" si="210"/>
        <v>-1.8130000000000004E-5</v>
      </c>
      <c r="G6752" s="60">
        <f t="shared" si="211"/>
        <v>2.8451429E-2</v>
      </c>
    </row>
    <row r="6753" spans="1:7">
      <c r="A6753" s="50">
        <v>32787</v>
      </c>
      <c r="B6753" s="60">
        <v>5.3197100000000001E-3</v>
      </c>
      <c r="C6753" s="60">
        <v>3.1E-4</v>
      </c>
      <c r="D6753" s="60">
        <v>-2.7777777999999999E-2</v>
      </c>
      <c r="E6753" s="60"/>
      <c r="F6753" s="60">
        <f t="shared" si="210"/>
        <v>5.1997099999999997E-3</v>
      </c>
      <c r="G6753" s="60">
        <f t="shared" si="211"/>
        <v>-2.7897777999999998E-2</v>
      </c>
    </row>
    <row r="6754" spans="1:7">
      <c r="A6754" s="50">
        <v>32790</v>
      </c>
      <c r="B6754" s="60">
        <v>2.75231E-3</v>
      </c>
      <c r="C6754" s="60">
        <v>3.1E-4</v>
      </c>
      <c r="D6754" s="60">
        <v>0</v>
      </c>
      <c r="E6754" s="60"/>
      <c r="F6754" s="60">
        <f t="shared" si="210"/>
        <v>2.6323100000000001E-3</v>
      </c>
      <c r="G6754" s="60">
        <f t="shared" si="211"/>
        <v>-1.2E-4</v>
      </c>
    </row>
    <row r="6755" spans="1:7">
      <c r="A6755" s="50">
        <v>32791</v>
      </c>
      <c r="B6755" s="60">
        <v>-1.79152E-3</v>
      </c>
      <c r="C6755" s="60">
        <v>3.1E-4</v>
      </c>
      <c r="D6755" s="60">
        <v>2.8571428999999999E-2</v>
      </c>
      <c r="E6755" s="60"/>
      <c r="F6755" s="60">
        <f t="shared" si="210"/>
        <v>-1.9115200000000001E-3</v>
      </c>
      <c r="G6755" s="60">
        <f t="shared" si="211"/>
        <v>2.8451429E-2</v>
      </c>
    </row>
    <row r="6756" spans="1:7">
      <c r="A6756" s="50">
        <v>32792</v>
      </c>
      <c r="B6756" s="60">
        <v>-5.9603599999999996E-3</v>
      </c>
      <c r="C6756" s="60">
        <v>3.1E-4</v>
      </c>
      <c r="D6756" s="60">
        <v>-2.7777777999999999E-2</v>
      </c>
      <c r="E6756" s="60"/>
      <c r="F6756" s="60">
        <f t="shared" si="210"/>
        <v>-6.0803599999999999E-3</v>
      </c>
      <c r="G6756" s="60">
        <f t="shared" si="211"/>
        <v>-2.7897777999999998E-2</v>
      </c>
    </row>
    <row r="6757" spans="1:7">
      <c r="A6757" s="50">
        <v>32793</v>
      </c>
      <c r="B6757" s="60">
        <v>-4.3597100000000001E-3</v>
      </c>
      <c r="C6757" s="60">
        <v>3.1E-4</v>
      </c>
      <c r="D6757" s="60">
        <v>-2.8571428999999999E-2</v>
      </c>
      <c r="E6757" s="60"/>
      <c r="F6757" s="60">
        <f t="shared" si="210"/>
        <v>-4.4797100000000005E-3</v>
      </c>
      <c r="G6757" s="60">
        <f t="shared" si="211"/>
        <v>-2.8691428999999997E-2</v>
      </c>
    </row>
    <row r="6758" spans="1:7">
      <c r="A6758" s="50">
        <v>32794</v>
      </c>
      <c r="B6758" s="60">
        <v>-6.090545E-2</v>
      </c>
      <c r="C6758" s="60">
        <v>3.1E-4</v>
      </c>
      <c r="D6758" s="60">
        <v>-2.9411764999999999E-2</v>
      </c>
      <c r="E6758" s="60"/>
      <c r="F6758" s="60">
        <f t="shared" si="210"/>
        <v>-6.1025450000000002E-2</v>
      </c>
      <c r="G6758" s="60">
        <f t="shared" si="211"/>
        <v>-2.9531764999999998E-2</v>
      </c>
    </row>
    <row r="6759" spans="1:7">
      <c r="A6759" s="50">
        <v>32797</v>
      </c>
      <c r="B6759" s="60">
        <v>2.669651E-2</v>
      </c>
      <c r="C6759" s="60">
        <v>3.1E-4</v>
      </c>
      <c r="D6759" s="60">
        <v>0</v>
      </c>
      <c r="E6759" s="60"/>
      <c r="F6759" s="60">
        <f t="shared" si="210"/>
        <v>2.6576510000000001E-2</v>
      </c>
      <c r="G6759" s="60">
        <f t="shared" si="211"/>
        <v>-1.2E-4</v>
      </c>
    </row>
    <row r="6760" spans="1:7">
      <c r="A6760" s="50">
        <v>32798</v>
      </c>
      <c r="B6760" s="60">
        <v>-4.4045300000000003E-3</v>
      </c>
      <c r="C6760" s="60">
        <v>3.1E-4</v>
      </c>
      <c r="D6760" s="60">
        <v>-3.0303031000000001E-2</v>
      </c>
      <c r="E6760" s="60"/>
      <c r="F6760" s="60">
        <f t="shared" si="210"/>
        <v>-4.5245300000000006E-3</v>
      </c>
      <c r="G6760" s="60">
        <f t="shared" si="211"/>
        <v>-3.0423031E-2</v>
      </c>
    </row>
    <row r="6761" spans="1:7">
      <c r="A6761" s="50">
        <v>32799</v>
      </c>
      <c r="B6761" s="60">
        <v>1.6650600000000001E-3</v>
      </c>
      <c r="C6761" s="60">
        <v>3.1E-4</v>
      </c>
      <c r="D6761" s="60">
        <v>3.125E-2</v>
      </c>
      <c r="E6761" s="60"/>
      <c r="F6761" s="60">
        <f t="shared" si="210"/>
        <v>1.54506E-3</v>
      </c>
      <c r="G6761" s="60">
        <f t="shared" si="211"/>
        <v>3.1130000000000001E-2</v>
      </c>
    </row>
    <row r="6762" spans="1:7">
      <c r="A6762" s="50">
        <v>32800</v>
      </c>
      <c r="B6762" s="60">
        <v>1.572293E-2</v>
      </c>
      <c r="C6762" s="60">
        <v>3.1E-4</v>
      </c>
      <c r="D6762" s="60">
        <v>-3.0303031000000001E-2</v>
      </c>
      <c r="E6762" s="60"/>
      <c r="F6762" s="60">
        <f t="shared" si="210"/>
        <v>1.5602929999999999E-2</v>
      </c>
      <c r="G6762" s="60">
        <f t="shared" si="211"/>
        <v>-3.0423031E-2</v>
      </c>
    </row>
    <row r="6763" spans="1:7">
      <c r="A6763" s="50">
        <v>32801</v>
      </c>
      <c r="B6763" s="60">
        <v>1.509E-5</v>
      </c>
      <c r="C6763" s="60">
        <v>3.1E-4</v>
      </c>
      <c r="D6763" s="60">
        <v>0</v>
      </c>
      <c r="E6763" s="60"/>
      <c r="F6763" s="60">
        <f t="shared" si="210"/>
        <v>-1.0491E-4</v>
      </c>
      <c r="G6763" s="60">
        <f t="shared" si="211"/>
        <v>-1.2E-4</v>
      </c>
    </row>
    <row r="6764" spans="1:7">
      <c r="A6764" s="50">
        <v>32804</v>
      </c>
      <c r="B6764" s="60">
        <v>-6.5703100000000002E-3</v>
      </c>
      <c r="C6764" s="60">
        <v>3.1E-4</v>
      </c>
      <c r="D6764" s="60">
        <v>0</v>
      </c>
      <c r="E6764" s="60"/>
      <c r="F6764" s="60">
        <f t="shared" si="210"/>
        <v>-6.6903100000000005E-3</v>
      </c>
      <c r="G6764" s="60">
        <f t="shared" si="211"/>
        <v>-1.2E-4</v>
      </c>
    </row>
    <row r="6765" spans="1:7">
      <c r="A6765" s="50">
        <v>32805</v>
      </c>
      <c r="B6765" s="60">
        <v>-2.6993899999999999E-3</v>
      </c>
      <c r="C6765" s="60">
        <v>3.1E-4</v>
      </c>
      <c r="D6765" s="60">
        <v>0</v>
      </c>
      <c r="E6765" s="60"/>
      <c r="F6765" s="60">
        <f t="shared" si="210"/>
        <v>-2.8193899999999997E-3</v>
      </c>
      <c r="G6765" s="60">
        <f t="shared" si="211"/>
        <v>-1.2E-4</v>
      </c>
    </row>
    <row r="6766" spans="1:7">
      <c r="A6766" s="50">
        <v>32806</v>
      </c>
      <c r="B6766" s="60">
        <v>-3.86944E-3</v>
      </c>
      <c r="C6766" s="60">
        <v>3.1E-4</v>
      </c>
      <c r="D6766" s="60">
        <v>0</v>
      </c>
      <c r="E6766" s="60"/>
      <c r="F6766" s="60">
        <f t="shared" si="210"/>
        <v>-3.9894400000000003E-3</v>
      </c>
      <c r="G6766" s="60">
        <f t="shared" si="211"/>
        <v>-1.2E-4</v>
      </c>
    </row>
    <row r="6767" spans="1:7">
      <c r="A6767" s="50">
        <v>32807</v>
      </c>
      <c r="B6767" s="60">
        <v>-1.2697160000000001E-2</v>
      </c>
      <c r="C6767" s="60">
        <v>3.1E-4</v>
      </c>
      <c r="D6767" s="60">
        <v>-3.125E-2</v>
      </c>
      <c r="E6767" s="60"/>
      <c r="F6767" s="60">
        <f t="shared" si="210"/>
        <v>-1.2817160000000001E-2</v>
      </c>
      <c r="G6767" s="60">
        <f t="shared" si="211"/>
        <v>-3.1370000000000002E-2</v>
      </c>
    </row>
    <row r="6768" spans="1:7">
      <c r="A6768" s="50">
        <v>32808</v>
      </c>
      <c r="B6768" s="60">
        <v>-8.8854899999999994E-3</v>
      </c>
      <c r="C6768" s="60">
        <v>3.1E-4</v>
      </c>
      <c r="D6768" s="60">
        <v>3.2258064000000003E-2</v>
      </c>
      <c r="E6768" s="60"/>
      <c r="F6768" s="60">
        <f t="shared" si="210"/>
        <v>-9.0054899999999997E-3</v>
      </c>
      <c r="G6768" s="60">
        <f t="shared" si="211"/>
        <v>3.2138064000000001E-2</v>
      </c>
    </row>
    <row r="6769" spans="1:7">
      <c r="A6769" s="50">
        <v>32811</v>
      </c>
      <c r="B6769" s="60">
        <v>4.7496000000000002E-4</v>
      </c>
      <c r="C6769" s="60">
        <v>3.1E-4</v>
      </c>
      <c r="D6769" s="60">
        <v>0</v>
      </c>
      <c r="E6769" s="60"/>
      <c r="F6769" s="60">
        <f t="shared" si="210"/>
        <v>3.5496000000000003E-4</v>
      </c>
      <c r="G6769" s="60">
        <f t="shared" si="211"/>
        <v>-1.2E-4</v>
      </c>
    </row>
    <row r="6770" spans="1:7">
      <c r="A6770" s="50">
        <v>32812</v>
      </c>
      <c r="B6770" s="60">
        <v>1.5914080000000001E-2</v>
      </c>
      <c r="C6770" s="60">
        <v>3.1E-4</v>
      </c>
      <c r="D6770" s="60">
        <v>0</v>
      </c>
      <c r="E6770" s="60"/>
      <c r="F6770" s="60">
        <f t="shared" si="210"/>
        <v>1.5794080000000002E-2</v>
      </c>
      <c r="G6770" s="60">
        <f t="shared" si="211"/>
        <v>-1.2E-4</v>
      </c>
    </row>
    <row r="6771" spans="1:7">
      <c r="A6771" s="50">
        <v>32813</v>
      </c>
      <c r="B6771" s="60">
        <v>2.64138E-3</v>
      </c>
      <c r="C6771" s="60">
        <v>3.3E-4</v>
      </c>
      <c r="D6771" s="60">
        <v>0</v>
      </c>
      <c r="E6771" s="60"/>
      <c r="F6771" s="60">
        <f t="shared" si="210"/>
        <v>2.5213800000000001E-3</v>
      </c>
      <c r="G6771" s="60">
        <f t="shared" si="211"/>
        <v>-1.2E-4</v>
      </c>
    </row>
    <row r="6772" spans="1:7">
      <c r="A6772" s="50">
        <v>32814</v>
      </c>
      <c r="B6772" s="60">
        <v>-7.3710299999999998E-3</v>
      </c>
      <c r="C6772" s="60">
        <v>3.3E-4</v>
      </c>
      <c r="D6772" s="60">
        <v>0</v>
      </c>
      <c r="E6772" s="60"/>
      <c r="F6772" s="60">
        <f t="shared" si="210"/>
        <v>-7.4910300000000001E-3</v>
      </c>
      <c r="G6772" s="60">
        <f t="shared" si="211"/>
        <v>-1.2E-4</v>
      </c>
    </row>
    <row r="6773" spans="1:7">
      <c r="A6773" s="50">
        <v>32815</v>
      </c>
      <c r="B6773" s="60">
        <v>-2.2370200000000002E-3</v>
      </c>
      <c r="C6773" s="60">
        <v>3.3E-4</v>
      </c>
      <c r="D6773" s="60">
        <v>-3.125E-2</v>
      </c>
      <c r="E6773" s="60"/>
      <c r="F6773" s="60">
        <f t="shared" si="210"/>
        <v>-2.35702E-3</v>
      </c>
      <c r="G6773" s="60">
        <f t="shared" si="211"/>
        <v>-3.1370000000000002E-2</v>
      </c>
    </row>
    <row r="6774" spans="1:7">
      <c r="A6774" s="50">
        <v>32818</v>
      </c>
      <c r="B6774" s="60">
        <v>-1.462071E-2</v>
      </c>
      <c r="C6774" s="60">
        <v>3.3E-4</v>
      </c>
      <c r="D6774" s="60">
        <v>0</v>
      </c>
      <c r="E6774" s="60"/>
      <c r="F6774" s="60">
        <f t="shared" si="210"/>
        <v>-1.4740710000000001E-2</v>
      </c>
      <c r="G6774" s="60">
        <f t="shared" si="211"/>
        <v>-1.2E-4</v>
      </c>
    </row>
    <row r="6775" spans="1:7">
      <c r="A6775" s="50">
        <v>32819</v>
      </c>
      <c r="B6775" s="60">
        <v>7.0188400000000001E-3</v>
      </c>
      <c r="C6775" s="60">
        <v>3.3E-4</v>
      </c>
      <c r="D6775" s="60">
        <v>0</v>
      </c>
      <c r="E6775" s="60"/>
      <c r="F6775" s="60">
        <f t="shared" si="210"/>
        <v>6.8988399999999998E-3</v>
      </c>
      <c r="G6775" s="60">
        <f t="shared" si="211"/>
        <v>-1.2E-4</v>
      </c>
    </row>
    <row r="6776" spans="1:7">
      <c r="A6776" s="50">
        <v>32820</v>
      </c>
      <c r="B6776" s="60">
        <v>1.017474E-2</v>
      </c>
      <c r="C6776" s="60">
        <v>3.3E-4</v>
      </c>
      <c r="D6776" s="60">
        <v>3.2258064000000003E-2</v>
      </c>
      <c r="E6776" s="60"/>
      <c r="F6776" s="60">
        <f t="shared" si="210"/>
        <v>1.005474E-2</v>
      </c>
      <c r="G6776" s="60">
        <f t="shared" si="211"/>
        <v>3.2138064000000001E-2</v>
      </c>
    </row>
    <row r="6777" spans="1:7">
      <c r="A6777" s="50">
        <v>32821</v>
      </c>
      <c r="B6777" s="60">
        <v>-4.1978800000000002E-3</v>
      </c>
      <c r="C6777" s="60">
        <v>3.3E-4</v>
      </c>
      <c r="D6777" s="60">
        <v>0</v>
      </c>
      <c r="E6777" s="60"/>
      <c r="F6777" s="60">
        <f t="shared" si="210"/>
        <v>-4.3178800000000005E-3</v>
      </c>
      <c r="G6777" s="60">
        <f t="shared" si="211"/>
        <v>-1.2E-4</v>
      </c>
    </row>
    <row r="6778" spans="1:7">
      <c r="A6778" s="50">
        <v>32822</v>
      </c>
      <c r="B6778" s="60">
        <v>7.7322299999999997E-3</v>
      </c>
      <c r="C6778" s="60">
        <v>3.3E-4</v>
      </c>
      <c r="D6778" s="60">
        <v>0</v>
      </c>
      <c r="E6778" s="60"/>
      <c r="F6778" s="60">
        <f t="shared" si="210"/>
        <v>7.6122299999999993E-3</v>
      </c>
      <c r="G6778" s="60">
        <f t="shared" si="211"/>
        <v>-1.2E-4</v>
      </c>
    </row>
    <row r="6779" spans="1:7">
      <c r="A6779" s="50">
        <v>32825</v>
      </c>
      <c r="B6779" s="60">
        <v>1.9631900000000001E-3</v>
      </c>
      <c r="C6779" s="60">
        <v>3.3E-4</v>
      </c>
      <c r="D6779" s="60">
        <v>0</v>
      </c>
      <c r="E6779" s="60"/>
      <c r="F6779" s="60">
        <f t="shared" si="210"/>
        <v>1.84319E-3</v>
      </c>
      <c r="G6779" s="60">
        <f t="shared" si="211"/>
        <v>-1.2E-4</v>
      </c>
    </row>
    <row r="6780" spans="1:7">
      <c r="A6780" s="50">
        <v>32826</v>
      </c>
      <c r="B6780" s="60">
        <v>-5.21427E-3</v>
      </c>
      <c r="C6780" s="60">
        <v>3.3E-4</v>
      </c>
      <c r="D6780" s="60">
        <v>0</v>
      </c>
      <c r="E6780" s="60"/>
      <c r="F6780" s="60">
        <f t="shared" si="210"/>
        <v>-5.3342700000000003E-3</v>
      </c>
      <c r="G6780" s="60">
        <f t="shared" si="211"/>
        <v>-1.2E-4</v>
      </c>
    </row>
    <row r="6781" spans="1:7">
      <c r="A6781" s="50">
        <v>32827</v>
      </c>
      <c r="B6781" s="60">
        <v>7.2847600000000004E-3</v>
      </c>
      <c r="C6781" s="60">
        <v>3.3E-4</v>
      </c>
      <c r="D6781" s="60">
        <v>0</v>
      </c>
      <c r="E6781" s="60"/>
      <c r="F6781" s="60">
        <f t="shared" si="210"/>
        <v>7.1647600000000001E-3</v>
      </c>
      <c r="G6781" s="60">
        <f t="shared" si="211"/>
        <v>-1.2E-4</v>
      </c>
    </row>
    <row r="6782" spans="1:7">
      <c r="A6782" s="50">
        <v>32828</v>
      </c>
      <c r="B6782" s="60">
        <v>7.4385E-4</v>
      </c>
      <c r="C6782" s="60">
        <v>3.3E-4</v>
      </c>
      <c r="D6782" s="60">
        <v>-3.125E-2</v>
      </c>
      <c r="E6782" s="60"/>
      <c r="F6782" s="60">
        <f t="shared" si="210"/>
        <v>6.2385000000000001E-4</v>
      </c>
      <c r="G6782" s="60">
        <f t="shared" si="211"/>
        <v>-3.1370000000000002E-2</v>
      </c>
    </row>
    <row r="6783" spans="1:7">
      <c r="A6783" s="50">
        <v>32829</v>
      </c>
      <c r="B6783" s="60">
        <v>3.33008E-3</v>
      </c>
      <c r="C6783" s="60">
        <v>3.3E-4</v>
      </c>
      <c r="D6783" s="60">
        <v>0</v>
      </c>
      <c r="E6783" s="60"/>
      <c r="F6783" s="60">
        <f t="shared" si="210"/>
        <v>3.2100800000000001E-3</v>
      </c>
      <c r="G6783" s="60">
        <f t="shared" si="211"/>
        <v>-1.2E-4</v>
      </c>
    </row>
    <row r="6784" spans="1:7">
      <c r="A6784" s="50">
        <v>32832</v>
      </c>
      <c r="B6784" s="60">
        <v>-6.4689200000000004E-3</v>
      </c>
      <c r="C6784" s="60">
        <v>3.3E-4</v>
      </c>
      <c r="D6784" s="60">
        <v>0</v>
      </c>
      <c r="E6784" s="60"/>
      <c r="F6784" s="60">
        <f t="shared" si="210"/>
        <v>-6.5889200000000007E-3</v>
      </c>
      <c r="G6784" s="60">
        <f t="shared" si="211"/>
        <v>-1.2E-4</v>
      </c>
    </row>
    <row r="6785" spans="1:7">
      <c r="A6785" s="50">
        <v>32833</v>
      </c>
      <c r="B6785" s="60">
        <v>5.7258999999999999E-4</v>
      </c>
      <c r="C6785" s="60">
        <v>3.3E-4</v>
      </c>
      <c r="D6785" s="60">
        <v>0</v>
      </c>
      <c r="E6785" s="60"/>
      <c r="F6785" s="60">
        <f t="shared" si="210"/>
        <v>4.5259E-4</v>
      </c>
      <c r="G6785" s="60">
        <f t="shared" si="211"/>
        <v>-1.2E-4</v>
      </c>
    </row>
    <row r="6786" spans="1:7">
      <c r="A6786" s="50">
        <v>32834</v>
      </c>
      <c r="B6786" s="60">
        <v>6.6197699999999996E-3</v>
      </c>
      <c r="C6786" s="60">
        <v>3.3E-4</v>
      </c>
      <c r="D6786" s="60">
        <v>0</v>
      </c>
      <c r="E6786" s="60"/>
      <c r="F6786" s="60">
        <f t="shared" si="210"/>
        <v>6.4997699999999993E-3</v>
      </c>
      <c r="G6786" s="60">
        <f t="shared" si="211"/>
        <v>-1.2E-4</v>
      </c>
    </row>
    <row r="6787" spans="1:7">
      <c r="A6787" s="50">
        <v>32836</v>
      </c>
      <c r="B6787" s="60">
        <v>6.4415599999999998E-3</v>
      </c>
      <c r="C6787" s="60">
        <v>3.3E-4</v>
      </c>
      <c r="D6787" s="60">
        <v>0</v>
      </c>
      <c r="E6787" s="60"/>
      <c r="F6787" s="60">
        <f t="shared" si="210"/>
        <v>6.3215599999999995E-3</v>
      </c>
      <c r="G6787" s="60">
        <f t="shared" si="211"/>
        <v>-1.2E-4</v>
      </c>
    </row>
    <row r="6788" spans="1:7">
      <c r="A6788" s="50">
        <v>32839</v>
      </c>
      <c r="B6788" s="60">
        <v>5.0484500000000003E-3</v>
      </c>
      <c r="C6788" s="60">
        <v>3.3E-4</v>
      </c>
      <c r="D6788" s="60">
        <v>0</v>
      </c>
      <c r="E6788" s="60"/>
      <c r="F6788" s="60">
        <f t="shared" ref="F6788:F6851" si="212">B6788-$C$3</f>
        <v>4.92845E-3</v>
      </c>
      <c r="G6788" s="60">
        <f t="shared" ref="G6788:G6851" si="213">D6788-$C$3</f>
        <v>-1.2E-4</v>
      </c>
    </row>
    <row r="6789" spans="1:7">
      <c r="A6789" s="50">
        <v>32840</v>
      </c>
      <c r="B6789" s="60">
        <v>8.4248999999999999E-4</v>
      </c>
      <c r="C6789" s="60">
        <v>3.3E-4</v>
      </c>
      <c r="D6789" s="60">
        <v>3.2258064000000003E-2</v>
      </c>
      <c r="E6789" s="60"/>
      <c r="F6789" s="60">
        <f t="shared" si="212"/>
        <v>7.2249E-4</v>
      </c>
      <c r="G6789" s="60">
        <f t="shared" si="213"/>
        <v>3.2138064000000001E-2</v>
      </c>
    </row>
    <row r="6790" spans="1:7">
      <c r="A6790" s="50">
        <v>32841</v>
      </c>
      <c r="B6790" s="60">
        <v>-6.2126100000000004E-3</v>
      </c>
      <c r="C6790" s="60">
        <v>3.3E-4</v>
      </c>
      <c r="D6790" s="60">
        <v>0</v>
      </c>
      <c r="E6790" s="60"/>
      <c r="F6790" s="60">
        <f t="shared" si="212"/>
        <v>-6.3326100000000007E-3</v>
      </c>
      <c r="G6790" s="60">
        <f t="shared" si="213"/>
        <v>-1.2E-4</v>
      </c>
    </row>
    <row r="6791" spans="1:7">
      <c r="A6791" s="50">
        <v>32842</v>
      </c>
      <c r="B6791" s="60">
        <v>6.6822499999999998E-3</v>
      </c>
      <c r="C6791" s="60">
        <v>3.3E-4</v>
      </c>
      <c r="D6791" s="60">
        <v>0</v>
      </c>
      <c r="E6791" s="60"/>
      <c r="F6791" s="60">
        <f t="shared" si="212"/>
        <v>6.5622499999999995E-3</v>
      </c>
      <c r="G6791" s="60">
        <f t="shared" si="213"/>
        <v>-1.2E-4</v>
      </c>
    </row>
    <row r="6792" spans="1:7">
      <c r="A6792" s="50">
        <v>32843</v>
      </c>
      <c r="B6792" s="60">
        <v>1.3156309999999999E-2</v>
      </c>
      <c r="C6792" s="60">
        <v>2.9999999999999997E-4</v>
      </c>
      <c r="D6792" s="60">
        <v>0</v>
      </c>
      <c r="E6792" s="60"/>
      <c r="F6792" s="60">
        <f t="shared" si="212"/>
        <v>1.3036309999999999E-2</v>
      </c>
      <c r="G6792" s="60">
        <f t="shared" si="213"/>
        <v>-1.2E-4</v>
      </c>
    </row>
    <row r="6793" spans="1:7">
      <c r="A6793" s="50">
        <v>32846</v>
      </c>
      <c r="B6793" s="60">
        <v>2.8781900000000001E-3</v>
      </c>
      <c r="C6793" s="60">
        <v>2.9999999999999997E-4</v>
      </c>
      <c r="D6793" s="60">
        <v>-3.125E-2</v>
      </c>
      <c r="E6793" s="60"/>
      <c r="F6793" s="60">
        <f t="shared" si="212"/>
        <v>2.7581900000000002E-3</v>
      </c>
      <c r="G6793" s="60">
        <f t="shared" si="213"/>
        <v>-3.1370000000000002E-2</v>
      </c>
    </row>
    <row r="6794" spans="1:7">
      <c r="A6794" s="50">
        <v>32847</v>
      </c>
      <c r="B6794" s="60">
        <v>-4.8683199999999998E-3</v>
      </c>
      <c r="C6794" s="60">
        <v>2.9999999999999997E-4</v>
      </c>
      <c r="D6794" s="60">
        <v>0</v>
      </c>
      <c r="E6794" s="60"/>
      <c r="F6794" s="60">
        <f t="shared" si="212"/>
        <v>-4.9883200000000001E-3</v>
      </c>
      <c r="G6794" s="60">
        <f t="shared" si="213"/>
        <v>-1.2E-4</v>
      </c>
    </row>
    <row r="6795" spans="1:7">
      <c r="A6795" s="50">
        <v>32848</v>
      </c>
      <c r="B6795" s="60">
        <v>-3.4803600000000001E-3</v>
      </c>
      <c r="C6795" s="60">
        <v>2.9999999999999997E-4</v>
      </c>
      <c r="D6795" s="60">
        <v>-3.2258064000000003E-2</v>
      </c>
      <c r="E6795" s="60"/>
      <c r="F6795" s="60">
        <f t="shared" si="212"/>
        <v>-3.6003599999999999E-3</v>
      </c>
      <c r="G6795" s="60">
        <f t="shared" si="213"/>
        <v>-3.2378064000000005E-2</v>
      </c>
    </row>
    <row r="6796" spans="1:7">
      <c r="A6796" s="50">
        <v>32849</v>
      </c>
      <c r="B6796" s="60">
        <v>-2.3417999999999998E-3</v>
      </c>
      <c r="C6796" s="60">
        <v>2.9999999999999997E-4</v>
      </c>
      <c r="D6796" s="60">
        <v>3.3333334999999999E-2</v>
      </c>
      <c r="E6796" s="60"/>
      <c r="F6796" s="60">
        <f t="shared" si="212"/>
        <v>-2.4617999999999997E-3</v>
      </c>
      <c r="G6796" s="60">
        <f t="shared" si="213"/>
        <v>3.3213334999999997E-2</v>
      </c>
    </row>
    <row r="6797" spans="1:7">
      <c r="A6797" s="50">
        <v>32850</v>
      </c>
      <c r="B6797" s="60">
        <v>2.6627E-3</v>
      </c>
      <c r="C6797" s="60">
        <v>2.9999999999999997E-4</v>
      </c>
      <c r="D6797" s="60">
        <v>0</v>
      </c>
      <c r="E6797" s="60"/>
      <c r="F6797" s="60">
        <f t="shared" si="212"/>
        <v>2.5427000000000002E-3</v>
      </c>
      <c r="G6797" s="60">
        <f t="shared" si="213"/>
        <v>-1.2E-4</v>
      </c>
    </row>
    <row r="6798" spans="1:7">
      <c r="A6798" s="50">
        <v>32853</v>
      </c>
      <c r="B6798" s="60">
        <v>1.6841999999999999E-4</v>
      </c>
      <c r="C6798" s="60">
        <v>2.9999999999999997E-4</v>
      </c>
      <c r="D6798" s="60">
        <v>-3.2258064000000003E-2</v>
      </c>
      <c r="E6798" s="60"/>
      <c r="F6798" s="60">
        <f t="shared" si="212"/>
        <v>4.8419999999999987E-5</v>
      </c>
      <c r="G6798" s="60">
        <f t="shared" si="213"/>
        <v>-3.2378064000000005E-2</v>
      </c>
    </row>
    <row r="6799" spans="1:7">
      <c r="A6799" s="50">
        <v>32854</v>
      </c>
      <c r="B6799" s="60">
        <v>8.7245299999999994E-3</v>
      </c>
      <c r="C6799" s="60">
        <v>2.9999999999999997E-4</v>
      </c>
      <c r="D6799" s="60">
        <v>0</v>
      </c>
      <c r="E6799" s="60"/>
      <c r="F6799" s="60">
        <f t="shared" si="212"/>
        <v>8.6045299999999991E-3</v>
      </c>
      <c r="G6799" s="60">
        <f t="shared" si="213"/>
        <v>-1.2E-4</v>
      </c>
    </row>
    <row r="6800" spans="1:7">
      <c r="A6800" s="50">
        <v>32855</v>
      </c>
      <c r="B6800" s="60">
        <v>3.00586E-3</v>
      </c>
      <c r="C6800" s="60">
        <v>2.9999999999999997E-4</v>
      </c>
      <c r="D6800" s="60">
        <v>0</v>
      </c>
      <c r="E6800" s="60"/>
      <c r="F6800" s="60">
        <f t="shared" si="212"/>
        <v>2.8858600000000001E-3</v>
      </c>
      <c r="G6800" s="60">
        <f t="shared" si="213"/>
        <v>-1.2E-4</v>
      </c>
    </row>
    <row r="6801" spans="1:7">
      <c r="A6801" s="50">
        <v>32856</v>
      </c>
      <c r="B6801" s="60">
        <v>-4.8413099999999997E-3</v>
      </c>
      <c r="C6801" s="60">
        <v>2.9999999999999997E-4</v>
      </c>
      <c r="D6801" s="60">
        <v>0</v>
      </c>
      <c r="E6801" s="60"/>
      <c r="F6801" s="60">
        <f t="shared" si="212"/>
        <v>-4.96131E-3</v>
      </c>
      <c r="G6801" s="60">
        <f t="shared" si="213"/>
        <v>-1.2E-4</v>
      </c>
    </row>
    <row r="6802" spans="1:7">
      <c r="A6802" s="50">
        <v>32857</v>
      </c>
      <c r="B6802" s="60">
        <v>-2.7174299999999998E-3</v>
      </c>
      <c r="C6802" s="60">
        <v>2.9999999999999997E-4</v>
      </c>
      <c r="D6802" s="60">
        <v>0</v>
      </c>
      <c r="E6802" s="60"/>
      <c r="F6802" s="60">
        <f t="shared" si="212"/>
        <v>-2.8374299999999997E-3</v>
      </c>
      <c r="G6802" s="60">
        <f t="shared" si="213"/>
        <v>-1.2E-4</v>
      </c>
    </row>
    <row r="6803" spans="1:7">
      <c r="A6803" s="50">
        <v>32860</v>
      </c>
      <c r="B6803" s="60">
        <v>-1.791073E-2</v>
      </c>
      <c r="C6803" s="60">
        <v>2.9999999999999997E-4</v>
      </c>
      <c r="D6803" s="60">
        <v>0</v>
      </c>
      <c r="E6803" s="60"/>
      <c r="F6803" s="60">
        <f t="shared" si="212"/>
        <v>-1.8030729999999998E-2</v>
      </c>
      <c r="G6803" s="60">
        <f t="shared" si="213"/>
        <v>-1.2E-4</v>
      </c>
    </row>
    <row r="6804" spans="1:7">
      <c r="A6804" s="50">
        <v>32861</v>
      </c>
      <c r="B6804" s="60">
        <v>-3.4748800000000001E-3</v>
      </c>
      <c r="C6804" s="60">
        <v>2.9999999999999997E-4</v>
      </c>
      <c r="D6804" s="60">
        <v>3.3333334999999999E-2</v>
      </c>
      <c r="E6804" s="60"/>
      <c r="F6804" s="60">
        <f t="shared" si="212"/>
        <v>-3.59488E-3</v>
      </c>
      <c r="G6804" s="60">
        <f t="shared" si="213"/>
        <v>3.3213334999999997E-2</v>
      </c>
    </row>
    <row r="6805" spans="1:7">
      <c r="A6805" s="50">
        <v>32862</v>
      </c>
      <c r="B6805" s="60">
        <v>1.03863E-3</v>
      </c>
      <c r="C6805" s="60">
        <v>2.9999999999999997E-4</v>
      </c>
      <c r="D6805" s="60">
        <v>-6.4516127000000006E-2</v>
      </c>
      <c r="E6805" s="60"/>
      <c r="F6805" s="60">
        <f t="shared" si="212"/>
        <v>9.1863000000000003E-4</v>
      </c>
      <c r="G6805" s="60">
        <f t="shared" si="213"/>
        <v>-6.4636127000000002E-2</v>
      </c>
    </row>
    <row r="6806" spans="1:7">
      <c r="A6806" s="50">
        <v>32863</v>
      </c>
      <c r="B6806" s="60">
        <v>5.5541799999999997E-3</v>
      </c>
      <c r="C6806" s="60">
        <v>2.9999999999999997E-4</v>
      </c>
      <c r="D6806" s="60">
        <v>0</v>
      </c>
      <c r="E6806" s="60"/>
      <c r="F6806" s="60">
        <f t="shared" si="212"/>
        <v>5.4341799999999994E-3</v>
      </c>
      <c r="G6806" s="60">
        <f t="shared" si="213"/>
        <v>-1.2E-4</v>
      </c>
    </row>
    <row r="6807" spans="1:7">
      <c r="A6807" s="50">
        <v>32864</v>
      </c>
      <c r="B6807" s="60">
        <v>8.1084399999999997E-3</v>
      </c>
      <c r="C6807" s="60">
        <v>2.9999999999999997E-4</v>
      </c>
      <c r="D6807" s="60">
        <v>6.8965517000000004E-2</v>
      </c>
      <c r="E6807" s="60"/>
      <c r="F6807" s="60">
        <f t="shared" si="212"/>
        <v>7.9884399999999994E-3</v>
      </c>
      <c r="G6807" s="60">
        <f t="shared" si="213"/>
        <v>6.8845517000000009E-2</v>
      </c>
    </row>
    <row r="6808" spans="1:7">
      <c r="A6808" s="50">
        <v>32868</v>
      </c>
      <c r="B6808" s="60">
        <v>-1.50541E-3</v>
      </c>
      <c r="C6808" s="60">
        <v>2.9999999999999997E-4</v>
      </c>
      <c r="D6808" s="60">
        <v>0</v>
      </c>
      <c r="E6808" s="60"/>
      <c r="F6808" s="60">
        <f t="shared" si="212"/>
        <v>-1.6254100000000001E-3</v>
      </c>
      <c r="G6808" s="60">
        <f t="shared" si="213"/>
        <v>-1.2E-4</v>
      </c>
    </row>
    <row r="6809" spans="1:7">
      <c r="A6809" s="50">
        <v>32869</v>
      </c>
      <c r="B6809" s="60">
        <v>5.5016099999999997E-3</v>
      </c>
      <c r="C6809" s="60">
        <v>2.9999999999999997E-4</v>
      </c>
      <c r="D6809" s="60">
        <v>0</v>
      </c>
      <c r="E6809" s="60"/>
      <c r="F6809" s="60">
        <f t="shared" si="212"/>
        <v>5.3816099999999993E-3</v>
      </c>
      <c r="G6809" s="60">
        <f t="shared" si="213"/>
        <v>-1.2E-4</v>
      </c>
    </row>
    <row r="6810" spans="1:7">
      <c r="A6810" s="50">
        <v>32870</v>
      </c>
      <c r="B6810" s="60">
        <v>5.5328399999999998E-3</v>
      </c>
      <c r="C6810" s="60">
        <v>2.9999999999999997E-4</v>
      </c>
      <c r="D6810" s="60">
        <v>-3.2258064000000003E-2</v>
      </c>
      <c r="E6810" s="60"/>
      <c r="F6810" s="60">
        <f t="shared" si="212"/>
        <v>5.4128399999999995E-3</v>
      </c>
      <c r="G6810" s="60">
        <f t="shared" si="213"/>
        <v>-3.2378064000000005E-2</v>
      </c>
    </row>
    <row r="6811" spans="1:7">
      <c r="A6811" s="50">
        <v>32871</v>
      </c>
      <c r="B6811" s="60">
        <v>7.6972200000000003E-3</v>
      </c>
      <c r="C6811" s="60">
        <v>2.9999999999999997E-4</v>
      </c>
      <c r="D6811" s="60">
        <v>3.3333334999999999E-2</v>
      </c>
      <c r="E6811" s="60"/>
      <c r="F6811" s="60">
        <f t="shared" si="212"/>
        <v>7.57722E-3</v>
      </c>
      <c r="G6811" s="60">
        <f t="shared" si="213"/>
        <v>3.3213334999999997E-2</v>
      </c>
    </row>
    <row r="6812" spans="1:7">
      <c r="A6812" s="50">
        <v>32875</v>
      </c>
      <c r="B6812" s="60">
        <v>1.7527419999999998E-2</v>
      </c>
      <c r="C6812" s="60">
        <v>2.5999999999999998E-4</v>
      </c>
      <c r="D6812" s="60">
        <v>6.4516127000000006E-2</v>
      </c>
      <c r="E6812" s="60"/>
      <c r="F6812" s="60">
        <f t="shared" si="212"/>
        <v>1.740742E-2</v>
      </c>
      <c r="G6812" s="60">
        <f t="shared" si="213"/>
        <v>6.4396127000000011E-2</v>
      </c>
    </row>
    <row r="6813" spans="1:7">
      <c r="A6813" s="50">
        <v>32876</v>
      </c>
      <c r="B6813" s="60">
        <v>-2.0277899999999998E-3</v>
      </c>
      <c r="C6813" s="60">
        <v>2.5999999999999998E-4</v>
      </c>
      <c r="D6813" s="60">
        <v>0</v>
      </c>
      <c r="E6813" s="60"/>
      <c r="F6813" s="60">
        <f t="shared" si="212"/>
        <v>-2.1477899999999997E-3</v>
      </c>
      <c r="G6813" s="60">
        <f t="shared" si="213"/>
        <v>-1.2E-4</v>
      </c>
    </row>
    <row r="6814" spans="1:7">
      <c r="A6814" s="50">
        <v>32877</v>
      </c>
      <c r="B6814" s="60">
        <v>-7.9132500000000001E-3</v>
      </c>
      <c r="C6814" s="60">
        <v>2.5999999999999998E-4</v>
      </c>
      <c r="D6814" s="60">
        <v>0</v>
      </c>
      <c r="E6814" s="60"/>
      <c r="F6814" s="60">
        <f t="shared" si="212"/>
        <v>-8.0332500000000005E-3</v>
      </c>
      <c r="G6814" s="60">
        <f t="shared" si="213"/>
        <v>-1.2E-4</v>
      </c>
    </row>
    <row r="6815" spans="1:7">
      <c r="A6815" s="50">
        <v>32878</v>
      </c>
      <c r="B6815" s="60">
        <v>-1.0068540000000001E-2</v>
      </c>
      <c r="C6815" s="60">
        <v>2.5999999999999998E-4</v>
      </c>
      <c r="D6815" s="60">
        <v>-6.0606062000000002E-2</v>
      </c>
      <c r="E6815" s="60"/>
      <c r="F6815" s="60">
        <f t="shared" si="212"/>
        <v>-1.0188540000000001E-2</v>
      </c>
      <c r="G6815" s="60">
        <f t="shared" si="213"/>
        <v>-6.0726062000000004E-2</v>
      </c>
    </row>
    <row r="6816" spans="1:7">
      <c r="A6816" s="50">
        <v>32881</v>
      </c>
      <c r="B6816" s="60">
        <v>4.7980000000000002E-3</v>
      </c>
      <c r="C6816" s="60">
        <v>2.5999999999999998E-4</v>
      </c>
      <c r="D6816" s="60">
        <v>3.2258064000000003E-2</v>
      </c>
      <c r="E6816" s="60"/>
      <c r="F6816" s="60">
        <f t="shared" si="212"/>
        <v>4.6779999999999999E-3</v>
      </c>
      <c r="G6816" s="60">
        <f t="shared" si="213"/>
        <v>3.2138064000000001E-2</v>
      </c>
    </row>
    <row r="6817" spans="1:7">
      <c r="A6817" s="50">
        <v>32882</v>
      </c>
      <c r="B6817" s="60">
        <v>-1.182237E-2</v>
      </c>
      <c r="C6817" s="60">
        <v>2.5999999999999998E-4</v>
      </c>
      <c r="D6817" s="60">
        <v>3.125E-2</v>
      </c>
      <c r="E6817" s="60"/>
      <c r="F6817" s="60">
        <f t="shared" si="212"/>
        <v>-1.1942370000000001E-2</v>
      </c>
      <c r="G6817" s="60">
        <f t="shared" si="213"/>
        <v>3.1130000000000001E-2</v>
      </c>
    </row>
    <row r="6818" spans="1:7">
      <c r="A6818" s="50">
        <v>32883</v>
      </c>
      <c r="B6818" s="60">
        <v>-6.3968899999999997E-3</v>
      </c>
      <c r="C6818" s="60">
        <v>2.5999999999999998E-4</v>
      </c>
      <c r="D6818" s="60">
        <v>-3.0303031000000001E-2</v>
      </c>
      <c r="E6818" s="60"/>
      <c r="F6818" s="60">
        <f t="shared" si="212"/>
        <v>-6.51689E-3</v>
      </c>
      <c r="G6818" s="60">
        <f t="shared" si="213"/>
        <v>-3.0423031E-2</v>
      </c>
    </row>
    <row r="6819" spans="1:7">
      <c r="A6819" s="50">
        <v>32884</v>
      </c>
      <c r="B6819" s="60">
        <v>3.5553899999999999E-3</v>
      </c>
      <c r="C6819" s="60">
        <v>2.5999999999999998E-4</v>
      </c>
      <c r="D6819" s="60">
        <v>3.125E-2</v>
      </c>
      <c r="E6819" s="60"/>
      <c r="F6819" s="60">
        <f t="shared" si="212"/>
        <v>3.43539E-3</v>
      </c>
      <c r="G6819" s="60">
        <f t="shared" si="213"/>
        <v>3.1130000000000001E-2</v>
      </c>
    </row>
    <row r="6820" spans="1:7">
      <c r="A6820" s="50">
        <v>32885</v>
      </c>
      <c r="B6820" s="60">
        <v>-2.4482259999999999E-2</v>
      </c>
      <c r="C6820" s="60">
        <v>2.5999999999999998E-4</v>
      </c>
      <c r="D6820" s="60">
        <v>0</v>
      </c>
      <c r="E6820" s="60"/>
      <c r="F6820" s="60">
        <f t="shared" si="212"/>
        <v>-2.4602259999999997E-2</v>
      </c>
      <c r="G6820" s="60">
        <f t="shared" si="213"/>
        <v>-1.2E-4</v>
      </c>
    </row>
    <row r="6821" spans="1:7">
      <c r="A6821" s="50">
        <v>32888</v>
      </c>
      <c r="B6821" s="60">
        <v>-9.0858899999999992E-3</v>
      </c>
      <c r="C6821" s="60">
        <v>2.5999999999999998E-4</v>
      </c>
      <c r="D6821" s="60">
        <v>-3.0303031000000001E-2</v>
      </c>
      <c r="E6821" s="60"/>
      <c r="F6821" s="60">
        <f t="shared" si="212"/>
        <v>-9.2058899999999996E-3</v>
      </c>
      <c r="G6821" s="60">
        <f t="shared" si="213"/>
        <v>-3.0423031E-2</v>
      </c>
    </row>
    <row r="6822" spans="1:7">
      <c r="A6822" s="50">
        <v>32889</v>
      </c>
      <c r="B6822" s="60">
        <v>1.1360200000000001E-2</v>
      </c>
      <c r="C6822" s="60">
        <v>2.5999999999999998E-4</v>
      </c>
      <c r="D6822" s="60">
        <v>-3.125E-2</v>
      </c>
      <c r="E6822" s="60"/>
      <c r="F6822" s="60">
        <f t="shared" si="212"/>
        <v>1.1240200000000001E-2</v>
      </c>
      <c r="G6822" s="60">
        <f t="shared" si="213"/>
        <v>-3.1370000000000002E-2</v>
      </c>
    </row>
    <row r="6823" spans="1:7">
      <c r="A6823" s="50">
        <v>32890</v>
      </c>
      <c r="B6823" s="60">
        <v>-9.6502600000000008E-3</v>
      </c>
      <c r="C6823" s="60">
        <v>2.5999999999999998E-4</v>
      </c>
      <c r="D6823" s="60">
        <v>3.2258064000000003E-2</v>
      </c>
      <c r="E6823" s="60"/>
      <c r="F6823" s="60">
        <f t="shared" si="212"/>
        <v>-9.7702600000000011E-3</v>
      </c>
      <c r="G6823" s="60">
        <f t="shared" si="213"/>
        <v>3.2138064000000001E-2</v>
      </c>
    </row>
    <row r="6824" spans="1:7">
      <c r="A6824" s="50">
        <v>32891</v>
      </c>
      <c r="B6824" s="60">
        <v>2.46422E-3</v>
      </c>
      <c r="C6824" s="60">
        <v>2.5999999999999998E-4</v>
      </c>
      <c r="D6824" s="60">
        <v>0</v>
      </c>
      <c r="E6824" s="60"/>
      <c r="F6824" s="60">
        <f t="shared" si="212"/>
        <v>2.3442200000000002E-3</v>
      </c>
      <c r="G6824" s="60">
        <f t="shared" si="213"/>
        <v>-1.2E-4</v>
      </c>
    </row>
    <row r="6825" spans="1:7">
      <c r="A6825" s="50">
        <v>32892</v>
      </c>
      <c r="B6825" s="60">
        <v>2.84797E-3</v>
      </c>
      <c r="C6825" s="60">
        <v>2.5999999999999998E-4</v>
      </c>
      <c r="D6825" s="60">
        <v>3.125E-2</v>
      </c>
      <c r="E6825" s="60"/>
      <c r="F6825" s="60">
        <f t="shared" si="212"/>
        <v>2.7279700000000001E-3</v>
      </c>
      <c r="G6825" s="60">
        <f t="shared" si="213"/>
        <v>3.1130000000000001E-2</v>
      </c>
    </row>
    <row r="6826" spans="1:7">
      <c r="A6826" s="50">
        <v>32895</v>
      </c>
      <c r="B6826" s="60">
        <v>-2.551604E-2</v>
      </c>
      <c r="C6826" s="60">
        <v>2.5999999999999998E-4</v>
      </c>
      <c r="D6826" s="60">
        <v>-6.0606062000000002E-2</v>
      </c>
      <c r="E6826" s="60"/>
      <c r="F6826" s="60">
        <f t="shared" si="212"/>
        <v>-2.5636039999999999E-2</v>
      </c>
      <c r="G6826" s="60">
        <f t="shared" si="213"/>
        <v>-6.0726062000000004E-2</v>
      </c>
    </row>
    <row r="6827" spans="1:7">
      <c r="A6827" s="50">
        <v>32896</v>
      </c>
      <c r="B6827" s="60">
        <v>1.45779E-3</v>
      </c>
      <c r="C6827" s="60">
        <v>2.5999999999999998E-4</v>
      </c>
      <c r="D6827" s="60">
        <v>3.2258064000000003E-2</v>
      </c>
      <c r="E6827" s="60"/>
      <c r="F6827" s="60">
        <f t="shared" si="212"/>
        <v>1.3377899999999999E-3</v>
      </c>
      <c r="G6827" s="60">
        <f t="shared" si="213"/>
        <v>3.2138064000000001E-2</v>
      </c>
    </row>
    <row r="6828" spans="1:7">
      <c r="A6828" s="50">
        <v>32897</v>
      </c>
      <c r="B6828" s="60">
        <v>-1.7842299999999999E-3</v>
      </c>
      <c r="C6828" s="60">
        <v>2.5999999999999998E-4</v>
      </c>
      <c r="D6828" s="60">
        <v>0</v>
      </c>
      <c r="E6828" s="60"/>
      <c r="F6828" s="60">
        <f t="shared" si="212"/>
        <v>-1.90423E-3</v>
      </c>
      <c r="G6828" s="60">
        <f t="shared" si="213"/>
        <v>-1.2E-4</v>
      </c>
    </row>
    <row r="6829" spans="1:7">
      <c r="A6829" s="50">
        <v>32898</v>
      </c>
      <c r="B6829" s="60">
        <v>-1.321379E-2</v>
      </c>
      <c r="C6829" s="60">
        <v>2.5999999999999998E-4</v>
      </c>
      <c r="D6829" s="60">
        <v>-6.25E-2</v>
      </c>
      <c r="E6829" s="60"/>
      <c r="F6829" s="60">
        <f t="shared" si="212"/>
        <v>-1.333379E-2</v>
      </c>
      <c r="G6829" s="60">
        <f t="shared" si="213"/>
        <v>-6.2619999999999995E-2</v>
      </c>
    </row>
    <row r="6830" spans="1:7">
      <c r="A6830" s="50">
        <v>32899</v>
      </c>
      <c r="B6830" s="60">
        <v>-9.3667000000000002E-4</v>
      </c>
      <c r="C6830" s="60">
        <v>2.5999999999999998E-4</v>
      </c>
      <c r="D6830" s="60">
        <v>3.3333334999999999E-2</v>
      </c>
      <c r="E6830" s="60"/>
      <c r="F6830" s="60">
        <f t="shared" si="212"/>
        <v>-1.05667E-3</v>
      </c>
      <c r="G6830" s="60">
        <f t="shared" si="213"/>
        <v>3.3213334999999997E-2</v>
      </c>
    </row>
    <row r="6831" spans="1:7">
      <c r="A6831" s="50">
        <v>32902</v>
      </c>
      <c r="B6831" s="60">
        <v>-1.4796099999999999E-3</v>
      </c>
      <c r="C6831" s="60">
        <v>2.5999999999999998E-4</v>
      </c>
      <c r="D6831" s="60">
        <v>-3.2258064000000003E-2</v>
      </c>
      <c r="E6831" s="60"/>
      <c r="F6831" s="60">
        <f t="shared" si="212"/>
        <v>-1.59961E-3</v>
      </c>
      <c r="G6831" s="60">
        <f t="shared" si="213"/>
        <v>-3.2378064000000005E-2</v>
      </c>
    </row>
    <row r="6832" spans="1:7">
      <c r="A6832" s="50">
        <v>32903</v>
      </c>
      <c r="B6832" s="60">
        <v>-6.8197400000000004E-3</v>
      </c>
      <c r="C6832" s="60">
        <v>2.5999999999999998E-4</v>
      </c>
      <c r="D6832" s="60">
        <v>0</v>
      </c>
      <c r="E6832" s="60"/>
      <c r="F6832" s="60">
        <f t="shared" si="212"/>
        <v>-6.9397400000000007E-3</v>
      </c>
      <c r="G6832" s="60">
        <f t="shared" si="213"/>
        <v>-1.2E-4</v>
      </c>
    </row>
    <row r="6833" spans="1:7">
      <c r="A6833" s="50">
        <v>32904</v>
      </c>
      <c r="B6833" s="60">
        <v>1.8504659999999999E-2</v>
      </c>
      <c r="C6833" s="60">
        <v>2.5999999999999998E-4</v>
      </c>
      <c r="D6833" s="60">
        <v>3.3333334999999999E-2</v>
      </c>
      <c r="E6833" s="60"/>
      <c r="F6833" s="60">
        <f t="shared" si="212"/>
        <v>1.8384660000000001E-2</v>
      </c>
      <c r="G6833" s="60">
        <f t="shared" si="213"/>
        <v>3.3213334999999997E-2</v>
      </c>
    </row>
    <row r="6834" spans="1:7">
      <c r="A6834" s="50">
        <v>32905</v>
      </c>
      <c r="B6834" s="60">
        <v>-5.2616999999999996E-4</v>
      </c>
      <c r="C6834" s="60">
        <v>2.9999999999999997E-4</v>
      </c>
      <c r="D6834" s="60">
        <v>0</v>
      </c>
      <c r="E6834" s="60"/>
      <c r="F6834" s="60">
        <f t="shared" si="212"/>
        <v>-6.4616999999999995E-4</v>
      </c>
      <c r="G6834" s="60">
        <f t="shared" si="213"/>
        <v>-1.2E-4</v>
      </c>
    </row>
    <row r="6835" spans="1:7">
      <c r="A6835" s="50">
        <v>32906</v>
      </c>
      <c r="B6835" s="60">
        <v>6.6355600000000004E-3</v>
      </c>
      <c r="C6835" s="60">
        <v>2.9999999999999997E-4</v>
      </c>
      <c r="D6835" s="60">
        <v>0</v>
      </c>
      <c r="E6835" s="60"/>
      <c r="F6835" s="60">
        <f t="shared" si="212"/>
        <v>6.5155600000000001E-3</v>
      </c>
      <c r="G6835" s="60">
        <f t="shared" si="213"/>
        <v>-1.2E-4</v>
      </c>
    </row>
    <row r="6836" spans="1:7">
      <c r="A6836" s="50">
        <v>32909</v>
      </c>
      <c r="B6836" s="60">
        <v>3.6583700000000002E-3</v>
      </c>
      <c r="C6836" s="60">
        <v>2.9999999999999997E-4</v>
      </c>
      <c r="D6836" s="60">
        <v>-3.2258064000000003E-2</v>
      </c>
      <c r="E6836" s="60"/>
      <c r="F6836" s="60">
        <f t="shared" si="212"/>
        <v>3.5383700000000003E-3</v>
      </c>
      <c r="G6836" s="60">
        <f t="shared" si="213"/>
        <v>-3.2378064000000005E-2</v>
      </c>
    </row>
    <row r="6837" spans="1:7">
      <c r="A6837" s="50">
        <v>32910</v>
      </c>
      <c r="B6837" s="60">
        <v>-6.4705300000000004E-3</v>
      </c>
      <c r="C6837" s="60">
        <v>2.9999999999999997E-4</v>
      </c>
      <c r="D6837" s="60">
        <v>3.3333334999999999E-2</v>
      </c>
      <c r="E6837" s="60"/>
      <c r="F6837" s="60">
        <f t="shared" si="212"/>
        <v>-6.5905300000000007E-3</v>
      </c>
      <c r="G6837" s="60">
        <f t="shared" si="213"/>
        <v>3.3213334999999997E-2</v>
      </c>
    </row>
    <row r="6838" spans="1:7">
      <c r="A6838" s="50">
        <v>32911</v>
      </c>
      <c r="B6838" s="60">
        <v>1.2744999999999999E-2</v>
      </c>
      <c r="C6838" s="60">
        <v>2.9999999999999997E-4</v>
      </c>
      <c r="D6838" s="60">
        <v>0</v>
      </c>
      <c r="E6838" s="60"/>
      <c r="F6838" s="60">
        <f t="shared" si="212"/>
        <v>1.2624999999999999E-2</v>
      </c>
      <c r="G6838" s="60">
        <f t="shared" si="213"/>
        <v>-1.2E-4</v>
      </c>
    </row>
    <row r="6839" spans="1:7">
      <c r="A6839" s="50">
        <v>32912</v>
      </c>
      <c r="B6839" s="60">
        <v>-2.1458499999999999E-3</v>
      </c>
      <c r="C6839" s="60">
        <v>2.9999999999999997E-4</v>
      </c>
      <c r="D6839" s="60">
        <v>-3.2258064000000003E-2</v>
      </c>
      <c r="E6839" s="60"/>
      <c r="F6839" s="60">
        <f t="shared" si="212"/>
        <v>-2.2658499999999998E-3</v>
      </c>
      <c r="G6839" s="60">
        <f t="shared" si="213"/>
        <v>-3.2378064000000005E-2</v>
      </c>
    </row>
    <row r="6840" spans="1:7">
      <c r="A6840" s="50">
        <v>32913</v>
      </c>
      <c r="B6840" s="60">
        <v>2.3265199999999999E-3</v>
      </c>
      <c r="C6840" s="60">
        <v>2.9999999999999997E-4</v>
      </c>
      <c r="D6840" s="60">
        <v>3.3333334999999999E-2</v>
      </c>
      <c r="E6840" s="60"/>
      <c r="F6840" s="60">
        <f t="shared" si="212"/>
        <v>2.20652E-3</v>
      </c>
      <c r="G6840" s="60">
        <f t="shared" si="213"/>
        <v>3.3213334999999997E-2</v>
      </c>
    </row>
    <row r="6841" spans="1:7">
      <c r="A6841" s="50">
        <v>32916</v>
      </c>
      <c r="B6841" s="60">
        <v>-1.015977E-2</v>
      </c>
      <c r="C6841" s="60">
        <v>2.9999999999999997E-4</v>
      </c>
      <c r="D6841" s="60">
        <v>0</v>
      </c>
      <c r="E6841" s="60"/>
      <c r="F6841" s="60">
        <f t="shared" si="212"/>
        <v>-1.0279770000000001E-2</v>
      </c>
      <c r="G6841" s="60">
        <f t="shared" si="213"/>
        <v>-1.2E-4</v>
      </c>
    </row>
    <row r="6842" spans="1:7">
      <c r="A6842" s="50">
        <v>32917</v>
      </c>
      <c r="B6842" s="60">
        <v>3.0986E-3</v>
      </c>
      <c r="C6842" s="60">
        <v>2.9999999999999997E-4</v>
      </c>
      <c r="D6842" s="60">
        <v>0</v>
      </c>
      <c r="E6842" s="60"/>
      <c r="F6842" s="60">
        <f t="shared" si="212"/>
        <v>2.9786000000000001E-3</v>
      </c>
      <c r="G6842" s="60">
        <f t="shared" si="213"/>
        <v>-1.2E-4</v>
      </c>
    </row>
    <row r="6843" spans="1:7">
      <c r="A6843" s="50">
        <v>32918</v>
      </c>
      <c r="B6843" s="60">
        <v>2.9254200000000002E-3</v>
      </c>
      <c r="C6843" s="60">
        <v>2.9999999999999997E-4</v>
      </c>
      <c r="D6843" s="60">
        <v>-6.4516127000000006E-2</v>
      </c>
      <c r="E6843" s="60"/>
      <c r="F6843" s="60">
        <f t="shared" si="212"/>
        <v>2.8054200000000003E-3</v>
      </c>
      <c r="G6843" s="60">
        <f t="shared" si="213"/>
        <v>-6.4636127000000002E-2</v>
      </c>
    </row>
    <row r="6844" spans="1:7">
      <c r="A6844" s="50">
        <v>32919</v>
      </c>
      <c r="B6844" s="60">
        <v>8.8084700000000005E-3</v>
      </c>
      <c r="C6844" s="60">
        <v>2.9999999999999997E-4</v>
      </c>
      <c r="D6844" s="60">
        <v>3.4482758000000002E-2</v>
      </c>
      <c r="E6844" s="60"/>
      <c r="F6844" s="60">
        <f t="shared" si="212"/>
        <v>8.6884700000000002E-3</v>
      </c>
      <c r="G6844" s="60">
        <f t="shared" si="213"/>
        <v>3.4362758E-2</v>
      </c>
    </row>
    <row r="6845" spans="1:7">
      <c r="A6845" s="50">
        <v>32920</v>
      </c>
      <c r="B6845" s="60">
        <v>-6.20274E-3</v>
      </c>
      <c r="C6845" s="60">
        <v>2.9999999999999997E-4</v>
      </c>
      <c r="D6845" s="60">
        <v>0</v>
      </c>
      <c r="E6845" s="60"/>
      <c r="F6845" s="60">
        <f t="shared" si="212"/>
        <v>-6.3227400000000003E-3</v>
      </c>
      <c r="G6845" s="60">
        <f t="shared" si="213"/>
        <v>-1.2E-4</v>
      </c>
    </row>
    <row r="6846" spans="1:7">
      <c r="A6846" s="50">
        <v>32924</v>
      </c>
      <c r="B6846" s="60">
        <v>-1.4206669999999999E-2</v>
      </c>
      <c r="C6846" s="60">
        <v>2.9999999999999997E-4</v>
      </c>
      <c r="D6846" s="60">
        <v>0</v>
      </c>
      <c r="E6846" s="60"/>
      <c r="F6846" s="60">
        <f t="shared" si="212"/>
        <v>-1.432667E-2</v>
      </c>
      <c r="G6846" s="60">
        <f t="shared" si="213"/>
        <v>-1.2E-4</v>
      </c>
    </row>
    <row r="6847" spans="1:7">
      <c r="A6847" s="50">
        <v>32925</v>
      </c>
      <c r="B6847" s="60">
        <v>-6.1939000000000004E-4</v>
      </c>
      <c r="C6847" s="60">
        <v>2.9999999999999997E-4</v>
      </c>
      <c r="D6847" s="60">
        <v>0</v>
      </c>
      <c r="E6847" s="60"/>
      <c r="F6847" s="60">
        <f t="shared" si="212"/>
        <v>-7.3939000000000003E-4</v>
      </c>
      <c r="G6847" s="60">
        <f t="shared" si="213"/>
        <v>-1.2E-4</v>
      </c>
    </row>
    <row r="6848" spans="1:7">
      <c r="A6848" s="50">
        <v>32926</v>
      </c>
      <c r="B6848" s="60">
        <v>-5.8669899999999999E-3</v>
      </c>
      <c r="C6848" s="60">
        <v>2.9999999999999997E-4</v>
      </c>
      <c r="D6848" s="60">
        <v>-3.3333334999999999E-2</v>
      </c>
      <c r="E6848" s="60"/>
      <c r="F6848" s="60">
        <f t="shared" si="212"/>
        <v>-5.9869900000000002E-3</v>
      </c>
      <c r="G6848" s="60">
        <f t="shared" si="213"/>
        <v>-3.3453335000000001E-2</v>
      </c>
    </row>
    <row r="6849" spans="1:7">
      <c r="A6849" s="50">
        <v>32927</v>
      </c>
      <c r="B6849" s="60">
        <v>-4.6716600000000002E-3</v>
      </c>
      <c r="C6849" s="60">
        <v>2.9999999999999997E-4</v>
      </c>
      <c r="D6849" s="60">
        <v>0</v>
      </c>
      <c r="E6849" s="60"/>
      <c r="F6849" s="60">
        <f t="shared" si="212"/>
        <v>-4.7916600000000005E-3</v>
      </c>
      <c r="G6849" s="60">
        <f t="shared" si="213"/>
        <v>-1.2E-4</v>
      </c>
    </row>
    <row r="6850" spans="1:7">
      <c r="A6850" s="50">
        <v>32930</v>
      </c>
      <c r="B6850" s="60">
        <v>1.407564E-2</v>
      </c>
      <c r="C6850" s="60">
        <v>2.9999999999999997E-4</v>
      </c>
      <c r="D6850" s="60">
        <v>-3.4482758000000002E-2</v>
      </c>
      <c r="E6850" s="60"/>
      <c r="F6850" s="60">
        <f t="shared" si="212"/>
        <v>1.395564E-2</v>
      </c>
      <c r="G6850" s="60">
        <f t="shared" si="213"/>
        <v>-3.4602758000000004E-2</v>
      </c>
    </row>
    <row r="6851" spans="1:7">
      <c r="A6851" s="50">
        <v>32931</v>
      </c>
      <c r="B6851" s="60">
        <v>5.3886799999999999E-3</v>
      </c>
      <c r="C6851" s="60">
        <v>2.9999999999999997E-4</v>
      </c>
      <c r="D6851" s="60">
        <v>0</v>
      </c>
      <c r="E6851" s="60"/>
      <c r="F6851" s="60">
        <f t="shared" si="212"/>
        <v>5.2686799999999995E-3</v>
      </c>
      <c r="G6851" s="60">
        <f t="shared" si="213"/>
        <v>-1.2E-4</v>
      </c>
    </row>
    <row r="6852" spans="1:7">
      <c r="A6852" s="50">
        <v>32932</v>
      </c>
      <c r="B6852" s="60">
        <v>5.0134899999999998E-3</v>
      </c>
      <c r="C6852" s="60">
        <v>2.9999999999999997E-4</v>
      </c>
      <c r="D6852" s="60">
        <v>0</v>
      </c>
      <c r="E6852" s="60"/>
      <c r="F6852" s="60">
        <f t="shared" ref="F6852:F6915" si="214">B6852-$C$3</f>
        <v>4.8934899999999995E-3</v>
      </c>
      <c r="G6852" s="60">
        <f t="shared" ref="G6852:G6915" si="215">D6852-$C$3</f>
        <v>-1.2E-4</v>
      </c>
    </row>
    <row r="6853" spans="1:7">
      <c r="A6853" s="50">
        <v>32933</v>
      </c>
      <c r="B6853" s="60">
        <v>3.0475400000000001E-3</v>
      </c>
      <c r="C6853" s="60">
        <v>2.9E-4</v>
      </c>
      <c r="D6853" s="60">
        <v>3.5714286999999997E-2</v>
      </c>
      <c r="E6853" s="60"/>
      <c r="F6853" s="60">
        <f t="shared" si="214"/>
        <v>2.9275400000000002E-3</v>
      </c>
      <c r="G6853" s="60">
        <f t="shared" si="215"/>
        <v>3.5594286999999995E-2</v>
      </c>
    </row>
    <row r="6854" spans="1:7">
      <c r="A6854" s="50">
        <v>32934</v>
      </c>
      <c r="B6854" s="60">
        <v>8.3324100000000002E-3</v>
      </c>
      <c r="C6854" s="60">
        <v>2.9E-4</v>
      </c>
      <c r="D6854" s="60">
        <v>0</v>
      </c>
      <c r="E6854" s="60"/>
      <c r="F6854" s="60">
        <f t="shared" si="214"/>
        <v>8.2124099999999998E-3</v>
      </c>
      <c r="G6854" s="60">
        <f t="shared" si="215"/>
        <v>-1.2E-4</v>
      </c>
    </row>
    <row r="6855" spans="1:7">
      <c r="A6855" s="50">
        <v>32937</v>
      </c>
      <c r="B6855" s="60">
        <v>-4.7455500000000003E-3</v>
      </c>
      <c r="C6855" s="60">
        <v>2.9E-4</v>
      </c>
      <c r="D6855" s="60">
        <v>-3.4482758000000002E-2</v>
      </c>
      <c r="E6855" s="60"/>
      <c r="F6855" s="60">
        <f t="shared" si="214"/>
        <v>-4.8655500000000006E-3</v>
      </c>
      <c r="G6855" s="60">
        <f t="shared" si="215"/>
        <v>-3.4602758000000004E-2</v>
      </c>
    </row>
    <row r="6856" spans="1:7">
      <c r="A6856" s="50">
        <v>32938</v>
      </c>
      <c r="B6856" s="60">
        <v>1.2691900000000001E-2</v>
      </c>
      <c r="C6856" s="60">
        <v>2.9E-4</v>
      </c>
      <c r="D6856" s="60">
        <v>3.5714286999999997E-2</v>
      </c>
      <c r="E6856" s="60"/>
      <c r="F6856" s="60">
        <f t="shared" si="214"/>
        <v>1.25719E-2</v>
      </c>
      <c r="G6856" s="60">
        <f t="shared" si="215"/>
        <v>3.5594286999999995E-2</v>
      </c>
    </row>
    <row r="6857" spans="1:7">
      <c r="A6857" s="50">
        <v>32939</v>
      </c>
      <c r="B6857" s="60">
        <v>-3.0883999999999998E-3</v>
      </c>
      <c r="C6857" s="60">
        <v>2.9E-4</v>
      </c>
      <c r="D6857" s="60">
        <v>3.4482758000000002E-2</v>
      </c>
      <c r="E6857" s="60"/>
      <c r="F6857" s="60">
        <f t="shared" si="214"/>
        <v>-3.2083999999999997E-3</v>
      </c>
      <c r="G6857" s="60">
        <f t="shared" si="215"/>
        <v>3.4362758E-2</v>
      </c>
    </row>
    <row r="6858" spans="1:7">
      <c r="A6858" s="50">
        <v>32940</v>
      </c>
      <c r="B6858" s="60">
        <v>9.6506999999999999E-3</v>
      </c>
      <c r="C6858" s="60">
        <v>2.9E-4</v>
      </c>
      <c r="D6858" s="60">
        <v>6.6666669999999997E-2</v>
      </c>
      <c r="E6858" s="60"/>
      <c r="F6858" s="60">
        <f t="shared" si="214"/>
        <v>9.5306999999999996E-3</v>
      </c>
      <c r="G6858" s="60">
        <f t="shared" si="215"/>
        <v>6.6546670000000002E-2</v>
      </c>
    </row>
    <row r="6859" spans="1:7">
      <c r="A6859" s="50">
        <v>32941</v>
      </c>
      <c r="B6859" s="60">
        <v>-6.3858400000000003E-3</v>
      </c>
      <c r="C6859" s="60">
        <v>2.9E-4</v>
      </c>
      <c r="D6859" s="60">
        <v>9.375E-2</v>
      </c>
      <c r="E6859" s="60"/>
      <c r="F6859" s="60">
        <f t="shared" si="214"/>
        <v>-6.5058400000000006E-3</v>
      </c>
      <c r="G6859" s="60">
        <f t="shared" si="215"/>
        <v>9.3630000000000005E-2</v>
      </c>
    </row>
    <row r="6860" spans="1:7">
      <c r="A6860" s="50">
        <v>32944</v>
      </c>
      <c r="B6860" s="60">
        <v>2.4235799999999998E-3</v>
      </c>
      <c r="C6860" s="60">
        <v>2.9E-4</v>
      </c>
      <c r="D6860" s="60">
        <v>0</v>
      </c>
      <c r="E6860" s="60"/>
      <c r="F6860" s="60">
        <f t="shared" si="214"/>
        <v>2.30358E-3</v>
      </c>
      <c r="G6860" s="60">
        <f t="shared" si="215"/>
        <v>-1.2E-4</v>
      </c>
    </row>
    <row r="6861" spans="1:7">
      <c r="A6861" s="50">
        <v>32945</v>
      </c>
      <c r="B6861" s="60">
        <v>-7.9620300000000001E-3</v>
      </c>
      <c r="C6861" s="60">
        <v>2.9E-4</v>
      </c>
      <c r="D6861" s="60">
        <v>-5.7142856999999998E-2</v>
      </c>
      <c r="E6861" s="60"/>
      <c r="F6861" s="60">
        <f t="shared" si="214"/>
        <v>-8.0820300000000005E-3</v>
      </c>
      <c r="G6861" s="60">
        <f t="shared" si="215"/>
        <v>-5.7262857E-2</v>
      </c>
    </row>
    <row r="6862" spans="1:7">
      <c r="A6862" s="50">
        <v>32946</v>
      </c>
      <c r="B6862" s="60">
        <v>2.75143E-3</v>
      </c>
      <c r="C6862" s="60">
        <v>2.9E-4</v>
      </c>
      <c r="D6862" s="60">
        <v>3.0303031000000001E-2</v>
      </c>
      <c r="E6862" s="60"/>
      <c r="F6862" s="60">
        <f t="shared" si="214"/>
        <v>2.6314300000000001E-3</v>
      </c>
      <c r="G6862" s="60">
        <f t="shared" si="215"/>
        <v>3.0183031000000003E-2</v>
      </c>
    </row>
    <row r="6863" spans="1:7">
      <c r="A6863" s="50">
        <v>32947</v>
      </c>
      <c r="B6863" s="60">
        <v>3.3198099999999999E-3</v>
      </c>
      <c r="C6863" s="60">
        <v>2.9E-4</v>
      </c>
      <c r="D6863" s="60">
        <v>0</v>
      </c>
      <c r="E6863" s="60"/>
      <c r="F6863" s="60">
        <f t="shared" si="214"/>
        <v>3.19981E-3</v>
      </c>
      <c r="G6863" s="60">
        <f t="shared" si="215"/>
        <v>-1.2E-4</v>
      </c>
    </row>
    <row r="6864" spans="1:7">
      <c r="A6864" s="50">
        <v>32948</v>
      </c>
      <c r="B6864" s="60">
        <v>1.1167170000000001E-2</v>
      </c>
      <c r="C6864" s="60">
        <v>2.9E-4</v>
      </c>
      <c r="D6864" s="60">
        <v>2.9411764999999999E-2</v>
      </c>
      <c r="E6864" s="60"/>
      <c r="F6864" s="60">
        <f t="shared" si="214"/>
        <v>1.104717E-2</v>
      </c>
      <c r="G6864" s="60">
        <f t="shared" si="215"/>
        <v>2.9291765000000001E-2</v>
      </c>
    </row>
    <row r="6865" spans="1:7">
      <c r="A6865" s="50">
        <v>32951</v>
      </c>
      <c r="B6865" s="60">
        <v>5.2453999999999999E-3</v>
      </c>
      <c r="C6865" s="60">
        <v>2.9E-4</v>
      </c>
      <c r="D6865" s="60">
        <v>-2.8571428999999999E-2</v>
      </c>
      <c r="E6865" s="60"/>
      <c r="F6865" s="60">
        <f t="shared" si="214"/>
        <v>5.1253999999999996E-3</v>
      </c>
      <c r="G6865" s="60">
        <f t="shared" si="215"/>
        <v>-2.8691428999999997E-2</v>
      </c>
    </row>
    <row r="6866" spans="1:7">
      <c r="A6866" s="50">
        <v>32952</v>
      </c>
      <c r="B6866" s="60">
        <v>-5.72778E-3</v>
      </c>
      <c r="C6866" s="60">
        <v>2.9E-4</v>
      </c>
      <c r="D6866" s="60">
        <v>-2.9411764999999999E-2</v>
      </c>
      <c r="E6866" s="60"/>
      <c r="F6866" s="60">
        <f t="shared" si="214"/>
        <v>-5.8477800000000003E-3</v>
      </c>
      <c r="G6866" s="60">
        <f t="shared" si="215"/>
        <v>-2.9531764999999998E-2</v>
      </c>
    </row>
    <row r="6867" spans="1:7">
      <c r="A6867" s="50">
        <v>32953</v>
      </c>
      <c r="B6867" s="60">
        <v>-5.0657599999999999E-3</v>
      </c>
      <c r="C6867" s="60">
        <v>2.9E-4</v>
      </c>
      <c r="D6867" s="60">
        <v>0</v>
      </c>
      <c r="E6867" s="60"/>
      <c r="F6867" s="60">
        <f t="shared" si="214"/>
        <v>-5.1857600000000002E-3</v>
      </c>
      <c r="G6867" s="60">
        <f t="shared" si="215"/>
        <v>-1.2E-4</v>
      </c>
    </row>
    <row r="6868" spans="1:7">
      <c r="A6868" s="50">
        <v>32954</v>
      </c>
      <c r="B6868" s="60">
        <v>-1.2495020000000001E-2</v>
      </c>
      <c r="C6868" s="60">
        <v>2.9E-4</v>
      </c>
      <c r="D6868" s="60">
        <v>-3.0303031000000001E-2</v>
      </c>
      <c r="E6868" s="60"/>
      <c r="F6868" s="60">
        <f t="shared" si="214"/>
        <v>-1.2615020000000001E-2</v>
      </c>
      <c r="G6868" s="60">
        <f t="shared" si="215"/>
        <v>-3.0423031E-2</v>
      </c>
    </row>
    <row r="6869" spans="1:7">
      <c r="A6869" s="50">
        <v>32955</v>
      </c>
      <c r="B6869" s="60">
        <v>4.9026499999999997E-3</v>
      </c>
      <c r="C6869" s="60">
        <v>2.9E-4</v>
      </c>
      <c r="D6869" s="60">
        <v>3.125E-2</v>
      </c>
      <c r="E6869" s="60"/>
      <c r="F6869" s="60">
        <f t="shared" si="214"/>
        <v>4.7826499999999994E-3</v>
      </c>
      <c r="G6869" s="60">
        <f t="shared" si="215"/>
        <v>3.1130000000000001E-2</v>
      </c>
    </row>
    <row r="6870" spans="1:7">
      <c r="A6870" s="50">
        <v>32958</v>
      </c>
      <c r="B6870" s="60">
        <v>1.9685800000000002E-3</v>
      </c>
      <c r="C6870" s="60">
        <v>2.9E-4</v>
      </c>
      <c r="D6870" s="60">
        <v>-3.0303031000000001E-2</v>
      </c>
      <c r="E6870" s="60"/>
      <c r="F6870" s="60">
        <f t="shared" si="214"/>
        <v>1.8485800000000001E-3</v>
      </c>
      <c r="G6870" s="60">
        <f t="shared" si="215"/>
        <v>-3.0423031E-2</v>
      </c>
    </row>
    <row r="6871" spans="1:7">
      <c r="A6871" s="50">
        <v>32959</v>
      </c>
      <c r="B6871" s="60">
        <v>1.060878E-2</v>
      </c>
      <c r="C6871" s="60">
        <v>2.9E-4</v>
      </c>
      <c r="D6871" s="60">
        <v>6.25E-2</v>
      </c>
      <c r="E6871" s="60"/>
      <c r="F6871" s="60">
        <f t="shared" si="214"/>
        <v>1.048878E-2</v>
      </c>
      <c r="G6871" s="60">
        <f t="shared" si="215"/>
        <v>6.2379999999999998E-2</v>
      </c>
    </row>
    <row r="6872" spans="1:7">
      <c r="A6872" s="50">
        <v>32960</v>
      </c>
      <c r="B6872" s="60">
        <v>2.2650999999999999E-3</v>
      </c>
      <c r="C6872" s="60">
        <v>2.9E-4</v>
      </c>
      <c r="D6872" s="60">
        <v>2.9411764999999999E-2</v>
      </c>
      <c r="E6872" s="60"/>
      <c r="F6872" s="60">
        <f t="shared" si="214"/>
        <v>2.1451E-3</v>
      </c>
      <c r="G6872" s="60">
        <f t="shared" si="215"/>
        <v>2.9291765000000001E-2</v>
      </c>
    </row>
    <row r="6873" spans="1:7">
      <c r="A6873" s="50">
        <v>32961</v>
      </c>
      <c r="B6873" s="60">
        <v>-3.4398300000000001E-3</v>
      </c>
      <c r="C6873" s="60">
        <v>2.9E-4</v>
      </c>
      <c r="D6873" s="60">
        <v>-2.8571428999999999E-2</v>
      </c>
      <c r="E6873" s="60"/>
      <c r="F6873" s="60">
        <f t="shared" si="214"/>
        <v>-3.5598299999999999E-3</v>
      </c>
      <c r="G6873" s="60">
        <f t="shared" si="215"/>
        <v>-2.8691428999999997E-2</v>
      </c>
    </row>
    <row r="6874" spans="1:7">
      <c r="A6874" s="50">
        <v>32962</v>
      </c>
      <c r="B6874" s="60">
        <v>-2.82797E-3</v>
      </c>
      <c r="C6874" s="60">
        <v>2.9E-4</v>
      </c>
      <c r="D6874" s="60">
        <v>-2.9411764999999999E-2</v>
      </c>
      <c r="E6874" s="60"/>
      <c r="F6874" s="60">
        <f t="shared" si="214"/>
        <v>-2.9479699999999998E-3</v>
      </c>
      <c r="G6874" s="60">
        <f t="shared" si="215"/>
        <v>-2.9531764999999998E-2</v>
      </c>
    </row>
    <row r="6875" spans="1:7">
      <c r="A6875" s="50">
        <v>32965</v>
      </c>
      <c r="B6875" s="60">
        <v>-3.0028400000000001E-3</v>
      </c>
      <c r="C6875" s="60">
        <v>3.4000000000000002E-4</v>
      </c>
      <c r="D6875" s="60">
        <v>3.0303031000000001E-2</v>
      </c>
      <c r="E6875" s="60"/>
      <c r="F6875" s="60">
        <f t="shared" si="214"/>
        <v>-3.12284E-3</v>
      </c>
      <c r="G6875" s="60">
        <f t="shared" si="215"/>
        <v>3.0183031000000003E-2</v>
      </c>
    </row>
    <row r="6876" spans="1:7">
      <c r="A6876" s="50">
        <v>32966</v>
      </c>
      <c r="B6876" s="60">
        <v>1.4588729999999999E-2</v>
      </c>
      <c r="C6876" s="60">
        <v>3.4000000000000002E-4</v>
      </c>
      <c r="D6876" s="60">
        <v>-2.9411764999999999E-2</v>
      </c>
      <c r="E6876" s="60"/>
      <c r="F6876" s="60">
        <f t="shared" si="214"/>
        <v>1.4468729999999999E-2</v>
      </c>
      <c r="G6876" s="60">
        <f t="shared" si="215"/>
        <v>-2.9531764999999998E-2</v>
      </c>
    </row>
    <row r="6877" spans="1:7">
      <c r="A6877" s="50">
        <v>32967</v>
      </c>
      <c r="B6877" s="60">
        <v>-7.0217999999999999E-3</v>
      </c>
      <c r="C6877" s="60">
        <v>3.4000000000000002E-4</v>
      </c>
      <c r="D6877" s="60">
        <v>-3.0303031000000001E-2</v>
      </c>
      <c r="E6877" s="60"/>
      <c r="F6877" s="60">
        <f t="shared" si="214"/>
        <v>-7.1418000000000002E-3</v>
      </c>
      <c r="G6877" s="60">
        <f t="shared" si="215"/>
        <v>-3.0423031E-2</v>
      </c>
    </row>
    <row r="6878" spans="1:7">
      <c r="A6878" s="50">
        <v>32968</v>
      </c>
      <c r="B6878" s="60">
        <v>-6.3356999999999997E-4</v>
      </c>
      <c r="C6878" s="60">
        <v>3.4000000000000002E-4</v>
      </c>
      <c r="D6878" s="60">
        <v>6.25E-2</v>
      </c>
      <c r="E6878" s="60"/>
      <c r="F6878" s="60">
        <f t="shared" si="214"/>
        <v>-7.5356999999999996E-4</v>
      </c>
      <c r="G6878" s="60">
        <f t="shared" si="215"/>
        <v>6.2379999999999998E-2</v>
      </c>
    </row>
    <row r="6879" spans="1:7">
      <c r="A6879" s="50">
        <v>32969</v>
      </c>
      <c r="B6879" s="60">
        <v>-1.8096399999999999E-3</v>
      </c>
      <c r="C6879" s="60">
        <v>3.4000000000000002E-4</v>
      </c>
      <c r="D6879" s="60">
        <v>2.9411764999999999E-2</v>
      </c>
      <c r="E6879" s="60"/>
      <c r="F6879" s="60">
        <f t="shared" si="214"/>
        <v>-1.92964E-3</v>
      </c>
      <c r="G6879" s="60">
        <f t="shared" si="215"/>
        <v>2.9291765000000001E-2</v>
      </c>
    </row>
    <row r="6880" spans="1:7">
      <c r="A6880" s="50">
        <v>32972</v>
      </c>
      <c r="B6880" s="60">
        <v>3.4294400000000002E-3</v>
      </c>
      <c r="C6880" s="60">
        <v>3.4000000000000002E-4</v>
      </c>
      <c r="D6880" s="60">
        <v>-5.7142856999999998E-2</v>
      </c>
      <c r="E6880" s="60"/>
      <c r="F6880" s="60">
        <f t="shared" si="214"/>
        <v>3.3094400000000003E-3</v>
      </c>
      <c r="G6880" s="60">
        <f t="shared" si="215"/>
        <v>-5.7262857E-2</v>
      </c>
    </row>
    <row r="6881" spans="1:7">
      <c r="A6881" s="50">
        <v>32973</v>
      </c>
      <c r="B6881" s="60">
        <v>2.02068E-3</v>
      </c>
      <c r="C6881" s="60">
        <v>3.4000000000000002E-4</v>
      </c>
      <c r="D6881" s="60">
        <v>0</v>
      </c>
      <c r="E6881" s="60"/>
      <c r="F6881" s="60">
        <f t="shared" si="214"/>
        <v>1.9006799999999999E-3</v>
      </c>
      <c r="G6881" s="60">
        <f t="shared" si="215"/>
        <v>-1.2E-4</v>
      </c>
    </row>
    <row r="6882" spans="1:7">
      <c r="A6882" s="50">
        <v>32974</v>
      </c>
      <c r="B6882" s="60">
        <v>-3.9484999999999998E-4</v>
      </c>
      <c r="C6882" s="60">
        <v>3.4000000000000002E-4</v>
      </c>
      <c r="D6882" s="60">
        <v>0</v>
      </c>
      <c r="E6882" s="60"/>
      <c r="F6882" s="60">
        <f t="shared" si="214"/>
        <v>-5.1484999999999996E-4</v>
      </c>
      <c r="G6882" s="60">
        <f t="shared" si="215"/>
        <v>-1.2E-4</v>
      </c>
    </row>
    <row r="6883" spans="1:7">
      <c r="A6883" s="50">
        <v>32975</v>
      </c>
      <c r="B6883" s="60">
        <v>7.6286399999999999E-3</v>
      </c>
      <c r="C6883" s="60">
        <v>3.4000000000000002E-4</v>
      </c>
      <c r="D6883" s="60">
        <v>3.0303031000000001E-2</v>
      </c>
      <c r="E6883" s="60"/>
      <c r="F6883" s="60">
        <f t="shared" si="214"/>
        <v>7.5086399999999996E-3</v>
      </c>
      <c r="G6883" s="60">
        <f t="shared" si="215"/>
        <v>3.0183031000000003E-2</v>
      </c>
    </row>
    <row r="6884" spans="1:7">
      <c r="A6884" s="50">
        <v>32979</v>
      </c>
      <c r="B6884" s="60">
        <v>1.18629E-3</v>
      </c>
      <c r="C6884" s="60">
        <v>3.4000000000000002E-4</v>
      </c>
      <c r="D6884" s="60">
        <v>-2.9411764999999999E-2</v>
      </c>
      <c r="E6884" s="60"/>
      <c r="F6884" s="60">
        <f t="shared" si="214"/>
        <v>1.0662899999999999E-3</v>
      </c>
      <c r="G6884" s="60">
        <f t="shared" si="215"/>
        <v>-2.9531764999999998E-2</v>
      </c>
    </row>
    <row r="6885" spans="1:7">
      <c r="A6885" s="50">
        <v>32980</v>
      </c>
      <c r="B6885" s="60">
        <v>-1.0997000000000001E-4</v>
      </c>
      <c r="C6885" s="60">
        <v>3.4000000000000002E-4</v>
      </c>
      <c r="D6885" s="60">
        <v>-3.0303031000000001E-2</v>
      </c>
      <c r="E6885" s="60"/>
      <c r="F6885" s="60">
        <f t="shared" si="214"/>
        <v>-2.2997000000000002E-4</v>
      </c>
      <c r="G6885" s="60">
        <f t="shared" si="215"/>
        <v>-3.0423031E-2</v>
      </c>
    </row>
    <row r="6886" spans="1:7">
      <c r="A6886" s="50">
        <v>32981</v>
      </c>
      <c r="B6886" s="60">
        <v>-1.154548E-2</v>
      </c>
      <c r="C6886" s="60">
        <v>3.4000000000000002E-4</v>
      </c>
      <c r="D6886" s="60">
        <v>3.125E-2</v>
      </c>
      <c r="E6886" s="60"/>
      <c r="F6886" s="60">
        <f t="shared" si="214"/>
        <v>-1.1665480000000001E-2</v>
      </c>
      <c r="G6886" s="60">
        <f t="shared" si="215"/>
        <v>3.1130000000000001E-2</v>
      </c>
    </row>
    <row r="6887" spans="1:7">
      <c r="A6887" s="50">
        <v>32982</v>
      </c>
      <c r="B6887" s="60">
        <v>-7.8825700000000002E-3</v>
      </c>
      <c r="C6887" s="60">
        <v>3.4000000000000002E-4</v>
      </c>
      <c r="D6887" s="60">
        <v>0</v>
      </c>
      <c r="E6887" s="60"/>
      <c r="F6887" s="60">
        <f t="shared" si="214"/>
        <v>-8.0025700000000005E-3</v>
      </c>
      <c r="G6887" s="60">
        <f t="shared" si="215"/>
        <v>-1.2E-4</v>
      </c>
    </row>
    <row r="6888" spans="1:7">
      <c r="A6888" s="50">
        <v>32983</v>
      </c>
      <c r="B6888" s="60">
        <v>-9.1038100000000004E-3</v>
      </c>
      <c r="C6888" s="60">
        <v>3.4000000000000002E-4</v>
      </c>
      <c r="D6888" s="60">
        <v>-6.0606062000000002E-2</v>
      </c>
      <c r="E6888" s="60"/>
      <c r="F6888" s="60">
        <f t="shared" si="214"/>
        <v>-9.2238100000000007E-3</v>
      </c>
      <c r="G6888" s="60">
        <f t="shared" si="215"/>
        <v>-6.0726062000000004E-2</v>
      </c>
    </row>
    <row r="6889" spans="1:7">
      <c r="A6889" s="50">
        <v>32986</v>
      </c>
      <c r="B6889" s="60">
        <v>-1.123555E-2</v>
      </c>
      <c r="C6889" s="60">
        <v>3.4000000000000002E-4</v>
      </c>
      <c r="D6889" s="60">
        <v>3.2258064000000003E-2</v>
      </c>
      <c r="E6889" s="60"/>
      <c r="F6889" s="60">
        <f t="shared" si="214"/>
        <v>-1.1355550000000001E-2</v>
      </c>
      <c r="G6889" s="60">
        <f t="shared" si="215"/>
        <v>3.2138064000000001E-2</v>
      </c>
    </row>
    <row r="6890" spans="1:7">
      <c r="A6890" s="50">
        <v>32987</v>
      </c>
      <c r="B6890" s="60">
        <v>-2.20301E-3</v>
      </c>
      <c r="C6890" s="60">
        <v>3.4000000000000002E-4</v>
      </c>
      <c r="D6890" s="60">
        <v>0</v>
      </c>
      <c r="E6890" s="60"/>
      <c r="F6890" s="60">
        <f t="shared" si="214"/>
        <v>-2.3230099999999999E-3</v>
      </c>
      <c r="G6890" s="60">
        <f t="shared" si="215"/>
        <v>-1.2E-4</v>
      </c>
    </row>
    <row r="6891" spans="1:7">
      <c r="A6891" s="50">
        <v>32988</v>
      </c>
      <c r="B6891" s="60">
        <v>5.3363400000000002E-3</v>
      </c>
      <c r="C6891" s="60">
        <v>3.4000000000000002E-4</v>
      </c>
      <c r="D6891" s="60">
        <v>-3.125E-2</v>
      </c>
      <c r="E6891" s="60"/>
      <c r="F6891" s="60">
        <f t="shared" si="214"/>
        <v>5.2163399999999999E-3</v>
      </c>
      <c r="G6891" s="60">
        <f t="shared" si="215"/>
        <v>-3.1370000000000002E-2</v>
      </c>
    </row>
    <row r="6892" spans="1:7">
      <c r="A6892" s="50">
        <v>32989</v>
      </c>
      <c r="B6892" s="60">
        <v>2.8129700000000001E-3</v>
      </c>
      <c r="C6892" s="60">
        <v>3.4000000000000002E-4</v>
      </c>
      <c r="D6892" s="60">
        <v>3.2258064000000003E-2</v>
      </c>
      <c r="E6892" s="60"/>
      <c r="F6892" s="60">
        <f t="shared" si="214"/>
        <v>2.6929700000000003E-3</v>
      </c>
      <c r="G6892" s="60">
        <f t="shared" si="215"/>
        <v>3.2138064000000001E-2</v>
      </c>
    </row>
    <row r="6893" spans="1:7">
      <c r="A6893" s="50">
        <v>32990</v>
      </c>
      <c r="B6893" s="60">
        <v>-1.188209E-2</v>
      </c>
      <c r="C6893" s="60">
        <v>3.4000000000000002E-4</v>
      </c>
      <c r="D6893" s="60">
        <v>-3.125E-2</v>
      </c>
      <c r="E6893" s="60"/>
      <c r="F6893" s="60">
        <f t="shared" si="214"/>
        <v>-1.200209E-2</v>
      </c>
      <c r="G6893" s="60">
        <f t="shared" si="215"/>
        <v>-3.1370000000000002E-2</v>
      </c>
    </row>
    <row r="6894" spans="1:7">
      <c r="A6894" s="50">
        <v>32993</v>
      </c>
      <c r="B6894" s="60">
        <v>5.5594399999999997E-3</v>
      </c>
      <c r="C6894" s="60">
        <v>3.4000000000000002E-4</v>
      </c>
      <c r="D6894" s="60">
        <v>0</v>
      </c>
      <c r="E6894" s="60"/>
      <c r="F6894" s="60">
        <f t="shared" si="214"/>
        <v>5.4394399999999994E-3</v>
      </c>
      <c r="G6894" s="60">
        <f t="shared" si="215"/>
        <v>-1.2E-4</v>
      </c>
    </row>
    <row r="6895" spans="1:7">
      <c r="A6895" s="50">
        <v>32994</v>
      </c>
      <c r="B6895" s="60">
        <v>4.7539100000000001E-3</v>
      </c>
      <c r="C6895" s="60">
        <v>3.1E-4</v>
      </c>
      <c r="D6895" s="60">
        <v>-6.4516127000000006E-2</v>
      </c>
      <c r="E6895" s="60"/>
      <c r="F6895" s="60">
        <f t="shared" si="214"/>
        <v>4.6339099999999998E-3</v>
      </c>
      <c r="G6895" s="60">
        <f t="shared" si="215"/>
        <v>-6.4636127000000002E-2</v>
      </c>
    </row>
    <row r="6896" spans="1:7">
      <c r="A6896" s="50">
        <v>32995</v>
      </c>
      <c r="B6896" s="60">
        <v>6.8282000000000004E-3</v>
      </c>
      <c r="C6896" s="60">
        <v>3.1E-4</v>
      </c>
      <c r="D6896" s="60">
        <v>6.8965517000000004E-2</v>
      </c>
      <c r="E6896" s="60"/>
      <c r="F6896" s="60">
        <f t="shared" si="214"/>
        <v>6.7082000000000001E-3</v>
      </c>
      <c r="G6896" s="60">
        <f t="shared" si="215"/>
        <v>6.8845517000000009E-2</v>
      </c>
    </row>
    <row r="6897" spans="1:7">
      <c r="A6897" s="50">
        <v>32996</v>
      </c>
      <c r="B6897" s="60">
        <v>3.3814700000000001E-3</v>
      </c>
      <c r="C6897" s="60">
        <v>3.1E-4</v>
      </c>
      <c r="D6897" s="60">
        <v>0</v>
      </c>
      <c r="E6897" s="60"/>
      <c r="F6897" s="60">
        <f t="shared" si="214"/>
        <v>3.2614700000000003E-3</v>
      </c>
      <c r="G6897" s="60">
        <f t="shared" si="215"/>
        <v>-1.2E-4</v>
      </c>
    </row>
    <row r="6898" spans="1:7">
      <c r="A6898" s="50">
        <v>32997</v>
      </c>
      <c r="B6898" s="60">
        <v>8.8087800000000004E-3</v>
      </c>
      <c r="C6898" s="60">
        <v>3.1E-4</v>
      </c>
      <c r="D6898" s="60">
        <v>-3.2258064000000003E-2</v>
      </c>
      <c r="E6898" s="60"/>
      <c r="F6898" s="60">
        <f t="shared" si="214"/>
        <v>8.6887800000000001E-3</v>
      </c>
      <c r="G6898" s="60">
        <f t="shared" si="215"/>
        <v>-3.2378064000000005E-2</v>
      </c>
    </row>
    <row r="6899" spans="1:7">
      <c r="A6899" s="50">
        <v>33000</v>
      </c>
      <c r="B6899" s="60">
        <v>6.4722E-3</v>
      </c>
      <c r="C6899" s="60">
        <v>3.1E-4</v>
      </c>
      <c r="D6899" s="60">
        <v>0</v>
      </c>
      <c r="E6899" s="60"/>
      <c r="F6899" s="60">
        <f t="shared" si="214"/>
        <v>6.3521999999999997E-3</v>
      </c>
      <c r="G6899" s="60">
        <f t="shared" si="215"/>
        <v>-1.2E-4</v>
      </c>
    </row>
    <row r="6900" spans="1:7">
      <c r="A6900" s="50">
        <v>33001</v>
      </c>
      <c r="B6900" s="60">
        <v>5.0849900000000002E-3</v>
      </c>
      <c r="C6900" s="60">
        <v>3.1E-4</v>
      </c>
      <c r="D6900" s="60">
        <v>0</v>
      </c>
      <c r="E6900" s="60"/>
      <c r="F6900" s="60">
        <f t="shared" si="214"/>
        <v>4.9649899999999999E-3</v>
      </c>
      <c r="G6900" s="60">
        <f t="shared" si="215"/>
        <v>-1.2E-4</v>
      </c>
    </row>
    <row r="6901" spans="1:7">
      <c r="A6901" s="50">
        <v>33002</v>
      </c>
      <c r="B6901" s="60">
        <v>2.09479E-3</v>
      </c>
      <c r="C6901" s="60">
        <v>3.1E-4</v>
      </c>
      <c r="D6901" s="60">
        <v>3.3333334999999999E-2</v>
      </c>
      <c r="E6901" s="60"/>
      <c r="F6901" s="60">
        <f t="shared" si="214"/>
        <v>1.9747900000000001E-3</v>
      </c>
      <c r="G6901" s="60">
        <f t="shared" si="215"/>
        <v>3.3213334999999997E-2</v>
      </c>
    </row>
    <row r="6902" spans="1:7">
      <c r="A6902" s="50">
        <v>33003</v>
      </c>
      <c r="B6902" s="60">
        <v>3.7642399999999999E-3</v>
      </c>
      <c r="C6902" s="60">
        <v>3.1E-4</v>
      </c>
      <c r="D6902" s="60">
        <v>-3.2258064000000003E-2</v>
      </c>
      <c r="E6902" s="60"/>
      <c r="F6902" s="60">
        <f t="shared" si="214"/>
        <v>3.64424E-3</v>
      </c>
      <c r="G6902" s="60">
        <f t="shared" si="215"/>
        <v>-3.2378064000000005E-2</v>
      </c>
    </row>
    <row r="6903" spans="1:7">
      <c r="A6903" s="50">
        <v>33004</v>
      </c>
      <c r="B6903" s="60">
        <v>2.3259789999999999E-2</v>
      </c>
      <c r="C6903" s="60">
        <v>3.1E-4</v>
      </c>
      <c r="D6903" s="60">
        <v>3.3333334999999999E-2</v>
      </c>
      <c r="E6903" s="60"/>
      <c r="F6903" s="60">
        <f t="shared" si="214"/>
        <v>2.313979E-2</v>
      </c>
      <c r="G6903" s="60">
        <f t="shared" si="215"/>
        <v>3.3213334999999997E-2</v>
      </c>
    </row>
    <row r="6904" spans="1:7">
      <c r="A6904" s="50">
        <v>33007</v>
      </c>
      <c r="B6904" s="60">
        <v>8.4480800000000002E-3</v>
      </c>
      <c r="C6904" s="60">
        <v>3.1E-4</v>
      </c>
      <c r="D6904" s="60">
        <v>-3.2258064000000003E-2</v>
      </c>
      <c r="E6904" s="60"/>
      <c r="F6904" s="60">
        <f t="shared" si="214"/>
        <v>8.3280799999999999E-3</v>
      </c>
      <c r="G6904" s="60">
        <f t="shared" si="215"/>
        <v>-3.2378064000000005E-2</v>
      </c>
    </row>
    <row r="6905" spans="1:7">
      <c r="A6905" s="50">
        <v>33008</v>
      </c>
      <c r="B6905" s="60">
        <v>-8.5260000000000002E-4</v>
      </c>
      <c r="C6905" s="60">
        <v>3.1E-4</v>
      </c>
      <c r="D6905" s="60">
        <v>3.3333334999999999E-2</v>
      </c>
      <c r="E6905" s="60"/>
      <c r="F6905" s="60">
        <f t="shared" si="214"/>
        <v>-9.7260000000000001E-4</v>
      </c>
      <c r="G6905" s="60">
        <f t="shared" si="215"/>
        <v>3.3213334999999997E-2</v>
      </c>
    </row>
    <row r="6906" spans="1:7">
      <c r="A6906" s="50">
        <v>33009</v>
      </c>
      <c r="B6906" s="60">
        <v>-9.4006000000000005E-4</v>
      </c>
      <c r="C6906" s="60">
        <v>3.1E-4</v>
      </c>
      <c r="D6906" s="60">
        <v>-3.2258064000000003E-2</v>
      </c>
      <c r="E6906" s="60"/>
      <c r="F6906" s="60">
        <f t="shared" si="214"/>
        <v>-1.06006E-3</v>
      </c>
      <c r="G6906" s="60">
        <f t="shared" si="215"/>
        <v>-3.2378064000000005E-2</v>
      </c>
    </row>
    <row r="6907" spans="1:7">
      <c r="A6907" s="50">
        <v>33010</v>
      </c>
      <c r="B6907" s="60">
        <v>1.5273000000000001E-3</v>
      </c>
      <c r="C6907" s="60">
        <v>3.1E-4</v>
      </c>
      <c r="D6907" s="60">
        <v>0</v>
      </c>
      <c r="E6907" s="60"/>
      <c r="F6907" s="60">
        <f t="shared" si="214"/>
        <v>1.4073E-3</v>
      </c>
      <c r="G6907" s="60">
        <f t="shared" si="215"/>
        <v>-1.2E-4</v>
      </c>
    </row>
    <row r="6908" spans="1:7">
      <c r="A6908" s="50">
        <v>33011</v>
      </c>
      <c r="B6908" s="60">
        <v>4.1906000000000002E-4</v>
      </c>
      <c r="C6908" s="60">
        <v>3.1E-4</v>
      </c>
      <c r="D6908" s="60">
        <v>3.3333334999999999E-2</v>
      </c>
      <c r="E6908" s="60"/>
      <c r="F6908" s="60">
        <f t="shared" si="214"/>
        <v>2.9906000000000003E-4</v>
      </c>
      <c r="G6908" s="60">
        <f t="shared" si="215"/>
        <v>3.3213334999999997E-2</v>
      </c>
    </row>
    <row r="6909" spans="1:7">
      <c r="A6909" s="50">
        <v>33014</v>
      </c>
      <c r="B6909" s="60">
        <v>9.80492E-3</v>
      </c>
      <c r="C6909" s="60">
        <v>3.1E-4</v>
      </c>
      <c r="D6909" s="60">
        <v>-3.2258064000000003E-2</v>
      </c>
      <c r="E6909" s="60"/>
      <c r="F6909" s="60">
        <f t="shared" si="214"/>
        <v>9.6849199999999996E-3</v>
      </c>
      <c r="G6909" s="60">
        <f t="shared" si="215"/>
        <v>-3.2378064000000005E-2</v>
      </c>
    </row>
    <row r="6910" spans="1:7">
      <c r="A6910" s="50">
        <v>33015</v>
      </c>
      <c r="B6910" s="60">
        <v>1.56061E-3</v>
      </c>
      <c r="C6910" s="60">
        <v>3.1E-4</v>
      </c>
      <c r="D6910" s="60">
        <v>0</v>
      </c>
      <c r="E6910" s="60"/>
      <c r="F6910" s="60">
        <f t="shared" si="214"/>
        <v>1.4406099999999999E-3</v>
      </c>
      <c r="G6910" s="60">
        <f t="shared" si="215"/>
        <v>-1.2E-4</v>
      </c>
    </row>
    <row r="6911" spans="1:7">
      <c r="A6911" s="50">
        <v>33016</v>
      </c>
      <c r="B6911" s="60">
        <v>2.2607E-3</v>
      </c>
      <c r="C6911" s="60">
        <v>3.1E-4</v>
      </c>
      <c r="D6911" s="60">
        <v>3.3333334999999999E-2</v>
      </c>
      <c r="E6911" s="60"/>
      <c r="F6911" s="60">
        <f t="shared" si="214"/>
        <v>2.1407000000000002E-3</v>
      </c>
      <c r="G6911" s="60">
        <f t="shared" si="215"/>
        <v>3.3213334999999997E-2</v>
      </c>
    </row>
    <row r="6912" spans="1:7">
      <c r="A6912" s="50">
        <v>33017</v>
      </c>
      <c r="B6912" s="60">
        <v>-1.6745799999999999E-3</v>
      </c>
      <c r="C6912" s="60">
        <v>3.1E-4</v>
      </c>
      <c r="D6912" s="60">
        <v>0</v>
      </c>
      <c r="E6912" s="60"/>
      <c r="F6912" s="60">
        <f t="shared" si="214"/>
        <v>-1.79458E-3</v>
      </c>
      <c r="G6912" s="60">
        <f t="shared" si="215"/>
        <v>-1.2E-4</v>
      </c>
    </row>
    <row r="6913" spans="1:7">
      <c r="A6913" s="50">
        <v>33018</v>
      </c>
      <c r="B6913" s="60">
        <v>-1.0589080000000001E-2</v>
      </c>
      <c r="C6913" s="60">
        <v>3.1E-4</v>
      </c>
      <c r="D6913" s="60">
        <v>3.2258064000000003E-2</v>
      </c>
      <c r="E6913" s="60"/>
      <c r="F6913" s="60">
        <f t="shared" si="214"/>
        <v>-1.0709080000000001E-2</v>
      </c>
      <c r="G6913" s="60">
        <f t="shared" si="215"/>
        <v>3.2138064000000001E-2</v>
      </c>
    </row>
    <row r="6914" spans="1:7">
      <c r="A6914" s="50">
        <v>33022</v>
      </c>
      <c r="B6914" s="60">
        <v>1.6972009999999999E-2</v>
      </c>
      <c r="C6914" s="60">
        <v>3.1E-4</v>
      </c>
      <c r="D6914" s="60">
        <v>3.125E-2</v>
      </c>
      <c r="E6914" s="60"/>
      <c r="F6914" s="60">
        <f t="shared" si="214"/>
        <v>1.6852010000000001E-2</v>
      </c>
      <c r="G6914" s="60">
        <f t="shared" si="215"/>
        <v>3.1130000000000001E-2</v>
      </c>
    </row>
    <row r="6915" spans="1:7">
      <c r="A6915" s="50">
        <v>33023</v>
      </c>
      <c r="B6915" s="60">
        <v>1.02107E-3</v>
      </c>
      <c r="C6915" s="60">
        <v>3.1E-4</v>
      </c>
      <c r="D6915" s="60">
        <v>0</v>
      </c>
      <c r="E6915" s="60"/>
      <c r="F6915" s="60">
        <f t="shared" si="214"/>
        <v>9.0107000000000002E-4</v>
      </c>
      <c r="G6915" s="60">
        <f t="shared" si="215"/>
        <v>-1.2E-4</v>
      </c>
    </row>
    <row r="6916" spans="1:7">
      <c r="A6916" s="50">
        <v>33024</v>
      </c>
      <c r="B6916" s="60">
        <v>1.3825700000000001E-3</v>
      </c>
      <c r="C6916" s="60">
        <v>3.1E-4</v>
      </c>
      <c r="D6916" s="60">
        <v>0</v>
      </c>
      <c r="E6916" s="60"/>
      <c r="F6916" s="60">
        <f t="shared" ref="F6916:F6979" si="216">B6916-$C$3</f>
        <v>1.26257E-3</v>
      </c>
      <c r="G6916" s="60">
        <f t="shared" ref="G6916:G6979" si="217">D6916-$C$3</f>
        <v>-1.2E-4</v>
      </c>
    </row>
    <row r="6917" spans="1:7">
      <c r="A6917" s="50">
        <v>33025</v>
      </c>
      <c r="B6917" s="60">
        <v>5.1509599999999996E-3</v>
      </c>
      <c r="C6917" s="60">
        <v>2.9999999999999997E-4</v>
      </c>
      <c r="D6917" s="60">
        <v>3.0303031000000001E-2</v>
      </c>
      <c r="E6917" s="60"/>
      <c r="F6917" s="60">
        <f t="shared" si="216"/>
        <v>5.0309599999999993E-3</v>
      </c>
      <c r="G6917" s="60">
        <f t="shared" si="217"/>
        <v>3.0183031000000003E-2</v>
      </c>
    </row>
    <row r="6918" spans="1:7">
      <c r="A6918" s="50">
        <v>33028</v>
      </c>
      <c r="B6918" s="60">
        <v>1.234936E-2</v>
      </c>
      <c r="C6918" s="60">
        <v>2.9999999999999997E-4</v>
      </c>
      <c r="D6918" s="60">
        <v>-2.9411764999999999E-2</v>
      </c>
      <c r="E6918" s="60"/>
      <c r="F6918" s="60">
        <f t="shared" si="216"/>
        <v>1.222936E-2</v>
      </c>
      <c r="G6918" s="60">
        <f t="shared" si="217"/>
        <v>-2.9531764999999998E-2</v>
      </c>
    </row>
    <row r="6919" spans="1:7">
      <c r="A6919" s="50">
        <v>33029</v>
      </c>
      <c r="B6919" s="60">
        <v>-2.1380800000000001E-3</v>
      </c>
      <c r="C6919" s="60">
        <v>2.9999999999999997E-4</v>
      </c>
      <c r="D6919" s="60">
        <v>-3.0303031000000001E-2</v>
      </c>
      <c r="E6919" s="60"/>
      <c r="F6919" s="60">
        <f t="shared" si="216"/>
        <v>-2.25808E-3</v>
      </c>
      <c r="G6919" s="60">
        <f t="shared" si="217"/>
        <v>-3.0423031E-2</v>
      </c>
    </row>
    <row r="6920" spans="1:7">
      <c r="A6920" s="50">
        <v>33030</v>
      </c>
      <c r="B6920" s="60">
        <v>-4.3352E-3</v>
      </c>
      <c r="C6920" s="60">
        <v>2.9999999999999997E-4</v>
      </c>
      <c r="D6920" s="60">
        <v>0</v>
      </c>
      <c r="E6920" s="60"/>
      <c r="F6920" s="60">
        <f t="shared" si="216"/>
        <v>-4.4552000000000003E-3</v>
      </c>
      <c r="G6920" s="60">
        <f t="shared" si="217"/>
        <v>-1.2E-4</v>
      </c>
    </row>
    <row r="6921" spans="1:7">
      <c r="A6921" s="50">
        <v>33031</v>
      </c>
      <c r="B6921" s="60">
        <v>-4.8758600000000001E-3</v>
      </c>
      <c r="C6921" s="60">
        <v>2.9999999999999997E-4</v>
      </c>
      <c r="D6921" s="60">
        <v>6.25E-2</v>
      </c>
      <c r="E6921" s="60"/>
      <c r="F6921" s="60">
        <f t="shared" si="216"/>
        <v>-4.9958600000000004E-3</v>
      </c>
      <c r="G6921" s="60">
        <f t="shared" si="217"/>
        <v>6.2379999999999998E-2</v>
      </c>
    </row>
    <row r="6922" spans="1:7">
      <c r="A6922" s="50">
        <v>33032</v>
      </c>
      <c r="B6922" s="60">
        <v>-1.22256E-2</v>
      </c>
      <c r="C6922" s="60">
        <v>2.9999999999999997E-4</v>
      </c>
      <c r="D6922" s="60">
        <v>-2.9411764999999999E-2</v>
      </c>
      <c r="E6922" s="60"/>
      <c r="F6922" s="60">
        <f t="shared" si="216"/>
        <v>-1.23456E-2</v>
      </c>
      <c r="G6922" s="60">
        <f t="shared" si="217"/>
        <v>-2.9531764999999998E-2</v>
      </c>
    </row>
    <row r="6923" spans="1:7">
      <c r="A6923" s="50">
        <v>33035</v>
      </c>
      <c r="B6923" s="60">
        <v>8.4267500000000002E-3</v>
      </c>
      <c r="C6923" s="60">
        <v>2.9999999999999997E-4</v>
      </c>
      <c r="D6923" s="60">
        <v>0</v>
      </c>
      <c r="E6923" s="60"/>
      <c r="F6923" s="60">
        <f t="shared" si="216"/>
        <v>8.3067499999999999E-3</v>
      </c>
      <c r="G6923" s="60">
        <f t="shared" si="217"/>
        <v>-1.2E-4</v>
      </c>
    </row>
    <row r="6924" spans="1:7">
      <c r="A6924" s="50">
        <v>33036</v>
      </c>
      <c r="B6924" s="60">
        <v>1.2955970000000001E-2</v>
      </c>
      <c r="C6924" s="60">
        <v>2.9999999999999997E-4</v>
      </c>
      <c r="D6924" s="60">
        <v>0</v>
      </c>
      <c r="E6924" s="60"/>
      <c r="F6924" s="60">
        <f t="shared" si="216"/>
        <v>1.283597E-2</v>
      </c>
      <c r="G6924" s="60">
        <f t="shared" si="217"/>
        <v>-1.2E-4</v>
      </c>
    </row>
    <row r="6925" spans="1:7">
      <c r="A6925" s="50">
        <v>33037</v>
      </c>
      <c r="B6925" s="60">
        <v>-3.6435600000000001E-3</v>
      </c>
      <c r="C6925" s="60">
        <v>2.9999999999999997E-4</v>
      </c>
      <c r="D6925" s="60">
        <v>-3.0303031000000001E-2</v>
      </c>
      <c r="E6925" s="60"/>
      <c r="F6925" s="60">
        <f t="shared" si="216"/>
        <v>-3.76356E-3</v>
      </c>
      <c r="G6925" s="60">
        <f t="shared" si="217"/>
        <v>-3.0423031E-2</v>
      </c>
    </row>
    <row r="6926" spans="1:7">
      <c r="A6926" s="50">
        <v>33038</v>
      </c>
      <c r="B6926" s="60">
        <v>-5.4587100000000003E-3</v>
      </c>
      <c r="C6926" s="60">
        <v>2.9999999999999997E-4</v>
      </c>
      <c r="D6926" s="60">
        <v>0</v>
      </c>
      <c r="E6926" s="60"/>
      <c r="F6926" s="60">
        <f t="shared" si="216"/>
        <v>-5.5787100000000006E-3</v>
      </c>
      <c r="G6926" s="60">
        <f t="shared" si="217"/>
        <v>-1.2E-4</v>
      </c>
    </row>
    <row r="6927" spans="1:7">
      <c r="A6927" s="50">
        <v>33039</v>
      </c>
      <c r="B6927" s="60">
        <v>-3.2522999999999997E-4</v>
      </c>
      <c r="C6927" s="60">
        <v>2.9999999999999997E-4</v>
      </c>
      <c r="D6927" s="60">
        <v>0</v>
      </c>
      <c r="E6927" s="60"/>
      <c r="F6927" s="60">
        <f t="shared" si="216"/>
        <v>-4.4522999999999996E-4</v>
      </c>
      <c r="G6927" s="60">
        <f t="shared" si="217"/>
        <v>-1.2E-4</v>
      </c>
    </row>
    <row r="6928" spans="1:7">
      <c r="A6928" s="50">
        <v>33042</v>
      </c>
      <c r="B6928" s="60">
        <v>-1.5894269999999999E-2</v>
      </c>
      <c r="C6928" s="60">
        <v>2.9999999999999997E-4</v>
      </c>
      <c r="D6928" s="60">
        <v>0</v>
      </c>
      <c r="E6928" s="60"/>
      <c r="F6928" s="60">
        <f t="shared" si="216"/>
        <v>-1.6014269999999997E-2</v>
      </c>
      <c r="G6928" s="60">
        <f t="shared" si="217"/>
        <v>-1.2E-4</v>
      </c>
    </row>
    <row r="6929" spans="1:7">
      <c r="A6929" s="50">
        <v>33043</v>
      </c>
      <c r="B6929" s="60">
        <v>4.4441000000000003E-3</v>
      </c>
      <c r="C6929" s="60">
        <v>2.9999999999999997E-4</v>
      </c>
      <c r="D6929" s="60">
        <v>3.125E-2</v>
      </c>
      <c r="E6929" s="60"/>
      <c r="F6929" s="60">
        <f t="shared" si="216"/>
        <v>4.3241E-3</v>
      </c>
      <c r="G6929" s="60">
        <f t="shared" si="217"/>
        <v>3.1130000000000001E-2</v>
      </c>
    </row>
    <row r="6930" spans="1:7">
      <c r="A6930" s="50">
        <v>33044</v>
      </c>
      <c r="B6930" s="60">
        <v>1.77988E-3</v>
      </c>
      <c r="C6930" s="60">
        <v>2.9999999999999997E-4</v>
      </c>
      <c r="D6930" s="60">
        <v>0</v>
      </c>
      <c r="E6930" s="60"/>
      <c r="F6930" s="60">
        <f t="shared" si="216"/>
        <v>1.6598799999999999E-3</v>
      </c>
      <c r="G6930" s="60">
        <f t="shared" si="217"/>
        <v>-1.2E-4</v>
      </c>
    </row>
    <row r="6931" spans="1:7">
      <c r="A6931" s="50">
        <v>33045</v>
      </c>
      <c r="B6931" s="60">
        <v>3.6571199999999998E-3</v>
      </c>
      <c r="C6931" s="60">
        <v>2.9999999999999997E-4</v>
      </c>
      <c r="D6931" s="60">
        <v>0</v>
      </c>
      <c r="E6931" s="60"/>
      <c r="F6931" s="60">
        <f t="shared" si="216"/>
        <v>3.5371199999999999E-3</v>
      </c>
      <c r="G6931" s="60">
        <f t="shared" si="217"/>
        <v>-1.2E-4</v>
      </c>
    </row>
    <row r="6932" spans="1:7">
      <c r="A6932" s="50">
        <v>33046</v>
      </c>
      <c r="B6932" s="60">
        <v>-1.360661E-2</v>
      </c>
      <c r="C6932" s="60">
        <v>2.9999999999999997E-4</v>
      </c>
      <c r="D6932" s="60">
        <v>0</v>
      </c>
      <c r="E6932" s="60"/>
      <c r="F6932" s="60">
        <f t="shared" si="216"/>
        <v>-1.372661E-2</v>
      </c>
      <c r="G6932" s="60">
        <f t="shared" si="217"/>
        <v>-1.2E-4</v>
      </c>
    </row>
    <row r="6933" spans="1:7">
      <c r="A6933" s="50">
        <v>33049</v>
      </c>
      <c r="B6933" s="60">
        <v>-8.5351799999999999E-3</v>
      </c>
      <c r="C6933" s="60">
        <v>2.9999999999999997E-4</v>
      </c>
      <c r="D6933" s="60">
        <v>0</v>
      </c>
      <c r="E6933" s="60"/>
      <c r="F6933" s="60">
        <f t="shared" si="216"/>
        <v>-8.6551800000000002E-3</v>
      </c>
      <c r="G6933" s="60">
        <f t="shared" si="217"/>
        <v>-1.2E-4</v>
      </c>
    </row>
    <row r="6934" spans="1:7">
      <c r="A6934" s="50">
        <v>33050</v>
      </c>
      <c r="B6934" s="60">
        <v>-9.7263000000000004E-4</v>
      </c>
      <c r="C6934" s="60">
        <v>2.9999999999999997E-4</v>
      </c>
      <c r="D6934" s="60">
        <v>3.0303031000000001E-2</v>
      </c>
      <c r="E6934" s="60"/>
      <c r="F6934" s="60">
        <f t="shared" si="216"/>
        <v>-1.09263E-3</v>
      </c>
      <c r="G6934" s="60">
        <f t="shared" si="217"/>
        <v>3.0183031000000003E-2</v>
      </c>
    </row>
    <row r="6935" spans="1:7">
      <c r="A6935" s="50">
        <v>33051</v>
      </c>
      <c r="B6935" s="60">
        <v>8.69785E-3</v>
      </c>
      <c r="C6935" s="60">
        <v>2.9999999999999997E-4</v>
      </c>
      <c r="D6935" s="60">
        <v>-2.9411764999999999E-2</v>
      </c>
      <c r="E6935" s="60"/>
      <c r="F6935" s="60">
        <f t="shared" si="216"/>
        <v>8.5778499999999997E-3</v>
      </c>
      <c r="G6935" s="60">
        <f t="shared" si="217"/>
        <v>-2.9531764999999998E-2</v>
      </c>
    </row>
    <row r="6936" spans="1:7">
      <c r="A6936" s="50">
        <v>33052</v>
      </c>
      <c r="B6936" s="60">
        <v>7.2239399999999999E-3</v>
      </c>
      <c r="C6936" s="60">
        <v>2.9999999999999997E-4</v>
      </c>
      <c r="D6936" s="60">
        <v>-3.0303031000000001E-2</v>
      </c>
      <c r="E6936" s="60"/>
      <c r="F6936" s="60">
        <f t="shared" si="216"/>
        <v>7.1039399999999996E-3</v>
      </c>
      <c r="G6936" s="60">
        <f t="shared" si="217"/>
        <v>-3.0423031E-2</v>
      </c>
    </row>
    <row r="6937" spans="1:7">
      <c r="A6937" s="50">
        <v>33053</v>
      </c>
      <c r="B6937" s="60">
        <v>1.1569799999999999E-3</v>
      </c>
      <c r="C6937" s="60">
        <v>2.9999999999999997E-4</v>
      </c>
      <c r="D6937" s="60">
        <v>3.125E-2</v>
      </c>
      <c r="E6937" s="60"/>
      <c r="F6937" s="60">
        <f t="shared" si="216"/>
        <v>1.0369799999999998E-3</v>
      </c>
      <c r="G6937" s="60">
        <f t="shared" si="217"/>
        <v>3.1130000000000001E-2</v>
      </c>
    </row>
    <row r="6938" spans="1:7">
      <c r="A6938" s="50">
        <v>33056</v>
      </c>
      <c r="B6938" s="60">
        <v>4.4293900000000001E-3</v>
      </c>
      <c r="C6938" s="60">
        <v>3.2000000000000003E-4</v>
      </c>
      <c r="D6938" s="60">
        <v>3.0303031000000001E-2</v>
      </c>
      <c r="E6938" s="60"/>
      <c r="F6938" s="60">
        <f t="shared" si="216"/>
        <v>4.3093899999999997E-3</v>
      </c>
      <c r="G6938" s="60">
        <f t="shared" si="217"/>
        <v>3.0183031000000003E-2</v>
      </c>
    </row>
    <row r="6939" spans="1:7">
      <c r="A6939" s="50">
        <v>33057</v>
      </c>
      <c r="B6939" s="60">
        <v>1.85636E-3</v>
      </c>
      <c r="C6939" s="60">
        <v>3.2000000000000003E-4</v>
      </c>
      <c r="D6939" s="60">
        <v>-2.9411764999999999E-2</v>
      </c>
      <c r="E6939" s="60"/>
      <c r="F6939" s="60">
        <f t="shared" si="216"/>
        <v>1.7363599999999999E-3</v>
      </c>
      <c r="G6939" s="60">
        <f t="shared" si="217"/>
        <v>-2.9531764999999998E-2</v>
      </c>
    </row>
    <row r="6940" spans="1:7">
      <c r="A6940" s="50">
        <v>33059</v>
      </c>
      <c r="B6940" s="60">
        <v>-1.1935060000000001E-2</v>
      </c>
      <c r="C6940" s="60">
        <v>3.2000000000000003E-4</v>
      </c>
      <c r="D6940" s="60">
        <v>-3.0303031000000001E-2</v>
      </c>
      <c r="E6940" s="60"/>
      <c r="F6940" s="60">
        <f t="shared" si="216"/>
        <v>-1.2055060000000001E-2</v>
      </c>
      <c r="G6940" s="60">
        <f t="shared" si="217"/>
        <v>-3.0423031E-2</v>
      </c>
    </row>
    <row r="6941" spans="1:7">
      <c r="A6941" s="50">
        <v>33060</v>
      </c>
      <c r="B6941" s="60">
        <v>7.7703199999999998E-3</v>
      </c>
      <c r="C6941" s="60">
        <v>3.2000000000000003E-4</v>
      </c>
      <c r="D6941" s="60">
        <v>0</v>
      </c>
      <c r="E6941" s="60"/>
      <c r="F6941" s="60">
        <f t="shared" si="216"/>
        <v>7.6503199999999995E-3</v>
      </c>
      <c r="G6941" s="60">
        <f t="shared" si="217"/>
        <v>-1.2E-4</v>
      </c>
    </row>
    <row r="6942" spans="1:7">
      <c r="A6942" s="50">
        <v>33063</v>
      </c>
      <c r="B6942" s="60">
        <v>2.91582E-3</v>
      </c>
      <c r="C6942" s="60">
        <v>3.2000000000000003E-4</v>
      </c>
      <c r="D6942" s="60">
        <v>0</v>
      </c>
      <c r="E6942" s="60"/>
      <c r="F6942" s="60">
        <f t="shared" si="216"/>
        <v>2.7958200000000001E-3</v>
      </c>
      <c r="G6942" s="60">
        <f t="shared" si="217"/>
        <v>-1.2E-4</v>
      </c>
    </row>
    <row r="6943" spans="1:7">
      <c r="A6943" s="50">
        <v>33064</v>
      </c>
      <c r="B6943" s="60">
        <v>-7.7087900000000001E-3</v>
      </c>
      <c r="C6943" s="60">
        <v>3.2000000000000003E-4</v>
      </c>
      <c r="D6943" s="60">
        <v>3.125E-2</v>
      </c>
      <c r="E6943" s="60"/>
      <c r="F6943" s="60">
        <f t="shared" si="216"/>
        <v>-7.8287900000000004E-3</v>
      </c>
      <c r="G6943" s="60">
        <f t="shared" si="217"/>
        <v>3.1130000000000001E-2</v>
      </c>
    </row>
    <row r="6944" spans="1:7">
      <c r="A6944" s="50">
        <v>33065</v>
      </c>
      <c r="B6944" s="60">
        <v>1.2527770000000001E-2</v>
      </c>
      <c r="C6944" s="60">
        <v>3.2000000000000003E-4</v>
      </c>
      <c r="D6944" s="60">
        <v>0</v>
      </c>
      <c r="E6944" s="60"/>
      <c r="F6944" s="60">
        <f t="shared" si="216"/>
        <v>1.240777E-2</v>
      </c>
      <c r="G6944" s="60">
        <f t="shared" si="217"/>
        <v>-1.2E-4</v>
      </c>
    </row>
    <row r="6945" spans="1:7">
      <c r="A6945" s="50">
        <v>33066</v>
      </c>
      <c r="B6945" s="60">
        <v>1.155893E-2</v>
      </c>
      <c r="C6945" s="60">
        <v>3.2000000000000003E-4</v>
      </c>
      <c r="D6945" s="60">
        <v>3.0303031000000001E-2</v>
      </c>
      <c r="E6945" s="60"/>
      <c r="F6945" s="60">
        <f t="shared" si="216"/>
        <v>1.143893E-2</v>
      </c>
      <c r="G6945" s="60">
        <f t="shared" si="217"/>
        <v>3.0183031000000003E-2</v>
      </c>
    </row>
    <row r="6946" spans="1:7">
      <c r="A6946" s="50">
        <v>33067</v>
      </c>
      <c r="B6946" s="60">
        <v>4.5067900000000001E-3</v>
      </c>
      <c r="C6946" s="60">
        <v>3.2000000000000003E-4</v>
      </c>
      <c r="D6946" s="60">
        <v>0</v>
      </c>
      <c r="E6946" s="60"/>
      <c r="F6946" s="60">
        <f t="shared" si="216"/>
        <v>4.3867899999999998E-3</v>
      </c>
      <c r="G6946" s="60">
        <f t="shared" si="217"/>
        <v>-1.2E-4</v>
      </c>
    </row>
    <row r="6947" spans="1:7">
      <c r="A6947" s="50">
        <v>33070</v>
      </c>
      <c r="B6947" s="60">
        <v>4.8514600000000001E-3</v>
      </c>
      <c r="C6947" s="60">
        <v>3.2000000000000003E-4</v>
      </c>
      <c r="D6947" s="60">
        <v>0</v>
      </c>
      <c r="E6947" s="60"/>
      <c r="F6947" s="60">
        <f t="shared" si="216"/>
        <v>4.7314599999999998E-3</v>
      </c>
      <c r="G6947" s="60">
        <f t="shared" si="217"/>
        <v>-1.2E-4</v>
      </c>
    </row>
    <row r="6948" spans="1:7">
      <c r="A6948" s="50">
        <v>33071</v>
      </c>
      <c r="B6948" s="60">
        <v>-3.6236300000000001E-3</v>
      </c>
      <c r="C6948" s="60">
        <v>3.2000000000000003E-4</v>
      </c>
      <c r="D6948" s="60">
        <v>-2.9411764999999999E-2</v>
      </c>
      <c r="E6948" s="60"/>
      <c r="F6948" s="60">
        <f t="shared" si="216"/>
        <v>-3.74363E-3</v>
      </c>
      <c r="G6948" s="60">
        <f t="shared" si="217"/>
        <v>-2.9531764999999998E-2</v>
      </c>
    </row>
    <row r="6949" spans="1:7">
      <c r="A6949" s="50">
        <v>33072</v>
      </c>
      <c r="B6949" s="60">
        <v>-9.0655000000000006E-3</v>
      </c>
      <c r="C6949" s="60">
        <v>3.2000000000000003E-4</v>
      </c>
      <c r="D6949" s="60">
        <v>-3.0303031000000001E-2</v>
      </c>
      <c r="E6949" s="60"/>
      <c r="F6949" s="60">
        <f t="shared" si="216"/>
        <v>-9.185500000000001E-3</v>
      </c>
      <c r="G6949" s="60">
        <f t="shared" si="217"/>
        <v>-3.0423031E-2</v>
      </c>
    </row>
    <row r="6950" spans="1:7">
      <c r="A6950" s="50">
        <v>33073</v>
      </c>
      <c r="B6950" s="60">
        <v>3.01965E-3</v>
      </c>
      <c r="C6950" s="60">
        <v>3.2000000000000003E-4</v>
      </c>
      <c r="D6950" s="60">
        <v>3.125E-2</v>
      </c>
      <c r="E6950" s="60"/>
      <c r="F6950" s="60">
        <f t="shared" si="216"/>
        <v>2.8996500000000001E-3</v>
      </c>
      <c r="G6950" s="60">
        <f t="shared" si="217"/>
        <v>3.1130000000000001E-2</v>
      </c>
    </row>
    <row r="6951" spans="1:7">
      <c r="A6951" s="50">
        <v>33074</v>
      </c>
      <c r="B6951" s="60">
        <v>-9.8132600000000007E-3</v>
      </c>
      <c r="C6951" s="60">
        <v>3.2000000000000003E-4</v>
      </c>
      <c r="D6951" s="60">
        <v>-6.0606062000000002E-2</v>
      </c>
      <c r="E6951" s="60"/>
      <c r="F6951" s="60">
        <f t="shared" si="216"/>
        <v>-9.933260000000001E-3</v>
      </c>
      <c r="G6951" s="60">
        <f t="shared" si="217"/>
        <v>-6.0726062000000004E-2</v>
      </c>
    </row>
    <row r="6952" spans="1:7">
      <c r="A6952" s="50">
        <v>33077</v>
      </c>
      <c r="B6952" s="60">
        <v>-1.7775409999999998E-2</v>
      </c>
      <c r="C6952" s="60">
        <v>3.2000000000000003E-4</v>
      </c>
      <c r="D6952" s="60">
        <v>0</v>
      </c>
      <c r="E6952" s="60"/>
      <c r="F6952" s="60">
        <f t="shared" si="216"/>
        <v>-1.7895409999999997E-2</v>
      </c>
      <c r="G6952" s="60">
        <f t="shared" si="217"/>
        <v>-1.2E-4</v>
      </c>
    </row>
    <row r="6953" spans="1:7">
      <c r="A6953" s="50">
        <v>33078</v>
      </c>
      <c r="B6953" s="60">
        <v>1.0989299999999999E-3</v>
      </c>
      <c r="C6953" s="60">
        <v>3.2000000000000003E-4</v>
      </c>
      <c r="D6953" s="60">
        <v>-3.2258064000000003E-2</v>
      </c>
      <c r="E6953" s="60"/>
      <c r="F6953" s="60">
        <f t="shared" si="216"/>
        <v>9.7892999999999982E-4</v>
      </c>
      <c r="G6953" s="60">
        <f t="shared" si="217"/>
        <v>-3.2378064000000005E-2</v>
      </c>
    </row>
    <row r="6954" spans="1:7">
      <c r="A6954" s="50">
        <v>33079</v>
      </c>
      <c r="B6954" s="60">
        <v>3.6306899999999998E-3</v>
      </c>
      <c r="C6954" s="60">
        <v>3.2000000000000003E-4</v>
      </c>
      <c r="D6954" s="60">
        <v>6.6666669999999997E-2</v>
      </c>
      <c r="E6954" s="60"/>
      <c r="F6954" s="60">
        <f t="shared" si="216"/>
        <v>3.5106899999999999E-3</v>
      </c>
      <c r="G6954" s="60">
        <f t="shared" si="217"/>
        <v>6.6546670000000002E-2</v>
      </c>
    </row>
    <row r="6955" spans="1:7">
      <c r="A6955" s="50">
        <v>33080</v>
      </c>
      <c r="B6955" s="60">
        <v>-3.0922699999999998E-3</v>
      </c>
      <c r="C6955" s="60">
        <v>3.2000000000000003E-4</v>
      </c>
      <c r="D6955" s="60">
        <v>-3.125E-2</v>
      </c>
      <c r="E6955" s="60"/>
      <c r="F6955" s="60">
        <f t="shared" si="216"/>
        <v>-3.2122699999999997E-3</v>
      </c>
      <c r="G6955" s="60">
        <f t="shared" si="217"/>
        <v>-3.1370000000000002E-2</v>
      </c>
    </row>
    <row r="6956" spans="1:7">
      <c r="A6956" s="50">
        <v>33081</v>
      </c>
      <c r="B6956" s="60">
        <v>-6.8724900000000002E-3</v>
      </c>
      <c r="C6956" s="60">
        <v>3.2000000000000003E-4</v>
      </c>
      <c r="D6956" s="60">
        <v>0</v>
      </c>
      <c r="E6956" s="60"/>
      <c r="F6956" s="60">
        <f t="shared" si="216"/>
        <v>-6.9924900000000005E-3</v>
      </c>
      <c r="G6956" s="60">
        <f t="shared" si="217"/>
        <v>-1.2E-4</v>
      </c>
    </row>
    <row r="6957" spans="1:7">
      <c r="A6957" s="50">
        <v>33084</v>
      </c>
      <c r="B6957" s="60">
        <v>6.1460899999999999E-3</v>
      </c>
      <c r="C6957" s="60">
        <v>3.2000000000000003E-4</v>
      </c>
      <c r="D6957" s="60">
        <v>3.2258064000000003E-2</v>
      </c>
      <c r="E6957" s="60"/>
      <c r="F6957" s="60">
        <f t="shared" si="216"/>
        <v>6.0260899999999996E-3</v>
      </c>
      <c r="G6957" s="60">
        <f t="shared" si="217"/>
        <v>3.2138064000000001E-2</v>
      </c>
    </row>
    <row r="6958" spans="1:7">
      <c r="A6958" s="50">
        <v>33085</v>
      </c>
      <c r="B6958" s="60">
        <v>1.7274300000000001E-3</v>
      </c>
      <c r="C6958" s="60">
        <v>3.2000000000000003E-4</v>
      </c>
      <c r="D6958" s="60">
        <v>-6.25E-2</v>
      </c>
      <c r="E6958" s="60"/>
      <c r="F6958" s="60">
        <f t="shared" si="216"/>
        <v>1.60743E-3</v>
      </c>
      <c r="G6958" s="60">
        <f t="shared" si="217"/>
        <v>-6.2619999999999995E-2</v>
      </c>
    </row>
    <row r="6959" spans="1:7">
      <c r="A6959" s="50">
        <v>33086</v>
      </c>
      <c r="B6959" s="60">
        <v>-1.418E-3</v>
      </c>
      <c r="C6959" s="60">
        <v>2.7999999999999998E-4</v>
      </c>
      <c r="D6959" s="60">
        <v>-3.3333334999999999E-2</v>
      </c>
      <c r="E6959" s="60"/>
      <c r="F6959" s="60">
        <f t="shared" si="216"/>
        <v>-1.5380000000000001E-3</v>
      </c>
      <c r="G6959" s="60">
        <f t="shared" si="217"/>
        <v>-3.3453335000000001E-2</v>
      </c>
    </row>
    <row r="6960" spans="1:7">
      <c r="A6960" s="50">
        <v>33087</v>
      </c>
      <c r="B6960" s="60">
        <v>-1.16855E-2</v>
      </c>
      <c r="C6960" s="60">
        <v>2.7999999999999998E-4</v>
      </c>
      <c r="D6960" s="60">
        <v>-3.4482758000000002E-2</v>
      </c>
      <c r="E6960" s="60"/>
      <c r="F6960" s="60">
        <f t="shared" si="216"/>
        <v>-1.18055E-2</v>
      </c>
      <c r="G6960" s="60">
        <f t="shared" si="217"/>
        <v>-3.4602758000000004E-2</v>
      </c>
    </row>
    <row r="6961" spans="1:7">
      <c r="A6961" s="50">
        <v>33088</v>
      </c>
      <c r="B6961" s="60">
        <v>-1.6757830000000001E-2</v>
      </c>
      <c r="C6961" s="60">
        <v>2.7999999999999998E-4</v>
      </c>
      <c r="D6961" s="60">
        <v>3.5714286999999997E-2</v>
      </c>
      <c r="E6961" s="60"/>
      <c r="F6961" s="60">
        <f t="shared" si="216"/>
        <v>-1.687783E-2</v>
      </c>
      <c r="G6961" s="60">
        <f t="shared" si="217"/>
        <v>3.5594286999999995E-2</v>
      </c>
    </row>
    <row r="6962" spans="1:7">
      <c r="A6962" s="50">
        <v>33091</v>
      </c>
      <c r="B6962" s="60">
        <v>-3.2140990000000001E-2</v>
      </c>
      <c r="C6962" s="60">
        <v>2.7999999999999998E-4</v>
      </c>
      <c r="D6962" s="60">
        <v>-3.4482758000000002E-2</v>
      </c>
      <c r="E6962" s="60"/>
      <c r="F6962" s="60">
        <f t="shared" si="216"/>
        <v>-3.2260990000000003E-2</v>
      </c>
      <c r="G6962" s="60">
        <f t="shared" si="217"/>
        <v>-3.4602758000000004E-2</v>
      </c>
    </row>
    <row r="6963" spans="1:7">
      <c r="A6963" s="50">
        <v>33092</v>
      </c>
      <c r="B6963" s="60">
        <v>2.0659799999999998E-3</v>
      </c>
      <c r="C6963" s="60">
        <v>2.7999999999999998E-4</v>
      </c>
      <c r="D6963" s="60">
        <v>0</v>
      </c>
      <c r="E6963" s="60"/>
      <c r="F6963" s="60">
        <f t="shared" si="216"/>
        <v>1.9459799999999997E-3</v>
      </c>
      <c r="G6963" s="60">
        <f t="shared" si="217"/>
        <v>-1.2E-4</v>
      </c>
    </row>
    <row r="6964" spans="1:7">
      <c r="A6964" s="50">
        <v>33093</v>
      </c>
      <c r="B6964" s="60">
        <v>1.083565E-2</v>
      </c>
      <c r="C6964" s="60">
        <v>2.7999999999999998E-4</v>
      </c>
      <c r="D6964" s="60">
        <v>0</v>
      </c>
      <c r="E6964" s="60"/>
      <c r="F6964" s="60">
        <f t="shared" si="216"/>
        <v>1.071565E-2</v>
      </c>
      <c r="G6964" s="60">
        <f t="shared" si="217"/>
        <v>-1.2E-4</v>
      </c>
    </row>
    <row r="6965" spans="1:7">
      <c r="A6965" s="50">
        <v>33094</v>
      </c>
      <c r="B6965" s="60">
        <v>5.3597699999999998E-3</v>
      </c>
      <c r="C6965" s="60">
        <v>2.7999999999999998E-4</v>
      </c>
      <c r="D6965" s="60">
        <v>-3.5714286999999997E-2</v>
      </c>
      <c r="E6965" s="60"/>
      <c r="F6965" s="60">
        <f t="shared" si="216"/>
        <v>5.2397699999999995E-3</v>
      </c>
      <c r="G6965" s="60">
        <f t="shared" si="217"/>
        <v>-3.5834286999999999E-2</v>
      </c>
    </row>
    <row r="6966" spans="1:7">
      <c r="A6966" s="50">
        <v>33095</v>
      </c>
      <c r="B6966" s="60">
        <v>-1.286931E-2</v>
      </c>
      <c r="C6966" s="60">
        <v>2.7999999999999998E-4</v>
      </c>
      <c r="D6966" s="60">
        <v>0</v>
      </c>
      <c r="E6966" s="60"/>
      <c r="F6966" s="60">
        <f t="shared" si="216"/>
        <v>-1.298931E-2</v>
      </c>
      <c r="G6966" s="60">
        <f t="shared" si="217"/>
        <v>-1.2E-4</v>
      </c>
    </row>
    <row r="6967" spans="1:7">
      <c r="A6967" s="50">
        <v>33098</v>
      </c>
      <c r="B6967" s="60">
        <v>1.0020960000000001E-2</v>
      </c>
      <c r="C6967" s="60">
        <v>2.7999999999999998E-4</v>
      </c>
      <c r="D6967" s="60">
        <v>-3.7037037000000002E-2</v>
      </c>
      <c r="E6967" s="60"/>
      <c r="F6967" s="60">
        <f t="shared" si="216"/>
        <v>9.9009600000000003E-3</v>
      </c>
      <c r="G6967" s="60">
        <f t="shared" si="217"/>
        <v>-3.7157037000000004E-2</v>
      </c>
    </row>
    <row r="6968" spans="1:7">
      <c r="A6968" s="50">
        <v>33099</v>
      </c>
      <c r="B6968" s="60">
        <v>1.3477000000000001E-3</v>
      </c>
      <c r="C6968" s="60">
        <v>2.7999999999999998E-4</v>
      </c>
      <c r="D6968" s="60">
        <v>0</v>
      </c>
      <c r="E6968" s="60"/>
      <c r="F6968" s="60">
        <f t="shared" si="216"/>
        <v>1.2277E-3</v>
      </c>
      <c r="G6968" s="60">
        <f t="shared" si="217"/>
        <v>-1.2E-4</v>
      </c>
    </row>
    <row r="6969" spans="1:7">
      <c r="A6969" s="50">
        <v>33100</v>
      </c>
      <c r="B6969" s="60">
        <v>2.5389499999999999E-3</v>
      </c>
      <c r="C6969" s="60">
        <v>2.7999999999999998E-4</v>
      </c>
      <c r="D6969" s="60">
        <v>0</v>
      </c>
      <c r="E6969" s="60"/>
      <c r="F6969" s="60">
        <f t="shared" si="216"/>
        <v>2.41895E-3</v>
      </c>
      <c r="G6969" s="60">
        <f t="shared" si="217"/>
        <v>-1.2E-4</v>
      </c>
    </row>
    <row r="6970" spans="1:7">
      <c r="A6970" s="50">
        <v>33101</v>
      </c>
      <c r="B6970" s="60">
        <v>-2.2854929999999999E-2</v>
      </c>
      <c r="C6970" s="60">
        <v>2.7999999999999998E-4</v>
      </c>
      <c r="D6970" s="60">
        <v>-0.115384616</v>
      </c>
      <c r="E6970" s="60"/>
      <c r="F6970" s="60">
        <f t="shared" si="216"/>
        <v>-2.2974929999999998E-2</v>
      </c>
      <c r="G6970" s="60">
        <f t="shared" si="217"/>
        <v>-0.11550461599999999</v>
      </c>
    </row>
    <row r="6971" spans="1:7">
      <c r="A6971" s="50">
        <v>33102</v>
      </c>
      <c r="B6971" s="60">
        <v>-1.359177E-2</v>
      </c>
      <c r="C6971" s="60">
        <v>2.7999999999999998E-4</v>
      </c>
      <c r="D6971" s="60">
        <v>0</v>
      </c>
      <c r="E6971" s="60"/>
      <c r="F6971" s="60">
        <f t="shared" si="216"/>
        <v>-1.371177E-2</v>
      </c>
      <c r="G6971" s="60">
        <f t="shared" si="217"/>
        <v>-1.2E-4</v>
      </c>
    </row>
    <row r="6972" spans="1:7">
      <c r="A6972" s="50">
        <v>33105</v>
      </c>
      <c r="B6972" s="60">
        <v>1.71137E-3</v>
      </c>
      <c r="C6972" s="60">
        <v>2.7999999999999998E-4</v>
      </c>
      <c r="D6972" s="60">
        <v>0</v>
      </c>
      <c r="E6972" s="60"/>
      <c r="F6972" s="60">
        <f t="shared" si="216"/>
        <v>1.5913699999999999E-3</v>
      </c>
      <c r="G6972" s="60">
        <f t="shared" si="217"/>
        <v>-1.2E-4</v>
      </c>
    </row>
    <row r="6973" spans="1:7">
      <c r="A6973" s="50">
        <v>33106</v>
      </c>
      <c r="B6973" s="60">
        <v>-1.9682169999999999E-2</v>
      </c>
      <c r="C6973" s="60">
        <v>2.7999999999999998E-4</v>
      </c>
      <c r="D6973" s="60">
        <v>-4.3478261999999997E-2</v>
      </c>
      <c r="E6973" s="60"/>
      <c r="F6973" s="60">
        <f t="shared" si="216"/>
        <v>-1.9802169999999997E-2</v>
      </c>
      <c r="G6973" s="60">
        <f t="shared" si="217"/>
        <v>-4.3598261999999999E-2</v>
      </c>
    </row>
    <row r="6974" spans="1:7">
      <c r="A6974" s="50">
        <v>33107</v>
      </c>
      <c r="B6974" s="60">
        <v>-1.6612789999999999E-2</v>
      </c>
      <c r="C6974" s="60">
        <v>2.7999999999999998E-4</v>
      </c>
      <c r="D6974" s="60">
        <v>4.5454546999999998E-2</v>
      </c>
      <c r="E6974" s="60"/>
      <c r="F6974" s="60">
        <f t="shared" si="216"/>
        <v>-1.6732789999999997E-2</v>
      </c>
      <c r="G6974" s="60">
        <f t="shared" si="217"/>
        <v>4.5334546999999996E-2</v>
      </c>
    </row>
    <row r="6975" spans="1:7">
      <c r="A6975" s="50">
        <v>33108</v>
      </c>
      <c r="B6975" s="60">
        <v>-3.010001E-2</v>
      </c>
      <c r="C6975" s="60">
        <v>2.7999999999999998E-4</v>
      </c>
      <c r="D6975" s="60">
        <v>0</v>
      </c>
      <c r="E6975" s="60"/>
      <c r="F6975" s="60">
        <f t="shared" si="216"/>
        <v>-3.0220009999999999E-2</v>
      </c>
      <c r="G6975" s="60">
        <f t="shared" si="217"/>
        <v>-1.2E-4</v>
      </c>
    </row>
    <row r="6976" spans="1:7">
      <c r="A6976" s="50">
        <v>33109</v>
      </c>
      <c r="B6976" s="60">
        <v>1.529866E-2</v>
      </c>
      <c r="C6976" s="60">
        <v>2.7999999999999998E-4</v>
      </c>
      <c r="D6976" s="60">
        <v>4.3478261999999997E-2</v>
      </c>
      <c r="E6976" s="60"/>
      <c r="F6976" s="60">
        <f t="shared" si="216"/>
        <v>1.517866E-2</v>
      </c>
      <c r="G6976" s="60">
        <f t="shared" si="217"/>
        <v>4.3358261999999995E-2</v>
      </c>
    </row>
    <row r="6977" spans="1:7">
      <c r="A6977" s="50">
        <v>33112</v>
      </c>
      <c r="B6977" s="60">
        <v>3.2040609999999997E-2</v>
      </c>
      <c r="C6977" s="60">
        <v>2.7999999999999998E-4</v>
      </c>
      <c r="D6977" s="60">
        <v>0</v>
      </c>
      <c r="E6977" s="60"/>
      <c r="F6977" s="60">
        <f t="shared" si="216"/>
        <v>3.1920609999999995E-2</v>
      </c>
      <c r="G6977" s="60">
        <f t="shared" si="217"/>
        <v>-1.2E-4</v>
      </c>
    </row>
    <row r="6978" spans="1:7">
      <c r="A6978" s="50">
        <v>33113</v>
      </c>
      <c r="B6978" s="60">
        <v>9.3179999999999996E-6</v>
      </c>
      <c r="C6978" s="60">
        <v>2.7999999999999998E-4</v>
      </c>
      <c r="D6978" s="60">
        <v>0</v>
      </c>
      <c r="E6978" s="60"/>
      <c r="F6978" s="60">
        <f t="shared" si="216"/>
        <v>-1.1068200000000001E-4</v>
      </c>
      <c r="G6978" s="60">
        <f t="shared" si="217"/>
        <v>-1.2E-4</v>
      </c>
    </row>
    <row r="6979" spans="1:7">
      <c r="A6979" s="50">
        <v>33114</v>
      </c>
      <c r="B6979" s="60">
        <v>8.7800199999999995E-3</v>
      </c>
      <c r="C6979" s="60">
        <v>2.7999999999999998E-4</v>
      </c>
      <c r="D6979" s="60">
        <v>-4.1666667999999997E-2</v>
      </c>
      <c r="E6979" s="60"/>
      <c r="F6979" s="60">
        <f t="shared" si="216"/>
        <v>8.6600199999999992E-3</v>
      </c>
      <c r="G6979" s="60">
        <f t="shared" si="217"/>
        <v>-4.1786667999999999E-2</v>
      </c>
    </row>
    <row r="6980" spans="1:7">
      <c r="A6980" s="50">
        <v>33115</v>
      </c>
      <c r="B6980" s="60">
        <v>-1.6654740000000001E-2</v>
      </c>
      <c r="C6980" s="60">
        <v>2.7999999999999998E-4</v>
      </c>
      <c r="D6980" s="60">
        <v>0</v>
      </c>
      <c r="E6980" s="60"/>
      <c r="F6980" s="60">
        <f t="shared" ref="F6980:F7043" si="218">B6980-$C$3</f>
        <v>-1.677474E-2</v>
      </c>
      <c r="G6980" s="60">
        <f t="shared" ref="G6980:G7043" si="219">D6980-$C$3</f>
        <v>-1.2E-4</v>
      </c>
    </row>
    <row r="6981" spans="1:7">
      <c r="A6981" s="50">
        <v>33116</v>
      </c>
      <c r="B6981" s="60">
        <v>1.203156E-2</v>
      </c>
      <c r="C6981" s="60">
        <v>2.7999999999999998E-4</v>
      </c>
      <c r="D6981" s="60">
        <v>8.6956522999999994E-2</v>
      </c>
      <c r="E6981" s="60"/>
      <c r="F6981" s="60">
        <f t="shared" si="218"/>
        <v>1.191156E-2</v>
      </c>
      <c r="G6981" s="60">
        <f t="shared" si="219"/>
        <v>8.6836522999999999E-2</v>
      </c>
    </row>
    <row r="6982" spans="1:7">
      <c r="A6982" s="50">
        <v>33120</v>
      </c>
      <c r="B6982" s="60">
        <v>1.80864E-3</v>
      </c>
      <c r="C6982" s="60">
        <v>3.1E-4</v>
      </c>
      <c r="D6982" s="60">
        <v>-7.9999998000000003E-2</v>
      </c>
      <c r="E6982" s="60"/>
      <c r="F6982" s="60">
        <f t="shared" si="218"/>
        <v>1.6886399999999999E-3</v>
      </c>
      <c r="G6982" s="60">
        <f t="shared" si="219"/>
        <v>-8.0119997999999998E-2</v>
      </c>
    </row>
    <row r="6983" spans="1:7">
      <c r="A6983" s="50">
        <v>33121</v>
      </c>
      <c r="B6983" s="60">
        <v>3.8609400000000002E-3</v>
      </c>
      <c r="C6983" s="60">
        <v>3.1E-4</v>
      </c>
      <c r="D6983" s="60">
        <v>4.3478261999999997E-2</v>
      </c>
      <c r="E6983" s="60"/>
      <c r="F6983" s="60">
        <f t="shared" si="218"/>
        <v>3.7409400000000003E-3</v>
      </c>
      <c r="G6983" s="60">
        <f t="shared" si="219"/>
        <v>4.3358261999999995E-2</v>
      </c>
    </row>
    <row r="6984" spans="1:7">
      <c r="A6984" s="50">
        <v>33122</v>
      </c>
      <c r="B6984" s="60">
        <v>-1.2028199999999999E-2</v>
      </c>
      <c r="C6984" s="60">
        <v>3.1E-4</v>
      </c>
      <c r="D6984" s="60">
        <v>-4.1666667999999997E-2</v>
      </c>
      <c r="E6984" s="60"/>
      <c r="F6984" s="60">
        <f t="shared" si="218"/>
        <v>-1.21482E-2</v>
      </c>
      <c r="G6984" s="60">
        <f t="shared" si="219"/>
        <v>-4.1786667999999999E-2</v>
      </c>
    </row>
    <row r="6985" spans="1:7">
      <c r="A6985" s="50">
        <v>33123</v>
      </c>
      <c r="B6985" s="60">
        <v>9.3741699999999994E-3</v>
      </c>
      <c r="C6985" s="60">
        <v>3.1E-4</v>
      </c>
      <c r="D6985" s="60">
        <v>4.3478261999999997E-2</v>
      </c>
      <c r="E6985" s="60"/>
      <c r="F6985" s="60">
        <f t="shared" si="218"/>
        <v>9.2541699999999991E-3</v>
      </c>
      <c r="G6985" s="60">
        <f t="shared" si="219"/>
        <v>4.3358261999999995E-2</v>
      </c>
    </row>
    <row r="6986" spans="1:7">
      <c r="A6986" s="50">
        <v>33126</v>
      </c>
      <c r="B6986" s="60">
        <v>-5.2686499999999997E-3</v>
      </c>
      <c r="C6986" s="60">
        <v>3.1E-4</v>
      </c>
      <c r="D6986" s="60">
        <v>-4.1666667999999997E-2</v>
      </c>
      <c r="E6986" s="60"/>
      <c r="F6986" s="60">
        <f t="shared" si="218"/>
        <v>-5.38865E-3</v>
      </c>
      <c r="G6986" s="60">
        <f t="shared" si="219"/>
        <v>-4.1786667999999999E-2</v>
      </c>
    </row>
    <row r="6987" spans="1:7">
      <c r="A6987" s="50">
        <v>33127</v>
      </c>
      <c r="B6987" s="60">
        <v>-1.05649E-3</v>
      </c>
      <c r="C6987" s="60">
        <v>3.1E-4</v>
      </c>
      <c r="D6987" s="60">
        <v>0</v>
      </c>
      <c r="E6987" s="60"/>
      <c r="F6987" s="60">
        <f t="shared" si="218"/>
        <v>-1.1764900000000001E-3</v>
      </c>
      <c r="G6987" s="60">
        <f t="shared" si="219"/>
        <v>-1.2E-4</v>
      </c>
    </row>
    <row r="6988" spans="1:7">
      <c r="A6988" s="50">
        <v>33128</v>
      </c>
      <c r="B6988" s="60">
        <v>3.9502699999999996E-3</v>
      </c>
      <c r="C6988" s="60">
        <v>3.1E-4</v>
      </c>
      <c r="D6988" s="60">
        <v>0</v>
      </c>
      <c r="E6988" s="60"/>
      <c r="F6988" s="60">
        <f t="shared" si="218"/>
        <v>3.8302699999999998E-3</v>
      </c>
      <c r="G6988" s="60">
        <f t="shared" si="219"/>
        <v>-1.2E-4</v>
      </c>
    </row>
    <row r="6989" spans="1:7">
      <c r="A6989" s="50">
        <v>33129</v>
      </c>
      <c r="B6989" s="60">
        <v>-1.178305E-2</v>
      </c>
      <c r="C6989" s="60">
        <v>3.1E-4</v>
      </c>
      <c r="D6989" s="60">
        <v>-4.3478261999999997E-2</v>
      </c>
      <c r="E6989" s="60"/>
      <c r="F6989" s="60">
        <f t="shared" si="218"/>
        <v>-1.190305E-2</v>
      </c>
      <c r="G6989" s="60">
        <f t="shared" si="219"/>
        <v>-4.3598261999999999E-2</v>
      </c>
    </row>
    <row r="6990" spans="1:7">
      <c r="A6990" s="50">
        <v>33130</v>
      </c>
      <c r="B6990" s="60">
        <v>-5.96818E-3</v>
      </c>
      <c r="C6990" s="60">
        <v>3.1E-4</v>
      </c>
      <c r="D6990" s="60">
        <v>4.5454546999999998E-2</v>
      </c>
      <c r="E6990" s="60"/>
      <c r="F6990" s="60">
        <f t="shared" si="218"/>
        <v>-6.0881800000000003E-3</v>
      </c>
      <c r="G6990" s="60">
        <f t="shared" si="219"/>
        <v>4.5334546999999996E-2</v>
      </c>
    </row>
    <row r="6991" spans="1:7">
      <c r="A6991" s="50">
        <v>33133</v>
      </c>
      <c r="B6991" s="60">
        <v>2.8907199999999998E-3</v>
      </c>
      <c r="C6991" s="60">
        <v>3.1E-4</v>
      </c>
      <c r="D6991" s="60">
        <v>0</v>
      </c>
      <c r="E6991" s="60"/>
      <c r="F6991" s="60">
        <f t="shared" si="218"/>
        <v>2.77072E-3</v>
      </c>
      <c r="G6991" s="60">
        <f t="shared" si="219"/>
        <v>-1.2E-4</v>
      </c>
    </row>
    <row r="6992" spans="1:7">
      <c r="A6992" s="50">
        <v>33134</v>
      </c>
      <c r="B6992" s="60">
        <v>3.3332600000000002E-3</v>
      </c>
      <c r="C6992" s="60">
        <v>3.1E-4</v>
      </c>
      <c r="D6992" s="60">
        <v>0</v>
      </c>
      <c r="E6992" s="60"/>
      <c r="F6992" s="60">
        <f t="shared" si="218"/>
        <v>3.2132600000000003E-3</v>
      </c>
      <c r="G6992" s="60">
        <f t="shared" si="219"/>
        <v>-1.2E-4</v>
      </c>
    </row>
    <row r="6993" spans="1:7">
      <c r="A6993" s="50">
        <v>33135</v>
      </c>
      <c r="B6993" s="60">
        <v>-6.4136699999999998E-3</v>
      </c>
      <c r="C6993" s="60">
        <v>3.1E-4</v>
      </c>
      <c r="D6993" s="60">
        <v>0</v>
      </c>
      <c r="E6993" s="60"/>
      <c r="F6993" s="60">
        <f t="shared" si="218"/>
        <v>-6.5336700000000001E-3</v>
      </c>
      <c r="G6993" s="60">
        <f t="shared" si="219"/>
        <v>-1.2E-4</v>
      </c>
    </row>
    <row r="6994" spans="1:7">
      <c r="A6994" s="50">
        <v>33136</v>
      </c>
      <c r="B6994" s="60">
        <v>-1.577688E-2</v>
      </c>
      <c r="C6994" s="60">
        <v>3.1E-4</v>
      </c>
      <c r="D6994" s="60">
        <v>-4.3478261999999997E-2</v>
      </c>
      <c r="E6994" s="60"/>
      <c r="F6994" s="60">
        <f t="shared" si="218"/>
        <v>-1.5896879999999999E-2</v>
      </c>
      <c r="G6994" s="60">
        <f t="shared" si="219"/>
        <v>-4.3598261999999999E-2</v>
      </c>
    </row>
    <row r="6995" spans="1:7">
      <c r="A6995" s="50">
        <v>33137</v>
      </c>
      <c r="B6995" s="60">
        <v>-6.5233000000000001E-4</v>
      </c>
      <c r="C6995" s="60">
        <v>3.1E-4</v>
      </c>
      <c r="D6995" s="60">
        <v>0</v>
      </c>
      <c r="E6995" s="60"/>
      <c r="F6995" s="60">
        <f t="shared" si="218"/>
        <v>-7.7233E-4</v>
      </c>
      <c r="G6995" s="60">
        <f t="shared" si="219"/>
        <v>-1.2E-4</v>
      </c>
    </row>
    <row r="6996" spans="1:7">
      <c r="A6996" s="50">
        <v>33140</v>
      </c>
      <c r="B6996" s="60">
        <v>-2.1159669999999998E-2</v>
      </c>
      <c r="C6996" s="60">
        <v>3.1E-4</v>
      </c>
      <c r="D6996" s="60">
        <v>-4.5454546999999998E-2</v>
      </c>
      <c r="E6996" s="60"/>
      <c r="F6996" s="60">
        <f t="shared" si="218"/>
        <v>-2.1279669999999997E-2</v>
      </c>
      <c r="G6996" s="60">
        <f t="shared" si="219"/>
        <v>-4.5574547E-2</v>
      </c>
    </row>
    <row r="6997" spans="1:7">
      <c r="A6997" s="50">
        <v>33141</v>
      </c>
      <c r="B6997" s="60">
        <v>1.237487E-2</v>
      </c>
      <c r="C6997" s="60">
        <v>3.1E-4</v>
      </c>
      <c r="D6997" s="60">
        <v>-4.7619048999999997E-2</v>
      </c>
      <c r="E6997" s="60"/>
      <c r="F6997" s="60">
        <f t="shared" si="218"/>
        <v>1.2254869999999999E-2</v>
      </c>
      <c r="G6997" s="60">
        <f t="shared" si="219"/>
        <v>-4.7739048999999999E-2</v>
      </c>
    </row>
    <row r="6998" spans="1:7">
      <c r="A6998" s="50">
        <v>33142</v>
      </c>
      <c r="B6998" s="60">
        <v>-1.031757E-2</v>
      </c>
      <c r="C6998" s="60">
        <v>3.1E-4</v>
      </c>
      <c r="D6998" s="60">
        <v>5.0000001000000002E-2</v>
      </c>
      <c r="E6998" s="60"/>
      <c r="F6998" s="60">
        <f t="shared" si="218"/>
        <v>-1.043757E-2</v>
      </c>
      <c r="G6998" s="60">
        <f t="shared" si="219"/>
        <v>4.9880001E-2</v>
      </c>
    </row>
    <row r="6999" spans="1:7">
      <c r="A6999" s="50">
        <v>33143</v>
      </c>
      <c r="B6999" s="60">
        <v>-1.337495E-2</v>
      </c>
      <c r="C6999" s="60">
        <v>3.1E-4</v>
      </c>
      <c r="D6999" s="60">
        <v>0</v>
      </c>
      <c r="E6999" s="60"/>
      <c r="F6999" s="60">
        <f t="shared" si="218"/>
        <v>-1.349495E-2</v>
      </c>
      <c r="G6999" s="60">
        <f t="shared" si="219"/>
        <v>-1.2E-4</v>
      </c>
    </row>
    <row r="7000" spans="1:7">
      <c r="A7000" s="50">
        <v>33144</v>
      </c>
      <c r="B7000" s="60">
        <v>1.6658269999999999E-2</v>
      </c>
      <c r="C7000" s="60">
        <v>3.1E-4</v>
      </c>
      <c r="D7000" s="60">
        <v>0</v>
      </c>
      <c r="E7000" s="60"/>
      <c r="F7000" s="60">
        <f t="shared" si="218"/>
        <v>1.6538270000000001E-2</v>
      </c>
      <c r="G7000" s="60">
        <f t="shared" si="219"/>
        <v>-1.2E-4</v>
      </c>
    </row>
    <row r="7001" spans="1:7">
      <c r="A7001" s="50">
        <v>33147</v>
      </c>
      <c r="B7001" s="60">
        <v>3.003202E-2</v>
      </c>
      <c r="C7001" s="60">
        <v>2.9999999999999997E-4</v>
      </c>
      <c r="D7001" s="60">
        <v>9.5238096999999994E-2</v>
      </c>
      <c r="E7001" s="60"/>
      <c r="F7001" s="60">
        <f t="shared" si="218"/>
        <v>2.9912020000000001E-2</v>
      </c>
      <c r="G7001" s="60">
        <f t="shared" si="219"/>
        <v>9.5118096999999999E-2</v>
      </c>
    </row>
    <row r="7002" spans="1:7">
      <c r="A7002" s="50">
        <v>33148</v>
      </c>
      <c r="B7002" s="60">
        <v>1.14758E-3</v>
      </c>
      <c r="C7002" s="60">
        <v>2.9999999999999997E-4</v>
      </c>
      <c r="D7002" s="60">
        <v>-8.6956522999999994E-2</v>
      </c>
      <c r="E7002" s="60"/>
      <c r="F7002" s="60">
        <f t="shared" si="218"/>
        <v>1.0275799999999999E-3</v>
      </c>
      <c r="G7002" s="60">
        <f t="shared" si="219"/>
        <v>-8.7076522999999989E-2</v>
      </c>
    </row>
    <row r="7003" spans="1:7">
      <c r="A7003" s="50">
        <v>33149</v>
      </c>
      <c r="B7003" s="60">
        <v>-1.161676E-2</v>
      </c>
      <c r="C7003" s="60">
        <v>2.9999999999999997E-4</v>
      </c>
      <c r="D7003" s="60">
        <v>0</v>
      </c>
      <c r="E7003" s="60"/>
      <c r="F7003" s="60">
        <f t="shared" si="218"/>
        <v>-1.1736760000000001E-2</v>
      </c>
      <c r="G7003" s="60">
        <f t="shared" si="219"/>
        <v>-1.2E-4</v>
      </c>
    </row>
    <row r="7004" spans="1:7">
      <c r="A7004" s="50">
        <v>33150</v>
      </c>
      <c r="B7004" s="60">
        <v>3.7267699999999999E-3</v>
      </c>
      <c r="C7004" s="60">
        <v>2.9999999999999997E-4</v>
      </c>
      <c r="D7004" s="60">
        <v>0</v>
      </c>
      <c r="E7004" s="60"/>
      <c r="F7004" s="60">
        <f t="shared" si="218"/>
        <v>3.60677E-3</v>
      </c>
      <c r="G7004" s="60">
        <f t="shared" si="219"/>
        <v>-1.2E-4</v>
      </c>
    </row>
    <row r="7005" spans="1:7">
      <c r="A7005" s="50">
        <v>33151</v>
      </c>
      <c r="B7005" s="60">
        <v>-3.7965899999999999E-3</v>
      </c>
      <c r="C7005" s="60">
        <v>2.9999999999999997E-4</v>
      </c>
      <c r="D7005" s="60">
        <v>0</v>
      </c>
      <c r="E7005" s="60"/>
      <c r="F7005" s="60">
        <f t="shared" si="218"/>
        <v>-3.9165900000000002E-3</v>
      </c>
      <c r="G7005" s="60">
        <f t="shared" si="219"/>
        <v>-1.2E-4</v>
      </c>
    </row>
    <row r="7006" spans="1:7">
      <c r="A7006" s="50">
        <v>33154</v>
      </c>
      <c r="B7006" s="60">
        <v>6.5076200000000004E-3</v>
      </c>
      <c r="C7006" s="60">
        <v>2.9999999999999997E-4</v>
      </c>
      <c r="D7006" s="60">
        <v>-9.5238096999999994E-2</v>
      </c>
      <c r="E7006" s="60"/>
      <c r="F7006" s="60">
        <f t="shared" si="218"/>
        <v>6.3876200000000001E-3</v>
      </c>
      <c r="G7006" s="60">
        <f t="shared" si="219"/>
        <v>-9.5358096999999989E-2</v>
      </c>
    </row>
    <row r="7007" spans="1:7">
      <c r="A7007" s="50">
        <v>33155</v>
      </c>
      <c r="B7007" s="60">
        <v>-2.672772E-2</v>
      </c>
      <c r="C7007" s="60">
        <v>2.9999999999999997E-4</v>
      </c>
      <c r="D7007" s="60">
        <v>0</v>
      </c>
      <c r="E7007" s="60"/>
      <c r="F7007" s="60">
        <f t="shared" si="218"/>
        <v>-2.6847719999999999E-2</v>
      </c>
      <c r="G7007" s="60">
        <f t="shared" si="219"/>
        <v>-1.2E-4</v>
      </c>
    </row>
    <row r="7008" spans="1:7">
      <c r="A7008" s="50">
        <v>33156</v>
      </c>
      <c r="B7008" s="60">
        <v>-1.581724E-2</v>
      </c>
      <c r="C7008" s="60">
        <v>2.9999999999999997E-4</v>
      </c>
      <c r="D7008" s="60">
        <v>0</v>
      </c>
      <c r="E7008" s="60"/>
      <c r="F7008" s="60">
        <f t="shared" si="218"/>
        <v>-1.5937239999999998E-2</v>
      </c>
      <c r="G7008" s="60">
        <f t="shared" si="219"/>
        <v>-1.2E-4</v>
      </c>
    </row>
    <row r="7009" spans="1:7">
      <c r="A7009" s="50">
        <v>33157</v>
      </c>
      <c r="B7009" s="60">
        <v>-1.6247109999999999E-2</v>
      </c>
      <c r="C7009" s="60">
        <v>2.9999999999999997E-4</v>
      </c>
      <c r="D7009" s="60">
        <v>0</v>
      </c>
      <c r="E7009" s="60"/>
      <c r="F7009" s="60">
        <f t="shared" si="218"/>
        <v>-1.6367109999999997E-2</v>
      </c>
      <c r="G7009" s="60">
        <f t="shared" si="219"/>
        <v>-1.2E-4</v>
      </c>
    </row>
    <row r="7010" spans="1:7">
      <c r="A7010" s="50">
        <v>33158</v>
      </c>
      <c r="B7010" s="60">
        <v>1.526625E-2</v>
      </c>
      <c r="C7010" s="60">
        <v>2.9999999999999997E-4</v>
      </c>
      <c r="D7010" s="60">
        <v>5.2631578999999998E-2</v>
      </c>
      <c r="E7010" s="60"/>
      <c r="F7010" s="60">
        <f t="shared" si="218"/>
        <v>1.514625E-2</v>
      </c>
      <c r="G7010" s="60">
        <f t="shared" si="219"/>
        <v>5.2511578999999996E-2</v>
      </c>
    </row>
    <row r="7011" spans="1:7">
      <c r="A7011" s="50">
        <v>33161</v>
      </c>
      <c r="B7011" s="60">
        <v>1.140277E-2</v>
      </c>
      <c r="C7011" s="60">
        <v>2.9999999999999997E-4</v>
      </c>
      <c r="D7011" s="60">
        <v>-0.10000000100000001</v>
      </c>
      <c r="E7011" s="60"/>
      <c r="F7011" s="60">
        <f t="shared" si="218"/>
        <v>1.1282769999999999E-2</v>
      </c>
      <c r="G7011" s="60">
        <f t="shared" si="219"/>
        <v>-0.100120001</v>
      </c>
    </row>
    <row r="7012" spans="1:7">
      <c r="A7012" s="50">
        <v>33162</v>
      </c>
      <c r="B7012" s="60">
        <v>-1.459884E-2</v>
      </c>
      <c r="C7012" s="60">
        <v>2.9999999999999997E-4</v>
      </c>
      <c r="D7012" s="60">
        <v>-5.5555555999999999E-2</v>
      </c>
      <c r="E7012" s="60"/>
      <c r="F7012" s="60">
        <f t="shared" si="218"/>
        <v>-1.471884E-2</v>
      </c>
      <c r="G7012" s="60">
        <f t="shared" si="219"/>
        <v>-5.5675556000000001E-2</v>
      </c>
    </row>
    <row r="7013" spans="1:7">
      <c r="A7013" s="50">
        <v>33163</v>
      </c>
      <c r="B7013" s="60">
        <v>-3.0161000000000001E-4</v>
      </c>
      <c r="C7013" s="60">
        <v>2.9999999999999997E-4</v>
      </c>
      <c r="D7013" s="60">
        <v>0</v>
      </c>
      <c r="E7013" s="60"/>
      <c r="F7013" s="60">
        <f t="shared" si="218"/>
        <v>-4.2161E-4</v>
      </c>
      <c r="G7013" s="60">
        <f t="shared" si="219"/>
        <v>-1.2E-4</v>
      </c>
    </row>
    <row r="7014" spans="1:7">
      <c r="A7014" s="50">
        <v>33164</v>
      </c>
      <c r="B7014" s="60">
        <v>2.3717789999999999E-2</v>
      </c>
      <c r="C7014" s="60">
        <v>2.9999999999999997E-4</v>
      </c>
      <c r="D7014" s="60">
        <v>5.8823529999999999E-2</v>
      </c>
      <c r="E7014" s="60"/>
      <c r="F7014" s="60">
        <f t="shared" si="218"/>
        <v>2.359779E-2</v>
      </c>
      <c r="G7014" s="60">
        <f t="shared" si="219"/>
        <v>5.8703529999999997E-2</v>
      </c>
    </row>
    <row r="7015" spans="1:7">
      <c r="A7015" s="50">
        <v>33165</v>
      </c>
      <c r="B7015" s="60">
        <v>2.095669E-2</v>
      </c>
      <c r="C7015" s="60">
        <v>2.9999999999999997E-4</v>
      </c>
      <c r="D7015" s="60">
        <v>5.5555555999999999E-2</v>
      </c>
      <c r="E7015" s="60"/>
      <c r="F7015" s="60">
        <f t="shared" si="218"/>
        <v>2.0836690000000001E-2</v>
      </c>
      <c r="G7015" s="60">
        <f t="shared" si="219"/>
        <v>5.5435555999999997E-2</v>
      </c>
    </row>
    <row r="7016" spans="1:7">
      <c r="A7016" s="50">
        <v>33168</v>
      </c>
      <c r="B7016" s="60">
        <v>8.6121099999999992E-3</v>
      </c>
      <c r="C7016" s="60">
        <v>2.9999999999999997E-4</v>
      </c>
      <c r="D7016" s="60">
        <v>0</v>
      </c>
      <c r="E7016" s="60"/>
      <c r="F7016" s="60">
        <f t="shared" si="218"/>
        <v>8.4921099999999989E-3</v>
      </c>
      <c r="G7016" s="60">
        <f t="shared" si="219"/>
        <v>-1.2E-4</v>
      </c>
    </row>
    <row r="7017" spans="1:7">
      <c r="A7017" s="50">
        <v>33169</v>
      </c>
      <c r="B7017" s="60">
        <v>-7.2061800000000004E-3</v>
      </c>
      <c r="C7017" s="60">
        <v>2.9999999999999997E-4</v>
      </c>
      <c r="D7017" s="60">
        <v>-5.2631578999999998E-2</v>
      </c>
      <c r="E7017" s="60"/>
      <c r="F7017" s="60">
        <f t="shared" si="218"/>
        <v>-7.3261800000000007E-3</v>
      </c>
      <c r="G7017" s="60">
        <f t="shared" si="219"/>
        <v>-5.2751579E-2</v>
      </c>
    </row>
    <row r="7018" spans="1:7">
      <c r="A7018" s="50">
        <v>33170</v>
      </c>
      <c r="B7018" s="60">
        <v>6.0685000000000003E-4</v>
      </c>
      <c r="C7018" s="60">
        <v>2.9999999999999997E-4</v>
      </c>
      <c r="D7018" s="60">
        <v>5.5555555999999999E-2</v>
      </c>
      <c r="E7018" s="60"/>
      <c r="F7018" s="60">
        <f t="shared" si="218"/>
        <v>4.8685000000000004E-4</v>
      </c>
      <c r="G7018" s="60">
        <f t="shared" si="219"/>
        <v>5.5435555999999997E-2</v>
      </c>
    </row>
    <row r="7019" spans="1:7">
      <c r="A7019" s="50">
        <v>33171</v>
      </c>
      <c r="B7019" s="60">
        <v>-7.6617100000000004E-3</v>
      </c>
      <c r="C7019" s="60">
        <v>2.9999999999999997E-4</v>
      </c>
      <c r="D7019" s="60">
        <v>-2.6315789999999999E-2</v>
      </c>
      <c r="E7019" s="60"/>
      <c r="F7019" s="60">
        <f t="shared" si="218"/>
        <v>-7.7817100000000007E-3</v>
      </c>
      <c r="G7019" s="60">
        <f t="shared" si="219"/>
        <v>-2.6435789999999997E-2</v>
      </c>
    </row>
    <row r="7020" spans="1:7">
      <c r="A7020" s="50">
        <v>33172</v>
      </c>
      <c r="B7020" s="60">
        <v>-1.754758E-2</v>
      </c>
      <c r="C7020" s="60">
        <v>2.9999999999999997E-4</v>
      </c>
      <c r="D7020" s="60">
        <v>-2.7027028000000002E-2</v>
      </c>
      <c r="E7020" s="60"/>
      <c r="F7020" s="60">
        <f t="shared" si="218"/>
        <v>-1.7667579999999999E-2</v>
      </c>
      <c r="G7020" s="60">
        <f t="shared" si="219"/>
        <v>-2.7147028E-2</v>
      </c>
    </row>
    <row r="7021" spans="1:7">
      <c r="A7021" s="50">
        <v>33175</v>
      </c>
      <c r="B7021" s="60">
        <v>-9.2137299999999998E-3</v>
      </c>
      <c r="C7021" s="60">
        <v>2.9999999999999997E-4</v>
      </c>
      <c r="D7021" s="60">
        <v>5.5555555999999999E-2</v>
      </c>
      <c r="E7021" s="60"/>
      <c r="F7021" s="60">
        <f t="shared" si="218"/>
        <v>-9.3337300000000002E-3</v>
      </c>
      <c r="G7021" s="60">
        <f t="shared" si="219"/>
        <v>5.5435555999999997E-2</v>
      </c>
    </row>
    <row r="7022" spans="1:7">
      <c r="A7022" s="50">
        <v>33176</v>
      </c>
      <c r="B7022" s="60">
        <v>7.6795099999999996E-3</v>
      </c>
      <c r="C7022" s="60">
        <v>2.9999999999999997E-4</v>
      </c>
      <c r="D7022" s="60">
        <v>-5.2631578999999998E-2</v>
      </c>
      <c r="E7022" s="60"/>
      <c r="F7022" s="60">
        <f t="shared" si="218"/>
        <v>7.5595099999999993E-3</v>
      </c>
      <c r="G7022" s="60">
        <f t="shared" si="219"/>
        <v>-5.2751579E-2</v>
      </c>
    </row>
    <row r="7023" spans="1:7">
      <c r="A7023" s="50">
        <v>33177</v>
      </c>
      <c r="B7023" s="60">
        <v>-3.5827E-4</v>
      </c>
      <c r="C7023" s="60">
        <v>2.9999999999999997E-4</v>
      </c>
      <c r="D7023" s="60">
        <v>-5.5555555999999999E-2</v>
      </c>
      <c r="E7023" s="60"/>
      <c r="F7023" s="60">
        <f t="shared" si="218"/>
        <v>-4.7826999999999999E-4</v>
      </c>
      <c r="G7023" s="60">
        <f t="shared" si="219"/>
        <v>-5.5675556000000001E-2</v>
      </c>
    </row>
    <row r="7024" spans="1:7">
      <c r="A7024" s="50">
        <v>33178</v>
      </c>
      <c r="B7024" s="60">
        <v>9.9401699999999999E-3</v>
      </c>
      <c r="C7024" s="60">
        <v>2.7E-4</v>
      </c>
      <c r="D7024" s="60">
        <v>5.8823529999999999E-2</v>
      </c>
      <c r="E7024" s="60"/>
      <c r="F7024" s="60">
        <f t="shared" si="218"/>
        <v>9.8201699999999996E-3</v>
      </c>
      <c r="G7024" s="60">
        <f t="shared" si="219"/>
        <v>5.8703529999999997E-2</v>
      </c>
    </row>
    <row r="7025" spans="1:7">
      <c r="A7025" s="50">
        <v>33179</v>
      </c>
      <c r="B7025" s="60">
        <v>1.6130829999999999E-2</v>
      </c>
      <c r="C7025" s="60">
        <v>2.7E-4</v>
      </c>
      <c r="D7025" s="60">
        <v>0</v>
      </c>
      <c r="E7025" s="60"/>
      <c r="F7025" s="60">
        <f t="shared" si="218"/>
        <v>1.601083E-2</v>
      </c>
      <c r="G7025" s="60">
        <f t="shared" si="219"/>
        <v>-1.2E-4</v>
      </c>
    </row>
    <row r="7026" spans="1:7">
      <c r="A7026" s="50">
        <v>33182</v>
      </c>
      <c r="B7026" s="60">
        <v>9.7688900000000006E-3</v>
      </c>
      <c r="C7026" s="60">
        <v>2.7E-4</v>
      </c>
      <c r="D7026" s="60">
        <v>5.5555555999999999E-2</v>
      </c>
      <c r="E7026" s="60"/>
      <c r="F7026" s="60">
        <f t="shared" si="218"/>
        <v>9.6488900000000002E-3</v>
      </c>
      <c r="G7026" s="60">
        <f t="shared" si="219"/>
        <v>5.5435555999999997E-2</v>
      </c>
    </row>
    <row r="7027" spans="1:7">
      <c r="A7027" s="50">
        <v>33183</v>
      </c>
      <c r="B7027" s="60">
        <v>-9.2493799999999998E-3</v>
      </c>
      <c r="C7027" s="60">
        <v>2.7E-4</v>
      </c>
      <c r="D7027" s="60">
        <v>-5.2631578999999998E-2</v>
      </c>
      <c r="E7027" s="60"/>
      <c r="F7027" s="60">
        <f t="shared" si="218"/>
        <v>-9.3693800000000001E-3</v>
      </c>
      <c r="G7027" s="60">
        <f t="shared" si="219"/>
        <v>-5.2751579E-2</v>
      </c>
    </row>
    <row r="7028" spans="1:7">
      <c r="A7028" s="50">
        <v>33184</v>
      </c>
      <c r="B7028" s="60">
        <v>-1.7711520000000001E-2</v>
      </c>
      <c r="C7028" s="60">
        <v>2.7E-4</v>
      </c>
      <c r="D7028" s="60">
        <v>-5.5555555999999999E-2</v>
      </c>
      <c r="E7028" s="60"/>
      <c r="F7028" s="60">
        <f t="shared" si="218"/>
        <v>-1.783152E-2</v>
      </c>
      <c r="G7028" s="60">
        <f t="shared" si="219"/>
        <v>-5.5675556000000001E-2</v>
      </c>
    </row>
    <row r="7029" spans="1:7">
      <c r="A7029" s="50">
        <v>33185</v>
      </c>
      <c r="B7029" s="60">
        <v>6.0072399999999996E-3</v>
      </c>
      <c r="C7029" s="60">
        <v>2.7E-4</v>
      </c>
      <c r="D7029" s="60">
        <v>5.8823529999999999E-2</v>
      </c>
      <c r="E7029" s="60"/>
      <c r="F7029" s="60">
        <f t="shared" si="218"/>
        <v>5.8872399999999993E-3</v>
      </c>
      <c r="G7029" s="60">
        <f t="shared" si="219"/>
        <v>5.8703529999999997E-2</v>
      </c>
    </row>
    <row r="7030" spans="1:7">
      <c r="A7030" s="50">
        <v>33186</v>
      </c>
      <c r="B7030" s="60">
        <v>2.0206829999999999E-2</v>
      </c>
      <c r="C7030" s="60">
        <v>2.7E-4</v>
      </c>
      <c r="D7030" s="60">
        <v>-0.111111112</v>
      </c>
      <c r="E7030" s="60"/>
      <c r="F7030" s="60">
        <f t="shared" si="218"/>
        <v>2.008683E-2</v>
      </c>
      <c r="G7030" s="60">
        <f t="shared" si="219"/>
        <v>-0.11123111199999999</v>
      </c>
    </row>
    <row r="7031" spans="1:7">
      <c r="A7031" s="50">
        <v>33189</v>
      </c>
      <c r="B7031" s="60">
        <v>1.8680849999999999E-2</v>
      </c>
      <c r="C7031" s="60">
        <v>2.7E-4</v>
      </c>
      <c r="D7031" s="60">
        <v>6.25E-2</v>
      </c>
      <c r="E7031" s="60"/>
      <c r="F7031" s="60">
        <f t="shared" si="218"/>
        <v>1.856085E-2</v>
      </c>
      <c r="G7031" s="60">
        <f t="shared" si="219"/>
        <v>6.2379999999999998E-2</v>
      </c>
    </row>
    <row r="7032" spans="1:7">
      <c r="A7032" s="50">
        <v>33190</v>
      </c>
      <c r="B7032" s="60">
        <v>-5.1994299999999997E-3</v>
      </c>
      <c r="C7032" s="60">
        <v>2.7E-4</v>
      </c>
      <c r="D7032" s="60">
        <v>-5.8823529999999999E-2</v>
      </c>
      <c r="E7032" s="60"/>
      <c r="F7032" s="60">
        <f t="shared" si="218"/>
        <v>-5.31943E-3</v>
      </c>
      <c r="G7032" s="60">
        <f t="shared" si="219"/>
        <v>-5.8943530000000001E-2</v>
      </c>
    </row>
    <row r="7033" spans="1:7">
      <c r="A7033" s="50">
        <v>33191</v>
      </c>
      <c r="B7033" s="60">
        <v>8.3123099999999998E-3</v>
      </c>
      <c r="C7033" s="60">
        <v>2.7E-4</v>
      </c>
      <c r="D7033" s="60">
        <v>0.125</v>
      </c>
      <c r="E7033" s="60"/>
      <c r="F7033" s="60">
        <f t="shared" si="218"/>
        <v>8.1923099999999995E-3</v>
      </c>
      <c r="G7033" s="60">
        <f t="shared" si="219"/>
        <v>0.12488</v>
      </c>
    </row>
    <row r="7034" spans="1:7">
      <c r="A7034" s="50">
        <v>33192</v>
      </c>
      <c r="B7034" s="60">
        <v>-1.0090150000000001E-2</v>
      </c>
      <c r="C7034" s="60">
        <v>2.7E-4</v>
      </c>
      <c r="D7034" s="60">
        <v>-5.5555555999999999E-2</v>
      </c>
      <c r="E7034" s="60"/>
      <c r="F7034" s="60">
        <f t="shared" si="218"/>
        <v>-1.0210150000000001E-2</v>
      </c>
      <c r="G7034" s="60">
        <f t="shared" si="219"/>
        <v>-5.5675556000000001E-2</v>
      </c>
    </row>
    <row r="7035" spans="1:7">
      <c r="A7035" s="50">
        <v>33193</v>
      </c>
      <c r="B7035" s="60">
        <v>2.1955999999999999E-4</v>
      </c>
      <c r="C7035" s="60">
        <v>2.7E-4</v>
      </c>
      <c r="D7035" s="60">
        <v>0</v>
      </c>
      <c r="E7035" s="60"/>
      <c r="F7035" s="60">
        <f t="shared" si="218"/>
        <v>9.9559999999999989E-5</v>
      </c>
      <c r="G7035" s="60">
        <f t="shared" si="219"/>
        <v>-1.2E-4</v>
      </c>
    </row>
    <row r="7036" spans="1:7">
      <c r="A7036" s="50">
        <v>33196</v>
      </c>
      <c r="B7036" s="60">
        <v>7.1667600000000003E-3</v>
      </c>
      <c r="C7036" s="60">
        <v>2.7E-4</v>
      </c>
      <c r="D7036" s="60">
        <v>5.8823529999999999E-2</v>
      </c>
      <c r="E7036" s="60"/>
      <c r="F7036" s="60">
        <f t="shared" si="218"/>
        <v>7.04676E-3</v>
      </c>
      <c r="G7036" s="60">
        <f t="shared" si="219"/>
        <v>5.8703529999999997E-2</v>
      </c>
    </row>
    <row r="7037" spans="1:7">
      <c r="A7037" s="50">
        <v>33197</v>
      </c>
      <c r="B7037" s="60">
        <v>-1.1891530000000001E-2</v>
      </c>
      <c r="C7037" s="60">
        <v>2.7E-4</v>
      </c>
      <c r="D7037" s="60">
        <v>-0.111111112</v>
      </c>
      <c r="E7037" s="60"/>
      <c r="F7037" s="60">
        <f t="shared" si="218"/>
        <v>-1.2011530000000001E-2</v>
      </c>
      <c r="G7037" s="60">
        <f t="shared" si="219"/>
        <v>-0.11123111199999999</v>
      </c>
    </row>
    <row r="7038" spans="1:7">
      <c r="A7038" s="50">
        <v>33198</v>
      </c>
      <c r="B7038" s="60">
        <v>1.9642000000000001E-3</v>
      </c>
      <c r="C7038" s="60">
        <v>2.7E-4</v>
      </c>
      <c r="D7038" s="60">
        <v>0</v>
      </c>
      <c r="E7038" s="60"/>
      <c r="F7038" s="60">
        <f t="shared" si="218"/>
        <v>1.8442E-3</v>
      </c>
      <c r="G7038" s="60">
        <f t="shared" si="219"/>
        <v>-1.2E-4</v>
      </c>
    </row>
    <row r="7039" spans="1:7">
      <c r="A7039" s="50">
        <v>33200</v>
      </c>
      <c r="B7039" s="60">
        <v>-3.0916199999999998E-3</v>
      </c>
      <c r="C7039" s="60">
        <v>2.7E-4</v>
      </c>
      <c r="D7039" s="60">
        <v>0</v>
      </c>
      <c r="E7039" s="60"/>
      <c r="F7039" s="60">
        <f t="shared" si="218"/>
        <v>-3.2116199999999997E-3</v>
      </c>
      <c r="G7039" s="60">
        <f t="shared" si="219"/>
        <v>-1.2E-4</v>
      </c>
    </row>
    <row r="7040" spans="1:7">
      <c r="A7040" s="50">
        <v>33203</v>
      </c>
      <c r="B7040" s="60">
        <v>4.2927599999999996E-3</v>
      </c>
      <c r="C7040" s="60">
        <v>2.7E-4</v>
      </c>
      <c r="D7040" s="60">
        <v>0</v>
      </c>
      <c r="E7040" s="60"/>
      <c r="F7040" s="60">
        <f t="shared" si="218"/>
        <v>4.1727599999999993E-3</v>
      </c>
      <c r="G7040" s="60">
        <f t="shared" si="219"/>
        <v>-1.2E-4</v>
      </c>
    </row>
    <row r="7041" spans="1:7">
      <c r="A7041" s="50">
        <v>33204</v>
      </c>
      <c r="B7041" s="60">
        <v>5.6459800000000001E-3</v>
      </c>
      <c r="C7041" s="60">
        <v>2.7E-4</v>
      </c>
      <c r="D7041" s="60">
        <v>0</v>
      </c>
      <c r="E7041" s="60"/>
      <c r="F7041" s="60">
        <f t="shared" si="218"/>
        <v>5.5259799999999998E-3</v>
      </c>
      <c r="G7041" s="60">
        <f t="shared" si="219"/>
        <v>-1.2E-4</v>
      </c>
    </row>
    <row r="7042" spans="1:7">
      <c r="A7042" s="50">
        <v>33205</v>
      </c>
      <c r="B7042" s="60">
        <v>-5.3846000000000005E-4</v>
      </c>
      <c r="C7042" s="60">
        <v>2.7E-4</v>
      </c>
      <c r="D7042" s="60">
        <v>6.25E-2</v>
      </c>
      <c r="E7042" s="60"/>
      <c r="F7042" s="60">
        <f t="shared" si="218"/>
        <v>-6.5846000000000003E-4</v>
      </c>
      <c r="G7042" s="60">
        <f t="shared" si="219"/>
        <v>6.2379999999999998E-2</v>
      </c>
    </row>
    <row r="7043" spans="1:7">
      <c r="A7043" s="50">
        <v>33206</v>
      </c>
      <c r="B7043" s="60">
        <v>-4.9629899999999996E-3</v>
      </c>
      <c r="C7043" s="60">
        <v>2.7E-4</v>
      </c>
      <c r="D7043" s="60">
        <v>-5.8823529999999999E-2</v>
      </c>
      <c r="E7043" s="60"/>
      <c r="F7043" s="60">
        <f t="shared" si="218"/>
        <v>-5.0829899999999999E-3</v>
      </c>
      <c r="G7043" s="60">
        <f t="shared" si="219"/>
        <v>-5.8943530000000001E-2</v>
      </c>
    </row>
    <row r="7044" spans="1:7">
      <c r="A7044" s="50">
        <v>33207</v>
      </c>
      <c r="B7044" s="60">
        <v>1.8307589999999999E-2</v>
      </c>
      <c r="C7044" s="60">
        <v>2.7E-4</v>
      </c>
      <c r="D7044" s="60">
        <v>0</v>
      </c>
      <c r="E7044" s="60"/>
      <c r="F7044" s="60">
        <f t="shared" ref="F7044:F7107" si="220">B7044-$C$3</f>
        <v>1.818759E-2</v>
      </c>
      <c r="G7044" s="60">
        <f t="shared" ref="G7044:G7107" si="221">D7044-$C$3</f>
        <v>-1.2E-4</v>
      </c>
    </row>
    <row r="7045" spans="1:7">
      <c r="A7045" s="50">
        <v>33210</v>
      </c>
      <c r="B7045" s="60">
        <v>7.0210799999999999E-3</v>
      </c>
      <c r="C7045" s="60">
        <v>2.9999999999999997E-4</v>
      </c>
      <c r="D7045" s="60">
        <v>0.125</v>
      </c>
      <c r="E7045" s="60"/>
      <c r="F7045" s="60">
        <f t="shared" si="220"/>
        <v>6.9010799999999995E-3</v>
      </c>
      <c r="G7045" s="60">
        <f t="shared" si="221"/>
        <v>0.12488</v>
      </c>
    </row>
    <row r="7046" spans="1:7">
      <c r="A7046" s="50">
        <v>33211</v>
      </c>
      <c r="B7046" s="60">
        <v>7.8220800000000004E-3</v>
      </c>
      <c r="C7046" s="60">
        <v>2.9999999999999997E-4</v>
      </c>
      <c r="D7046" s="60">
        <v>0</v>
      </c>
      <c r="E7046" s="60"/>
      <c r="F7046" s="60">
        <f t="shared" si="220"/>
        <v>7.70208E-3</v>
      </c>
      <c r="G7046" s="60">
        <f t="shared" si="221"/>
        <v>-1.2E-4</v>
      </c>
    </row>
    <row r="7047" spans="1:7">
      <c r="A7047" s="50">
        <v>33212</v>
      </c>
      <c r="B7047" s="60">
        <v>1.061236E-2</v>
      </c>
      <c r="C7047" s="60">
        <v>2.9999999999999997E-4</v>
      </c>
      <c r="D7047" s="60">
        <v>0</v>
      </c>
      <c r="E7047" s="60"/>
      <c r="F7047" s="60">
        <f t="shared" si="220"/>
        <v>1.0492359999999999E-2</v>
      </c>
      <c r="G7047" s="60">
        <f t="shared" si="221"/>
        <v>-1.2E-4</v>
      </c>
    </row>
    <row r="7048" spans="1:7">
      <c r="A7048" s="50">
        <v>33213</v>
      </c>
      <c r="B7048" s="60">
        <v>-2.5010000000000002E-3</v>
      </c>
      <c r="C7048" s="60">
        <v>2.9999999999999997E-4</v>
      </c>
      <c r="D7048" s="60">
        <v>0</v>
      </c>
      <c r="E7048" s="60"/>
      <c r="F7048" s="60">
        <f t="shared" si="220"/>
        <v>-2.6210000000000001E-3</v>
      </c>
      <c r="G7048" s="60">
        <f t="shared" si="221"/>
        <v>-1.2E-4</v>
      </c>
    </row>
    <row r="7049" spans="1:7">
      <c r="A7049" s="50">
        <v>33214</v>
      </c>
      <c r="B7049" s="60">
        <v>-4.0354700000000002E-3</v>
      </c>
      <c r="C7049" s="60">
        <v>2.9999999999999997E-4</v>
      </c>
      <c r="D7049" s="60">
        <v>0</v>
      </c>
      <c r="E7049" s="60"/>
      <c r="F7049" s="60">
        <f t="shared" si="220"/>
        <v>-4.1554700000000005E-3</v>
      </c>
      <c r="G7049" s="60">
        <f t="shared" si="221"/>
        <v>-1.2E-4</v>
      </c>
    </row>
    <row r="7050" spans="1:7">
      <c r="A7050" s="50">
        <v>33217</v>
      </c>
      <c r="B7050" s="60">
        <v>3.3754700000000002E-3</v>
      </c>
      <c r="C7050" s="60">
        <v>2.9999999999999997E-4</v>
      </c>
      <c r="D7050" s="60">
        <v>0</v>
      </c>
      <c r="E7050" s="60"/>
      <c r="F7050" s="60">
        <f t="shared" si="220"/>
        <v>3.2554700000000003E-3</v>
      </c>
      <c r="G7050" s="60">
        <f t="shared" si="221"/>
        <v>-1.2E-4</v>
      </c>
    </row>
    <row r="7051" spans="1:7">
      <c r="A7051" s="50">
        <v>33218</v>
      </c>
      <c r="B7051" s="60">
        <v>-6.3498900000000004E-3</v>
      </c>
      <c r="C7051" s="60">
        <v>2.9999999999999997E-4</v>
      </c>
      <c r="D7051" s="60">
        <v>-5.5555555999999999E-2</v>
      </c>
      <c r="E7051" s="60"/>
      <c r="F7051" s="60">
        <f t="shared" si="220"/>
        <v>-6.4698900000000007E-3</v>
      </c>
      <c r="G7051" s="60">
        <f t="shared" si="221"/>
        <v>-5.5675556000000001E-2</v>
      </c>
    </row>
    <row r="7052" spans="1:7">
      <c r="A7052" s="50">
        <v>33219</v>
      </c>
      <c r="B7052" s="60">
        <v>1.110243E-2</v>
      </c>
      <c r="C7052" s="60">
        <v>2.9999999999999997E-4</v>
      </c>
      <c r="D7052" s="60">
        <v>5.8823529999999999E-2</v>
      </c>
      <c r="E7052" s="60"/>
      <c r="F7052" s="60">
        <f t="shared" si="220"/>
        <v>1.098243E-2</v>
      </c>
      <c r="G7052" s="60">
        <f t="shared" si="221"/>
        <v>5.8703529999999997E-2</v>
      </c>
    </row>
    <row r="7053" spans="1:7">
      <c r="A7053" s="50">
        <v>33220</v>
      </c>
      <c r="B7053" s="60">
        <v>-2.2914099999999998E-3</v>
      </c>
      <c r="C7053" s="60">
        <v>2.9999999999999997E-4</v>
      </c>
      <c r="D7053" s="60">
        <v>-5.5555555999999999E-2</v>
      </c>
      <c r="E7053" s="60"/>
      <c r="F7053" s="60">
        <f t="shared" si="220"/>
        <v>-2.4114099999999997E-3</v>
      </c>
      <c r="G7053" s="60">
        <f t="shared" si="221"/>
        <v>-5.5675556000000001E-2</v>
      </c>
    </row>
    <row r="7054" spans="1:7">
      <c r="A7054" s="50">
        <v>33221</v>
      </c>
      <c r="B7054" s="60">
        <v>-7.6408800000000001E-3</v>
      </c>
      <c r="C7054" s="60">
        <v>2.9999999999999997E-4</v>
      </c>
      <c r="D7054" s="60">
        <v>0</v>
      </c>
      <c r="E7054" s="60"/>
      <c r="F7054" s="60">
        <f t="shared" si="220"/>
        <v>-7.7608800000000004E-3</v>
      </c>
      <c r="G7054" s="60">
        <f t="shared" si="221"/>
        <v>-1.2E-4</v>
      </c>
    </row>
    <row r="7055" spans="1:7">
      <c r="A7055" s="50">
        <v>33224</v>
      </c>
      <c r="B7055" s="60">
        <v>-2.7902700000000001E-3</v>
      </c>
      <c r="C7055" s="60">
        <v>2.9999999999999997E-4</v>
      </c>
      <c r="D7055" s="60">
        <v>-5.8823529999999999E-2</v>
      </c>
      <c r="E7055" s="60"/>
      <c r="F7055" s="60">
        <f t="shared" si="220"/>
        <v>-2.91027E-3</v>
      </c>
      <c r="G7055" s="60">
        <f t="shared" si="221"/>
        <v>-5.8943530000000001E-2</v>
      </c>
    </row>
    <row r="7056" spans="1:7">
      <c r="A7056" s="50">
        <v>33225</v>
      </c>
      <c r="B7056" s="60">
        <v>1.273615E-2</v>
      </c>
      <c r="C7056" s="60">
        <v>2.9999999999999997E-4</v>
      </c>
      <c r="D7056" s="60">
        <v>0</v>
      </c>
      <c r="E7056" s="60"/>
      <c r="F7056" s="60">
        <f t="shared" si="220"/>
        <v>1.261615E-2</v>
      </c>
      <c r="G7056" s="60">
        <f t="shared" si="221"/>
        <v>-1.2E-4</v>
      </c>
    </row>
    <row r="7057" spans="1:7">
      <c r="A7057" s="50">
        <v>33226</v>
      </c>
      <c r="B7057" s="60">
        <v>-1.4641E-4</v>
      </c>
      <c r="C7057" s="60">
        <v>2.9999999999999997E-4</v>
      </c>
      <c r="D7057" s="60">
        <v>0.125</v>
      </c>
      <c r="E7057" s="60"/>
      <c r="F7057" s="60">
        <f t="shared" si="220"/>
        <v>-2.6641000000000002E-4</v>
      </c>
      <c r="G7057" s="60">
        <f t="shared" si="221"/>
        <v>0.12488</v>
      </c>
    </row>
    <row r="7058" spans="1:7">
      <c r="A7058" s="50">
        <v>33227</v>
      </c>
      <c r="B7058" s="60">
        <v>4.4666999999999998E-4</v>
      </c>
      <c r="C7058" s="60">
        <v>2.9999999999999997E-4</v>
      </c>
      <c r="D7058" s="60">
        <v>-5.5555555999999999E-2</v>
      </c>
      <c r="E7058" s="60"/>
      <c r="F7058" s="60">
        <f t="shared" si="220"/>
        <v>3.2666999999999999E-4</v>
      </c>
      <c r="G7058" s="60">
        <f t="shared" si="221"/>
        <v>-5.5675556000000001E-2</v>
      </c>
    </row>
    <row r="7059" spans="1:7">
      <c r="A7059" s="50">
        <v>33228</v>
      </c>
      <c r="B7059" s="60">
        <v>4.7430199999999997E-3</v>
      </c>
      <c r="C7059" s="60">
        <v>2.9999999999999997E-4</v>
      </c>
      <c r="D7059" s="60">
        <v>5.8823529999999999E-2</v>
      </c>
      <c r="E7059" s="60"/>
      <c r="F7059" s="60">
        <f t="shared" si="220"/>
        <v>4.6230199999999994E-3</v>
      </c>
      <c r="G7059" s="60">
        <f t="shared" si="221"/>
        <v>5.8703529999999997E-2</v>
      </c>
    </row>
    <row r="7060" spans="1:7">
      <c r="A7060" s="50">
        <v>33231</v>
      </c>
      <c r="B7060" s="60">
        <v>-4.4014900000000001E-3</v>
      </c>
      <c r="C7060" s="60">
        <v>2.9999999999999997E-4</v>
      </c>
      <c r="D7060" s="60">
        <v>-5.5555555999999999E-2</v>
      </c>
      <c r="E7060" s="60"/>
      <c r="F7060" s="60">
        <f t="shared" si="220"/>
        <v>-4.5214900000000004E-3</v>
      </c>
      <c r="G7060" s="60">
        <f t="shared" si="221"/>
        <v>-5.5675556000000001E-2</v>
      </c>
    </row>
    <row r="7061" spans="1:7">
      <c r="A7061" s="50">
        <v>33233</v>
      </c>
      <c r="B7061" s="60">
        <v>2.6955E-3</v>
      </c>
      <c r="C7061" s="60">
        <v>2.9999999999999997E-4</v>
      </c>
      <c r="D7061" s="60">
        <v>-5.8823529999999999E-2</v>
      </c>
      <c r="E7061" s="60"/>
      <c r="F7061" s="60">
        <f t="shared" si="220"/>
        <v>2.5755000000000001E-3</v>
      </c>
      <c r="G7061" s="60">
        <f t="shared" si="221"/>
        <v>-5.8943530000000001E-2</v>
      </c>
    </row>
    <row r="7062" spans="1:7">
      <c r="A7062" s="50">
        <v>33234</v>
      </c>
      <c r="B7062" s="60">
        <v>-7.4425899999999998E-3</v>
      </c>
      <c r="C7062" s="60">
        <v>2.9999999999999997E-4</v>
      </c>
      <c r="D7062" s="60">
        <v>0</v>
      </c>
      <c r="E7062" s="60"/>
      <c r="F7062" s="60">
        <f t="shared" si="220"/>
        <v>-7.5625900000000001E-3</v>
      </c>
      <c r="G7062" s="60">
        <f t="shared" si="221"/>
        <v>-1.2E-4</v>
      </c>
    </row>
    <row r="7063" spans="1:7">
      <c r="A7063" s="50">
        <v>33235</v>
      </c>
      <c r="B7063" s="60">
        <v>6.3916000000000005E-4</v>
      </c>
      <c r="C7063" s="60">
        <v>2.9999999999999997E-4</v>
      </c>
      <c r="D7063" s="60">
        <v>6.25E-2</v>
      </c>
      <c r="E7063" s="60"/>
      <c r="F7063" s="60">
        <f t="shared" si="220"/>
        <v>5.1916000000000006E-4</v>
      </c>
      <c r="G7063" s="60">
        <f t="shared" si="221"/>
        <v>6.2379999999999998E-2</v>
      </c>
    </row>
    <row r="7064" spans="1:7">
      <c r="A7064" s="50">
        <v>33238</v>
      </c>
      <c r="B7064" s="60">
        <v>4.3276699999999996E-3</v>
      </c>
      <c r="C7064" s="60">
        <v>2.9999999999999997E-4</v>
      </c>
      <c r="D7064" s="60">
        <v>5.8823529999999999E-2</v>
      </c>
      <c r="E7064" s="60"/>
      <c r="F7064" s="60">
        <f t="shared" si="220"/>
        <v>4.2076699999999993E-3</v>
      </c>
      <c r="G7064" s="60">
        <f t="shared" si="221"/>
        <v>5.8703529999999997E-2</v>
      </c>
    </row>
    <row r="7065" spans="1:7">
      <c r="A7065" s="50">
        <v>33240</v>
      </c>
      <c r="B7065" s="60">
        <v>-1.0853079999999999E-2</v>
      </c>
      <c r="C7065" s="60">
        <v>2.3000000000000001E-4</v>
      </c>
      <c r="D7065" s="60">
        <v>0</v>
      </c>
      <c r="E7065" s="60"/>
      <c r="F7065" s="60">
        <f t="shared" si="220"/>
        <v>-1.097308E-2</v>
      </c>
      <c r="G7065" s="60">
        <f t="shared" si="221"/>
        <v>-1.2E-4</v>
      </c>
    </row>
    <row r="7066" spans="1:7">
      <c r="A7066" s="50">
        <v>33241</v>
      </c>
      <c r="B7066" s="60">
        <v>-1.345472E-2</v>
      </c>
      <c r="C7066" s="60">
        <v>2.3000000000000001E-4</v>
      </c>
      <c r="D7066" s="60">
        <v>5.5555555999999999E-2</v>
      </c>
      <c r="E7066" s="60"/>
      <c r="F7066" s="60">
        <f t="shared" si="220"/>
        <v>-1.357472E-2</v>
      </c>
      <c r="G7066" s="60">
        <f t="shared" si="221"/>
        <v>5.5435555999999997E-2</v>
      </c>
    </row>
    <row r="7067" spans="1:7">
      <c r="A7067" s="50">
        <v>33242</v>
      </c>
      <c r="B7067" s="60">
        <v>-2.5795499999999999E-3</v>
      </c>
      <c r="C7067" s="60">
        <v>2.3000000000000001E-4</v>
      </c>
      <c r="D7067" s="60">
        <v>0.15789473100000001</v>
      </c>
      <c r="E7067" s="60"/>
      <c r="F7067" s="60">
        <f t="shared" si="220"/>
        <v>-2.6995499999999998E-3</v>
      </c>
      <c r="G7067" s="60">
        <f t="shared" si="221"/>
        <v>0.157774731</v>
      </c>
    </row>
    <row r="7068" spans="1:7">
      <c r="A7068" s="50">
        <v>33245</v>
      </c>
      <c r="B7068" s="60">
        <v>-1.7325739999999999E-2</v>
      </c>
      <c r="C7068" s="60">
        <v>2.3000000000000001E-4</v>
      </c>
      <c r="D7068" s="60">
        <v>-4.5454546999999998E-2</v>
      </c>
      <c r="E7068" s="60"/>
      <c r="F7068" s="60">
        <f t="shared" si="220"/>
        <v>-1.7445739999999998E-2</v>
      </c>
      <c r="G7068" s="60">
        <f t="shared" si="221"/>
        <v>-4.5574547E-2</v>
      </c>
    </row>
    <row r="7069" spans="1:7">
      <c r="A7069" s="50">
        <v>33246</v>
      </c>
      <c r="B7069" s="60">
        <v>-1.6895600000000001E-3</v>
      </c>
      <c r="C7069" s="60">
        <v>2.3000000000000001E-4</v>
      </c>
      <c r="D7069" s="60">
        <v>4.7619048999999997E-2</v>
      </c>
      <c r="E7069" s="60"/>
      <c r="F7069" s="60">
        <f t="shared" si="220"/>
        <v>-1.8095600000000002E-3</v>
      </c>
      <c r="G7069" s="60">
        <f t="shared" si="221"/>
        <v>4.7499048999999995E-2</v>
      </c>
    </row>
    <row r="7070" spans="1:7">
      <c r="A7070" s="50">
        <v>33247</v>
      </c>
      <c r="B7070" s="60">
        <v>-1.1017620000000001E-2</v>
      </c>
      <c r="C7070" s="60">
        <v>2.3000000000000001E-4</v>
      </c>
      <c r="D7070" s="60">
        <v>-4.5454546999999998E-2</v>
      </c>
      <c r="E7070" s="60"/>
      <c r="F7070" s="60">
        <f t="shared" si="220"/>
        <v>-1.1137620000000001E-2</v>
      </c>
      <c r="G7070" s="60">
        <f t="shared" si="221"/>
        <v>-4.5574547E-2</v>
      </c>
    </row>
    <row r="7071" spans="1:7">
      <c r="A7071" s="50">
        <v>33248</v>
      </c>
      <c r="B7071" s="60">
        <v>1.0582940000000001E-2</v>
      </c>
      <c r="C7071" s="60">
        <v>2.3000000000000001E-4</v>
      </c>
      <c r="D7071" s="60">
        <v>9.5238096999999994E-2</v>
      </c>
      <c r="E7071" s="60"/>
      <c r="F7071" s="60">
        <f t="shared" si="220"/>
        <v>1.046294E-2</v>
      </c>
      <c r="G7071" s="60">
        <f t="shared" si="221"/>
        <v>9.5118096999999999E-2</v>
      </c>
    </row>
    <row r="7072" spans="1:7">
      <c r="A7072" s="50">
        <v>33249</v>
      </c>
      <c r="B7072" s="60">
        <v>1.16529E-3</v>
      </c>
      <c r="C7072" s="60">
        <v>2.3000000000000001E-4</v>
      </c>
      <c r="D7072" s="60">
        <v>4.3478261999999997E-2</v>
      </c>
      <c r="E7072" s="60"/>
      <c r="F7072" s="60">
        <f t="shared" si="220"/>
        <v>1.0452899999999999E-3</v>
      </c>
      <c r="G7072" s="60">
        <f t="shared" si="221"/>
        <v>4.3358261999999995E-2</v>
      </c>
    </row>
    <row r="7073" spans="1:7">
      <c r="A7073" s="50">
        <v>33252</v>
      </c>
      <c r="B7073" s="60">
        <v>-8.2053100000000004E-3</v>
      </c>
      <c r="C7073" s="60">
        <v>2.3000000000000001E-4</v>
      </c>
      <c r="D7073" s="60">
        <v>-8.3333335999999994E-2</v>
      </c>
      <c r="E7073" s="60"/>
      <c r="F7073" s="60">
        <f t="shared" si="220"/>
        <v>-8.3253100000000007E-3</v>
      </c>
      <c r="G7073" s="60">
        <f t="shared" si="221"/>
        <v>-8.3453335999999989E-2</v>
      </c>
    </row>
    <row r="7074" spans="1:7">
      <c r="A7074" s="50">
        <v>33253</v>
      </c>
      <c r="B7074" s="60">
        <v>3.8569799999999999E-3</v>
      </c>
      <c r="C7074" s="60">
        <v>2.3000000000000001E-4</v>
      </c>
      <c r="D7074" s="60">
        <v>4.5454546999999998E-2</v>
      </c>
      <c r="E7074" s="60"/>
      <c r="F7074" s="60">
        <f t="shared" si="220"/>
        <v>3.73698E-3</v>
      </c>
      <c r="G7074" s="60">
        <f t="shared" si="221"/>
        <v>4.5334546999999996E-2</v>
      </c>
    </row>
    <row r="7075" spans="1:7">
      <c r="A7075" s="50">
        <v>33254</v>
      </c>
      <c r="B7075" s="60">
        <v>8.56291E-3</v>
      </c>
      <c r="C7075" s="60">
        <v>2.3000000000000001E-4</v>
      </c>
      <c r="D7075" s="60">
        <v>0</v>
      </c>
      <c r="E7075" s="60"/>
      <c r="F7075" s="60">
        <f t="shared" si="220"/>
        <v>8.4429099999999997E-3</v>
      </c>
      <c r="G7075" s="60">
        <f t="shared" si="221"/>
        <v>-1.2E-4</v>
      </c>
    </row>
    <row r="7076" spans="1:7">
      <c r="A7076" s="50">
        <v>33255</v>
      </c>
      <c r="B7076" s="60">
        <v>3.7070619999999999E-2</v>
      </c>
      <c r="C7076" s="60">
        <v>2.3000000000000001E-4</v>
      </c>
      <c r="D7076" s="60">
        <v>4.3478261999999997E-2</v>
      </c>
      <c r="E7076" s="60"/>
      <c r="F7076" s="60">
        <f t="shared" si="220"/>
        <v>3.6950619999999997E-2</v>
      </c>
      <c r="G7076" s="60">
        <f t="shared" si="221"/>
        <v>4.3358261999999995E-2</v>
      </c>
    </row>
    <row r="7077" spans="1:7">
      <c r="A7077" s="50">
        <v>33256</v>
      </c>
      <c r="B7077" s="60">
        <v>1.231645E-2</v>
      </c>
      <c r="C7077" s="60">
        <v>2.3000000000000001E-4</v>
      </c>
      <c r="D7077" s="60">
        <v>0</v>
      </c>
      <c r="E7077" s="60"/>
      <c r="F7077" s="60">
        <f t="shared" si="220"/>
        <v>1.2196449999999999E-2</v>
      </c>
      <c r="G7077" s="60">
        <f t="shared" si="221"/>
        <v>-1.2E-4</v>
      </c>
    </row>
    <row r="7078" spans="1:7">
      <c r="A7078" s="50">
        <v>33259</v>
      </c>
      <c r="B7078" s="60">
        <v>-2.1262E-3</v>
      </c>
      <c r="C7078" s="60">
        <v>2.3000000000000001E-4</v>
      </c>
      <c r="D7078" s="60">
        <v>0</v>
      </c>
      <c r="E7078" s="60"/>
      <c r="F7078" s="60">
        <f t="shared" si="220"/>
        <v>-2.2461999999999998E-3</v>
      </c>
      <c r="G7078" s="60">
        <f t="shared" si="221"/>
        <v>-1.2E-4</v>
      </c>
    </row>
    <row r="7079" spans="1:7">
      <c r="A7079" s="50">
        <v>33260</v>
      </c>
      <c r="B7079" s="60">
        <v>-8.4275400000000007E-3</v>
      </c>
      <c r="C7079" s="60">
        <v>2.3000000000000001E-4</v>
      </c>
      <c r="D7079" s="60">
        <v>-4.1666667999999997E-2</v>
      </c>
      <c r="E7079" s="60"/>
      <c r="F7079" s="60">
        <f t="shared" si="220"/>
        <v>-8.547540000000001E-3</v>
      </c>
      <c r="G7079" s="60">
        <f t="shared" si="221"/>
        <v>-4.1786667999999999E-2</v>
      </c>
    </row>
    <row r="7080" spans="1:7">
      <c r="A7080" s="50">
        <v>33261</v>
      </c>
      <c r="B7080" s="60">
        <v>5.5442499999999997E-3</v>
      </c>
      <c r="C7080" s="60">
        <v>2.3000000000000001E-4</v>
      </c>
      <c r="D7080" s="60">
        <v>0</v>
      </c>
      <c r="E7080" s="60"/>
      <c r="F7080" s="60">
        <f t="shared" si="220"/>
        <v>5.4242499999999994E-3</v>
      </c>
      <c r="G7080" s="60">
        <f t="shared" si="221"/>
        <v>-1.2E-4</v>
      </c>
    </row>
    <row r="7081" spans="1:7">
      <c r="A7081" s="50">
        <v>33262</v>
      </c>
      <c r="B7081" s="60">
        <v>1.438334E-2</v>
      </c>
      <c r="C7081" s="60">
        <v>2.3000000000000001E-4</v>
      </c>
      <c r="D7081" s="60">
        <v>-4.3478261999999997E-2</v>
      </c>
      <c r="E7081" s="60"/>
      <c r="F7081" s="60">
        <f t="shared" si="220"/>
        <v>1.4263339999999999E-2</v>
      </c>
      <c r="G7081" s="60">
        <f t="shared" si="221"/>
        <v>-4.3598261999999999E-2</v>
      </c>
    </row>
    <row r="7082" spans="1:7">
      <c r="A7082" s="50">
        <v>33263</v>
      </c>
      <c r="B7082" s="60">
        <v>3.4375999999999999E-3</v>
      </c>
      <c r="C7082" s="60">
        <v>2.3000000000000001E-4</v>
      </c>
      <c r="D7082" s="60">
        <v>0</v>
      </c>
      <c r="E7082" s="60"/>
      <c r="F7082" s="60">
        <f t="shared" si="220"/>
        <v>3.3176E-3</v>
      </c>
      <c r="G7082" s="60">
        <f t="shared" si="221"/>
        <v>-1.2E-4</v>
      </c>
    </row>
    <row r="7083" spans="1:7">
      <c r="A7083" s="50">
        <v>33266</v>
      </c>
      <c r="B7083" s="60">
        <v>1.7169E-4</v>
      </c>
      <c r="C7083" s="60">
        <v>2.3000000000000001E-4</v>
      </c>
      <c r="D7083" s="60">
        <v>4.5454546999999998E-2</v>
      </c>
      <c r="E7083" s="60"/>
      <c r="F7083" s="60">
        <f t="shared" si="220"/>
        <v>5.1690000000000001E-5</v>
      </c>
      <c r="G7083" s="60">
        <f t="shared" si="221"/>
        <v>4.5334546999999996E-2</v>
      </c>
    </row>
    <row r="7084" spans="1:7">
      <c r="A7084" s="50">
        <v>33267</v>
      </c>
      <c r="B7084" s="60">
        <v>-1.9731999999999999E-4</v>
      </c>
      <c r="C7084" s="60">
        <v>2.3000000000000001E-4</v>
      </c>
      <c r="D7084" s="60">
        <v>0</v>
      </c>
      <c r="E7084" s="60"/>
      <c r="F7084" s="60">
        <f t="shared" si="220"/>
        <v>-3.1732E-4</v>
      </c>
      <c r="G7084" s="60">
        <f t="shared" si="221"/>
        <v>-1.2E-4</v>
      </c>
    </row>
    <row r="7085" spans="1:7">
      <c r="A7085" s="50">
        <v>33268</v>
      </c>
      <c r="B7085" s="60">
        <v>1.5169739999999999E-2</v>
      </c>
      <c r="C7085" s="60">
        <v>2.3000000000000001E-4</v>
      </c>
      <c r="D7085" s="60">
        <v>0</v>
      </c>
      <c r="E7085" s="60"/>
      <c r="F7085" s="60">
        <f t="shared" si="220"/>
        <v>1.5049739999999999E-2</v>
      </c>
      <c r="G7085" s="60">
        <f t="shared" si="221"/>
        <v>-1.2E-4</v>
      </c>
    </row>
    <row r="7086" spans="1:7">
      <c r="A7086" s="50">
        <v>33269</v>
      </c>
      <c r="B7086" s="60">
        <v>9.2137899999999995E-3</v>
      </c>
      <c r="C7086" s="60">
        <v>2.3000000000000001E-4</v>
      </c>
      <c r="D7086" s="60">
        <v>0</v>
      </c>
      <c r="E7086" s="60"/>
      <c r="F7086" s="60">
        <f t="shared" si="220"/>
        <v>9.0937899999999992E-3</v>
      </c>
      <c r="G7086" s="60">
        <f t="shared" si="221"/>
        <v>-1.2E-4</v>
      </c>
    </row>
    <row r="7087" spans="1:7">
      <c r="A7087" s="50">
        <v>33270</v>
      </c>
      <c r="B7087" s="60">
        <v>-2.6448700000000001E-3</v>
      </c>
      <c r="C7087" s="60">
        <v>2.5000000000000001E-4</v>
      </c>
      <c r="D7087" s="60">
        <v>0.17391304699999999</v>
      </c>
      <c r="E7087" s="60"/>
      <c r="F7087" s="60">
        <f t="shared" si="220"/>
        <v>-2.76487E-3</v>
      </c>
      <c r="G7087" s="60">
        <f t="shared" si="221"/>
        <v>0.17379304699999998</v>
      </c>
    </row>
    <row r="7088" spans="1:7">
      <c r="A7088" s="50">
        <v>33273</v>
      </c>
      <c r="B7088" s="60">
        <v>1.5525219999999999E-2</v>
      </c>
      <c r="C7088" s="60">
        <v>2.5000000000000001E-4</v>
      </c>
      <c r="D7088" s="60">
        <v>7.4074075000000003E-2</v>
      </c>
      <c r="E7088" s="60"/>
      <c r="F7088" s="60">
        <f t="shared" si="220"/>
        <v>1.5405219999999999E-2</v>
      </c>
      <c r="G7088" s="60">
        <f t="shared" si="221"/>
        <v>7.3954075000000008E-2</v>
      </c>
    </row>
    <row r="7089" spans="1:7">
      <c r="A7089" s="50">
        <v>33274</v>
      </c>
      <c r="B7089" s="60">
        <v>9.3924899999999999E-3</v>
      </c>
      <c r="C7089" s="60">
        <v>2.5000000000000001E-4</v>
      </c>
      <c r="D7089" s="60">
        <v>3.4482758000000002E-2</v>
      </c>
      <c r="E7089" s="60"/>
      <c r="F7089" s="60">
        <f t="shared" si="220"/>
        <v>9.2724899999999996E-3</v>
      </c>
      <c r="G7089" s="60">
        <f t="shared" si="221"/>
        <v>3.4362758E-2</v>
      </c>
    </row>
    <row r="7090" spans="1:7">
      <c r="A7090" s="50">
        <v>33275</v>
      </c>
      <c r="B7090" s="60">
        <v>1.9461639999999999E-2</v>
      </c>
      <c r="C7090" s="60">
        <v>2.5000000000000001E-4</v>
      </c>
      <c r="D7090" s="60">
        <v>-3.3333334999999999E-2</v>
      </c>
      <c r="E7090" s="60"/>
      <c r="F7090" s="60">
        <f t="shared" si="220"/>
        <v>1.934164E-2</v>
      </c>
      <c r="G7090" s="60">
        <f t="shared" si="221"/>
        <v>-3.3453335000000001E-2</v>
      </c>
    </row>
    <row r="7091" spans="1:7">
      <c r="A7091" s="50">
        <v>33276</v>
      </c>
      <c r="B7091" s="60">
        <v>-4.0233200000000004E-3</v>
      </c>
      <c r="C7091" s="60">
        <v>2.5000000000000001E-4</v>
      </c>
      <c r="D7091" s="60">
        <v>-6.8965517000000004E-2</v>
      </c>
      <c r="E7091" s="60"/>
      <c r="F7091" s="60">
        <f t="shared" si="220"/>
        <v>-4.1433200000000007E-3</v>
      </c>
      <c r="G7091" s="60">
        <f t="shared" si="221"/>
        <v>-6.9085516999999999E-2</v>
      </c>
    </row>
    <row r="7092" spans="1:7">
      <c r="A7092" s="50">
        <v>33277</v>
      </c>
      <c r="B7092" s="60">
        <v>7.7513900000000004E-3</v>
      </c>
      <c r="C7092" s="60">
        <v>2.5000000000000001E-4</v>
      </c>
      <c r="D7092" s="60">
        <v>0</v>
      </c>
      <c r="E7092" s="60"/>
      <c r="F7092" s="60">
        <f t="shared" si="220"/>
        <v>7.63139E-3</v>
      </c>
      <c r="G7092" s="60">
        <f t="shared" si="221"/>
        <v>-1.2E-4</v>
      </c>
    </row>
    <row r="7093" spans="1:7">
      <c r="A7093" s="50">
        <v>33280</v>
      </c>
      <c r="B7093" s="60">
        <v>2.6023049999999999E-2</v>
      </c>
      <c r="C7093" s="60">
        <v>2.5000000000000001E-4</v>
      </c>
      <c r="D7093" s="60">
        <v>3.7037037000000002E-2</v>
      </c>
      <c r="E7093" s="60"/>
      <c r="F7093" s="60">
        <f t="shared" si="220"/>
        <v>2.590305E-2</v>
      </c>
      <c r="G7093" s="60">
        <f t="shared" si="221"/>
        <v>3.6917037E-2</v>
      </c>
    </row>
    <row r="7094" spans="1:7">
      <c r="A7094" s="50">
        <v>33281</v>
      </c>
      <c r="B7094" s="60">
        <v>-7.5995699999999999E-3</v>
      </c>
      <c r="C7094" s="60">
        <v>2.5000000000000001E-4</v>
      </c>
      <c r="D7094" s="60">
        <v>-3.5714286999999997E-2</v>
      </c>
      <c r="E7094" s="60"/>
      <c r="F7094" s="60">
        <f t="shared" si="220"/>
        <v>-7.7195700000000003E-3</v>
      </c>
      <c r="G7094" s="60">
        <f t="shared" si="221"/>
        <v>-3.5834286999999999E-2</v>
      </c>
    </row>
    <row r="7095" spans="1:7">
      <c r="A7095" s="50">
        <v>33282</v>
      </c>
      <c r="B7095" s="60">
        <v>1.00246E-2</v>
      </c>
      <c r="C7095" s="60">
        <v>2.5000000000000001E-4</v>
      </c>
      <c r="D7095" s="60">
        <v>3.7037037000000002E-2</v>
      </c>
      <c r="E7095" s="60"/>
      <c r="F7095" s="60">
        <f t="shared" si="220"/>
        <v>9.9045999999999995E-3</v>
      </c>
      <c r="G7095" s="60">
        <f t="shared" si="221"/>
        <v>3.6917037E-2</v>
      </c>
    </row>
    <row r="7096" spans="1:7">
      <c r="A7096" s="50">
        <v>33283</v>
      </c>
      <c r="B7096" s="60">
        <v>-1.3488190000000001E-2</v>
      </c>
      <c r="C7096" s="60">
        <v>2.5000000000000001E-4</v>
      </c>
      <c r="D7096" s="60">
        <v>-3.5714286999999997E-2</v>
      </c>
      <c r="E7096" s="60"/>
      <c r="F7096" s="60">
        <f t="shared" si="220"/>
        <v>-1.3608190000000001E-2</v>
      </c>
      <c r="G7096" s="60">
        <f t="shared" si="221"/>
        <v>-3.5834286999999999E-2</v>
      </c>
    </row>
    <row r="7097" spans="1:7">
      <c r="A7097" s="50">
        <v>33284</v>
      </c>
      <c r="B7097" s="60">
        <v>1.3335720000000001E-2</v>
      </c>
      <c r="C7097" s="60">
        <v>2.5000000000000001E-4</v>
      </c>
      <c r="D7097" s="60">
        <v>0</v>
      </c>
      <c r="E7097" s="60"/>
      <c r="F7097" s="60">
        <f t="shared" si="220"/>
        <v>1.321572E-2</v>
      </c>
      <c r="G7097" s="60">
        <f t="shared" si="221"/>
        <v>-1.2E-4</v>
      </c>
    </row>
    <row r="7098" spans="1:7">
      <c r="A7098" s="50">
        <v>33288</v>
      </c>
      <c r="B7098" s="60">
        <v>1.8021999999999999E-3</v>
      </c>
      <c r="C7098" s="60">
        <v>2.5000000000000001E-4</v>
      </c>
      <c r="D7098" s="60">
        <v>3.7037037000000002E-2</v>
      </c>
      <c r="E7098" s="60"/>
      <c r="F7098" s="60">
        <f t="shared" si="220"/>
        <v>1.6821999999999998E-3</v>
      </c>
      <c r="G7098" s="60">
        <f t="shared" si="221"/>
        <v>3.6917037E-2</v>
      </c>
    </row>
    <row r="7099" spans="1:7">
      <c r="A7099" s="50">
        <v>33289</v>
      </c>
      <c r="B7099" s="60">
        <v>-1.1164790000000001E-2</v>
      </c>
      <c r="C7099" s="60">
        <v>2.5000000000000001E-4</v>
      </c>
      <c r="D7099" s="60">
        <v>-3.5714286999999997E-2</v>
      </c>
      <c r="E7099" s="60"/>
      <c r="F7099" s="60">
        <f t="shared" si="220"/>
        <v>-1.1284790000000001E-2</v>
      </c>
      <c r="G7099" s="60">
        <f t="shared" si="221"/>
        <v>-3.5834286999999999E-2</v>
      </c>
    </row>
    <row r="7100" spans="1:7">
      <c r="A7100" s="50">
        <v>33290</v>
      </c>
      <c r="B7100" s="60">
        <v>-6.8207999999999995E-4</v>
      </c>
      <c r="C7100" s="60">
        <v>2.5000000000000001E-4</v>
      </c>
      <c r="D7100" s="60">
        <v>3.7037037000000002E-2</v>
      </c>
      <c r="E7100" s="60"/>
      <c r="F7100" s="60">
        <f t="shared" si="220"/>
        <v>-8.0207999999999994E-4</v>
      </c>
      <c r="G7100" s="60">
        <f t="shared" si="221"/>
        <v>3.6917037E-2</v>
      </c>
    </row>
    <row r="7101" spans="1:7">
      <c r="A7101" s="50">
        <v>33291</v>
      </c>
      <c r="B7101" s="60">
        <v>1.87345E-3</v>
      </c>
      <c r="C7101" s="60">
        <v>2.5000000000000001E-4</v>
      </c>
      <c r="D7101" s="60">
        <v>-3.5714286999999997E-2</v>
      </c>
      <c r="E7101" s="60"/>
      <c r="F7101" s="60">
        <f t="shared" si="220"/>
        <v>1.7534499999999999E-3</v>
      </c>
      <c r="G7101" s="60">
        <f t="shared" si="221"/>
        <v>-3.5834286999999999E-2</v>
      </c>
    </row>
    <row r="7102" spans="1:7">
      <c r="A7102" s="50">
        <v>33294</v>
      </c>
      <c r="B7102" s="60">
        <v>4.7608900000000003E-3</v>
      </c>
      <c r="C7102" s="60">
        <v>2.5000000000000001E-4</v>
      </c>
      <c r="D7102" s="60">
        <v>7.4074075000000003E-2</v>
      </c>
      <c r="E7102" s="60"/>
      <c r="F7102" s="60">
        <f t="shared" si="220"/>
        <v>4.6408899999999999E-3</v>
      </c>
      <c r="G7102" s="60">
        <f t="shared" si="221"/>
        <v>7.3954075000000008E-2</v>
      </c>
    </row>
    <row r="7103" spans="1:7">
      <c r="A7103" s="50">
        <v>33295</v>
      </c>
      <c r="B7103" s="60">
        <v>-1.14754E-2</v>
      </c>
      <c r="C7103" s="60">
        <v>2.5000000000000001E-4</v>
      </c>
      <c r="D7103" s="60">
        <v>-6.8965517000000004E-2</v>
      </c>
      <c r="E7103" s="60"/>
      <c r="F7103" s="60">
        <f t="shared" si="220"/>
        <v>-1.15954E-2</v>
      </c>
      <c r="G7103" s="60">
        <f t="shared" si="221"/>
        <v>-6.9085516999999999E-2</v>
      </c>
    </row>
    <row r="7104" spans="1:7">
      <c r="A7104" s="50">
        <v>33296</v>
      </c>
      <c r="B7104" s="60">
        <v>1.320195E-2</v>
      </c>
      <c r="C7104" s="60">
        <v>2.5000000000000001E-4</v>
      </c>
      <c r="D7104" s="60">
        <v>-3.7037037000000002E-2</v>
      </c>
      <c r="E7104" s="60"/>
      <c r="F7104" s="60">
        <f t="shared" si="220"/>
        <v>1.308195E-2</v>
      </c>
      <c r="G7104" s="60">
        <f t="shared" si="221"/>
        <v>-3.7157037000000004E-2</v>
      </c>
    </row>
    <row r="7105" spans="1:7">
      <c r="A7105" s="50">
        <v>33297</v>
      </c>
      <c r="B7105" s="60">
        <v>-1.7338799999999999E-3</v>
      </c>
      <c r="C7105" s="60">
        <v>2.5000000000000001E-4</v>
      </c>
      <c r="D7105" s="60">
        <v>7.6923080000000005E-2</v>
      </c>
      <c r="E7105" s="60"/>
      <c r="F7105" s="60">
        <f t="shared" si="220"/>
        <v>-1.85388E-3</v>
      </c>
      <c r="G7105" s="60">
        <f t="shared" si="221"/>
        <v>7.680308000000001E-2</v>
      </c>
    </row>
    <row r="7106" spans="1:7">
      <c r="A7106" s="50">
        <v>33298</v>
      </c>
      <c r="B7106" s="60">
        <v>9.39597E-3</v>
      </c>
      <c r="C7106" s="60">
        <v>2.2000000000000001E-4</v>
      </c>
      <c r="D7106" s="60">
        <v>7.1428574999999994E-2</v>
      </c>
      <c r="E7106" s="60"/>
      <c r="F7106" s="60">
        <f t="shared" si="220"/>
        <v>9.2759699999999997E-3</v>
      </c>
      <c r="G7106" s="60">
        <f t="shared" si="221"/>
        <v>7.1308574999999999E-2</v>
      </c>
    </row>
    <row r="7107" spans="1:7">
      <c r="A7107" s="50">
        <v>33301</v>
      </c>
      <c r="B7107" s="60">
        <v>-2.31168E-3</v>
      </c>
      <c r="C7107" s="60">
        <v>2.2000000000000001E-4</v>
      </c>
      <c r="D7107" s="60">
        <v>3.3333334999999999E-2</v>
      </c>
      <c r="E7107" s="60"/>
      <c r="F7107" s="60">
        <f t="shared" si="220"/>
        <v>-2.4316799999999999E-3</v>
      </c>
      <c r="G7107" s="60">
        <f t="shared" si="221"/>
        <v>3.3213334999999997E-2</v>
      </c>
    </row>
    <row r="7108" spans="1:7">
      <c r="A7108" s="50">
        <v>33302</v>
      </c>
      <c r="B7108" s="60">
        <v>1.9874679999999999E-2</v>
      </c>
      <c r="C7108" s="60">
        <v>2.2000000000000001E-4</v>
      </c>
      <c r="D7108" s="60">
        <v>0</v>
      </c>
      <c r="E7108" s="60"/>
      <c r="F7108" s="60">
        <f t="shared" ref="F7108:F7171" si="222">B7108-$C$3</f>
        <v>1.975468E-2</v>
      </c>
      <c r="G7108" s="60">
        <f t="shared" ref="G7108:G7171" si="223">D7108-$C$3</f>
        <v>-1.2E-4</v>
      </c>
    </row>
    <row r="7109" spans="1:7">
      <c r="A7109" s="50">
        <v>33303</v>
      </c>
      <c r="B7109" s="60">
        <v>-1.8345600000000001E-3</v>
      </c>
      <c r="C7109" s="60">
        <v>2.2000000000000001E-4</v>
      </c>
      <c r="D7109" s="60">
        <v>0</v>
      </c>
      <c r="E7109" s="60"/>
      <c r="F7109" s="60">
        <f t="shared" si="222"/>
        <v>-1.9545600000000002E-3</v>
      </c>
      <c r="G7109" s="60">
        <f t="shared" si="223"/>
        <v>-1.2E-4</v>
      </c>
    </row>
    <row r="7110" spans="1:7">
      <c r="A7110" s="50">
        <v>33304</v>
      </c>
      <c r="B7110" s="60">
        <v>-9.4890000000000001E-6</v>
      </c>
      <c r="C7110" s="60">
        <v>2.2000000000000001E-4</v>
      </c>
      <c r="D7110" s="60">
        <v>6.4516127000000006E-2</v>
      </c>
      <c r="E7110" s="60"/>
      <c r="F7110" s="60">
        <f t="shared" si="222"/>
        <v>-1.2948899999999999E-4</v>
      </c>
      <c r="G7110" s="60">
        <f t="shared" si="223"/>
        <v>6.4396127000000011E-2</v>
      </c>
    </row>
    <row r="7111" spans="1:7">
      <c r="A7111" s="50">
        <v>33305</v>
      </c>
      <c r="B7111" s="60">
        <v>-2.5030600000000001E-3</v>
      </c>
      <c r="C7111" s="60">
        <v>2.2000000000000001E-4</v>
      </c>
      <c r="D7111" s="60">
        <v>-3.0303031000000001E-2</v>
      </c>
      <c r="E7111" s="60"/>
      <c r="F7111" s="60">
        <f t="shared" si="222"/>
        <v>-2.62306E-3</v>
      </c>
      <c r="G7111" s="60">
        <f t="shared" si="223"/>
        <v>-3.0423031E-2</v>
      </c>
    </row>
    <row r="7112" spans="1:7">
      <c r="A7112" s="50">
        <v>33308</v>
      </c>
      <c r="B7112" s="60">
        <v>-5.3183700000000002E-3</v>
      </c>
      <c r="C7112" s="60">
        <v>2.2000000000000001E-4</v>
      </c>
      <c r="D7112" s="60">
        <v>-3.125E-2</v>
      </c>
      <c r="E7112" s="60"/>
      <c r="F7112" s="60">
        <f t="shared" si="222"/>
        <v>-5.4383700000000005E-3</v>
      </c>
      <c r="G7112" s="60">
        <f t="shared" si="223"/>
        <v>-3.1370000000000002E-2</v>
      </c>
    </row>
    <row r="7113" spans="1:7">
      <c r="A7113" s="50">
        <v>33309</v>
      </c>
      <c r="B7113" s="60">
        <v>-7.8117300000000002E-3</v>
      </c>
      <c r="C7113" s="60">
        <v>2.2000000000000001E-4</v>
      </c>
      <c r="D7113" s="60">
        <v>0</v>
      </c>
      <c r="E7113" s="60"/>
      <c r="F7113" s="60">
        <f t="shared" si="222"/>
        <v>-7.9317299999999997E-3</v>
      </c>
      <c r="G7113" s="60">
        <f t="shared" si="223"/>
        <v>-1.2E-4</v>
      </c>
    </row>
    <row r="7114" spans="1:7">
      <c r="A7114" s="50">
        <v>33310</v>
      </c>
      <c r="B7114" s="60">
        <v>1.249276E-2</v>
      </c>
      <c r="C7114" s="60">
        <v>2.2000000000000001E-4</v>
      </c>
      <c r="D7114" s="60">
        <v>3.2258064000000003E-2</v>
      </c>
      <c r="E7114" s="60"/>
      <c r="F7114" s="60">
        <f t="shared" si="222"/>
        <v>1.237276E-2</v>
      </c>
      <c r="G7114" s="60">
        <f t="shared" si="223"/>
        <v>3.2138064000000001E-2</v>
      </c>
    </row>
    <row r="7115" spans="1:7">
      <c r="A7115" s="50">
        <v>33311</v>
      </c>
      <c r="B7115" s="60">
        <v>-2.42516E-3</v>
      </c>
      <c r="C7115" s="60">
        <v>2.2000000000000001E-4</v>
      </c>
      <c r="D7115" s="60">
        <v>3.125E-2</v>
      </c>
      <c r="E7115" s="60"/>
      <c r="F7115" s="60">
        <f t="shared" si="222"/>
        <v>-2.5451599999999999E-3</v>
      </c>
      <c r="G7115" s="60">
        <f t="shared" si="223"/>
        <v>3.1130000000000001E-2</v>
      </c>
    </row>
    <row r="7116" spans="1:7">
      <c r="A7116" s="50">
        <v>33312</v>
      </c>
      <c r="B7116" s="60">
        <v>-6.0696999999999997E-4</v>
      </c>
      <c r="C7116" s="60">
        <v>2.2000000000000001E-4</v>
      </c>
      <c r="D7116" s="60">
        <v>-3.0303031000000001E-2</v>
      </c>
      <c r="E7116" s="60"/>
      <c r="F7116" s="60">
        <f t="shared" si="222"/>
        <v>-7.2696999999999996E-4</v>
      </c>
      <c r="G7116" s="60">
        <f t="shared" si="223"/>
        <v>-3.0423031E-2</v>
      </c>
    </row>
    <row r="7117" spans="1:7">
      <c r="A7117" s="50">
        <v>33315</v>
      </c>
      <c r="B7117" s="60">
        <v>-3.2449699999999998E-3</v>
      </c>
      <c r="C7117" s="60">
        <v>2.2000000000000001E-4</v>
      </c>
      <c r="D7117" s="60">
        <v>-6.25E-2</v>
      </c>
      <c r="E7117" s="60"/>
      <c r="F7117" s="60">
        <f t="shared" si="222"/>
        <v>-3.3649699999999997E-3</v>
      </c>
      <c r="G7117" s="60">
        <f t="shared" si="223"/>
        <v>-6.2619999999999995E-2</v>
      </c>
    </row>
    <row r="7118" spans="1:7">
      <c r="A7118" s="50">
        <v>33316</v>
      </c>
      <c r="B7118" s="60">
        <v>-1.472442E-2</v>
      </c>
      <c r="C7118" s="60">
        <v>2.2000000000000001E-4</v>
      </c>
      <c r="D7118" s="60">
        <v>6.6666669999999997E-2</v>
      </c>
      <c r="E7118" s="60"/>
      <c r="F7118" s="60">
        <f t="shared" si="222"/>
        <v>-1.4844420000000001E-2</v>
      </c>
      <c r="G7118" s="60">
        <f t="shared" si="223"/>
        <v>6.6546670000000002E-2</v>
      </c>
    </row>
    <row r="7119" spans="1:7">
      <c r="A7119" s="50">
        <v>33317</v>
      </c>
      <c r="B7119" s="60">
        <v>3.8812400000000002E-3</v>
      </c>
      <c r="C7119" s="60">
        <v>2.2000000000000001E-4</v>
      </c>
      <c r="D7119" s="60">
        <v>0</v>
      </c>
      <c r="E7119" s="60"/>
      <c r="F7119" s="60">
        <f t="shared" si="222"/>
        <v>3.7612400000000003E-3</v>
      </c>
      <c r="G7119" s="60">
        <f t="shared" si="223"/>
        <v>-1.2E-4</v>
      </c>
    </row>
    <row r="7120" spans="1:7">
      <c r="A7120" s="50">
        <v>33318</v>
      </c>
      <c r="B7120" s="60">
        <v>-3.60393E-3</v>
      </c>
      <c r="C7120" s="60">
        <v>2.2000000000000001E-4</v>
      </c>
      <c r="D7120" s="60">
        <v>0</v>
      </c>
      <c r="E7120" s="60"/>
      <c r="F7120" s="60">
        <f t="shared" si="222"/>
        <v>-3.7239299999999999E-3</v>
      </c>
      <c r="G7120" s="60">
        <f t="shared" si="223"/>
        <v>-1.2E-4</v>
      </c>
    </row>
    <row r="7121" spans="1:7">
      <c r="A7121" s="50">
        <v>33319</v>
      </c>
      <c r="B7121" s="60">
        <v>2.5934199999999999E-3</v>
      </c>
      <c r="C7121" s="60">
        <v>2.2000000000000001E-4</v>
      </c>
      <c r="D7121" s="60">
        <v>0</v>
      </c>
      <c r="E7121" s="60"/>
      <c r="F7121" s="60">
        <f t="shared" si="222"/>
        <v>2.47342E-3</v>
      </c>
      <c r="G7121" s="60">
        <f t="shared" si="223"/>
        <v>-1.2E-4</v>
      </c>
    </row>
    <row r="7122" spans="1:7">
      <c r="A7122" s="50">
        <v>33322</v>
      </c>
      <c r="B7122" s="60">
        <v>6.6521699999999998E-3</v>
      </c>
      <c r="C7122" s="60">
        <v>2.2000000000000001E-4</v>
      </c>
      <c r="D7122" s="60">
        <v>-3.125E-2</v>
      </c>
      <c r="E7122" s="60"/>
      <c r="F7122" s="60">
        <f t="shared" si="222"/>
        <v>6.5321699999999995E-3</v>
      </c>
      <c r="G7122" s="60">
        <f t="shared" si="223"/>
        <v>-3.1370000000000002E-2</v>
      </c>
    </row>
    <row r="7123" spans="1:7">
      <c r="A7123" s="50">
        <v>33323</v>
      </c>
      <c r="B7123" s="60">
        <v>1.7688869999999999E-2</v>
      </c>
      <c r="C7123" s="60">
        <v>2.2000000000000001E-4</v>
      </c>
      <c r="D7123" s="60">
        <v>3.2258064000000003E-2</v>
      </c>
      <c r="E7123" s="60"/>
      <c r="F7123" s="60">
        <f t="shared" si="222"/>
        <v>1.756887E-2</v>
      </c>
      <c r="G7123" s="60">
        <f t="shared" si="223"/>
        <v>3.2138064000000001E-2</v>
      </c>
    </row>
    <row r="7124" spans="1:7">
      <c r="A7124" s="50">
        <v>33324</v>
      </c>
      <c r="B7124" s="60">
        <v>-2.37141E-3</v>
      </c>
      <c r="C7124" s="60">
        <v>2.2000000000000001E-4</v>
      </c>
      <c r="D7124" s="60">
        <v>-3.125E-2</v>
      </c>
      <c r="E7124" s="60"/>
      <c r="F7124" s="60">
        <f t="shared" si="222"/>
        <v>-2.4914099999999999E-3</v>
      </c>
      <c r="G7124" s="60">
        <f t="shared" si="223"/>
        <v>-3.1370000000000002E-2</v>
      </c>
    </row>
    <row r="7125" spans="1:7">
      <c r="A7125" s="50">
        <v>33325</v>
      </c>
      <c r="B7125" s="60">
        <v>-1.0426000000000001E-3</v>
      </c>
      <c r="C7125" s="60">
        <v>2.2000000000000001E-4</v>
      </c>
      <c r="D7125" s="60">
        <v>0</v>
      </c>
      <c r="E7125" s="60"/>
      <c r="F7125" s="60">
        <f t="shared" si="222"/>
        <v>-1.1626000000000002E-3</v>
      </c>
      <c r="G7125" s="60">
        <f t="shared" si="223"/>
        <v>-1.2E-4</v>
      </c>
    </row>
    <row r="7126" spans="1:7">
      <c r="A7126" s="50">
        <v>33329</v>
      </c>
      <c r="B7126" s="60">
        <v>-9.8071500000000006E-3</v>
      </c>
      <c r="C7126" s="60">
        <v>2.4000000000000001E-4</v>
      </c>
      <c r="D7126" s="60">
        <v>-3.2258064000000003E-2</v>
      </c>
      <c r="E7126" s="60"/>
      <c r="F7126" s="60">
        <f t="shared" si="222"/>
        <v>-9.9271500000000009E-3</v>
      </c>
      <c r="G7126" s="60">
        <f t="shared" si="223"/>
        <v>-3.2378064000000005E-2</v>
      </c>
    </row>
    <row r="7127" spans="1:7">
      <c r="A7127" s="50">
        <v>33330</v>
      </c>
      <c r="B7127" s="60">
        <v>2.190493E-2</v>
      </c>
      <c r="C7127" s="60">
        <v>2.4000000000000001E-4</v>
      </c>
      <c r="D7127" s="60">
        <v>0.10000000100000001</v>
      </c>
      <c r="E7127" s="60"/>
      <c r="F7127" s="60">
        <f t="shared" si="222"/>
        <v>2.1784930000000001E-2</v>
      </c>
      <c r="G7127" s="60">
        <f t="shared" si="223"/>
        <v>9.988000100000001E-2</v>
      </c>
    </row>
    <row r="7128" spans="1:7">
      <c r="A7128" s="50">
        <v>33331</v>
      </c>
      <c r="B7128" s="60">
        <v>-1.4682199999999999E-3</v>
      </c>
      <c r="C7128" s="60">
        <v>2.4000000000000001E-4</v>
      </c>
      <c r="D7128" s="60">
        <v>-3.0303031000000001E-2</v>
      </c>
      <c r="E7128" s="60"/>
      <c r="F7128" s="60">
        <f t="shared" si="222"/>
        <v>-1.58822E-3</v>
      </c>
      <c r="G7128" s="60">
        <f t="shared" si="223"/>
        <v>-3.0423031E-2</v>
      </c>
    </row>
    <row r="7129" spans="1:7">
      <c r="A7129" s="50">
        <v>33332</v>
      </c>
      <c r="B7129" s="60">
        <v>3.27619E-3</v>
      </c>
      <c r="C7129" s="60">
        <v>2.4000000000000001E-4</v>
      </c>
      <c r="D7129" s="60">
        <v>0</v>
      </c>
      <c r="E7129" s="60"/>
      <c r="F7129" s="60">
        <f t="shared" si="222"/>
        <v>3.1561900000000001E-3</v>
      </c>
      <c r="G7129" s="60">
        <f t="shared" si="223"/>
        <v>-1.2E-4</v>
      </c>
    </row>
    <row r="7130" spans="1:7">
      <c r="A7130" s="50">
        <v>33333</v>
      </c>
      <c r="B7130" s="60">
        <v>-1.139515E-2</v>
      </c>
      <c r="C7130" s="60">
        <v>2.4000000000000001E-4</v>
      </c>
      <c r="D7130" s="60">
        <v>0</v>
      </c>
      <c r="E7130" s="60"/>
      <c r="F7130" s="60">
        <f t="shared" si="222"/>
        <v>-1.151515E-2</v>
      </c>
      <c r="G7130" s="60">
        <f t="shared" si="223"/>
        <v>-1.2E-4</v>
      </c>
    </row>
    <row r="7131" spans="1:7">
      <c r="A7131" s="50">
        <v>33336</v>
      </c>
      <c r="B7131" s="60">
        <v>8.2834899999999993E-3</v>
      </c>
      <c r="C7131" s="60">
        <v>2.4000000000000001E-4</v>
      </c>
      <c r="D7131" s="60">
        <v>0</v>
      </c>
      <c r="E7131" s="60"/>
      <c r="F7131" s="60">
        <f t="shared" si="222"/>
        <v>8.1634899999999989E-3</v>
      </c>
      <c r="G7131" s="60">
        <f t="shared" si="223"/>
        <v>-1.2E-4</v>
      </c>
    </row>
    <row r="7132" spans="1:7">
      <c r="A7132" s="50">
        <v>33337</v>
      </c>
      <c r="B7132" s="60">
        <v>-1.2901859999999999E-2</v>
      </c>
      <c r="C7132" s="60">
        <v>2.4000000000000001E-4</v>
      </c>
      <c r="D7132" s="60">
        <v>-6.25E-2</v>
      </c>
      <c r="E7132" s="60"/>
      <c r="F7132" s="60">
        <f t="shared" si="222"/>
        <v>-1.302186E-2</v>
      </c>
      <c r="G7132" s="60">
        <f t="shared" si="223"/>
        <v>-6.2619999999999995E-2</v>
      </c>
    </row>
    <row r="7133" spans="1:7">
      <c r="A7133" s="50">
        <v>33338</v>
      </c>
      <c r="B7133" s="60">
        <v>-1.1398199999999999E-3</v>
      </c>
      <c r="C7133" s="60">
        <v>2.4000000000000001E-4</v>
      </c>
      <c r="D7133" s="60">
        <v>0</v>
      </c>
      <c r="E7133" s="60"/>
      <c r="F7133" s="60">
        <f t="shared" si="222"/>
        <v>-1.25982E-3</v>
      </c>
      <c r="G7133" s="60">
        <f t="shared" si="223"/>
        <v>-1.2E-4</v>
      </c>
    </row>
    <row r="7134" spans="1:7">
      <c r="A7134" s="50">
        <v>33339</v>
      </c>
      <c r="B7134" s="60">
        <v>1.196647E-2</v>
      </c>
      <c r="C7134" s="60">
        <v>2.4000000000000001E-4</v>
      </c>
      <c r="D7134" s="60">
        <v>3.3333334999999999E-2</v>
      </c>
      <c r="E7134" s="60"/>
      <c r="F7134" s="60">
        <f t="shared" si="222"/>
        <v>1.184647E-2</v>
      </c>
      <c r="G7134" s="60">
        <f t="shared" si="223"/>
        <v>3.3213334999999997E-2</v>
      </c>
    </row>
    <row r="7135" spans="1:7">
      <c r="A7135" s="50">
        <v>33340</v>
      </c>
      <c r="B7135" s="60">
        <v>6.9265300000000002E-3</v>
      </c>
      <c r="C7135" s="60">
        <v>2.4000000000000001E-4</v>
      </c>
      <c r="D7135" s="60">
        <v>-3.2258064000000003E-2</v>
      </c>
      <c r="E7135" s="60"/>
      <c r="F7135" s="60">
        <f t="shared" si="222"/>
        <v>6.8065299999999999E-3</v>
      </c>
      <c r="G7135" s="60">
        <f t="shared" si="223"/>
        <v>-3.2378064000000005E-2</v>
      </c>
    </row>
    <row r="7136" spans="1:7">
      <c r="A7136" s="50">
        <v>33343</v>
      </c>
      <c r="B7136" s="60">
        <v>2.0500499999999999E-3</v>
      </c>
      <c r="C7136" s="60">
        <v>2.4000000000000001E-4</v>
      </c>
      <c r="D7136" s="60">
        <v>0</v>
      </c>
      <c r="E7136" s="60"/>
      <c r="F7136" s="60">
        <f t="shared" si="222"/>
        <v>1.9300499999999998E-3</v>
      </c>
      <c r="G7136" s="60">
        <f t="shared" si="223"/>
        <v>-1.2E-4</v>
      </c>
    </row>
    <row r="7137" spans="1:7">
      <c r="A7137" s="50">
        <v>33344</v>
      </c>
      <c r="B7137" s="60">
        <v>1.6727289999999999E-2</v>
      </c>
      <c r="C7137" s="60">
        <v>2.4000000000000001E-4</v>
      </c>
      <c r="D7137" s="60">
        <v>3.3333334999999999E-2</v>
      </c>
      <c r="E7137" s="60"/>
      <c r="F7137" s="60">
        <f t="shared" si="222"/>
        <v>1.660729E-2</v>
      </c>
      <c r="G7137" s="60">
        <f t="shared" si="223"/>
        <v>3.3213334999999997E-2</v>
      </c>
    </row>
    <row r="7138" spans="1:7">
      <c r="A7138" s="50">
        <v>33345</v>
      </c>
      <c r="B7138" s="60">
        <v>7.7615200000000001E-3</v>
      </c>
      <c r="C7138" s="60">
        <v>2.4000000000000001E-4</v>
      </c>
      <c r="D7138" s="60">
        <v>0</v>
      </c>
      <c r="E7138" s="60"/>
      <c r="F7138" s="60">
        <f t="shared" si="222"/>
        <v>7.6415199999999997E-3</v>
      </c>
      <c r="G7138" s="60">
        <f t="shared" si="223"/>
        <v>-1.2E-4</v>
      </c>
    </row>
    <row r="7139" spans="1:7">
      <c r="A7139" s="50">
        <v>33346</v>
      </c>
      <c r="B7139" s="60">
        <v>-4.9720800000000002E-3</v>
      </c>
      <c r="C7139" s="60">
        <v>2.4000000000000001E-4</v>
      </c>
      <c r="D7139" s="60">
        <v>-3.2258064000000003E-2</v>
      </c>
      <c r="E7139" s="60"/>
      <c r="F7139" s="60">
        <f t="shared" si="222"/>
        <v>-5.0920800000000006E-3</v>
      </c>
      <c r="G7139" s="60">
        <f t="shared" si="223"/>
        <v>-3.2378064000000005E-2</v>
      </c>
    </row>
    <row r="7140" spans="1:7">
      <c r="A7140" s="50">
        <v>33347</v>
      </c>
      <c r="B7140" s="60">
        <v>-1.1045350000000001E-2</v>
      </c>
      <c r="C7140" s="60">
        <v>2.4000000000000001E-4</v>
      </c>
      <c r="D7140" s="60">
        <v>0</v>
      </c>
      <c r="E7140" s="60"/>
      <c r="F7140" s="60">
        <f t="shared" si="222"/>
        <v>-1.1165350000000001E-2</v>
      </c>
      <c r="G7140" s="60">
        <f t="shared" si="223"/>
        <v>-1.2E-4</v>
      </c>
    </row>
    <row r="7141" spans="1:7">
      <c r="A7141" s="50">
        <v>33350</v>
      </c>
      <c r="B7141" s="60">
        <v>-8.8428299999999994E-3</v>
      </c>
      <c r="C7141" s="60">
        <v>2.4000000000000001E-4</v>
      </c>
      <c r="D7141" s="60">
        <v>-3.3333334999999999E-2</v>
      </c>
      <c r="E7141" s="60"/>
      <c r="F7141" s="60">
        <f t="shared" si="222"/>
        <v>-8.9628299999999998E-3</v>
      </c>
      <c r="G7141" s="60">
        <f t="shared" si="223"/>
        <v>-3.3453335000000001E-2</v>
      </c>
    </row>
    <row r="7142" spans="1:7">
      <c r="A7142" s="50">
        <v>33351</v>
      </c>
      <c r="B7142" s="60">
        <v>2.35236E-3</v>
      </c>
      <c r="C7142" s="60">
        <v>2.4000000000000001E-4</v>
      </c>
      <c r="D7142" s="60">
        <v>0</v>
      </c>
      <c r="E7142" s="60"/>
      <c r="F7142" s="60">
        <f t="shared" si="222"/>
        <v>2.2323600000000001E-3</v>
      </c>
      <c r="G7142" s="60">
        <f t="shared" si="223"/>
        <v>-1.2E-4</v>
      </c>
    </row>
    <row r="7143" spans="1:7">
      <c r="A7143" s="50">
        <v>33352</v>
      </c>
      <c r="B7143" s="60">
        <v>2.9685800000000002E-3</v>
      </c>
      <c r="C7143" s="60">
        <v>2.4000000000000001E-4</v>
      </c>
      <c r="D7143" s="60">
        <v>0</v>
      </c>
      <c r="E7143" s="60"/>
      <c r="F7143" s="60">
        <f t="shared" si="222"/>
        <v>2.8485800000000003E-3</v>
      </c>
      <c r="G7143" s="60">
        <f t="shared" si="223"/>
        <v>-1.2E-4</v>
      </c>
    </row>
    <row r="7144" spans="1:7">
      <c r="A7144" s="50">
        <v>33353</v>
      </c>
      <c r="B7144" s="60">
        <v>-9.3435299999999992E-3</v>
      </c>
      <c r="C7144" s="60">
        <v>2.4000000000000001E-4</v>
      </c>
      <c r="D7144" s="60">
        <v>0</v>
      </c>
      <c r="E7144" s="60"/>
      <c r="F7144" s="60">
        <f t="shared" si="222"/>
        <v>-9.4635299999999995E-3</v>
      </c>
      <c r="G7144" s="60">
        <f t="shared" si="223"/>
        <v>-1.2E-4</v>
      </c>
    </row>
    <row r="7145" spans="1:7">
      <c r="A7145" s="50">
        <v>33354</v>
      </c>
      <c r="B7145" s="60">
        <v>-4.3759000000000002E-4</v>
      </c>
      <c r="C7145" s="60">
        <v>2.4000000000000001E-4</v>
      </c>
      <c r="D7145" s="60">
        <v>3.4482758000000002E-2</v>
      </c>
      <c r="E7145" s="60"/>
      <c r="F7145" s="60">
        <f t="shared" si="222"/>
        <v>-5.5759000000000006E-4</v>
      </c>
      <c r="G7145" s="60">
        <f t="shared" si="223"/>
        <v>3.4362758E-2</v>
      </c>
    </row>
    <row r="7146" spans="1:7">
      <c r="A7146" s="50">
        <v>33357</v>
      </c>
      <c r="B7146" s="60">
        <v>-1.399564E-2</v>
      </c>
      <c r="C7146" s="60">
        <v>2.4000000000000001E-4</v>
      </c>
      <c r="D7146" s="60">
        <v>-3.3333334999999999E-2</v>
      </c>
      <c r="E7146" s="60"/>
      <c r="F7146" s="60">
        <f t="shared" si="222"/>
        <v>-1.411564E-2</v>
      </c>
      <c r="G7146" s="60">
        <f t="shared" si="223"/>
        <v>-3.3453335000000001E-2</v>
      </c>
    </row>
    <row r="7147" spans="1:7">
      <c r="A7147" s="50">
        <v>33358</v>
      </c>
      <c r="B7147" s="60">
        <v>4.2943E-3</v>
      </c>
      <c r="C7147" s="60">
        <v>2.4000000000000001E-4</v>
      </c>
      <c r="D7147" s="60">
        <v>0</v>
      </c>
      <c r="E7147" s="60"/>
      <c r="F7147" s="60">
        <f t="shared" si="222"/>
        <v>4.1742999999999997E-3</v>
      </c>
      <c r="G7147" s="60">
        <f t="shared" si="223"/>
        <v>-1.2E-4</v>
      </c>
    </row>
    <row r="7148" spans="1:7">
      <c r="A7148" s="50">
        <v>33359</v>
      </c>
      <c r="B7148" s="60">
        <v>1.352514E-2</v>
      </c>
      <c r="C7148" s="60">
        <v>2.1000000000000001E-4</v>
      </c>
      <c r="D7148" s="60">
        <v>0</v>
      </c>
      <c r="E7148" s="60"/>
      <c r="F7148" s="60">
        <f t="shared" si="222"/>
        <v>1.3405139999999999E-2</v>
      </c>
      <c r="G7148" s="60">
        <f t="shared" si="223"/>
        <v>-1.2E-4</v>
      </c>
    </row>
    <row r="7149" spans="1:7">
      <c r="A7149" s="50">
        <v>33360</v>
      </c>
      <c r="B7149" s="60">
        <v>5.4810999999999998E-4</v>
      </c>
      <c r="C7149" s="60">
        <v>2.1000000000000001E-4</v>
      </c>
      <c r="D7149" s="60">
        <v>3.4482758000000002E-2</v>
      </c>
      <c r="E7149" s="60"/>
      <c r="F7149" s="60">
        <f t="shared" si="222"/>
        <v>4.2810999999999999E-4</v>
      </c>
      <c r="G7149" s="60">
        <f t="shared" si="223"/>
        <v>3.4362758E-2</v>
      </c>
    </row>
    <row r="7150" spans="1:7">
      <c r="A7150" s="50">
        <v>33361</v>
      </c>
      <c r="B7150" s="60">
        <v>7.6670999999999998E-4</v>
      </c>
      <c r="C7150" s="60">
        <v>2.1000000000000001E-4</v>
      </c>
      <c r="D7150" s="60">
        <v>-3.3333334999999999E-2</v>
      </c>
      <c r="E7150" s="60"/>
      <c r="F7150" s="60">
        <f t="shared" si="222"/>
        <v>6.4670999999999999E-4</v>
      </c>
      <c r="G7150" s="60">
        <f t="shared" si="223"/>
        <v>-3.3453335000000001E-2</v>
      </c>
    </row>
    <row r="7151" spans="1:7">
      <c r="A7151" s="50">
        <v>33364</v>
      </c>
      <c r="B7151" s="60">
        <v>-1.6225899999999999E-3</v>
      </c>
      <c r="C7151" s="60">
        <v>2.1000000000000001E-4</v>
      </c>
      <c r="D7151" s="60">
        <v>-3.4482758000000002E-2</v>
      </c>
      <c r="E7151" s="60"/>
      <c r="F7151" s="60">
        <f t="shared" si="222"/>
        <v>-1.74259E-3</v>
      </c>
      <c r="G7151" s="60">
        <f t="shared" si="223"/>
        <v>-3.4602758000000004E-2</v>
      </c>
    </row>
    <row r="7152" spans="1:7">
      <c r="A7152" s="50">
        <v>33365</v>
      </c>
      <c r="B7152" s="60">
        <v>-6.3684900000000001E-3</v>
      </c>
      <c r="C7152" s="60">
        <v>2.1000000000000001E-4</v>
      </c>
      <c r="D7152" s="60">
        <v>0</v>
      </c>
      <c r="E7152" s="60"/>
      <c r="F7152" s="60">
        <f t="shared" si="222"/>
        <v>-6.4884900000000004E-3</v>
      </c>
      <c r="G7152" s="60">
        <f t="shared" si="223"/>
        <v>-1.2E-4</v>
      </c>
    </row>
    <row r="7153" spans="1:7">
      <c r="A7153" s="50">
        <v>33366</v>
      </c>
      <c r="B7153" s="60">
        <v>3.1085100000000001E-3</v>
      </c>
      <c r="C7153" s="60">
        <v>2.1000000000000001E-4</v>
      </c>
      <c r="D7153" s="60">
        <v>-3.5714286999999997E-2</v>
      </c>
      <c r="E7153" s="60"/>
      <c r="F7153" s="60">
        <f t="shared" si="222"/>
        <v>2.9885100000000002E-3</v>
      </c>
      <c r="G7153" s="60">
        <f t="shared" si="223"/>
        <v>-3.5834286999999999E-2</v>
      </c>
    </row>
    <row r="7154" spans="1:7">
      <c r="A7154" s="50">
        <v>33367</v>
      </c>
      <c r="B7154" s="60">
        <v>1.3143E-2</v>
      </c>
      <c r="C7154" s="60">
        <v>2.1000000000000001E-4</v>
      </c>
      <c r="D7154" s="60">
        <v>-3.7037037000000002E-2</v>
      </c>
      <c r="E7154" s="60"/>
      <c r="F7154" s="60">
        <f t="shared" si="222"/>
        <v>1.3023E-2</v>
      </c>
      <c r="G7154" s="60">
        <f t="shared" si="223"/>
        <v>-3.7157037000000004E-2</v>
      </c>
    </row>
    <row r="7155" spans="1:7">
      <c r="A7155" s="50">
        <v>33368</v>
      </c>
      <c r="B7155" s="60">
        <v>-1.9361340000000001E-2</v>
      </c>
      <c r="C7155" s="60">
        <v>2.1000000000000001E-4</v>
      </c>
      <c r="D7155" s="60">
        <v>0</v>
      </c>
      <c r="E7155" s="60"/>
      <c r="F7155" s="60">
        <f t="shared" si="222"/>
        <v>-1.948134E-2</v>
      </c>
      <c r="G7155" s="60">
        <f t="shared" si="223"/>
        <v>-1.2E-4</v>
      </c>
    </row>
    <row r="7156" spans="1:7">
      <c r="A7156" s="50">
        <v>33371</v>
      </c>
      <c r="B7156" s="60">
        <v>2.6503E-3</v>
      </c>
      <c r="C7156" s="60">
        <v>2.1000000000000001E-4</v>
      </c>
      <c r="D7156" s="60">
        <v>0</v>
      </c>
      <c r="E7156" s="60"/>
      <c r="F7156" s="60">
        <f t="shared" si="222"/>
        <v>2.5303000000000001E-3</v>
      </c>
      <c r="G7156" s="60">
        <f t="shared" si="223"/>
        <v>-1.2E-4</v>
      </c>
    </row>
    <row r="7157" spans="1:7">
      <c r="A7157" s="50">
        <v>33372</v>
      </c>
      <c r="B7157" s="60">
        <v>-1.341649E-2</v>
      </c>
      <c r="C7157" s="60">
        <v>2.1000000000000001E-4</v>
      </c>
      <c r="D7157" s="60">
        <v>0</v>
      </c>
      <c r="E7157" s="60"/>
      <c r="F7157" s="60">
        <f t="shared" si="222"/>
        <v>-1.353649E-2</v>
      </c>
      <c r="G7157" s="60">
        <f t="shared" si="223"/>
        <v>-1.2E-4</v>
      </c>
    </row>
    <row r="7158" spans="1:7">
      <c r="A7158" s="50">
        <v>33373</v>
      </c>
      <c r="B7158" s="60">
        <v>-8.3810699999999991E-3</v>
      </c>
      <c r="C7158" s="60">
        <v>2.1000000000000001E-4</v>
      </c>
      <c r="D7158" s="60">
        <v>-3.8461540000000002E-2</v>
      </c>
      <c r="E7158" s="60"/>
      <c r="F7158" s="60">
        <f t="shared" si="222"/>
        <v>-8.5010699999999995E-3</v>
      </c>
      <c r="G7158" s="60">
        <f t="shared" si="223"/>
        <v>-3.8581540000000004E-2</v>
      </c>
    </row>
    <row r="7159" spans="1:7">
      <c r="A7159" s="50">
        <v>33374</v>
      </c>
      <c r="B7159" s="60">
        <v>1.048836E-2</v>
      </c>
      <c r="C7159" s="60">
        <v>2.1000000000000001E-4</v>
      </c>
      <c r="D7159" s="60">
        <v>0</v>
      </c>
      <c r="E7159" s="60"/>
      <c r="F7159" s="60">
        <f t="shared" si="222"/>
        <v>1.036836E-2</v>
      </c>
      <c r="G7159" s="60">
        <f t="shared" si="223"/>
        <v>-1.2E-4</v>
      </c>
    </row>
    <row r="7160" spans="1:7">
      <c r="A7160" s="50">
        <v>33375</v>
      </c>
      <c r="B7160" s="60">
        <v>2.8735000000000002E-4</v>
      </c>
      <c r="C7160" s="60">
        <v>2.1000000000000001E-4</v>
      </c>
      <c r="D7160" s="60">
        <v>3.9999999000000001E-2</v>
      </c>
      <c r="E7160" s="60"/>
      <c r="F7160" s="60">
        <f t="shared" si="222"/>
        <v>1.6735000000000003E-4</v>
      </c>
      <c r="G7160" s="60">
        <f t="shared" si="223"/>
        <v>3.9879998999999999E-2</v>
      </c>
    </row>
    <row r="7161" spans="1:7">
      <c r="A7161" s="50">
        <v>33378</v>
      </c>
      <c r="B7161" s="60">
        <v>3.4092999999999998E-4</v>
      </c>
      <c r="C7161" s="60">
        <v>2.1000000000000001E-4</v>
      </c>
      <c r="D7161" s="60">
        <v>-7.6923080000000005E-2</v>
      </c>
      <c r="E7161" s="60"/>
      <c r="F7161" s="60">
        <f t="shared" si="222"/>
        <v>2.2092999999999999E-4</v>
      </c>
      <c r="G7161" s="60">
        <f t="shared" si="223"/>
        <v>-7.704308E-2</v>
      </c>
    </row>
    <row r="7162" spans="1:7">
      <c r="A7162" s="50">
        <v>33379</v>
      </c>
      <c r="B7162" s="60">
        <v>8.4923299999999993E-3</v>
      </c>
      <c r="C7162" s="60">
        <v>2.1000000000000001E-4</v>
      </c>
      <c r="D7162" s="60">
        <v>4.1666667999999997E-2</v>
      </c>
      <c r="E7162" s="60"/>
      <c r="F7162" s="60">
        <f t="shared" si="222"/>
        <v>8.372329999999999E-3</v>
      </c>
      <c r="G7162" s="60">
        <f t="shared" si="223"/>
        <v>4.1546667999999995E-2</v>
      </c>
    </row>
    <row r="7163" spans="1:7">
      <c r="A7163" s="50">
        <v>33380</v>
      </c>
      <c r="B7163" s="60">
        <v>2.1926900000000002E-3</v>
      </c>
      <c r="C7163" s="60">
        <v>2.1000000000000001E-4</v>
      </c>
      <c r="D7163" s="60">
        <v>0</v>
      </c>
      <c r="E7163" s="60"/>
      <c r="F7163" s="60">
        <f t="shared" si="222"/>
        <v>2.0726900000000003E-3</v>
      </c>
      <c r="G7163" s="60">
        <f t="shared" si="223"/>
        <v>-1.2E-4</v>
      </c>
    </row>
    <row r="7164" spans="1:7">
      <c r="A7164" s="50">
        <v>33381</v>
      </c>
      <c r="B7164" s="60">
        <v>-3.1688300000000001E-3</v>
      </c>
      <c r="C7164" s="60">
        <v>2.1000000000000001E-4</v>
      </c>
      <c r="D7164" s="60">
        <v>0</v>
      </c>
      <c r="E7164" s="60"/>
      <c r="F7164" s="60">
        <f t="shared" si="222"/>
        <v>-3.28883E-3</v>
      </c>
      <c r="G7164" s="60">
        <f t="shared" si="223"/>
        <v>-1.2E-4</v>
      </c>
    </row>
    <row r="7165" spans="1:7">
      <c r="A7165" s="50">
        <v>33382</v>
      </c>
      <c r="B7165" s="60">
        <v>7.1605200000000001E-3</v>
      </c>
      <c r="C7165" s="60">
        <v>2.1000000000000001E-4</v>
      </c>
      <c r="D7165" s="60">
        <v>0</v>
      </c>
      <c r="E7165" s="60"/>
      <c r="F7165" s="60">
        <f t="shared" si="222"/>
        <v>7.0405199999999998E-3</v>
      </c>
      <c r="G7165" s="60">
        <f t="shared" si="223"/>
        <v>-1.2E-4</v>
      </c>
    </row>
    <row r="7166" spans="1:7">
      <c r="A7166" s="50">
        <v>33386</v>
      </c>
      <c r="B7166" s="60">
        <v>1.196215E-2</v>
      </c>
      <c r="C7166" s="60">
        <v>2.1000000000000001E-4</v>
      </c>
      <c r="D7166" s="60">
        <v>0.15999999600000001</v>
      </c>
      <c r="E7166" s="60"/>
      <c r="F7166" s="60">
        <f t="shared" si="222"/>
        <v>1.1842149999999999E-2</v>
      </c>
      <c r="G7166" s="60">
        <f t="shared" si="223"/>
        <v>0.159879996</v>
      </c>
    </row>
    <row r="7167" spans="1:7">
      <c r="A7167" s="50">
        <v>33387</v>
      </c>
      <c r="B7167" s="60">
        <v>2.1524500000000002E-3</v>
      </c>
      <c r="C7167" s="60">
        <v>2.1000000000000001E-4</v>
      </c>
      <c r="D7167" s="60">
        <v>-3.4482758000000002E-2</v>
      </c>
      <c r="E7167" s="60"/>
      <c r="F7167" s="60">
        <f t="shared" si="222"/>
        <v>2.0324500000000003E-3</v>
      </c>
      <c r="G7167" s="60">
        <f t="shared" si="223"/>
        <v>-3.4602758000000004E-2</v>
      </c>
    </row>
    <row r="7168" spans="1:7">
      <c r="A7168" s="50">
        <v>33388</v>
      </c>
      <c r="B7168" s="60">
        <v>1.0946239999999999E-2</v>
      </c>
      <c r="C7168" s="60">
        <v>2.1000000000000001E-4</v>
      </c>
      <c r="D7168" s="60">
        <v>0</v>
      </c>
      <c r="E7168" s="60"/>
      <c r="F7168" s="60">
        <f t="shared" si="222"/>
        <v>1.0826239999999999E-2</v>
      </c>
      <c r="G7168" s="60">
        <f t="shared" si="223"/>
        <v>-1.2E-4</v>
      </c>
    </row>
    <row r="7169" spans="1:7">
      <c r="A7169" s="50">
        <v>33389</v>
      </c>
      <c r="B7169" s="60">
        <v>7.6217699999999999E-3</v>
      </c>
      <c r="C7169" s="60">
        <v>2.1000000000000001E-4</v>
      </c>
      <c r="D7169" s="60">
        <v>7.1428574999999994E-2</v>
      </c>
      <c r="E7169" s="60"/>
      <c r="F7169" s="60">
        <f t="shared" si="222"/>
        <v>7.5017699999999996E-3</v>
      </c>
      <c r="G7169" s="60">
        <f t="shared" si="223"/>
        <v>7.1308574999999999E-2</v>
      </c>
    </row>
    <row r="7170" spans="1:7">
      <c r="A7170" s="50">
        <v>33392</v>
      </c>
      <c r="B7170" s="60">
        <v>-4.0270699999999998E-3</v>
      </c>
      <c r="C7170" s="60">
        <v>2.1000000000000001E-4</v>
      </c>
      <c r="D7170" s="60">
        <v>0</v>
      </c>
      <c r="E7170" s="60"/>
      <c r="F7170" s="60">
        <f t="shared" si="222"/>
        <v>-4.1470700000000001E-3</v>
      </c>
      <c r="G7170" s="60">
        <f t="shared" si="223"/>
        <v>-1.2E-4</v>
      </c>
    </row>
    <row r="7171" spans="1:7">
      <c r="A7171" s="50">
        <v>33393</v>
      </c>
      <c r="B7171" s="60">
        <v>-6.1207999999999998E-4</v>
      </c>
      <c r="C7171" s="60">
        <v>2.1000000000000001E-4</v>
      </c>
      <c r="D7171" s="60">
        <v>0</v>
      </c>
      <c r="E7171" s="60"/>
      <c r="F7171" s="60">
        <f t="shared" si="222"/>
        <v>-7.3207999999999997E-4</v>
      </c>
      <c r="G7171" s="60">
        <f t="shared" si="223"/>
        <v>-1.2E-4</v>
      </c>
    </row>
    <row r="7172" spans="1:7">
      <c r="A7172" s="50">
        <v>33394</v>
      </c>
      <c r="B7172" s="60">
        <v>-6.9498499999999996E-3</v>
      </c>
      <c r="C7172" s="60">
        <v>2.1000000000000001E-4</v>
      </c>
      <c r="D7172" s="60">
        <v>-3.3333334999999999E-2</v>
      </c>
      <c r="E7172" s="60"/>
      <c r="F7172" s="60">
        <f t="shared" ref="F7172:F7235" si="224">B7172-$C$3</f>
        <v>-7.0698499999999999E-3</v>
      </c>
      <c r="G7172" s="60">
        <f t="shared" ref="G7172:G7235" si="225">D7172-$C$3</f>
        <v>-3.3453335000000001E-2</v>
      </c>
    </row>
    <row r="7173" spans="1:7">
      <c r="A7173" s="50">
        <v>33395</v>
      </c>
      <c r="B7173" s="60">
        <v>-3.8183000000000002E-3</v>
      </c>
      <c r="C7173" s="60">
        <v>2.1000000000000001E-4</v>
      </c>
      <c r="D7173" s="60">
        <v>-3.4482758000000002E-2</v>
      </c>
      <c r="E7173" s="60"/>
      <c r="F7173" s="60">
        <f t="shared" si="224"/>
        <v>-3.9383000000000005E-3</v>
      </c>
      <c r="G7173" s="60">
        <f t="shared" si="225"/>
        <v>-3.4602758000000004E-2</v>
      </c>
    </row>
    <row r="7174" spans="1:7">
      <c r="A7174" s="50">
        <v>33396</v>
      </c>
      <c r="B7174" s="60">
        <v>-1.052141E-2</v>
      </c>
      <c r="C7174" s="60">
        <v>2.1000000000000001E-4</v>
      </c>
      <c r="D7174" s="60">
        <v>0.10714285799999999</v>
      </c>
      <c r="E7174" s="60"/>
      <c r="F7174" s="60">
        <f t="shared" si="224"/>
        <v>-1.064141E-2</v>
      </c>
      <c r="G7174" s="60">
        <f t="shared" si="225"/>
        <v>0.107022858</v>
      </c>
    </row>
    <row r="7175" spans="1:7">
      <c r="A7175" s="50">
        <v>33399</v>
      </c>
      <c r="B7175" s="60">
        <v>-1.8445200000000001E-3</v>
      </c>
      <c r="C7175" s="60">
        <v>2.1000000000000001E-4</v>
      </c>
      <c r="D7175" s="60">
        <v>-3.2258064000000003E-2</v>
      </c>
      <c r="E7175" s="60"/>
      <c r="F7175" s="60">
        <f t="shared" si="224"/>
        <v>-1.96452E-3</v>
      </c>
      <c r="G7175" s="60">
        <f t="shared" si="225"/>
        <v>-3.2378064000000005E-2</v>
      </c>
    </row>
    <row r="7176" spans="1:7">
      <c r="A7176" s="50">
        <v>33400</v>
      </c>
      <c r="B7176" s="60">
        <v>6.2977800000000002E-3</v>
      </c>
      <c r="C7176" s="60">
        <v>2.1000000000000001E-4</v>
      </c>
      <c r="D7176" s="60">
        <v>0</v>
      </c>
      <c r="E7176" s="60"/>
      <c r="F7176" s="60">
        <f t="shared" si="224"/>
        <v>6.1777799999999999E-3</v>
      </c>
      <c r="G7176" s="60">
        <f t="shared" si="225"/>
        <v>-1.2E-4</v>
      </c>
    </row>
    <row r="7177" spans="1:7">
      <c r="A7177" s="50">
        <v>33401</v>
      </c>
      <c r="B7177" s="60">
        <v>-1.1361130000000001E-2</v>
      </c>
      <c r="C7177" s="60">
        <v>2.1000000000000001E-4</v>
      </c>
      <c r="D7177" s="60">
        <v>-3.3333334999999999E-2</v>
      </c>
      <c r="E7177" s="60"/>
      <c r="F7177" s="60">
        <f t="shared" si="224"/>
        <v>-1.1481130000000001E-2</v>
      </c>
      <c r="G7177" s="60">
        <f t="shared" si="225"/>
        <v>-3.3453335000000001E-2</v>
      </c>
    </row>
    <row r="7178" spans="1:7">
      <c r="A7178" s="50">
        <v>33402</v>
      </c>
      <c r="B7178" s="60">
        <v>2.8460099999999999E-3</v>
      </c>
      <c r="C7178" s="60">
        <v>2.1000000000000001E-4</v>
      </c>
      <c r="D7178" s="60">
        <v>0</v>
      </c>
      <c r="E7178" s="60"/>
      <c r="F7178" s="60">
        <f t="shared" si="224"/>
        <v>2.7260100000000001E-3</v>
      </c>
      <c r="G7178" s="60">
        <f t="shared" si="225"/>
        <v>-1.2E-4</v>
      </c>
    </row>
    <row r="7179" spans="1:7">
      <c r="A7179" s="50">
        <v>33403</v>
      </c>
      <c r="B7179" s="60">
        <v>1.230419E-2</v>
      </c>
      <c r="C7179" s="60">
        <v>2.1000000000000001E-4</v>
      </c>
      <c r="D7179" s="60">
        <v>3.4482758000000002E-2</v>
      </c>
      <c r="E7179" s="60"/>
      <c r="F7179" s="60">
        <f t="shared" si="224"/>
        <v>1.2184189999999999E-2</v>
      </c>
      <c r="G7179" s="60">
        <f t="shared" si="225"/>
        <v>3.4362758E-2</v>
      </c>
    </row>
    <row r="7180" spans="1:7">
      <c r="A7180" s="50">
        <v>33406</v>
      </c>
      <c r="B7180" s="60">
        <v>-5.2055199999999999E-3</v>
      </c>
      <c r="C7180" s="60">
        <v>2.1000000000000001E-4</v>
      </c>
      <c r="D7180" s="60">
        <v>-3.3333334999999999E-2</v>
      </c>
      <c r="E7180" s="60"/>
      <c r="F7180" s="60">
        <f t="shared" si="224"/>
        <v>-5.3255200000000003E-3</v>
      </c>
      <c r="G7180" s="60">
        <f t="shared" si="225"/>
        <v>-3.3453335000000001E-2</v>
      </c>
    </row>
    <row r="7181" spans="1:7">
      <c r="A7181" s="50">
        <v>33407</v>
      </c>
      <c r="B7181" s="60">
        <v>-4.0617500000000003E-3</v>
      </c>
      <c r="C7181" s="60">
        <v>2.1000000000000001E-4</v>
      </c>
      <c r="D7181" s="60">
        <v>-3.4482758000000002E-2</v>
      </c>
      <c r="E7181" s="60"/>
      <c r="F7181" s="60">
        <f t="shared" si="224"/>
        <v>-4.1817500000000006E-3</v>
      </c>
      <c r="G7181" s="60">
        <f t="shared" si="225"/>
        <v>-3.4602758000000004E-2</v>
      </c>
    </row>
    <row r="7182" spans="1:7">
      <c r="A7182" s="50">
        <v>33408</v>
      </c>
      <c r="B7182" s="60">
        <v>-9.19589E-3</v>
      </c>
      <c r="C7182" s="60">
        <v>2.1000000000000001E-4</v>
      </c>
      <c r="D7182" s="60">
        <v>0</v>
      </c>
      <c r="E7182" s="60"/>
      <c r="F7182" s="60">
        <f t="shared" si="224"/>
        <v>-9.3158900000000003E-3</v>
      </c>
      <c r="G7182" s="60">
        <f t="shared" si="225"/>
        <v>-1.2E-4</v>
      </c>
    </row>
    <row r="7183" spans="1:7">
      <c r="A7183" s="50">
        <v>33409</v>
      </c>
      <c r="B7183" s="60">
        <v>6.4309000000000002E-4</v>
      </c>
      <c r="C7183" s="60">
        <v>2.1000000000000001E-4</v>
      </c>
      <c r="D7183" s="60">
        <v>0</v>
      </c>
      <c r="E7183" s="60"/>
      <c r="F7183" s="60">
        <f t="shared" si="224"/>
        <v>5.2309000000000003E-4</v>
      </c>
      <c r="G7183" s="60">
        <f t="shared" si="225"/>
        <v>-1.2E-4</v>
      </c>
    </row>
    <row r="7184" spans="1:7">
      <c r="A7184" s="50">
        <v>33410</v>
      </c>
      <c r="B7184" s="60">
        <v>6.1748300000000001E-3</v>
      </c>
      <c r="C7184" s="60">
        <v>2.1000000000000001E-4</v>
      </c>
      <c r="D7184" s="60">
        <v>3.5714286999999997E-2</v>
      </c>
      <c r="E7184" s="60"/>
      <c r="F7184" s="60">
        <f t="shared" si="224"/>
        <v>6.0548299999999998E-3</v>
      </c>
      <c r="G7184" s="60">
        <f t="shared" si="225"/>
        <v>3.5594286999999995E-2</v>
      </c>
    </row>
    <row r="7185" spans="1:7">
      <c r="A7185" s="50">
        <v>33413</v>
      </c>
      <c r="B7185" s="60">
        <v>-1.7436239999999999E-2</v>
      </c>
      <c r="C7185" s="60">
        <v>2.1000000000000001E-4</v>
      </c>
      <c r="D7185" s="60">
        <v>-3.4482758000000002E-2</v>
      </c>
      <c r="E7185" s="60"/>
      <c r="F7185" s="60">
        <f t="shared" si="224"/>
        <v>-1.7556239999999997E-2</v>
      </c>
      <c r="G7185" s="60">
        <f t="shared" si="225"/>
        <v>-3.4602758000000004E-2</v>
      </c>
    </row>
    <row r="7186" spans="1:7">
      <c r="A7186" s="50">
        <v>33414</v>
      </c>
      <c r="B7186" s="60">
        <v>-6.8603000000000002E-4</v>
      </c>
      <c r="C7186" s="60">
        <v>2.1000000000000001E-4</v>
      </c>
      <c r="D7186" s="60">
        <v>-3.5714286999999997E-2</v>
      </c>
      <c r="E7186" s="60"/>
      <c r="F7186" s="60">
        <f t="shared" si="224"/>
        <v>-8.0603000000000001E-4</v>
      </c>
      <c r="G7186" s="60">
        <f t="shared" si="225"/>
        <v>-3.5834286999999999E-2</v>
      </c>
    </row>
    <row r="7187" spans="1:7">
      <c r="A7187" s="50">
        <v>33415</v>
      </c>
      <c r="B7187" s="60">
        <v>2.6546400000000002E-3</v>
      </c>
      <c r="C7187" s="60">
        <v>2.1000000000000001E-4</v>
      </c>
      <c r="D7187" s="60">
        <v>3.7037037000000002E-2</v>
      </c>
      <c r="E7187" s="60"/>
      <c r="F7187" s="60">
        <f t="shared" si="224"/>
        <v>2.5346400000000003E-3</v>
      </c>
      <c r="G7187" s="60">
        <f t="shared" si="225"/>
        <v>3.6917037E-2</v>
      </c>
    </row>
    <row r="7188" spans="1:7">
      <c r="A7188" s="50">
        <v>33416</v>
      </c>
      <c r="B7188" s="60">
        <v>7.5094200000000002E-3</v>
      </c>
      <c r="C7188" s="60">
        <v>2.1000000000000001E-4</v>
      </c>
      <c r="D7188" s="60">
        <v>0</v>
      </c>
      <c r="E7188" s="60"/>
      <c r="F7188" s="60">
        <f t="shared" si="224"/>
        <v>7.3894199999999998E-3</v>
      </c>
      <c r="G7188" s="60">
        <f t="shared" si="225"/>
        <v>-1.2E-4</v>
      </c>
    </row>
    <row r="7189" spans="1:7">
      <c r="A7189" s="50">
        <v>33417</v>
      </c>
      <c r="B7189" s="60">
        <v>-8.5991000000000001E-3</v>
      </c>
      <c r="C7189" s="60">
        <v>2.1000000000000001E-4</v>
      </c>
      <c r="D7189" s="60">
        <v>0</v>
      </c>
      <c r="E7189" s="60"/>
      <c r="F7189" s="60">
        <f t="shared" si="224"/>
        <v>-8.7191000000000005E-3</v>
      </c>
      <c r="G7189" s="60">
        <f t="shared" si="225"/>
        <v>-1.2E-4</v>
      </c>
    </row>
    <row r="7190" spans="1:7">
      <c r="A7190" s="50">
        <v>33420</v>
      </c>
      <c r="B7190" s="60">
        <v>1.8435569999999998E-2</v>
      </c>
      <c r="C7190" s="60">
        <v>2.2000000000000001E-4</v>
      </c>
      <c r="D7190" s="60">
        <v>0</v>
      </c>
      <c r="E7190" s="60"/>
      <c r="F7190" s="60">
        <f t="shared" si="224"/>
        <v>1.831557E-2</v>
      </c>
      <c r="G7190" s="60">
        <f t="shared" si="225"/>
        <v>-1.2E-4</v>
      </c>
    </row>
    <row r="7191" spans="1:7">
      <c r="A7191" s="50">
        <v>33421</v>
      </c>
      <c r="B7191" s="60">
        <v>-9.9705999999999992E-4</v>
      </c>
      <c r="C7191" s="60">
        <v>2.2000000000000001E-4</v>
      </c>
      <c r="D7191" s="60">
        <v>0</v>
      </c>
      <c r="E7191" s="60"/>
      <c r="F7191" s="60">
        <f t="shared" si="224"/>
        <v>-1.11706E-3</v>
      </c>
      <c r="G7191" s="60">
        <f t="shared" si="225"/>
        <v>-1.2E-4</v>
      </c>
    </row>
    <row r="7192" spans="1:7">
      <c r="A7192" s="50">
        <v>33422</v>
      </c>
      <c r="B7192" s="60">
        <v>-1.0530930000000001E-2</v>
      </c>
      <c r="C7192" s="60">
        <v>2.2000000000000001E-4</v>
      </c>
      <c r="D7192" s="60">
        <v>-3.5714286999999997E-2</v>
      </c>
      <c r="E7192" s="60"/>
      <c r="F7192" s="60">
        <f t="shared" si="224"/>
        <v>-1.0650930000000001E-2</v>
      </c>
      <c r="G7192" s="60">
        <f t="shared" si="225"/>
        <v>-3.5834286999999999E-2</v>
      </c>
    </row>
    <row r="7193" spans="1:7">
      <c r="A7193" s="50">
        <v>33424</v>
      </c>
      <c r="B7193" s="60">
        <v>2.2853499999999998E-3</v>
      </c>
      <c r="C7193" s="60">
        <v>2.2000000000000001E-4</v>
      </c>
      <c r="D7193" s="60">
        <v>3.7037037000000002E-2</v>
      </c>
      <c r="E7193" s="60"/>
      <c r="F7193" s="60">
        <f t="shared" si="224"/>
        <v>2.1653499999999999E-3</v>
      </c>
      <c r="G7193" s="60">
        <f t="shared" si="225"/>
        <v>3.6917037E-2</v>
      </c>
    </row>
    <row r="7194" spans="1:7">
      <c r="A7194" s="50">
        <v>33427</v>
      </c>
      <c r="B7194" s="60">
        <v>9.1761900000000007E-3</v>
      </c>
      <c r="C7194" s="60">
        <v>2.2000000000000001E-4</v>
      </c>
      <c r="D7194" s="60">
        <v>-3.5714286999999997E-2</v>
      </c>
      <c r="E7194" s="60"/>
      <c r="F7194" s="60">
        <f t="shared" si="224"/>
        <v>9.0561900000000004E-3</v>
      </c>
      <c r="G7194" s="60">
        <f t="shared" si="225"/>
        <v>-3.5834286999999999E-2</v>
      </c>
    </row>
    <row r="7195" spans="1:7">
      <c r="A7195" s="50">
        <v>33428</v>
      </c>
      <c r="B7195" s="60">
        <v>-3.5646100000000002E-3</v>
      </c>
      <c r="C7195" s="60">
        <v>2.2000000000000001E-4</v>
      </c>
      <c r="D7195" s="60">
        <v>3.7037037000000002E-2</v>
      </c>
      <c r="E7195" s="60"/>
      <c r="F7195" s="60">
        <f t="shared" si="224"/>
        <v>-3.6846100000000001E-3</v>
      </c>
      <c r="G7195" s="60">
        <f t="shared" si="225"/>
        <v>3.6917037E-2</v>
      </c>
    </row>
    <row r="7196" spans="1:7">
      <c r="A7196" s="50">
        <v>33429</v>
      </c>
      <c r="B7196" s="60">
        <v>-1.0574600000000001E-3</v>
      </c>
      <c r="C7196" s="60">
        <v>2.2000000000000001E-4</v>
      </c>
      <c r="D7196" s="60">
        <v>-3.5714286999999997E-2</v>
      </c>
      <c r="E7196" s="60"/>
      <c r="F7196" s="60">
        <f t="shared" si="224"/>
        <v>-1.1774600000000002E-3</v>
      </c>
      <c r="G7196" s="60">
        <f t="shared" si="225"/>
        <v>-3.5834286999999999E-2</v>
      </c>
    </row>
    <row r="7197" spans="1:7">
      <c r="A7197" s="50">
        <v>33430</v>
      </c>
      <c r="B7197" s="60">
        <v>3.3277300000000001E-3</v>
      </c>
      <c r="C7197" s="60">
        <v>2.2000000000000001E-4</v>
      </c>
      <c r="D7197" s="60">
        <v>3.7037037000000002E-2</v>
      </c>
      <c r="E7197" s="60"/>
      <c r="F7197" s="60">
        <f t="shared" si="224"/>
        <v>3.2077300000000002E-3</v>
      </c>
      <c r="G7197" s="60">
        <f t="shared" si="225"/>
        <v>3.6917037E-2</v>
      </c>
    </row>
    <row r="7198" spans="1:7">
      <c r="A7198" s="50">
        <v>33431</v>
      </c>
      <c r="B7198" s="60">
        <v>8.3913100000000008E-3</v>
      </c>
      <c r="C7198" s="60">
        <v>2.2000000000000001E-4</v>
      </c>
      <c r="D7198" s="60">
        <v>-7.1428574999999994E-2</v>
      </c>
      <c r="E7198" s="60"/>
      <c r="F7198" s="60">
        <f t="shared" si="224"/>
        <v>8.2713100000000005E-3</v>
      </c>
      <c r="G7198" s="60">
        <f t="shared" si="225"/>
        <v>-7.1548574999999989E-2</v>
      </c>
    </row>
    <row r="7199" spans="1:7">
      <c r="A7199" s="50">
        <v>33434</v>
      </c>
      <c r="B7199" s="60">
        <v>5.6264599999999998E-3</v>
      </c>
      <c r="C7199" s="60">
        <v>2.2000000000000001E-4</v>
      </c>
      <c r="D7199" s="60">
        <v>3.8461540000000002E-2</v>
      </c>
      <c r="E7199" s="60"/>
      <c r="F7199" s="60">
        <f t="shared" si="224"/>
        <v>5.5064599999999995E-3</v>
      </c>
      <c r="G7199" s="60">
        <f t="shared" si="225"/>
        <v>3.834154E-2</v>
      </c>
    </row>
    <row r="7200" spans="1:7">
      <c r="A7200" s="50">
        <v>33435</v>
      </c>
      <c r="B7200" s="60">
        <v>-2.21338E-3</v>
      </c>
      <c r="C7200" s="60">
        <v>2.2000000000000001E-4</v>
      </c>
      <c r="D7200" s="60">
        <v>-3.7037037000000002E-2</v>
      </c>
      <c r="E7200" s="60"/>
      <c r="F7200" s="60">
        <f t="shared" si="224"/>
        <v>-2.3333799999999999E-3</v>
      </c>
      <c r="G7200" s="60">
        <f t="shared" si="225"/>
        <v>-3.7157037000000004E-2</v>
      </c>
    </row>
    <row r="7201" spans="1:7">
      <c r="A7201" s="50">
        <v>33436</v>
      </c>
      <c r="B7201" s="60">
        <v>-6.6352000000000002E-4</v>
      </c>
      <c r="C7201" s="60">
        <v>2.2000000000000001E-4</v>
      </c>
      <c r="D7201" s="60">
        <v>-3.8461540000000002E-2</v>
      </c>
      <c r="E7201" s="60"/>
      <c r="F7201" s="60">
        <f t="shared" si="224"/>
        <v>-7.8352000000000001E-4</v>
      </c>
      <c r="G7201" s="60">
        <f t="shared" si="225"/>
        <v>-3.8581540000000004E-2</v>
      </c>
    </row>
    <row r="7202" spans="1:7">
      <c r="A7202" s="50">
        <v>33437</v>
      </c>
      <c r="B7202" s="60">
        <v>1.066288E-2</v>
      </c>
      <c r="C7202" s="60">
        <v>2.2000000000000001E-4</v>
      </c>
      <c r="D7202" s="60">
        <v>0</v>
      </c>
      <c r="E7202" s="60"/>
      <c r="F7202" s="60">
        <f t="shared" si="224"/>
        <v>1.0542879999999999E-2</v>
      </c>
      <c r="G7202" s="60">
        <f t="shared" si="225"/>
        <v>-1.2E-4</v>
      </c>
    </row>
    <row r="7203" spans="1:7">
      <c r="A7203" s="50">
        <v>33438</v>
      </c>
      <c r="B7203" s="60">
        <v>-2.9272199999999999E-3</v>
      </c>
      <c r="C7203" s="60">
        <v>2.2000000000000001E-4</v>
      </c>
      <c r="D7203" s="60">
        <v>0</v>
      </c>
      <c r="E7203" s="60"/>
      <c r="F7203" s="60">
        <f t="shared" si="224"/>
        <v>-3.0472199999999998E-3</v>
      </c>
      <c r="G7203" s="60">
        <f t="shared" si="225"/>
        <v>-1.2E-4</v>
      </c>
    </row>
    <row r="7204" spans="1:7">
      <c r="A7204" s="50">
        <v>33441</v>
      </c>
      <c r="B7204" s="60">
        <v>-3.4366700000000002E-3</v>
      </c>
      <c r="C7204" s="60">
        <v>2.2000000000000001E-4</v>
      </c>
      <c r="D7204" s="60">
        <v>3.9999999000000001E-2</v>
      </c>
      <c r="E7204" s="60"/>
      <c r="F7204" s="60">
        <f t="shared" si="224"/>
        <v>-3.5566700000000001E-3</v>
      </c>
      <c r="G7204" s="60">
        <f t="shared" si="225"/>
        <v>3.9879998999999999E-2</v>
      </c>
    </row>
    <row r="7205" spans="1:7">
      <c r="A7205" s="50">
        <v>33442</v>
      </c>
      <c r="B7205" s="60">
        <v>-9.1596500000000001E-3</v>
      </c>
      <c r="C7205" s="60">
        <v>2.2000000000000001E-4</v>
      </c>
      <c r="D7205" s="60">
        <v>-3.8461540000000002E-2</v>
      </c>
      <c r="E7205" s="60"/>
      <c r="F7205" s="60">
        <f t="shared" si="224"/>
        <v>-9.2796500000000004E-3</v>
      </c>
      <c r="G7205" s="60">
        <f t="shared" si="225"/>
        <v>-3.8581540000000004E-2</v>
      </c>
    </row>
    <row r="7206" spans="1:7">
      <c r="A7206" s="50">
        <v>33443</v>
      </c>
      <c r="B7206" s="60">
        <v>-1.9884299999999998E-3</v>
      </c>
      <c r="C7206" s="60">
        <v>2.2000000000000001E-4</v>
      </c>
      <c r="D7206" s="60">
        <v>0</v>
      </c>
      <c r="E7206" s="60"/>
      <c r="F7206" s="60">
        <f t="shared" si="224"/>
        <v>-2.1084299999999997E-3</v>
      </c>
      <c r="G7206" s="60">
        <f t="shared" si="225"/>
        <v>-1.2E-4</v>
      </c>
    </row>
    <row r="7207" spans="1:7">
      <c r="A7207" s="50">
        <v>33444</v>
      </c>
      <c r="B7207" s="60">
        <v>6.1004199999999996E-3</v>
      </c>
      <c r="C7207" s="60">
        <v>2.2000000000000001E-4</v>
      </c>
      <c r="D7207" s="60">
        <v>3.9999999000000001E-2</v>
      </c>
      <c r="E7207" s="60"/>
      <c r="F7207" s="60">
        <f t="shared" si="224"/>
        <v>5.9804199999999993E-3</v>
      </c>
      <c r="G7207" s="60">
        <f t="shared" si="225"/>
        <v>3.9879998999999999E-2</v>
      </c>
    </row>
    <row r="7208" spans="1:7">
      <c r="A7208" s="50">
        <v>33445</v>
      </c>
      <c r="B7208" s="60">
        <v>1.2063E-4</v>
      </c>
      <c r="C7208" s="60">
        <v>2.2000000000000001E-4</v>
      </c>
      <c r="D7208" s="60">
        <v>0</v>
      </c>
      <c r="E7208" s="60"/>
      <c r="F7208" s="60">
        <f t="shared" si="224"/>
        <v>6.2999999999999905E-7</v>
      </c>
      <c r="G7208" s="60">
        <f t="shared" si="225"/>
        <v>-1.2E-4</v>
      </c>
    </row>
    <row r="7209" spans="1:7">
      <c r="A7209" s="50">
        <v>33448</v>
      </c>
      <c r="B7209" s="60">
        <v>6.0405199999999997E-3</v>
      </c>
      <c r="C7209" s="60">
        <v>2.2000000000000001E-4</v>
      </c>
      <c r="D7209" s="60">
        <v>-7.6923080000000005E-2</v>
      </c>
      <c r="E7209" s="60"/>
      <c r="F7209" s="60">
        <f t="shared" si="224"/>
        <v>5.9205199999999994E-3</v>
      </c>
      <c r="G7209" s="60">
        <f t="shared" si="225"/>
        <v>-7.704308E-2</v>
      </c>
    </row>
    <row r="7210" spans="1:7">
      <c r="A7210" s="50">
        <v>33449</v>
      </c>
      <c r="B7210" s="60">
        <v>9.3469199999999999E-3</v>
      </c>
      <c r="C7210" s="60">
        <v>2.2000000000000001E-4</v>
      </c>
      <c r="D7210" s="60">
        <v>4.1666667999999997E-2</v>
      </c>
      <c r="E7210" s="60"/>
      <c r="F7210" s="60">
        <f t="shared" si="224"/>
        <v>9.2269199999999996E-3</v>
      </c>
      <c r="G7210" s="60">
        <f t="shared" si="225"/>
        <v>4.1546667999999995E-2</v>
      </c>
    </row>
    <row r="7211" spans="1:7">
      <c r="A7211" s="50">
        <v>33450</v>
      </c>
      <c r="B7211" s="60">
        <v>3.0243599999999998E-3</v>
      </c>
      <c r="C7211" s="60">
        <v>2.2000000000000001E-4</v>
      </c>
      <c r="D7211" s="60">
        <v>0</v>
      </c>
      <c r="E7211" s="60"/>
      <c r="F7211" s="60">
        <f t="shared" si="224"/>
        <v>2.9043599999999999E-3</v>
      </c>
      <c r="G7211" s="60">
        <f t="shared" si="225"/>
        <v>-1.2E-4</v>
      </c>
    </row>
    <row r="7212" spans="1:7">
      <c r="A7212" s="50">
        <v>33451</v>
      </c>
      <c r="B7212" s="60">
        <v>-1.632E-3</v>
      </c>
      <c r="C7212" s="60">
        <v>2.1000000000000001E-4</v>
      </c>
      <c r="D7212" s="60">
        <v>-3.9999999000000001E-2</v>
      </c>
      <c r="E7212" s="60"/>
      <c r="F7212" s="60">
        <f t="shared" si="224"/>
        <v>-1.7520000000000001E-3</v>
      </c>
      <c r="G7212" s="60">
        <f t="shared" si="225"/>
        <v>-4.0119999000000003E-2</v>
      </c>
    </row>
    <row r="7213" spans="1:7">
      <c r="A7213" s="50">
        <v>33452</v>
      </c>
      <c r="B7213" s="60">
        <v>2.8249999999999998E-4</v>
      </c>
      <c r="C7213" s="60">
        <v>2.1000000000000001E-4</v>
      </c>
      <c r="D7213" s="60">
        <v>0</v>
      </c>
      <c r="E7213" s="60"/>
      <c r="F7213" s="60">
        <f t="shared" si="224"/>
        <v>1.6249999999999999E-4</v>
      </c>
      <c r="G7213" s="60">
        <f t="shared" si="225"/>
        <v>-1.2E-4</v>
      </c>
    </row>
    <row r="7214" spans="1:7">
      <c r="A7214" s="50">
        <v>33455</v>
      </c>
      <c r="B7214" s="60">
        <v>-5.1976100000000001E-3</v>
      </c>
      <c r="C7214" s="60">
        <v>2.1000000000000001E-4</v>
      </c>
      <c r="D7214" s="60">
        <v>0</v>
      </c>
      <c r="E7214" s="60"/>
      <c r="F7214" s="60">
        <f t="shared" si="224"/>
        <v>-5.3176100000000004E-3</v>
      </c>
      <c r="G7214" s="60">
        <f t="shared" si="225"/>
        <v>-1.2E-4</v>
      </c>
    </row>
    <row r="7215" spans="1:7">
      <c r="A7215" s="50">
        <v>33456</v>
      </c>
      <c r="B7215" s="60">
        <v>1.4971E-2</v>
      </c>
      <c r="C7215" s="60">
        <v>2.1000000000000001E-4</v>
      </c>
      <c r="D7215" s="60">
        <v>4.1666667999999997E-2</v>
      </c>
      <c r="E7215" s="60"/>
      <c r="F7215" s="60">
        <f t="shared" si="224"/>
        <v>1.4851E-2</v>
      </c>
      <c r="G7215" s="60">
        <f t="shared" si="225"/>
        <v>4.1546667999999995E-2</v>
      </c>
    </row>
    <row r="7216" spans="1:7">
      <c r="A7216" s="50">
        <v>33457</v>
      </c>
      <c r="B7216" s="60">
        <v>2.4682000000000003E-4</v>
      </c>
      <c r="C7216" s="60">
        <v>2.1000000000000001E-4</v>
      </c>
      <c r="D7216" s="60">
        <v>3.9999999000000001E-2</v>
      </c>
      <c r="E7216" s="60"/>
      <c r="F7216" s="60">
        <f t="shared" si="224"/>
        <v>1.2682000000000004E-4</v>
      </c>
      <c r="G7216" s="60">
        <f t="shared" si="225"/>
        <v>3.9879998999999999E-2</v>
      </c>
    </row>
    <row r="7217" spans="1:7">
      <c r="A7217" s="50">
        <v>33458</v>
      </c>
      <c r="B7217" s="60">
        <v>-2.97694E-3</v>
      </c>
      <c r="C7217" s="60">
        <v>2.1000000000000001E-4</v>
      </c>
      <c r="D7217" s="60">
        <v>-3.8461540000000002E-2</v>
      </c>
      <c r="E7217" s="60"/>
      <c r="F7217" s="60">
        <f t="shared" si="224"/>
        <v>-3.0969399999999998E-3</v>
      </c>
      <c r="G7217" s="60">
        <f t="shared" si="225"/>
        <v>-3.8581540000000004E-2</v>
      </c>
    </row>
    <row r="7218" spans="1:7">
      <c r="A7218" s="50">
        <v>33459</v>
      </c>
      <c r="B7218" s="60">
        <v>-5.0753600000000001E-3</v>
      </c>
      <c r="C7218" s="60">
        <v>2.1000000000000001E-4</v>
      </c>
      <c r="D7218" s="60">
        <v>0</v>
      </c>
      <c r="E7218" s="60"/>
      <c r="F7218" s="60">
        <f t="shared" si="224"/>
        <v>-5.1953600000000004E-3</v>
      </c>
      <c r="G7218" s="60">
        <f t="shared" si="225"/>
        <v>-1.2E-4</v>
      </c>
    </row>
    <row r="7219" spans="1:7">
      <c r="A7219" s="50">
        <v>33462</v>
      </c>
      <c r="B7219" s="60">
        <v>2.3822800000000001E-3</v>
      </c>
      <c r="C7219" s="60">
        <v>2.1000000000000001E-4</v>
      </c>
      <c r="D7219" s="60">
        <v>0</v>
      </c>
      <c r="E7219" s="60"/>
      <c r="F7219" s="60">
        <f t="shared" si="224"/>
        <v>2.2622800000000002E-3</v>
      </c>
      <c r="G7219" s="60">
        <f t="shared" si="225"/>
        <v>-1.2E-4</v>
      </c>
    </row>
    <row r="7220" spans="1:7">
      <c r="A7220" s="50">
        <v>33463</v>
      </c>
      <c r="B7220" s="60">
        <v>4.1821000000000002E-3</v>
      </c>
      <c r="C7220" s="60">
        <v>2.1000000000000001E-4</v>
      </c>
      <c r="D7220" s="60">
        <v>3.9999999000000001E-2</v>
      </c>
      <c r="E7220" s="60"/>
      <c r="F7220" s="60">
        <f t="shared" si="224"/>
        <v>4.0620999999999999E-3</v>
      </c>
      <c r="G7220" s="60">
        <f t="shared" si="225"/>
        <v>3.9879998999999999E-2</v>
      </c>
    </row>
    <row r="7221" spans="1:7">
      <c r="A7221" s="50">
        <v>33464</v>
      </c>
      <c r="B7221" s="60">
        <v>1.1874100000000001E-3</v>
      </c>
      <c r="C7221" s="60">
        <v>2.1000000000000001E-4</v>
      </c>
      <c r="D7221" s="60">
        <v>0</v>
      </c>
      <c r="E7221" s="60"/>
      <c r="F7221" s="60">
        <f t="shared" si="224"/>
        <v>1.06741E-3</v>
      </c>
      <c r="G7221" s="60">
        <f t="shared" si="225"/>
        <v>-1.2E-4</v>
      </c>
    </row>
    <row r="7222" spans="1:7">
      <c r="A7222" s="50">
        <v>33465</v>
      </c>
      <c r="B7222" s="60">
        <v>-1.37381E-3</v>
      </c>
      <c r="C7222" s="60">
        <v>2.1000000000000001E-4</v>
      </c>
      <c r="D7222" s="60">
        <v>-7.6923080000000005E-2</v>
      </c>
      <c r="E7222" s="60"/>
      <c r="F7222" s="60">
        <f t="shared" si="224"/>
        <v>-1.4938100000000001E-3</v>
      </c>
      <c r="G7222" s="60">
        <f t="shared" si="225"/>
        <v>-7.704308E-2</v>
      </c>
    </row>
    <row r="7223" spans="1:7">
      <c r="A7223" s="50">
        <v>33466</v>
      </c>
      <c r="B7223" s="60">
        <v>-9.5137599999999996E-3</v>
      </c>
      <c r="C7223" s="60">
        <v>2.1000000000000001E-4</v>
      </c>
      <c r="D7223" s="60">
        <v>-4.1666667999999997E-2</v>
      </c>
      <c r="E7223" s="60"/>
      <c r="F7223" s="60">
        <f t="shared" si="224"/>
        <v>-9.6337599999999999E-3</v>
      </c>
      <c r="G7223" s="60">
        <f t="shared" si="225"/>
        <v>-4.1786667999999999E-2</v>
      </c>
    </row>
    <row r="7224" spans="1:7">
      <c r="A7224" s="50">
        <v>33469</v>
      </c>
      <c r="B7224" s="60">
        <v>-2.3275460000000001E-2</v>
      </c>
      <c r="C7224" s="60">
        <v>2.1000000000000001E-4</v>
      </c>
      <c r="D7224" s="60">
        <v>0</v>
      </c>
      <c r="E7224" s="60"/>
      <c r="F7224" s="60">
        <f t="shared" si="224"/>
        <v>-2.339546E-2</v>
      </c>
      <c r="G7224" s="60">
        <f t="shared" si="225"/>
        <v>-1.2E-4</v>
      </c>
    </row>
    <row r="7225" spans="1:7">
      <c r="A7225" s="50">
        <v>33470</v>
      </c>
      <c r="B7225" s="60">
        <v>7.8071E-3</v>
      </c>
      <c r="C7225" s="60">
        <v>2.1000000000000001E-4</v>
      </c>
      <c r="D7225" s="60">
        <v>0</v>
      </c>
      <c r="E7225" s="60"/>
      <c r="F7225" s="60">
        <f t="shared" si="224"/>
        <v>7.6870999999999997E-3</v>
      </c>
      <c r="G7225" s="60">
        <f t="shared" si="225"/>
        <v>-1.2E-4</v>
      </c>
    </row>
    <row r="7226" spans="1:7">
      <c r="A7226" s="50">
        <v>33471</v>
      </c>
      <c r="B7226" s="60">
        <v>2.9085099999999999E-2</v>
      </c>
      <c r="C7226" s="60">
        <v>2.1000000000000001E-4</v>
      </c>
      <c r="D7226" s="60">
        <v>4.3478261999999997E-2</v>
      </c>
      <c r="E7226" s="60"/>
      <c r="F7226" s="60">
        <f t="shared" si="224"/>
        <v>2.8965100000000001E-2</v>
      </c>
      <c r="G7226" s="60">
        <f t="shared" si="225"/>
        <v>4.3358261999999995E-2</v>
      </c>
    </row>
    <row r="7227" spans="1:7">
      <c r="A7227" s="50">
        <v>33472</v>
      </c>
      <c r="B7227" s="60">
        <v>2.2128299999999998E-3</v>
      </c>
      <c r="C7227" s="60">
        <v>2.1000000000000001E-4</v>
      </c>
      <c r="D7227" s="60">
        <v>4.1666667999999997E-2</v>
      </c>
      <c r="E7227" s="60"/>
      <c r="F7227" s="60">
        <f t="shared" si="224"/>
        <v>2.09283E-3</v>
      </c>
      <c r="G7227" s="60">
        <f t="shared" si="225"/>
        <v>4.1546667999999995E-2</v>
      </c>
    </row>
    <row r="7228" spans="1:7">
      <c r="A7228" s="50">
        <v>33473</v>
      </c>
      <c r="B7228" s="60">
        <v>7.1424699999999997E-3</v>
      </c>
      <c r="C7228" s="60">
        <v>2.1000000000000001E-4</v>
      </c>
      <c r="D7228" s="60">
        <v>0</v>
      </c>
      <c r="E7228" s="60"/>
      <c r="F7228" s="60">
        <f t="shared" si="224"/>
        <v>7.0224699999999994E-3</v>
      </c>
      <c r="G7228" s="60">
        <f t="shared" si="225"/>
        <v>-1.2E-4</v>
      </c>
    </row>
    <row r="7229" spans="1:7">
      <c r="A7229" s="50">
        <v>33476</v>
      </c>
      <c r="B7229" s="60">
        <v>-4.2464999999999999E-4</v>
      </c>
      <c r="C7229" s="60">
        <v>2.1000000000000001E-4</v>
      </c>
      <c r="D7229" s="60">
        <v>3.9999999000000001E-2</v>
      </c>
      <c r="E7229" s="60"/>
      <c r="F7229" s="60">
        <f t="shared" si="224"/>
        <v>-5.4465000000000004E-4</v>
      </c>
      <c r="G7229" s="60">
        <f t="shared" si="225"/>
        <v>3.9879998999999999E-2</v>
      </c>
    </row>
    <row r="7230" spans="1:7">
      <c r="A7230" s="50">
        <v>33477</v>
      </c>
      <c r="B7230" s="60">
        <v>-1.4499700000000001E-3</v>
      </c>
      <c r="C7230" s="60">
        <v>2.1000000000000001E-4</v>
      </c>
      <c r="D7230" s="60">
        <v>-3.8461540000000002E-2</v>
      </c>
      <c r="E7230" s="60"/>
      <c r="F7230" s="60">
        <f t="shared" si="224"/>
        <v>-1.5699700000000002E-3</v>
      </c>
      <c r="G7230" s="60">
        <f t="shared" si="225"/>
        <v>-3.8581540000000004E-2</v>
      </c>
    </row>
    <row r="7231" spans="1:7">
      <c r="A7231" s="50">
        <v>33478</v>
      </c>
      <c r="B7231" s="60">
        <v>9.0759299999999994E-3</v>
      </c>
      <c r="C7231" s="60">
        <v>2.1000000000000001E-4</v>
      </c>
      <c r="D7231" s="60">
        <v>3.9999999000000001E-2</v>
      </c>
      <c r="E7231" s="60"/>
      <c r="F7231" s="60">
        <f t="shared" si="224"/>
        <v>8.9559299999999991E-3</v>
      </c>
      <c r="G7231" s="60">
        <f t="shared" si="225"/>
        <v>3.9879998999999999E-2</v>
      </c>
    </row>
    <row r="7232" spans="1:7">
      <c r="A7232" s="50">
        <v>33479</v>
      </c>
      <c r="B7232" s="60">
        <v>-4.6118999999999999E-4</v>
      </c>
      <c r="C7232" s="60">
        <v>2.1000000000000001E-4</v>
      </c>
      <c r="D7232" s="60">
        <v>-3.8461540000000002E-2</v>
      </c>
      <c r="E7232" s="60"/>
      <c r="F7232" s="60">
        <f t="shared" si="224"/>
        <v>-5.8118999999999998E-4</v>
      </c>
      <c r="G7232" s="60">
        <f t="shared" si="225"/>
        <v>-3.8581540000000004E-2</v>
      </c>
    </row>
    <row r="7233" spans="1:7">
      <c r="A7233" s="50">
        <v>33480</v>
      </c>
      <c r="B7233" s="60">
        <v>-2.5274999999999998E-3</v>
      </c>
      <c r="C7233" s="60">
        <v>2.1000000000000001E-4</v>
      </c>
      <c r="D7233" s="60">
        <v>0</v>
      </c>
      <c r="E7233" s="60"/>
      <c r="F7233" s="60">
        <f t="shared" si="224"/>
        <v>-2.6474999999999997E-3</v>
      </c>
      <c r="G7233" s="60">
        <f t="shared" si="225"/>
        <v>-1.2E-4</v>
      </c>
    </row>
    <row r="7234" spans="1:7">
      <c r="A7234" s="50">
        <v>33484</v>
      </c>
      <c r="B7234" s="60">
        <v>-8.1177899999999997E-3</v>
      </c>
      <c r="C7234" s="60">
        <v>2.3000000000000001E-4</v>
      </c>
      <c r="D7234" s="60">
        <v>-3.9999999000000001E-2</v>
      </c>
      <c r="E7234" s="60"/>
      <c r="F7234" s="60">
        <f t="shared" si="224"/>
        <v>-8.23779E-3</v>
      </c>
      <c r="G7234" s="60">
        <f t="shared" si="225"/>
        <v>-4.0119999000000003E-2</v>
      </c>
    </row>
    <row r="7235" spans="1:7">
      <c r="A7235" s="50">
        <v>33485</v>
      </c>
      <c r="B7235" s="60">
        <v>-5.3908100000000002E-3</v>
      </c>
      <c r="C7235" s="60">
        <v>2.3000000000000001E-4</v>
      </c>
      <c r="D7235" s="60">
        <v>0</v>
      </c>
      <c r="E7235" s="60"/>
      <c r="F7235" s="60">
        <f t="shared" si="224"/>
        <v>-5.5108100000000005E-3</v>
      </c>
      <c r="G7235" s="60">
        <f t="shared" si="225"/>
        <v>-1.2E-4</v>
      </c>
    </row>
    <row r="7236" spans="1:7">
      <c r="A7236" s="50">
        <v>33486</v>
      </c>
      <c r="B7236" s="60">
        <v>-2.3506E-3</v>
      </c>
      <c r="C7236" s="60">
        <v>2.3000000000000001E-4</v>
      </c>
      <c r="D7236" s="60">
        <v>0</v>
      </c>
      <c r="E7236" s="60"/>
      <c r="F7236" s="60">
        <f t="shared" ref="F7236:F7299" si="226">B7236-$C$3</f>
        <v>-2.4705999999999999E-3</v>
      </c>
      <c r="G7236" s="60">
        <f t="shared" ref="G7236:G7299" si="227">D7236-$C$3</f>
        <v>-1.2E-4</v>
      </c>
    </row>
    <row r="7237" spans="1:7">
      <c r="A7237" s="50">
        <v>33487</v>
      </c>
      <c r="B7237" s="60">
        <v>7.7190000000000001E-6</v>
      </c>
      <c r="C7237" s="60">
        <v>2.3000000000000001E-4</v>
      </c>
      <c r="D7237" s="60">
        <v>0</v>
      </c>
      <c r="E7237" s="60"/>
      <c r="F7237" s="60">
        <f t="shared" si="226"/>
        <v>-1.12281E-4</v>
      </c>
      <c r="G7237" s="60">
        <f t="shared" si="227"/>
        <v>-1.2E-4</v>
      </c>
    </row>
    <row r="7238" spans="1:7">
      <c r="A7238" s="50">
        <v>33490</v>
      </c>
      <c r="B7238" s="60">
        <v>-1.17522E-3</v>
      </c>
      <c r="C7238" s="60">
        <v>2.3000000000000001E-4</v>
      </c>
      <c r="D7238" s="60">
        <v>0</v>
      </c>
      <c r="E7238" s="60"/>
      <c r="F7238" s="60">
        <f t="shared" si="226"/>
        <v>-1.2952200000000001E-3</v>
      </c>
      <c r="G7238" s="60">
        <f t="shared" si="227"/>
        <v>-1.2E-4</v>
      </c>
    </row>
    <row r="7239" spans="1:7">
      <c r="A7239" s="50">
        <v>33491</v>
      </c>
      <c r="B7239" s="60">
        <v>-1.0247300000000001E-2</v>
      </c>
      <c r="C7239" s="60">
        <v>2.3000000000000001E-4</v>
      </c>
      <c r="D7239" s="60">
        <v>0</v>
      </c>
      <c r="E7239" s="60"/>
      <c r="F7239" s="60">
        <f t="shared" si="226"/>
        <v>-1.0367300000000001E-2</v>
      </c>
      <c r="G7239" s="60">
        <f t="shared" si="227"/>
        <v>-1.2E-4</v>
      </c>
    </row>
    <row r="7240" spans="1:7">
      <c r="A7240" s="50">
        <v>33492</v>
      </c>
      <c r="B7240" s="60">
        <v>1.4885600000000001E-3</v>
      </c>
      <c r="C7240" s="60">
        <v>2.3000000000000001E-4</v>
      </c>
      <c r="D7240" s="60">
        <v>0</v>
      </c>
      <c r="E7240" s="60"/>
      <c r="F7240" s="60">
        <f t="shared" si="226"/>
        <v>1.36856E-3</v>
      </c>
      <c r="G7240" s="60">
        <f t="shared" si="227"/>
        <v>-1.2E-4</v>
      </c>
    </row>
    <row r="7241" spans="1:7">
      <c r="A7241" s="50">
        <v>33493</v>
      </c>
      <c r="B7241" s="60">
        <v>6.0238499999999999E-3</v>
      </c>
      <c r="C7241" s="60">
        <v>2.3000000000000001E-4</v>
      </c>
      <c r="D7241" s="60">
        <v>-4.1666667999999997E-2</v>
      </c>
      <c r="E7241" s="60"/>
      <c r="F7241" s="60">
        <f t="shared" si="226"/>
        <v>5.9038499999999995E-3</v>
      </c>
      <c r="G7241" s="60">
        <f t="shared" si="227"/>
        <v>-4.1786667999999999E-2</v>
      </c>
    </row>
    <row r="7242" spans="1:7">
      <c r="A7242" s="50">
        <v>33494</v>
      </c>
      <c r="B7242" s="60">
        <v>-9.9362500000000006E-3</v>
      </c>
      <c r="C7242" s="60">
        <v>2.3000000000000001E-4</v>
      </c>
      <c r="D7242" s="60">
        <v>0</v>
      </c>
      <c r="E7242" s="60"/>
      <c r="F7242" s="60">
        <f t="shared" si="226"/>
        <v>-1.0056250000000001E-2</v>
      </c>
      <c r="G7242" s="60">
        <f t="shared" si="227"/>
        <v>-1.2E-4</v>
      </c>
    </row>
    <row r="7243" spans="1:7">
      <c r="A7243" s="50">
        <v>33497</v>
      </c>
      <c r="B7243" s="60">
        <v>6.2438499999999996E-3</v>
      </c>
      <c r="C7243" s="60">
        <v>2.3000000000000001E-4</v>
      </c>
      <c r="D7243" s="60">
        <v>4.3478261999999997E-2</v>
      </c>
      <c r="E7243" s="60"/>
      <c r="F7243" s="60">
        <f t="shared" si="226"/>
        <v>6.1238499999999993E-3</v>
      </c>
      <c r="G7243" s="60">
        <f t="shared" si="227"/>
        <v>4.3358261999999995E-2</v>
      </c>
    </row>
    <row r="7244" spans="1:7">
      <c r="A7244" s="50">
        <v>33498</v>
      </c>
      <c r="B7244" s="60">
        <v>-5.5668999999999998E-4</v>
      </c>
      <c r="C7244" s="60">
        <v>2.3000000000000001E-4</v>
      </c>
      <c r="D7244" s="60">
        <v>0</v>
      </c>
      <c r="E7244" s="60"/>
      <c r="F7244" s="60">
        <f t="shared" si="226"/>
        <v>-6.7668999999999997E-4</v>
      </c>
      <c r="G7244" s="60">
        <f t="shared" si="227"/>
        <v>-1.2E-4</v>
      </c>
    </row>
    <row r="7245" spans="1:7">
      <c r="A7245" s="50">
        <v>33499</v>
      </c>
      <c r="B7245" s="60">
        <v>3.47935E-3</v>
      </c>
      <c r="C7245" s="60">
        <v>2.3000000000000001E-4</v>
      </c>
      <c r="D7245" s="60">
        <v>0</v>
      </c>
      <c r="E7245" s="60"/>
      <c r="F7245" s="60">
        <f t="shared" si="226"/>
        <v>3.3593500000000001E-3</v>
      </c>
      <c r="G7245" s="60">
        <f t="shared" si="227"/>
        <v>-1.2E-4</v>
      </c>
    </row>
    <row r="7246" spans="1:7">
      <c r="A7246" s="50">
        <v>33500</v>
      </c>
      <c r="B7246" s="60">
        <v>1.7875E-3</v>
      </c>
      <c r="C7246" s="60">
        <v>2.3000000000000001E-4</v>
      </c>
      <c r="D7246" s="60">
        <v>-4.1666667999999997E-2</v>
      </c>
      <c r="E7246" s="60"/>
      <c r="F7246" s="60">
        <f t="shared" si="226"/>
        <v>1.6674999999999999E-3</v>
      </c>
      <c r="G7246" s="60">
        <f t="shared" si="227"/>
        <v>-4.1786667999999999E-2</v>
      </c>
    </row>
    <row r="7247" spans="1:7">
      <c r="A7247" s="50">
        <v>33501</v>
      </c>
      <c r="B7247" s="60">
        <v>1.1295000000000001E-3</v>
      </c>
      <c r="C7247" s="60">
        <v>2.3000000000000001E-4</v>
      </c>
      <c r="D7247" s="60">
        <v>4.3478261999999997E-2</v>
      </c>
      <c r="E7247" s="60"/>
      <c r="F7247" s="60">
        <f t="shared" si="226"/>
        <v>1.0095E-3</v>
      </c>
      <c r="G7247" s="60">
        <f t="shared" si="227"/>
        <v>4.3358261999999995E-2</v>
      </c>
    </row>
    <row r="7248" spans="1:7">
      <c r="A7248" s="50">
        <v>33504</v>
      </c>
      <c r="B7248" s="60">
        <v>-5.1615300000000001E-3</v>
      </c>
      <c r="C7248" s="60">
        <v>2.3000000000000001E-4</v>
      </c>
      <c r="D7248" s="60">
        <v>-4.1666667999999997E-2</v>
      </c>
      <c r="E7248" s="60"/>
      <c r="F7248" s="60">
        <f t="shared" si="226"/>
        <v>-5.2815300000000004E-3</v>
      </c>
      <c r="G7248" s="60">
        <f t="shared" si="227"/>
        <v>-4.1786667999999999E-2</v>
      </c>
    </row>
    <row r="7249" spans="1:7">
      <c r="A7249" s="50">
        <v>33505</v>
      </c>
      <c r="B7249" s="60">
        <v>5.2504800000000001E-3</v>
      </c>
      <c r="C7249" s="60">
        <v>2.3000000000000001E-4</v>
      </c>
      <c r="D7249" s="60">
        <v>0</v>
      </c>
      <c r="E7249" s="60"/>
      <c r="F7249" s="60">
        <f t="shared" si="226"/>
        <v>5.1304799999999998E-3</v>
      </c>
      <c r="G7249" s="60">
        <f t="shared" si="227"/>
        <v>-1.2E-4</v>
      </c>
    </row>
    <row r="7250" spans="1:7">
      <c r="A7250" s="50">
        <v>33506</v>
      </c>
      <c r="B7250" s="60">
        <v>-2.4471599999999999E-3</v>
      </c>
      <c r="C7250" s="60">
        <v>2.3000000000000001E-4</v>
      </c>
      <c r="D7250" s="60">
        <v>0</v>
      </c>
      <c r="E7250" s="60"/>
      <c r="F7250" s="60">
        <f t="shared" si="226"/>
        <v>-2.5671599999999998E-3</v>
      </c>
      <c r="G7250" s="60">
        <f t="shared" si="227"/>
        <v>-1.2E-4</v>
      </c>
    </row>
    <row r="7251" spans="1:7">
      <c r="A7251" s="50">
        <v>33507</v>
      </c>
      <c r="B7251" s="60">
        <v>-7.6773E-4</v>
      </c>
      <c r="C7251" s="60">
        <v>2.3000000000000001E-4</v>
      </c>
      <c r="D7251" s="60">
        <v>4.3478261999999997E-2</v>
      </c>
      <c r="E7251" s="60"/>
      <c r="F7251" s="60">
        <f t="shared" si="226"/>
        <v>-8.8772999999999999E-4</v>
      </c>
      <c r="G7251" s="60">
        <f t="shared" si="227"/>
        <v>4.3358261999999995E-2</v>
      </c>
    </row>
    <row r="7252" spans="1:7">
      <c r="A7252" s="50">
        <v>33508</v>
      </c>
      <c r="B7252" s="60">
        <v>-1.5596200000000001E-3</v>
      </c>
      <c r="C7252" s="60">
        <v>2.3000000000000001E-4</v>
      </c>
      <c r="D7252" s="60">
        <v>0</v>
      </c>
      <c r="E7252" s="60"/>
      <c r="F7252" s="60">
        <f t="shared" si="226"/>
        <v>-1.6796200000000002E-3</v>
      </c>
      <c r="G7252" s="60">
        <f t="shared" si="227"/>
        <v>-1.2E-4</v>
      </c>
    </row>
    <row r="7253" spans="1:7">
      <c r="A7253" s="50">
        <v>33511</v>
      </c>
      <c r="B7253" s="60">
        <v>5.4802100000000001E-3</v>
      </c>
      <c r="C7253" s="60">
        <v>2.3000000000000001E-4</v>
      </c>
      <c r="D7253" s="60">
        <v>0</v>
      </c>
      <c r="E7253" s="60"/>
      <c r="F7253" s="60">
        <f t="shared" si="226"/>
        <v>5.3602099999999998E-3</v>
      </c>
      <c r="G7253" s="60">
        <f t="shared" si="227"/>
        <v>-1.2E-4</v>
      </c>
    </row>
    <row r="7254" spans="1:7">
      <c r="A7254" s="50">
        <v>33512</v>
      </c>
      <c r="B7254" s="60">
        <v>3.22464E-3</v>
      </c>
      <c r="C7254" s="60">
        <v>1.8000000000000001E-4</v>
      </c>
      <c r="D7254" s="60">
        <v>0</v>
      </c>
      <c r="E7254" s="60"/>
      <c r="F7254" s="60">
        <f t="shared" si="226"/>
        <v>3.1046400000000001E-3</v>
      </c>
      <c r="G7254" s="60">
        <f t="shared" si="227"/>
        <v>-1.2E-4</v>
      </c>
    </row>
    <row r="7255" spans="1:7">
      <c r="A7255" s="50">
        <v>33513</v>
      </c>
      <c r="B7255" s="60">
        <v>-2.5549100000000001E-3</v>
      </c>
      <c r="C7255" s="60">
        <v>1.8000000000000001E-4</v>
      </c>
      <c r="D7255" s="60">
        <v>-4.1666667999999997E-2</v>
      </c>
      <c r="E7255" s="60"/>
      <c r="F7255" s="60">
        <f t="shared" si="226"/>
        <v>-2.67491E-3</v>
      </c>
      <c r="G7255" s="60">
        <f t="shared" si="227"/>
        <v>-4.1786667999999999E-2</v>
      </c>
    </row>
    <row r="7256" spans="1:7">
      <c r="A7256" s="50">
        <v>33514</v>
      </c>
      <c r="B7256" s="60">
        <v>-9.5990299999999997E-3</v>
      </c>
      <c r="C7256" s="60">
        <v>1.8000000000000001E-4</v>
      </c>
      <c r="D7256" s="60">
        <v>-8.6956522999999994E-2</v>
      </c>
      <c r="E7256" s="60"/>
      <c r="F7256" s="60">
        <f t="shared" si="226"/>
        <v>-9.71903E-3</v>
      </c>
      <c r="G7256" s="60">
        <f t="shared" si="227"/>
        <v>-8.7076522999999989E-2</v>
      </c>
    </row>
    <row r="7257" spans="1:7">
      <c r="A7257" s="50">
        <v>33515</v>
      </c>
      <c r="B7257" s="60">
        <v>-7.7748599999999998E-3</v>
      </c>
      <c r="C7257" s="60">
        <v>1.8000000000000001E-4</v>
      </c>
      <c r="D7257" s="60">
        <v>4.7619048999999997E-2</v>
      </c>
      <c r="E7257" s="60"/>
      <c r="F7257" s="60">
        <f t="shared" si="226"/>
        <v>-7.8948600000000001E-3</v>
      </c>
      <c r="G7257" s="60">
        <f t="shared" si="227"/>
        <v>4.7499048999999995E-2</v>
      </c>
    </row>
    <row r="7258" spans="1:7">
      <c r="A7258" s="50">
        <v>33518</v>
      </c>
      <c r="B7258" s="60">
        <v>-4.7073200000000001E-3</v>
      </c>
      <c r="C7258" s="60">
        <v>1.8000000000000001E-4</v>
      </c>
      <c r="D7258" s="60">
        <v>-4.5454546999999998E-2</v>
      </c>
      <c r="E7258" s="60"/>
      <c r="F7258" s="60">
        <f t="shared" si="226"/>
        <v>-4.8273200000000004E-3</v>
      </c>
      <c r="G7258" s="60">
        <f t="shared" si="227"/>
        <v>-4.5574547E-2</v>
      </c>
    </row>
    <row r="7259" spans="1:7">
      <c r="A7259" s="50">
        <v>33519</v>
      </c>
      <c r="B7259" s="60">
        <v>3.0579100000000001E-3</v>
      </c>
      <c r="C7259" s="60">
        <v>1.8000000000000001E-4</v>
      </c>
      <c r="D7259" s="60">
        <v>0</v>
      </c>
      <c r="E7259" s="60"/>
      <c r="F7259" s="60">
        <f t="shared" si="226"/>
        <v>2.9379100000000002E-3</v>
      </c>
      <c r="G7259" s="60">
        <f t="shared" si="227"/>
        <v>-1.2E-4</v>
      </c>
    </row>
    <row r="7260" spans="1:7">
      <c r="A7260" s="50">
        <v>33520</v>
      </c>
      <c r="B7260" s="60">
        <v>-9.9559000000000002E-3</v>
      </c>
      <c r="C7260" s="60">
        <v>1.8000000000000001E-4</v>
      </c>
      <c r="D7260" s="60">
        <v>4.7619048999999997E-2</v>
      </c>
      <c r="E7260" s="60"/>
      <c r="F7260" s="60">
        <f t="shared" si="226"/>
        <v>-1.00759E-2</v>
      </c>
      <c r="G7260" s="60">
        <f t="shared" si="227"/>
        <v>4.7499048999999995E-2</v>
      </c>
    </row>
    <row r="7261" spans="1:7">
      <c r="A7261" s="50">
        <v>33521</v>
      </c>
      <c r="B7261" s="60">
        <v>9.8523299999999994E-3</v>
      </c>
      <c r="C7261" s="60">
        <v>1.8000000000000001E-4</v>
      </c>
      <c r="D7261" s="60">
        <v>-4.5454546999999998E-2</v>
      </c>
      <c r="E7261" s="60"/>
      <c r="F7261" s="60">
        <f t="shared" si="226"/>
        <v>9.7323299999999991E-3</v>
      </c>
      <c r="G7261" s="60">
        <f t="shared" si="227"/>
        <v>-4.5574547E-2</v>
      </c>
    </row>
    <row r="7262" spans="1:7">
      <c r="A7262" s="50">
        <v>33522</v>
      </c>
      <c r="B7262" s="60">
        <v>2.47518E-3</v>
      </c>
      <c r="C7262" s="60">
        <v>1.8000000000000001E-4</v>
      </c>
      <c r="D7262" s="60">
        <v>-4.7619048999999997E-2</v>
      </c>
      <c r="E7262" s="60"/>
      <c r="F7262" s="60">
        <f t="shared" si="226"/>
        <v>2.3551800000000001E-3</v>
      </c>
      <c r="G7262" s="60">
        <f t="shared" si="227"/>
        <v>-4.7739048999999999E-2</v>
      </c>
    </row>
    <row r="7263" spans="1:7">
      <c r="A7263" s="50">
        <v>33525</v>
      </c>
      <c r="B7263" s="60">
        <v>1.3178820000000001E-2</v>
      </c>
      <c r="C7263" s="60">
        <v>1.8000000000000001E-4</v>
      </c>
      <c r="D7263" s="60">
        <v>0</v>
      </c>
      <c r="E7263" s="60"/>
      <c r="F7263" s="60">
        <f t="shared" si="226"/>
        <v>1.305882E-2</v>
      </c>
      <c r="G7263" s="60">
        <f t="shared" si="227"/>
        <v>-1.2E-4</v>
      </c>
    </row>
    <row r="7264" spans="1:7">
      <c r="A7264" s="50">
        <v>33526</v>
      </c>
      <c r="B7264" s="60">
        <v>1.177453E-2</v>
      </c>
      <c r="C7264" s="60">
        <v>1.8000000000000001E-4</v>
      </c>
      <c r="D7264" s="60">
        <v>0.10000000100000001</v>
      </c>
      <c r="E7264" s="60"/>
      <c r="F7264" s="60">
        <f t="shared" si="226"/>
        <v>1.165453E-2</v>
      </c>
      <c r="G7264" s="60">
        <f t="shared" si="227"/>
        <v>9.988000100000001E-2</v>
      </c>
    </row>
    <row r="7265" spans="1:7">
      <c r="A7265" s="50">
        <v>33527</v>
      </c>
      <c r="B7265" s="60">
        <v>4.7115500000000001E-3</v>
      </c>
      <c r="C7265" s="60">
        <v>1.8000000000000001E-4</v>
      </c>
      <c r="D7265" s="60">
        <v>-4.5454546999999998E-2</v>
      </c>
      <c r="E7265" s="60"/>
      <c r="F7265" s="60">
        <f t="shared" si="226"/>
        <v>4.5915499999999998E-3</v>
      </c>
      <c r="G7265" s="60">
        <f t="shared" si="227"/>
        <v>-4.5574547E-2</v>
      </c>
    </row>
    <row r="7266" spans="1:7">
      <c r="A7266" s="50">
        <v>33528</v>
      </c>
      <c r="B7266" s="60">
        <v>-2.3865399999999999E-3</v>
      </c>
      <c r="C7266" s="60">
        <v>1.8000000000000001E-4</v>
      </c>
      <c r="D7266" s="60">
        <v>4.7619048999999997E-2</v>
      </c>
      <c r="E7266" s="60"/>
      <c r="F7266" s="60">
        <f t="shared" si="226"/>
        <v>-2.5065399999999998E-3</v>
      </c>
      <c r="G7266" s="60">
        <f t="shared" si="227"/>
        <v>4.7499048999999995E-2</v>
      </c>
    </row>
    <row r="7267" spans="1:7">
      <c r="A7267" s="50">
        <v>33529</v>
      </c>
      <c r="B7267" s="60">
        <v>1.5713700000000001E-3</v>
      </c>
      <c r="C7267" s="60">
        <v>1.8000000000000001E-4</v>
      </c>
      <c r="D7267" s="60">
        <v>0</v>
      </c>
      <c r="E7267" s="60"/>
      <c r="F7267" s="60">
        <f t="shared" si="226"/>
        <v>1.45137E-3</v>
      </c>
      <c r="G7267" s="60">
        <f t="shared" si="227"/>
        <v>-1.2E-4</v>
      </c>
    </row>
    <row r="7268" spans="1:7">
      <c r="A7268" s="50">
        <v>33532</v>
      </c>
      <c r="B7268" s="60">
        <v>-6.3146399999999998E-3</v>
      </c>
      <c r="C7268" s="60">
        <v>1.8000000000000001E-4</v>
      </c>
      <c r="D7268" s="60">
        <v>0</v>
      </c>
      <c r="E7268" s="60"/>
      <c r="F7268" s="60">
        <f t="shared" si="226"/>
        <v>-6.4346400000000002E-3</v>
      </c>
      <c r="G7268" s="60">
        <f t="shared" si="227"/>
        <v>-1.2E-4</v>
      </c>
    </row>
    <row r="7269" spans="1:7">
      <c r="A7269" s="50">
        <v>33533</v>
      </c>
      <c r="B7269" s="60">
        <v>-5.4455299999999996E-3</v>
      </c>
      <c r="C7269" s="60">
        <v>1.8000000000000001E-4</v>
      </c>
      <c r="D7269" s="60">
        <v>-4.5454546999999998E-2</v>
      </c>
      <c r="E7269" s="60"/>
      <c r="F7269" s="60">
        <f t="shared" si="226"/>
        <v>-5.56553E-3</v>
      </c>
      <c r="G7269" s="60">
        <f t="shared" si="227"/>
        <v>-4.5574547E-2</v>
      </c>
    </row>
    <row r="7270" spans="1:7">
      <c r="A7270" s="50">
        <v>33534</v>
      </c>
      <c r="B7270" s="60">
        <v>3.0928999999999999E-4</v>
      </c>
      <c r="C7270" s="60">
        <v>1.8000000000000001E-4</v>
      </c>
      <c r="D7270" s="60">
        <v>0</v>
      </c>
      <c r="E7270" s="60"/>
      <c r="F7270" s="60">
        <f t="shared" si="226"/>
        <v>1.8929E-4</v>
      </c>
      <c r="G7270" s="60">
        <f t="shared" si="227"/>
        <v>-1.2E-4</v>
      </c>
    </row>
    <row r="7271" spans="1:7">
      <c r="A7271" s="50">
        <v>33535</v>
      </c>
      <c r="B7271" s="60">
        <v>-7.4106099999999998E-3</v>
      </c>
      <c r="C7271" s="60">
        <v>1.8000000000000001E-4</v>
      </c>
      <c r="D7271" s="60">
        <v>0</v>
      </c>
      <c r="E7271" s="60"/>
      <c r="F7271" s="60">
        <f t="shared" si="226"/>
        <v>-7.5306100000000001E-3</v>
      </c>
      <c r="G7271" s="60">
        <f t="shared" si="227"/>
        <v>-1.2E-4</v>
      </c>
    </row>
    <row r="7272" spans="1:7">
      <c r="A7272" s="50">
        <v>33536</v>
      </c>
      <c r="B7272" s="60">
        <v>-1.9804200000000001E-3</v>
      </c>
      <c r="C7272" s="60">
        <v>1.8000000000000001E-4</v>
      </c>
      <c r="D7272" s="60">
        <v>4.7619048999999997E-2</v>
      </c>
      <c r="E7272" s="60"/>
      <c r="F7272" s="60">
        <f t="shared" si="226"/>
        <v>-2.10042E-3</v>
      </c>
      <c r="G7272" s="60">
        <f t="shared" si="227"/>
        <v>4.7499048999999995E-2</v>
      </c>
    </row>
    <row r="7273" spans="1:7">
      <c r="A7273" s="50">
        <v>33539</v>
      </c>
      <c r="B7273" s="60">
        <v>1.3850629999999999E-2</v>
      </c>
      <c r="C7273" s="60">
        <v>1.8000000000000001E-4</v>
      </c>
      <c r="D7273" s="60">
        <v>-4.5454546999999998E-2</v>
      </c>
      <c r="E7273" s="60"/>
      <c r="F7273" s="60">
        <f t="shared" si="226"/>
        <v>1.3730629999999999E-2</v>
      </c>
      <c r="G7273" s="60">
        <f t="shared" si="227"/>
        <v>-4.5574547E-2</v>
      </c>
    </row>
    <row r="7274" spans="1:7">
      <c r="A7274" s="50">
        <v>33540</v>
      </c>
      <c r="B7274" s="60">
        <v>5.2874100000000002E-3</v>
      </c>
      <c r="C7274" s="60">
        <v>1.8000000000000001E-4</v>
      </c>
      <c r="D7274" s="60">
        <v>0</v>
      </c>
      <c r="E7274" s="60"/>
      <c r="F7274" s="60">
        <f t="shared" si="226"/>
        <v>5.1674099999999999E-3</v>
      </c>
      <c r="G7274" s="60">
        <f t="shared" si="227"/>
        <v>-1.2E-4</v>
      </c>
    </row>
    <row r="7275" spans="1:7">
      <c r="A7275" s="50">
        <v>33541</v>
      </c>
      <c r="B7275" s="60">
        <v>3.6654700000000001E-3</v>
      </c>
      <c r="C7275" s="60">
        <v>1.8000000000000001E-4</v>
      </c>
      <c r="D7275" s="60">
        <v>0</v>
      </c>
      <c r="E7275" s="60"/>
      <c r="F7275" s="60">
        <f t="shared" si="226"/>
        <v>3.5454700000000002E-3</v>
      </c>
      <c r="G7275" s="60">
        <f t="shared" si="227"/>
        <v>-1.2E-4</v>
      </c>
    </row>
    <row r="7276" spans="1:7">
      <c r="A7276" s="50">
        <v>33542</v>
      </c>
      <c r="B7276" s="60">
        <v>-8.4573000000000005E-4</v>
      </c>
      <c r="C7276" s="60">
        <v>1.8000000000000001E-4</v>
      </c>
      <c r="D7276" s="60">
        <v>4.7619048999999997E-2</v>
      </c>
      <c r="E7276" s="60"/>
      <c r="F7276" s="60">
        <f t="shared" si="226"/>
        <v>-9.6573000000000004E-4</v>
      </c>
      <c r="G7276" s="60">
        <f t="shared" si="227"/>
        <v>4.7499048999999995E-2</v>
      </c>
    </row>
    <row r="7277" spans="1:7">
      <c r="A7277" s="50">
        <v>33543</v>
      </c>
      <c r="B7277" s="60">
        <v>-3.02681E-3</v>
      </c>
      <c r="C7277" s="60">
        <v>2.0000000000000001E-4</v>
      </c>
      <c r="D7277" s="60">
        <v>4.5454546999999998E-2</v>
      </c>
      <c r="E7277" s="60"/>
      <c r="F7277" s="60">
        <f t="shared" si="226"/>
        <v>-3.1468099999999999E-3</v>
      </c>
      <c r="G7277" s="60">
        <f t="shared" si="227"/>
        <v>4.5334546999999996E-2</v>
      </c>
    </row>
    <row r="7278" spans="1:7">
      <c r="A7278" s="50">
        <v>33546</v>
      </c>
      <c r="B7278" s="60">
        <v>-2.1106699999999998E-3</v>
      </c>
      <c r="C7278" s="60">
        <v>2.0000000000000001E-4</v>
      </c>
      <c r="D7278" s="60">
        <v>-4.3478261999999997E-2</v>
      </c>
      <c r="E7278" s="60"/>
      <c r="F7278" s="60">
        <f t="shared" si="226"/>
        <v>-2.2306699999999997E-3</v>
      </c>
      <c r="G7278" s="60">
        <f t="shared" si="227"/>
        <v>-4.3598261999999999E-2</v>
      </c>
    </row>
    <row r="7279" spans="1:7">
      <c r="A7279" s="50">
        <v>33547</v>
      </c>
      <c r="B7279" s="60">
        <v>-3.52141E-3</v>
      </c>
      <c r="C7279" s="60">
        <v>2.0000000000000001E-4</v>
      </c>
      <c r="D7279" s="60">
        <v>0</v>
      </c>
      <c r="E7279" s="60"/>
      <c r="F7279" s="60">
        <f t="shared" si="226"/>
        <v>-3.6414099999999999E-3</v>
      </c>
      <c r="G7279" s="60">
        <f t="shared" si="227"/>
        <v>-1.2E-4</v>
      </c>
    </row>
    <row r="7280" spans="1:7">
      <c r="A7280" s="50">
        <v>33548</v>
      </c>
      <c r="B7280" s="60">
        <v>3.3440200000000001E-3</v>
      </c>
      <c r="C7280" s="60">
        <v>2.0000000000000001E-4</v>
      </c>
      <c r="D7280" s="60">
        <v>4.5454546999999998E-2</v>
      </c>
      <c r="E7280" s="60"/>
      <c r="F7280" s="60">
        <f t="shared" si="226"/>
        <v>3.2240200000000002E-3</v>
      </c>
      <c r="G7280" s="60">
        <f t="shared" si="227"/>
        <v>4.5334546999999996E-2</v>
      </c>
    </row>
    <row r="7281" spans="1:7">
      <c r="A7281" s="50">
        <v>33549</v>
      </c>
      <c r="B7281" s="60">
        <v>9.6244999999999994E-3</v>
      </c>
      <c r="C7281" s="60">
        <v>2.0000000000000001E-4</v>
      </c>
      <c r="D7281" s="60">
        <v>-4.3478261999999997E-2</v>
      </c>
      <c r="E7281" s="60"/>
      <c r="F7281" s="60">
        <f t="shared" si="226"/>
        <v>9.5044999999999991E-3</v>
      </c>
      <c r="G7281" s="60">
        <f t="shared" si="227"/>
        <v>-4.3598261999999999E-2</v>
      </c>
    </row>
    <row r="7282" spans="1:7">
      <c r="A7282" s="50">
        <v>33550</v>
      </c>
      <c r="B7282" s="60">
        <v>-1.2088999999999999E-3</v>
      </c>
      <c r="C7282" s="60">
        <v>2.0000000000000001E-4</v>
      </c>
      <c r="D7282" s="60">
        <v>4.5454546999999998E-2</v>
      </c>
      <c r="E7282" s="60"/>
      <c r="F7282" s="60">
        <f t="shared" si="226"/>
        <v>-1.3289E-3</v>
      </c>
      <c r="G7282" s="60">
        <f t="shared" si="227"/>
        <v>4.5334546999999996E-2</v>
      </c>
    </row>
    <row r="7283" spans="1:7">
      <c r="A7283" s="50">
        <v>33553</v>
      </c>
      <c r="B7283" s="60">
        <v>5.4498999999999997E-4</v>
      </c>
      <c r="C7283" s="60">
        <v>2.0000000000000001E-4</v>
      </c>
      <c r="D7283" s="60">
        <v>0</v>
      </c>
      <c r="E7283" s="60"/>
      <c r="F7283" s="60">
        <f t="shared" si="226"/>
        <v>4.2498999999999998E-4</v>
      </c>
      <c r="G7283" s="60">
        <f t="shared" si="227"/>
        <v>-1.2E-4</v>
      </c>
    </row>
    <row r="7284" spans="1:7">
      <c r="A7284" s="50">
        <v>33554</v>
      </c>
      <c r="B7284" s="60">
        <v>9.3217200000000004E-3</v>
      </c>
      <c r="C7284" s="60">
        <v>2.0000000000000001E-4</v>
      </c>
      <c r="D7284" s="60">
        <v>0</v>
      </c>
      <c r="E7284" s="60"/>
      <c r="F7284" s="60">
        <f t="shared" si="226"/>
        <v>9.20172E-3</v>
      </c>
      <c r="G7284" s="60">
        <f t="shared" si="227"/>
        <v>-1.2E-4</v>
      </c>
    </row>
    <row r="7285" spans="1:7">
      <c r="A7285" s="50">
        <v>33555</v>
      </c>
      <c r="B7285" s="60">
        <v>1.76925E-3</v>
      </c>
      <c r="C7285" s="60">
        <v>2.0000000000000001E-4</v>
      </c>
      <c r="D7285" s="60">
        <v>0</v>
      </c>
      <c r="E7285" s="60"/>
      <c r="F7285" s="60">
        <f t="shared" si="226"/>
        <v>1.6492499999999999E-3</v>
      </c>
      <c r="G7285" s="60">
        <f t="shared" si="227"/>
        <v>-1.2E-4</v>
      </c>
    </row>
    <row r="7286" spans="1:7">
      <c r="A7286" s="50">
        <v>33556</v>
      </c>
      <c r="B7286" s="60">
        <v>-6.6144000000000001E-4</v>
      </c>
      <c r="C7286" s="60">
        <v>2.0000000000000001E-4</v>
      </c>
      <c r="D7286" s="60">
        <v>-4.3478261999999997E-2</v>
      </c>
      <c r="E7286" s="60"/>
      <c r="F7286" s="60">
        <f t="shared" si="226"/>
        <v>-7.8144E-4</v>
      </c>
      <c r="G7286" s="60">
        <f t="shared" si="227"/>
        <v>-4.3598261999999999E-2</v>
      </c>
    </row>
    <row r="7287" spans="1:7">
      <c r="A7287" s="50">
        <v>33557</v>
      </c>
      <c r="B7287" s="60">
        <v>-3.6484589999999997E-2</v>
      </c>
      <c r="C7287" s="60">
        <v>2.0000000000000001E-4</v>
      </c>
      <c r="D7287" s="60">
        <v>0</v>
      </c>
      <c r="E7287" s="60"/>
      <c r="F7287" s="60">
        <f t="shared" si="226"/>
        <v>-3.6604589999999999E-2</v>
      </c>
      <c r="G7287" s="60">
        <f t="shared" si="227"/>
        <v>-1.2E-4</v>
      </c>
    </row>
    <row r="7288" spans="1:7">
      <c r="A7288" s="50">
        <v>33560</v>
      </c>
      <c r="B7288" s="60">
        <v>7.1136899999999998E-3</v>
      </c>
      <c r="C7288" s="60">
        <v>2.0000000000000001E-4</v>
      </c>
      <c r="D7288" s="60">
        <v>-4.5454546999999998E-2</v>
      </c>
      <c r="E7288" s="60"/>
      <c r="F7288" s="60">
        <f t="shared" si="226"/>
        <v>6.9936899999999995E-3</v>
      </c>
      <c r="G7288" s="60">
        <f t="shared" si="227"/>
        <v>-4.5574547E-2</v>
      </c>
    </row>
    <row r="7289" spans="1:7">
      <c r="A7289" s="50">
        <v>33561</v>
      </c>
      <c r="B7289" s="60">
        <v>-1.4955329999999999E-2</v>
      </c>
      <c r="C7289" s="60">
        <v>2.0000000000000001E-4</v>
      </c>
      <c r="D7289" s="60">
        <v>4.7619048999999997E-2</v>
      </c>
      <c r="E7289" s="60"/>
      <c r="F7289" s="60">
        <f t="shared" si="226"/>
        <v>-1.507533E-2</v>
      </c>
      <c r="G7289" s="60">
        <f t="shared" si="227"/>
        <v>4.7499048999999995E-2</v>
      </c>
    </row>
    <row r="7290" spans="1:7">
      <c r="A7290" s="50">
        <v>33562</v>
      </c>
      <c r="B7290" s="60">
        <v>-2.5686099999999998E-3</v>
      </c>
      <c r="C7290" s="60">
        <v>2.0000000000000001E-4</v>
      </c>
      <c r="D7290" s="60">
        <v>-4.5454546999999998E-2</v>
      </c>
      <c r="E7290" s="60"/>
      <c r="F7290" s="60">
        <f t="shared" si="226"/>
        <v>-2.6886099999999997E-3</v>
      </c>
      <c r="G7290" s="60">
        <f t="shared" si="227"/>
        <v>-4.5574547E-2</v>
      </c>
    </row>
    <row r="7291" spans="1:7">
      <c r="A7291" s="50">
        <v>33563</v>
      </c>
      <c r="B7291" s="60">
        <v>4.0598500000000003E-3</v>
      </c>
      <c r="C7291" s="60">
        <v>2.0000000000000001E-4</v>
      </c>
      <c r="D7291" s="60">
        <v>-4.7619048999999997E-2</v>
      </c>
      <c r="E7291" s="60"/>
      <c r="F7291" s="60">
        <f t="shared" si="226"/>
        <v>3.9398499999999999E-3</v>
      </c>
      <c r="G7291" s="60">
        <f t="shared" si="227"/>
        <v>-4.7739048999999999E-2</v>
      </c>
    </row>
    <row r="7292" spans="1:7">
      <c r="A7292" s="50">
        <v>33564</v>
      </c>
      <c r="B7292" s="60">
        <v>-1.0140639999999999E-2</v>
      </c>
      <c r="C7292" s="60">
        <v>2.0000000000000001E-4</v>
      </c>
      <c r="D7292" s="60">
        <v>0.10000000100000001</v>
      </c>
      <c r="E7292" s="60"/>
      <c r="F7292" s="60">
        <f t="shared" si="226"/>
        <v>-1.026064E-2</v>
      </c>
      <c r="G7292" s="60">
        <f t="shared" si="227"/>
        <v>9.988000100000001E-2</v>
      </c>
    </row>
    <row r="7293" spans="1:7">
      <c r="A7293" s="50">
        <v>33567</v>
      </c>
      <c r="B7293" s="60">
        <v>-1.69601E-3</v>
      </c>
      <c r="C7293" s="60">
        <v>2.0000000000000001E-4</v>
      </c>
      <c r="D7293" s="60">
        <v>4.5454546999999998E-2</v>
      </c>
      <c r="E7293" s="60"/>
      <c r="F7293" s="60">
        <f t="shared" si="226"/>
        <v>-1.8160100000000001E-3</v>
      </c>
      <c r="G7293" s="60">
        <f t="shared" si="227"/>
        <v>4.5334546999999996E-2</v>
      </c>
    </row>
    <row r="7294" spans="1:7">
      <c r="A7294" s="50">
        <v>33568</v>
      </c>
      <c r="B7294" s="60">
        <v>7.07305E-3</v>
      </c>
      <c r="C7294" s="60">
        <v>2.0000000000000001E-4</v>
      </c>
      <c r="D7294" s="60">
        <v>-8.6956522999999994E-2</v>
      </c>
      <c r="E7294" s="60"/>
      <c r="F7294" s="60">
        <f t="shared" si="226"/>
        <v>6.9530499999999997E-3</v>
      </c>
      <c r="G7294" s="60">
        <f t="shared" si="227"/>
        <v>-8.7076522999999989E-2</v>
      </c>
    </row>
    <row r="7295" spans="1:7">
      <c r="A7295" s="50">
        <v>33569</v>
      </c>
      <c r="B7295" s="60">
        <v>-3.61824E-3</v>
      </c>
      <c r="C7295" s="60">
        <v>2.0000000000000001E-4</v>
      </c>
      <c r="D7295" s="60">
        <v>9.5238096999999994E-2</v>
      </c>
      <c r="E7295" s="60"/>
      <c r="F7295" s="60">
        <f t="shared" si="226"/>
        <v>-3.7382399999999999E-3</v>
      </c>
      <c r="G7295" s="60">
        <f t="shared" si="227"/>
        <v>9.5118096999999999E-2</v>
      </c>
    </row>
    <row r="7296" spans="1:7">
      <c r="A7296" s="50">
        <v>33571</v>
      </c>
      <c r="B7296" s="60">
        <v>-3.104E-3</v>
      </c>
      <c r="C7296" s="60">
        <v>2.0000000000000001E-4</v>
      </c>
      <c r="D7296" s="60">
        <v>-4.3478261999999997E-2</v>
      </c>
      <c r="E7296" s="60"/>
      <c r="F7296" s="60">
        <f t="shared" si="226"/>
        <v>-3.2239999999999999E-3</v>
      </c>
      <c r="G7296" s="60">
        <f t="shared" si="227"/>
        <v>-4.3598261999999999E-2</v>
      </c>
    </row>
    <row r="7297" spans="1:7">
      <c r="A7297" s="50">
        <v>33574</v>
      </c>
      <c r="B7297" s="60">
        <v>1.6425950000000002E-2</v>
      </c>
      <c r="C7297" s="60">
        <v>1.8000000000000001E-4</v>
      </c>
      <c r="D7297" s="60">
        <v>4.5454546999999998E-2</v>
      </c>
      <c r="E7297" s="60"/>
      <c r="F7297" s="60">
        <f t="shared" si="226"/>
        <v>1.6305950000000003E-2</v>
      </c>
      <c r="G7297" s="60">
        <f t="shared" si="227"/>
        <v>4.5334546999999996E-2</v>
      </c>
    </row>
    <row r="7298" spans="1:7">
      <c r="A7298" s="50">
        <v>33575</v>
      </c>
      <c r="B7298" s="60">
        <v>-5.3892000000000002E-4</v>
      </c>
      <c r="C7298" s="60">
        <v>1.8000000000000001E-4</v>
      </c>
      <c r="D7298" s="60">
        <v>0</v>
      </c>
      <c r="E7298" s="60"/>
      <c r="F7298" s="60">
        <f t="shared" si="226"/>
        <v>-6.5892000000000001E-4</v>
      </c>
      <c r="G7298" s="60">
        <f t="shared" si="227"/>
        <v>-1.2E-4</v>
      </c>
    </row>
    <row r="7299" spans="1:7">
      <c r="A7299" s="50">
        <v>33576</v>
      </c>
      <c r="B7299" s="60">
        <v>-2.4146100000000002E-3</v>
      </c>
      <c r="C7299" s="60">
        <v>1.8000000000000001E-4</v>
      </c>
      <c r="D7299" s="60">
        <v>-4.3478261999999997E-2</v>
      </c>
      <c r="E7299" s="60"/>
      <c r="F7299" s="60">
        <f t="shared" si="226"/>
        <v>-2.5346100000000001E-3</v>
      </c>
      <c r="G7299" s="60">
        <f t="shared" si="227"/>
        <v>-4.3598261999999999E-2</v>
      </c>
    </row>
    <row r="7300" spans="1:7">
      <c r="A7300" s="50">
        <v>33577</v>
      </c>
      <c r="B7300" s="60">
        <v>-6.7632300000000003E-3</v>
      </c>
      <c r="C7300" s="60">
        <v>1.8000000000000001E-4</v>
      </c>
      <c r="D7300" s="60">
        <v>-4.5454546999999998E-2</v>
      </c>
      <c r="E7300" s="60"/>
      <c r="F7300" s="60">
        <f t="shared" ref="F7300:F7363" si="228">B7300-$C$3</f>
        <v>-6.8832300000000006E-3</v>
      </c>
      <c r="G7300" s="60">
        <f t="shared" ref="G7300:G7363" si="229">D7300-$C$3</f>
        <v>-4.5574547E-2</v>
      </c>
    </row>
    <row r="7301" spans="1:7">
      <c r="A7301" s="50">
        <v>33578</v>
      </c>
      <c r="B7301" s="60">
        <v>4.0429899999999998E-3</v>
      </c>
      <c r="C7301" s="60">
        <v>1.8000000000000001E-4</v>
      </c>
      <c r="D7301" s="60">
        <v>4.7619048999999997E-2</v>
      </c>
      <c r="E7301" s="60"/>
      <c r="F7301" s="60">
        <f t="shared" si="228"/>
        <v>3.9229899999999995E-3</v>
      </c>
      <c r="G7301" s="60">
        <f t="shared" si="229"/>
        <v>4.7499048999999995E-2</v>
      </c>
    </row>
    <row r="7302" spans="1:7">
      <c r="A7302" s="50">
        <v>33581</v>
      </c>
      <c r="B7302" s="60">
        <v>-1.73879E-3</v>
      </c>
      <c r="C7302" s="60">
        <v>1.8000000000000001E-4</v>
      </c>
      <c r="D7302" s="60">
        <v>-9.0909093999999996E-2</v>
      </c>
      <c r="E7302" s="60"/>
      <c r="F7302" s="60">
        <f t="shared" si="228"/>
        <v>-1.8587900000000001E-3</v>
      </c>
      <c r="G7302" s="60">
        <f t="shared" si="229"/>
        <v>-9.1029093999999991E-2</v>
      </c>
    </row>
    <row r="7303" spans="1:7">
      <c r="A7303" s="50">
        <v>33582</v>
      </c>
      <c r="B7303" s="60">
        <v>-4.5093999999999999E-4</v>
      </c>
      <c r="C7303" s="60">
        <v>1.8000000000000001E-4</v>
      </c>
      <c r="D7303" s="60">
        <v>0</v>
      </c>
      <c r="E7303" s="60"/>
      <c r="F7303" s="60">
        <f t="shared" si="228"/>
        <v>-5.7094000000000003E-4</v>
      </c>
      <c r="G7303" s="60">
        <f t="shared" si="229"/>
        <v>-1.2E-4</v>
      </c>
    </row>
    <row r="7304" spans="1:7">
      <c r="A7304" s="50">
        <v>33583</v>
      </c>
      <c r="B7304" s="60">
        <v>-6.4114E-4</v>
      </c>
      <c r="C7304" s="60">
        <v>1.8000000000000001E-4</v>
      </c>
      <c r="D7304" s="60">
        <v>5.0000001000000002E-2</v>
      </c>
      <c r="E7304" s="60"/>
      <c r="F7304" s="60">
        <f t="shared" si="228"/>
        <v>-7.6113999999999999E-4</v>
      </c>
      <c r="G7304" s="60">
        <f t="shared" si="229"/>
        <v>4.9880001E-2</v>
      </c>
    </row>
    <row r="7305" spans="1:7">
      <c r="A7305" s="50">
        <v>33584</v>
      </c>
      <c r="B7305" s="60">
        <v>1.040281E-2</v>
      </c>
      <c r="C7305" s="60">
        <v>1.8000000000000001E-4</v>
      </c>
      <c r="D7305" s="60">
        <v>-4.7619048999999997E-2</v>
      </c>
      <c r="E7305" s="60"/>
      <c r="F7305" s="60">
        <f t="shared" si="228"/>
        <v>1.028281E-2</v>
      </c>
      <c r="G7305" s="60">
        <f t="shared" si="229"/>
        <v>-4.7739048999999999E-2</v>
      </c>
    </row>
    <row r="7306" spans="1:7">
      <c r="A7306" s="50">
        <v>33585</v>
      </c>
      <c r="B7306" s="60">
        <v>7.2998300000000002E-3</v>
      </c>
      <c r="C7306" s="60">
        <v>1.8000000000000001E-4</v>
      </c>
      <c r="D7306" s="60">
        <v>0</v>
      </c>
      <c r="E7306" s="60"/>
      <c r="F7306" s="60">
        <f t="shared" si="228"/>
        <v>7.1798299999999999E-3</v>
      </c>
      <c r="G7306" s="60">
        <f t="shared" si="229"/>
        <v>-1.2E-4</v>
      </c>
    </row>
    <row r="7307" spans="1:7">
      <c r="A7307" s="50">
        <v>33588</v>
      </c>
      <c r="B7307" s="60">
        <v>2.2262000000000001E-4</v>
      </c>
      <c r="C7307" s="60">
        <v>1.8000000000000001E-4</v>
      </c>
      <c r="D7307" s="60">
        <v>0</v>
      </c>
      <c r="E7307" s="60"/>
      <c r="F7307" s="60">
        <f t="shared" si="228"/>
        <v>1.0262E-4</v>
      </c>
      <c r="G7307" s="60">
        <f t="shared" si="229"/>
        <v>-1.2E-4</v>
      </c>
    </row>
    <row r="7308" spans="1:7">
      <c r="A7308" s="50">
        <v>33589</v>
      </c>
      <c r="B7308" s="60">
        <v>-4.7380800000000004E-3</v>
      </c>
      <c r="C7308" s="60">
        <v>1.8000000000000001E-4</v>
      </c>
      <c r="D7308" s="60">
        <v>0</v>
      </c>
      <c r="E7308" s="60"/>
      <c r="F7308" s="60">
        <f t="shared" si="228"/>
        <v>-4.8580800000000007E-3</v>
      </c>
      <c r="G7308" s="60">
        <f t="shared" si="229"/>
        <v>-1.2E-4</v>
      </c>
    </row>
    <row r="7309" spans="1:7">
      <c r="A7309" s="50">
        <v>33590</v>
      </c>
      <c r="B7309" s="60">
        <v>2.3765499999999998E-3</v>
      </c>
      <c r="C7309" s="60">
        <v>1.8000000000000001E-4</v>
      </c>
      <c r="D7309" s="60">
        <v>0</v>
      </c>
      <c r="E7309" s="60"/>
      <c r="F7309" s="60">
        <f t="shared" si="228"/>
        <v>2.25655E-3</v>
      </c>
      <c r="G7309" s="60">
        <f t="shared" si="229"/>
        <v>-1.2E-4</v>
      </c>
    </row>
    <row r="7310" spans="1:7">
      <c r="A7310" s="50">
        <v>33591</v>
      </c>
      <c r="B7310" s="60">
        <v>-2.9395200000000002E-3</v>
      </c>
      <c r="C7310" s="60">
        <v>1.8000000000000001E-4</v>
      </c>
      <c r="D7310" s="60">
        <v>0</v>
      </c>
      <c r="E7310" s="60"/>
      <c r="F7310" s="60">
        <f t="shared" si="228"/>
        <v>-3.05952E-3</v>
      </c>
      <c r="G7310" s="60">
        <f t="shared" si="229"/>
        <v>-1.2E-4</v>
      </c>
    </row>
    <row r="7311" spans="1:7">
      <c r="A7311" s="50">
        <v>33592</v>
      </c>
      <c r="B7311" s="60">
        <v>1.2139230000000001E-2</v>
      </c>
      <c r="C7311" s="60">
        <v>1.8000000000000001E-4</v>
      </c>
      <c r="D7311" s="60">
        <v>5.0000001000000002E-2</v>
      </c>
      <c r="E7311" s="60"/>
      <c r="F7311" s="60">
        <f t="shared" si="228"/>
        <v>1.2019230000000001E-2</v>
      </c>
      <c r="G7311" s="60">
        <f t="shared" si="229"/>
        <v>4.9880001E-2</v>
      </c>
    </row>
    <row r="7312" spans="1:7">
      <c r="A7312" s="50">
        <v>33595</v>
      </c>
      <c r="B7312" s="60">
        <v>2.5302720000000001E-2</v>
      </c>
      <c r="C7312" s="60">
        <v>1.8000000000000001E-4</v>
      </c>
      <c r="D7312" s="60">
        <v>-4.7619048999999997E-2</v>
      </c>
      <c r="E7312" s="60"/>
      <c r="F7312" s="60">
        <f t="shared" si="228"/>
        <v>2.5182720000000002E-2</v>
      </c>
      <c r="G7312" s="60">
        <f t="shared" si="229"/>
        <v>-4.7739048999999999E-2</v>
      </c>
    </row>
    <row r="7313" spans="1:7">
      <c r="A7313" s="50">
        <v>33596</v>
      </c>
      <c r="B7313" s="60">
        <v>7.16681E-3</v>
      </c>
      <c r="C7313" s="60">
        <v>1.8000000000000001E-4</v>
      </c>
      <c r="D7313" s="60">
        <v>0</v>
      </c>
      <c r="E7313" s="60"/>
      <c r="F7313" s="60">
        <f t="shared" si="228"/>
        <v>7.0468099999999997E-3</v>
      </c>
      <c r="G7313" s="60">
        <f t="shared" si="229"/>
        <v>-1.2E-4</v>
      </c>
    </row>
    <row r="7314" spans="1:7">
      <c r="A7314" s="50">
        <v>33598</v>
      </c>
      <c r="B7314" s="60">
        <v>1.3743190000000001E-2</v>
      </c>
      <c r="C7314" s="60">
        <v>1.8000000000000001E-4</v>
      </c>
      <c r="D7314" s="60">
        <v>5.0000001000000002E-2</v>
      </c>
      <c r="E7314" s="60"/>
      <c r="F7314" s="60">
        <f t="shared" si="228"/>
        <v>1.362319E-2</v>
      </c>
      <c r="G7314" s="60">
        <f t="shared" si="229"/>
        <v>4.9880001E-2</v>
      </c>
    </row>
    <row r="7315" spans="1:7">
      <c r="A7315" s="50">
        <v>33599</v>
      </c>
      <c r="B7315" s="60">
        <v>4.2572799999999996E-3</v>
      </c>
      <c r="C7315" s="60">
        <v>1.8000000000000001E-4</v>
      </c>
      <c r="D7315" s="60">
        <v>4.7619048999999997E-2</v>
      </c>
      <c r="E7315" s="60"/>
      <c r="F7315" s="60">
        <f t="shared" si="228"/>
        <v>4.1372799999999993E-3</v>
      </c>
      <c r="G7315" s="60">
        <f t="shared" si="229"/>
        <v>4.7499048999999995E-2</v>
      </c>
    </row>
    <row r="7316" spans="1:7">
      <c r="A7316" s="50">
        <v>33602</v>
      </c>
      <c r="B7316" s="60">
        <v>2.119565E-2</v>
      </c>
      <c r="C7316" s="60">
        <v>1.8000000000000001E-4</v>
      </c>
      <c r="D7316" s="60">
        <v>0</v>
      </c>
      <c r="E7316" s="60"/>
      <c r="F7316" s="60">
        <f t="shared" si="228"/>
        <v>2.1075650000000001E-2</v>
      </c>
      <c r="G7316" s="60">
        <f t="shared" si="229"/>
        <v>-1.2E-4</v>
      </c>
    </row>
    <row r="7317" spans="1:7">
      <c r="A7317" s="50">
        <v>33603</v>
      </c>
      <c r="B7317" s="60">
        <v>4.8795499999999999E-3</v>
      </c>
      <c r="C7317" s="60">
        <v>1.8000000000000001E-4</v>
      </c>
      <c r="D7317" s="60">
        <v>-4.5454546999999998E-2</v>
      </c>
      <c r="E7317" s="60"/>
      <c r="F7317" s="60">
        <f t="shared" si="228"/>
        <v>4.7595499999999995E-3</v>
      </c>
      <c r="G7317" s="60">
        <f t="shared" si="229"/>
        <v>-4.5574547E-2</v>
      </c>
    </row>
    <row r="7318" spans="1:7">
      <c r="A7318" s="50">
        <v>33605</v>
      </c>
      <c r="B7318" s="60">
        <v>3.7906000000000002E-4</v>
      </c>
      <c r="C7318" s="60">
        <v>1.4999999999999999E-4</v>
      </c>
      <c r="D7318" s="60">
        <v>4.7619048999999997E-2</v>
      </c>
      <c r="E7318" s="60"/>
      <c r="F7318" s="60">
        <f t="shared" si="228"/>
        <v>2.5906000000000003E-4</v>
      </c>
      <c r="G7318" s="60">
        <f t="shared" si="229"/>
        <v>4.7499048999999995E-2</v>
      </c>
    </row>
    <row r="7319" spans="1:7">
      <c r="A7319" s="50">
        <v>33606</v>
      </c>
      <c r="B7319" s="60">
        <v>4.5800099999999998E-3</v>
      </c>
      <c r="C7319" s="60">
        <v>1.4999999999999999E-4</v>
      </c>
      <c r="D7319" s="60">
        <v>0</v>
      </c>
      <c r="E7319" s="60"/>
      <c r="F7319" s="60">
        <f t="shared" si="228"/>
        <v>4.4600099999999995E-3</v>
      </c>
      <c r="G7319" s="60">
        <f t="shared" si="229"/>
        <v>-1.2E-4</v>
      </c>
    </row>
    <row r="7320" spans="1:7">
      <c r="A7320" s="50">
        <v>33609</v>
      </c>
      <c r="B7320" s="60">
        <v>-2.6667599999999998E-3</v>
      </c>
      <c r="C7320" s="60">
        <v>1.4999999999999999E-4</v>
      </c>
      <c r="D7320" s="60">
        <v>9.0909093999999996E-2</v>
      </c>
      <c r="E7320" s="60"/>
      <c r="F7320" s="60">
        <f t="shared" si="228"/>
        <v>-2.7867599999999997E-3</v>
      </c>
      <c r="G7320" s="60">
        <f t="shared" si="229"/>
        <v>9.0789094000000001E-2</v>
      </c>
    </row>
    <row r="7321" spans="1:7">
      <c r="A7321" s="50">
        <v>33610</v>
      </c>
      <c r="B7321" s="60">
        <v>-1.3050399999999999E-3</v>
      </c>
      <c r="C7321" s="60">
        <v>1.4999999999999999E-4</v>
      </c>
      <c r="D7321" s="60">
        <v>0</v>
      </c>
      <c r="E7321" s="60"/>
      <c r="F7321" s="60">
        <f t="shared" si="228"/>
        <v>-1.42504E-3</v>
      </c>
      <c r="G7321" s="60">
        <f t="shared" si="229"/>
        <v>-1.2E-4</v>
      </c>
    </row>
    <row r="7322" spans="1:7">
      <c r="A7322" s="50">
        <v>33611</v>
      </c>
      <c r="B7322" s="60">
        <v>1.8313299999999999E-3</v>
      </c>
      <c r="C7322" s="60">
        <v>1.4999999999999999E-4</v>
      </c>
      <c r="D7322" s="60">
        <v>0</v>
      </c>
      <c r="E7322" s="60"/>
      <c r="F7322" s="60">
        <f t="shared" si="228"/>
        <v>1.7113299999999998E-3</v>
      </c>
      <c r="G7322" s="60">
        <f t="shared" si="229"/>
        <v>-1.2E-4</v>
      </c>
    </row>
    <row r="7323" spans="1:7">
      <c r="A7323" s="50">
        <v>33612</v>
      </c>
      <c r="B7323" s="60">
        <v>-7.2652000000000003E-4</v>
      </c>
      <c r="C7323" s="60">
        <v>1.4999999999999999E-4</v>
      </c>
      <c r="D7323" s="60">
        <v>-4.1666667999999997E-2</v>
      </c>
      <c r="E7323" s="60"/>
      <c r="F7323" s="60">
        <f t="shared" si="228"/>
        <v>-8.4652000000000002E-4</v>
      </c>
      <c r="G7323" s="60">
        <f t="shared" si="229"/>
        <v>-4.1786667999999999E-2</v>
      </c>
    </row>
    <row r="7324" spans="1:7">
      <c r="A7324" s="50">
        <v>33613</v>
      </c>
      <c r="B7324" s="60">
        <v>-6.2198100000000001E-3</v>
      </c>
      <c r="C7324" s="60">
        <v>1.4999999999999999E-4</v>
      </c>
      <c r="D7324" s="60">
        <v>4.3478261999999997E-2</v>
      </c>
      <c r="E7324" s="60"/>
      <c r="F7324" s="60">
        <f t="shared" si="228"/>
        <v>-6.3398100000000004E-3</v>
      </c>
      <c r="G7324" s="60">
        <f t="shared" si="229"/>
        <v>4.3358261999999995E-2</v>
      </c>
    </row>
    <row r="7325" spans="1:7">
      <c r="A7325" s="50">
        <v>33616</v>
      </c>
      <c r="B7325" s="60">
        <v>-1.5437599999999999E-3</v>
      </c>
      <c r="C7325" s="60">
        <v>1.4999999999999999E-4</v>
      </c>
      <c r="D7325" s="60">
        <v>-4.1666667999999997E-2</v>
      </c>
      <c r="E7325" s="60"/>
      <c r="F7325" s="60">
        <f t="shared" si="228"/>
        <v>-1.66376E-3</v>
      </c>
      <c r="G7325" s="60">
        <f t="shared" si="229"/>
        <v>-4.1786667999999999E-2</v>
      </c>
    </row>
    <row r="7326" spans="1:7">
      <c r="A7326" s="50">
        <v>33617</v>
      </c>
      <c r="B7326" s="60">
        <v>1.4176899999999999E-2</v>
      </c>
      <c r="C7326" s="60">
        <v>1.4999999999999999E-4</v>
      </c>
      <c r="D7326" s="60">
        <v>4.3478261999999997E-2</v>
      </c>
      <c r="E7326" s="60"/>
      <c r="F7326" s="60">
        <f t="shared" si="228"/>
        <v>1.4056899999999999E-2</v>
      </c>
      <c r="G7326" s="60">
        <f t="shared" si="229"/>
        <v>4.3358261999999995E-2</v>
      </c>
    </row>
    <row r="7327" spans="1:7">
      <c r="A7327" s="50">
        <v>33618</v>
      </c>
      <c r="B7327" s="60">
        <v>1.09712E-3</v>
      </c>
      <c r="C7327" s="60">
        <v>1.4999999999999999E-4</v>
      </c>
      <c r="D7327" s="60">
        <v>0</v>
      </c>
      <c r="E7327" s="60"/>
      <c r="F7327" s="60">
        <f t="shared" si="228"/>
        <v>9.7711999999999994E-4</v>
      </c>
      <c r="G7327" s="60">
        <f t="shared" si="229"/>
        <v>-1.2E-4</v>
      </c>
    </row>
    <row r="7328" spans="1:7">
      <c r="A7328" s="50">
        <v>33619</v>
      </c>
      <c r="B7328" s="60">
        <v>-6.4460200000000002E-3</v>
      </c>
      <c r="C7328" s="60">
        <v>1.4999999999999999E-4</v>
      </c>
      <c r="D7328" s="60">
        <v>8.3333335999999994E-2</v>
      </c>
      <c r="E7328" s="60"/>
      <c r="F7328" s="60">
        <f t="shared" si="228"/>
        <v>-6.5660200000000005E-3</v>
      </c>
      <c r="G7328" s="60">
        <f t="shared" si="229"/>
        <v>8.3213335999999999E-2</v>
      </c>
    </row>
    <row r="7329" spans="1:7">
      <c r="A7329" s="50">
        <v>33620</v>
      </c>
      <c r="B7329" s="60">
        <v>1.7273200000000001E-3</v>
      </c>
      <c r="C7329" s="60">
        <v>1.4999999999999999E-4</v>
      </c>
      <c r="D7329" s="60">
        <v>7.6923080000000005E-2</v>
      </c>
      <c r="E7329" s="60"/>
      <c r="F7329" s="60">
        <f t="shared" si="228"/>
        <v>1.60732E-3</v>
      </c>
      <c r="G7329" s="60">
        <f t="shared" si="229"/>
        <v>7.680308000000001E-2</v>
      </c>
    </row>
    <row r="7330" spans="1:7">
      <c r="A7330" s="50">
        <v>33623</v>
      </c>
      <c r="B7330" s="60">
        <v>-5.8981199999999998E-3</v>
      </c>
      <c r="C7330" s="60">
        <v>1.4999999999999999E-4</v>
      </c>
      <c r="D7330" s="60">
        <v>-7.1428574999999994E-2</v>
      </c>
      <c r="E7330" s="60"/>
      <c r="F7330" s="60">
        <f t="shared" si="228"/>
        <v>-6.0181200000000001E-3</v>
      </c>
      <c r="G7330" s="60">
        <f t="shared" si="229"/>
        <v>-7.1548574999999989E-2</v>
      </c>
    </row>
    <row r="7331" spans="1:7">
      <c r="A7331" s="50">
        <v>33624</v>
      </c>
      <c r="B7331" s="60">
        <v>-9.1591399999999996E-3</v>
      </c>
      <c r="C7331" s="60">
        <v>1.4999999999999999E-4</v>
      </c>
      <c r="D7331" s="60">
        <v>0</v>
      </c>
      <c r="E7331" s="60"/>
      <c r="F7331" s="60">
        <f t="shared" si="228"/>
        <v>-9.27914E-3</v>
      </c>
      <c r="G7331" s="60">
        <f t="shared" si="229"/>
        <v>-1.2E-4</v>
      </c>
    </row>
    <row r="7332" spans="1:7">
      <c r="A7332" s="50">
        <v>33625</v>
      </c>
      <c r="B7332" s="60">
        <v>1.3520300000000001E-2</v>
      </c>
      <c r="C7332" s="60">
        <v>1.4999999999999999E-4</v>
      </c>
      <c r="D7332" s="60">
        <v>-3.8461540000000002E-2</v>
      </c>
      <c r="E7332" s="60"/>
      <c r="F7332" s="60">
        <f t="shared" si="228"/>
        <v>1.34003E-2</v>
      </c>
      <c r="G7332" s="60">
        <f t="shared" si="229"/>
        <v>-3.8581540000000004E-2</v>
      </c>
    </row>
    <row r="7333" spans="1:7">
      <c r="A7333" s="50">
        <v>33626</v>
      </c>
      <c r="B7333" s="60">
        <v>-7.3806699999999998E-3</v>
      </c>
      <c r="C7333" s="60">
        <v>1.4999999999999999E-4</v>
      </c>
      <c r="D7333" s="60">
        <v>-3.9999999000000001E-2</v>
      </c>
      <c r="E7333" s="60"/>
      <c r="F7333" s="60">
        <f t="shared" si="228"/>
        <v>-7.5006700000000001E-3</v>
      </c>
      <c r="G7333" s="60">
        <f t="shared" si="229"/>
        <v>-4.0119999000000003E-2</v>
      </c>
    </row>
    <row r="7334" spans="1:7">
      <c r="A7334" s="50">
        <v>33627</v>
      </c>
      <c r="B7334" s="60">
        <v>1.3773699999999999E-3</v>
      </c>
      <c r="C7334" s="60">
        <v>1.4999999999999999E-4</v>
      </c>
      <c r="D7334" s="60">
        <v>4.1666667999999997E-2</v>
      </c>
      <c r="E7334" s="60"/>
      <c r="F7334" s="60">
        <f t="shared" si="228"/>
        <v>1.2573699999999998E-3</v>
      </c>
      <c r="G7334" s="60">
        <f t="shared" si="229"/>
        <v>4.1546667999999995E-2</v>
      </c>
    </row>
    <row r="7335" spans="1:7">
      <c r="A7335" s="50">
        <v>33630</v>
      </c>
      <c r="B7335" s="60">
        <v>-1.1672200000000001E-3</v>
      </c>
      <c r="C7335" s="60">
        <v>1.4999999999999999E-4</v>
      </c>
      <c r="D7335" s="60">
        <v>0</v>
      </c>
      <c r="E7335" s="60"/>
      <c r="F7335" s="60">
        <f t="shared" si="228"/>
        <v>-1.2872200000000002E-3</v>
      </c>
      <c r="G7335" s="60">
        <f t="shared" si="229"/>
        <v>-1.2E-4</v>
      </c>
    </row>
    <row r="7336" spans="1:7">
      <c r="A7336" s="50">
        <v>33631</v>
      </c>
      <c r="B7336" s="60">
        <v>3.5889999999999997E-5</v>
      </c>
      <c r="C7336" s="60">
        <v>1.4999999999999999E-4</v>
      </c>
      <c r="D7336" s="60">
        <v>3.9999999000000001E-2</v>
      </c>
      <c r="E7336" s="60"/>
      <c r="F7336" s="60">
        <f t="shared" si="228"/>
        <v>-8.4110000000000006E-5</v>
      </c>
      <c r="G7336" s="60">
        <f t="shared" si="229"/>
        <v>3.9879998999999999E-2</v>
      </c>
    </row>
    <row r="7337" spans="1:7">
      <c r="A7337" s="50">
        <v>33632</v>
      </c>
      <c r="B7337" s="60">
        <v>-1.1454539999999999E-2</v>
      </c>
      <c r="C7337" s="60">
        <v>1.4999999999999999E-4</v>
      </c>
      <c r="D7337" s="60">
        <v>0</v>
      </c>
      <c r="E7337" s="60"/>
      <c r="F7337" s="60">
        <f t="shared" si="228"/>
        <v>-1.1574539999999999E-2</v>
      </c>
      <c r="G7337" s="60">
        <f t="shared" si="229"/>
        <v>-1.2E-4</v>
      </c>
    </row>
    <row r="7338" spans="1:7">
      <c r="A7338" s="50">
        <v>33633</v>
      </c>
      <c r="B7338" s="60">
        <v>4.1464199999999996E-3</v>
      </c>
      <c r="C7338" s="60">
        <v>1.4999999999999999E-4</v>
      </c>
      <c r="D7338" s="60">
        <v>-3.8461540000000002E-2</v>
      </c>
      <c r="E7338" s="60"/>
      <c r="F7338" s="60">
        <f t="shared" si="228"/>
        <v>4.0264199999999993E-3</v>
      </c>
      <c r="G7338" s="60">
        <f t="shared" si="229"/>
        <v>-3.8581540000000004E-2</v>
      </c>
    </row>
    <row r="7339" spans="1:7">
      <c r="A7339" s="50">
        <v>33634</v>
      </c>
      <c r="B7339" s="60">
        <v>-7.0069399999999997E-3</v>
      </c>
      <c r="C7339" s="60">
        <v>1.4999999999999999E-4</v>
      </c>
      <c r="D7339" s="60">
        <v>3.9999999000000001E-2</v>
      </c>
      <c r="E7339" s="60"/>
      <c r="F7339" s="60">
        <f t="shared" si="228"/>
        <v>-7.12694E-3</v>
      </c>
      <c r="G7339" s="60">
        <f t="shared" si="229"/>
        <v>3.9879998999999999E-2</v>
      </c>
    </row>
    <row r="7340" spans="1:7">
      <c r="A7340" s="50">
        <v>33637</v>
      </c>
      <c r="B7340" s="60">
        <v>2.1687500000000001E-3</v>
      </c>
      <c r="C7340" s="60">
        <v>1.4999999999999999E-4</v>
      </c>
      <c r="D7340" s="60">
        <v>0</v>
      </c>
      <c r="E7340" s="60"/>
      <c r="F7340" s="60">
        <f t="shared" si="228"/>
        <v>2.0487500000000002E-3</v>
      </c>
      <c r="G7340" s="60">
        <f t="shared" si="229"/>
        <v>-1.2E-4</v>
      </c>
    </row>
    <row r="7341" spans="1:7">
      <c r="A7341" s="50">
        <v>33638</v>
      </c>
      <c r="B7341" s="60">
        <v>1.0482139999999999E-2</v>
      </c>
      <c r="C7341" s="60">
        <v>1.4999999999999999E-4</v>
      </c>
      <c r="D7341" s="60">
        <v>0</v>
      </c>
      <c r="E7341" s="60"/>
      <c r="F7341" s="60">
        <f t="shared" si="228"/>
        <v>1.0362139999999999E-2</v>
      </c>
      <c r="G7341" s="60">
        <f t="shared" si="229"/>
        <v>-1.2E-4</v>
      </c>
    </row>
    <row r="7342" spans="1:7">
      <c r="A7342" s="50">
        <v>33639</v>
      </c>
      <c r="B7342" s="60">
        <v>4.8011000000000001E-4</v>
      </c>
      <c r="C7342" s="60">
        <v>1.4999999999999999E-4</v>
      </c>
      <c r="D7342" s="60">
        <v>3.8461540000000002E-2</v>
      </c>
      <c r="E7342" s="60"/>
      <c r="F7342" s="60">
        <f t="shared" si="228"/>
        <v>3.6011000000000002E-4</v>
      </c>
      <c r="G7342" s="60">
        <f t="shared" si="229"/>
        <v>3.834154E-2</v>
      </c>
    </row>
    <row r="7343" spans="1:7">
      <c r="A7343" s="50">
        <v>33640</v>
      </c>
      <c r="B7343" s="60">
        <v>4.138E-5</v>
      </c>
      <c r="C7343" s="60">
        <v>1.4999999999999999E-4</v>
      </c>
      <c r="D7343" s="60">
        <v>-3.7037037000000002E-2</v>
      </c>
      <c r="E7343" s="60"/>
      <c r="F7343" s="60">
        <f t="shared" si="228"/>
        <v>-7.8620000000000003E-5</v>
      </c>
      <c r="G7343" s="60">
        <f t="shared" si="229"/>
        <v>-3.7157037000000004E-2</v>
      </c>
    </row>
    <row r="7344" spans="1:7">
      <c r="A7344" s="50">
        <v>33641</v>
      </c>
      <c r="B7344" s="60">
        <v>-6.3984699999999999E-3</v>
      </c>
      <c r="C7344" s="60">
        <v>1.4999999999999999E-4</v>
      </c>
      <c r="D7344" s="60">
        <v>3.8461540000000002E-2</v>
      </c>
      <c r="E7344" s="60"/>
      <c r="F7344" s="60">
        <f t="shared" si="228"/>
        <v>-6.5184700000000002E-3</v>
      </c>
      <c r="G7344" s="60">
        <f t="shared" si="229"/>
        <v>3.834154E-2</v>
      </c>
    </row>
    <row r="7345" spans="1:7">
      <c r="A7345" s="50">
        <v>33644</v>
      </c>
      <c r="B7345" s="60">
        <v>6.7313399999999997E-3</v>
      </c>
      <c r="C7345" s="60">
        <v>1.4999999999999999E-4</v>
      </c>
      <c r="D7345" s="60">
        <v>-3.7037037000000002E-2</v>
      </c>
      <c r="E7345" s="60"/>
      <c r="F7345" s="60">
        <f t="shared" si="228"/>
        <v>6.6113399999999994E-3</v>
      </c>
      <c r="G7345" s="60">
        <f t="shared" si="229"/>
        <v>-3.7157037000000004E-2</v>
      </c>
    </row>
    <row r="7346" spans="1:7">
      <c r="A7346" s="50">
        <v>33645</v>
      </c>
      <c r="B7346" s="60">
        <v>3.0215999999999999E-4</v>
      </c>
      <c r="C7346" s="60">
        <v>1.4999999999999999E-4</v>
      </c>
      <c r="D7346" s="60">
        <v>0</v>
      </c>
      <c r="E7346" s="60"/>
      <c r="F7346" s="60">
        <f t="shared" si="228"/>
        <v>1.8216E-4</v>
      </c>
      <c r="G7346" s="60">
        <f t="shared" si="229"/>
        <v>-1.2E-4</v>
      </c>
    </row>
    <row r="7347" spans="1:7">
      <c r="A7347" s="50">
        <v>33646</v>
      </c>
      <c r="B7347" s="60">
        <v>8.4355999999999997E-3</v>
      </c>
      <c r="C7347" s="60">
        <v>1.4999999999999999E-4</v>
      </c>
      <c r="D7347" s="60">
        <v>3.8461540000000002E-2</v>
      </c>
      <c r="E7347" s="60"/>
      <c r="F7347" s="60">
        <f t="shared" si="228"/>
        <v>8.3155999999999994E-3</v>
      </c>
      <c r="G7347" s="60">
        <f t="shared" si="229"/>
        <v>3.834154E-2</v>
      </c>
    </row>
    <row r="7348" spans="1:7">
      <c r="A7348" s="50">
        <v>33647</v>
      </c>
      <c r="B7348" s="60">
        <v>-8.5018699999999999E-3</v>
      </c>
      <c r="C7348" s="60">
        <v>1.4999999999999999E-4</v>
      </c>
      <c r="D7348" s="60">
        <v>-3.7037037000000002E-2</v>
      </c>
      <c r="E7348" s="60"/>
      <c r="F7348" s="60">
        <f t="shared" si="228"/>
        <v>-8.6218700000000002E-3</v>
      </c>
      <c r="G7348" s="60">
        <f t="shared" si="229"/>
        <v>-3.7157037000000004E-2</v>
      </c>
    </row>
    <row r="7349" spans="1:7">
      <c r="A7349" s="50">
        <v>33648</v>
      </c>
      <c r="B7349" s="60">
        <v>-2.0655000000000001E-3</v>
      </c>
      <c r="C7349" s="60">
        <v>1.4999999999999999E-4</v>
      </c>
      <c r="D7349" s="60">
        <v>0.15384616000000001</v>
      </c>
      <c r="E7349" s="60"/>
      <c r="F7349" s="60">
        <f t="shared" si="228"/>
        <v>-2.1854999999999999E-3</v>
      </c>
      <c r="G7349" s="60">
        <f t="shared" si="229"/>
        <v>0.15372616</v>
      </c>
    </row>
    <row r="7350" spans="1:7">
      <c r="A7350" s="50">
        <v>33652</v>
      </c>
      <c r="B7350" s="60">
        <v>-1.2369109999999999E-2</v>
      </c>
      <c r="C7350" s="60">
        <v>1.4999999999999999E-4</v>
      </c>
      <c r="D7350" s="60">
        <v>0</v>
      </c>
      <c r="E7350" s="60"/>
      <c r="F7350" s="60">
        <f t="shared" si="228"/>
        <v>-1.2489109999999999E-2</v>
      </c>
      <c r="G7350" s="60">
        <f t="shared" si="229"/>
        <v>-1.2E-4</v>
      </c>
    </row>
    <row r="7351" spans="1:7">
      <c r="A7351" s="50">
        <v>33653</v>
      </c>
      <c r="B7351" s="60">
        <v>2.6843700000000002E-3</v>
      </c>
      <c r="C7351" s="60">
        <v>1.4999999999999999E-4</v>
      </c>
      <c r="D7351" s="60">
        <v>-6.6666669999999997E-2</v>
      </c>
      <c r="E7351" s="60"/>
      <c r="F7351" s="60">
        <f t="shared" si="228"/>
        <v>2.5643700000000003E-3</v>
      </c>
      <c r="G7351" s="60">
        <f t="shared" si="229"/>
        <v>-6.6786669999999992E-2</v>
      </c>
    </row>
    <row r="7352" spans="1:7">
      <c r="A7352" s="50">
        <v>33654</v>
      </c>
      <c r="B7352" s="60">
        <v>1.356514E-2</v>
      </c>
      <c r="C7352" s="60">
        <v>1.4999999999999999E-4</v>
      </c>
      <c r="D7352" s="60">
        <v>7.1428574999999994E-2</v>
      </c>
      <c r="E7352" s="60"/>
      <c r="F7352" s="60">
        <f t="shared" si="228"/>
        <v>1.344514E-2</v>
      </c>
      <c r="G7352" s="60">
        <f t="shared" si="229"/>
        <v>7.1308574999999999E-2</v>
      </c>
    </row>
    <row r="7353" spans="1:7">
      <c r="A7353" s="50">
        <v>33655</v>
      </c>
      <c r="B7353" s="60">
        <v>-6.0098E-3</v>
      </c>
      <c r="C7353" s="60">
        <v>1.4999999999999999E-4</v>
      </c>
      <c r="D7353" s="60">
        <v>3.3333334999999999E-2</v>
      </c>
      <c r="E7353" s="60"/>
      <c r="F7353" s="60">
        <f t="shared" si="228"/>
        <v>-6.1298000000000004E-3</v>
      </c>
      <c r="G7353" s="60">
        <f t="shared" si="229"/>
        <v>3.3213334999999997E-2</v>
      </c>
    </row>
    <row r="7354" spans="1:7">
      <c r="A7354" s="50">
        <v>33658</v>
      </c>
      <c r="B7354" s="60">
        <v>1.9987300000000002E-3</v>
      </c>
      <c r="C7354" s="60">
        <v>1.4999999999999999E-4</v>
      </c>
      <c r="D7354" s="60">
        <v>3.2258064000000003E-2</v>
      </c>
      <c r="E7354" s="60"/>
      <c r="F7354" s="60">
        <f t="shared" si="228"/>
        <v>1.8787300000000001E-3</v>
      </c>
      <c r="G7354" s="60">
        <f t="shared" si="229"/>
        <v>3.2138064000000001E-2</v>
      </c>
    </row>
    <row r="7355" spans="1:7">
      <c r="A7355" s="50">
        <v>33659</v>
      </c>
      <c r="B7355" s="60">
        <v>-3.9135999999999997E-3</v>
      </c>
      <c r="C7355" s="60">
        <v>1.4999999999999999E-4</v>
      </c>
      <c r="D7355" s="60">
        <v>0</v>
      </c>
      <c r="E7355" s="60"/>
      <c r="F7355" s="60">
        <f t="shared" si="228"/>
        <v>-4.0336E-3</v>
      </c>
      <c r="G7355" s="60">
        <f t="shared" si="229"/>
        <v>-1.2E-4</v>
      </c>
    </row>
    <row r="7356" spans="1:7">
      <c r="A7356" s="50">
        <v>33660</v>
      </c>
      <c r="B7356" s="60">
        <v>1.1608220000000001E-2</v>
      </c>
      <c r="C7356" s="60">
        <v>1.4999999999999999E-4</v>
      </c>
      <c r="D7356" s="60">
        <v>-3.125E-2</v>
      </c>
      <c r="E7356" s="60"/>
      <c r="F7356" s="60">
        <f t="shared" si="228"/>
        <v>1.148822E-2</v>
      </c>
      <c r="G7356" s="60">
        <f t="shared" si="229"/>
        <v>-3.1370000000000002E-2</v>
      </c>
    </row>
    <row r="7357" spans="1:7">
      <c r="A7357" s="50">
        <v>33661</v>
      </c>
      <c r="B7357" s="60">
        <v>-3.1738199999999999E-3</v>
      </c>
      <c r="C7357" s="60">
        <v>1.4999999999999999E-4</v>
      </c>
      <c r="D7357" s="60">
        <v>0</v>
      </c>
      <c r="E7357" s="60"/>
      <c r="F7357" s="60">
        <f t="shared" si="228"/>
        <v>-3.2938199999999998E-3</v>
      </c>
      <c r="G7357" s="60">
        <f t="shared" si="229"/>
        <v>-1.2E-4</v>
      </c>
    </row>
    <row r="7358" spans="1:7">
      <c r="A7358" s="50">
        <v>33662</v>
      </c>
      <c r="B7358" s="60">
        <v>-2.9064999999999998E-3</v>
      </c>
      <c r="C7358" s="60">
        <v>1.4999999999999999E-4</v>
      </c>
      <c r="D7358" s="60">
        <v>3.2258064000000003E-2</v>
      </c>
      <c r="E7358" s="60"/>
      <c r="F7358" s="60">
        <f t="shared" si="228"/>
        <v>-3.0264999999999997E-3</v>
      </c>
      <c r="G7358" s="60">
        <f t="shared" si="229"/>
        <v>3.2138064000000001E-2</v>
      </c>
    </row>
    <row r="7359" spans="1:7">
      <c r="A7359" s="50">
        <v>33665</v>
      </c>
      <c r="B7359" s="60">
        <v>-4.8029999999999996E-6</v>
      </c>
      <c r="C7359" s="60">
        <v>1.4999999999999999E-4</v>
      </c>
      <c r="D7359" s="60">
        <v>-3.125E-2</v>
      </c>
      <c r="E7359" s="60"/>
      <c r="F7359" s="60">
        <f t="shared" si="228"/>
        <v>-1.2480299999999999E-4</v>
      </c>
      <c r="G7359" s="60">
        <f t="shared" si="229"/>
        <v>-3.1370000000000002E-2</v>
      </c>
    </row>
    <row r="7360" spans="1:7">
      <c r="A7360" s="50">
        <v>33666</v>
      </c>
      <c r="B7360" s="60">
        <v>1.10903E-3</v>
      </c>
      <c r="C7360" s="60">
        <v>1.4999999999999999E-4</v>
      </c>
      <c r="D7360" s="60">
        <v>-3.2258064000000003E-2</v>
      </c>
      <c r="E7360" s="60"/>
      <c r="F7360" s="60">
        <f t="shared" si="228"/>
        <v>9.890299999999999E-4</v>
      </c>
      <c r="G7360" s="60">
        <f t="shared" si="229"/>
        <v>-3.2378064000000005E-2</v>
      </c>
    </row>
    <row r="7361" spans="1:7">
      <c r="A7361" s="50">
        <v>33667</v>
      </c>
      <c r="B7361" s="60">
        <v>-8.3436099999999996E-3</v>
      </c>
      <c r="C7361" s="60">
        <v>1.4999999999999999E-4</v>
      </c>
      <c r="D7361" s="60">
        <v>3.3333334999999999E-2</v>
      </c>
      <c r="E7361" s="60"/>
      <c r="F7361" s="60">
        <f t="shared" si="228"/>
        <v>-8.4636099999999999E-3</v>
      </c>
      <c r="G7361" s="60">
        <f t="shared" si="229"/>
        <v>3.3213334999999997E-2</v>
      </c>
    </row>
    <row r="7362" spans="1:7">
      <c r="A7362" s="50">
        <v>33668</v>
      </c>
      <c r="B7362" s="60">
        <v>-6.7603799999999999E-3</v>
      </c>
      <c r="C7362" s="60">
        <v>1.4999999999999999E-4</v>
      </c>
      <c r="D7362" s="60">
        <v>0</v>
      </c>
      <c r="E7362" s="60"/>
      <c r="F7362" s="60">
        <f t="shared" si="228"/>
        <v>-6.8803800000000002E-3</v>
      </c>
      <c r="G7362" s="60">
        <f t="shared" si="229"/>
        <v>-1.2E-4</v>
      </c>
    </row>
    <row r="7363" spans="1:7">
      <c r="A7363" s="50">
        <v>33669</v>
      </c>
      <c r="B7363" s="60">
        <v>-4.9357699999999999E-3</v>
      </c>
      <c r="C7363" s="60">
        <v>1.4999999999999999E-4</v>
      </c>
      <c r="D7363" s="60">
        <v>-3.2258064000000003E-2</v>
      </c>
      <c r="E7363" s="60"/>
      <c r="F7363" s="60">
        <f t="shared" si="228"/>
        <v>-5.0557700000000002E-3</v>
      </c>
      <c r="G7363" s="60">
        <f t="shared" si="229"/>
        <v>-3.2378064000000005E-2</v>
      </c>
    </row>
    <row r="7364" spans="1:7">
      <c r="A7364" s="50">
        <v>33672</v>
      </c>
      <c r="B7364" s="60">
        <v>2.0925399999999999E-3</v>
      </c>
      <c r="C7364" s="60">
        <v>1.4999999999999999E-4</v>
      </c>
      <c r="D7364" s="60">
        <v>0</v>
      </c>
      <c r="E7364" s="60"/>
      <c r="F7364" s="60">
        <f t="shared" ref="F7364:F7427" si="230">B7364-$C$3</f>
        <v>1.9725400000000001E-3</v>
      </c>
      <c r="G7364" s="60">
        <f t="shared" ref="G7364:G7427" si="231">D7364-$C$3</f>
        <v>-1.2E-4</v>
      </c>
    </row>
    <row r="7365" spans="1:7">
      <c r="A7365" s="50">
        <v>33673</v>
      </c>
      <c r="B7365" s="60">
        <v>4.4409799999999998E-3</v>
      </c>
      <c r="C7365" s="60">
        <v>1.4999999999999999E-4</v>
      </c>
      <c r="D7365" s="60">
        <v>-3.3333334999999999E-2</v>
      </c>
      <c r="E7365" s="60"/>
      <c r="F7365" s="60">
        <f t="shared" si="230"/>
        <v>4.3209799999999994E-3</v>
      </c>
      <c r="G7365" s="60">
        <f t="shared" si="231"/>
        <v>-3.3453335000000001E-2</v>
      </c>
    </row>
    <row r="7366" spans="1:7">
      <c r="A7366" s="50">
        <v>33674</v>
      </c>
      <c r="B7366" s="60">
        <v>-7.2048800000000003E-3</v>
      </c>
      <c r="C7366" s="60">
        <v>1.4999999999999999E-4</v>
      </c>
      <c r="D7366" s="60">
        <v>-3.4482758000000002E-2</v>
      </c>
      <c r="E7366" s="60"/>
      <c r="F7366" s="60">
        <f t="shared" si="230"/>
        <v>-7.3248800000000006E-3</v>
      </c>
      <c r="G7366" s="60">
        <f t="shared" si="231"/>
        <v>-3.4602758000000004E-2</v>
      </c>
    </row>
    <row r="7367" spans="1:7">
      <c r="A7367" s="50">
        <v>33675</v>
      </c>
      <c r="B7367" s="60">
        <v>-1.7715E-4</v>
      </c>
      <c r="C7367" s="60">
        <v>1.4999999999999999E-4</v>
      </c>
      <c r="D7367" s="60">
        <v>0</v>
      </c>
      <c r="E7367" s="60"/>
      <c r="F7367" s="60">
        <f t="shared" si="230"/>
        <v>-2.9714999999999999E-4</v>
      </c>
      <c r="G7367" s="60">
        <f t="shared" si="231"/>
        <v>-1.2E-4</v>
      </c>
    </row>
    <row r="7368" spans="1:7">
      <c r="A7368" s="50">
        <v>33676</v>
      </c>
      <c r="B7368" s="60">
        <v>4.6480899999999997E-3</v>
      </c>
      <c r="C7368" s="60">
        <v>1.4999999999999999E-4</v>
      </c>
      <c r="D7368" s="60">
        <v>0</v>
      </c>
      <c r="E7368" s="60"/>
      <c r="F7368" s="60">
        <f t="shared" si="230"/>
        <v>4.5280899999999994E-3</v>
      </c>
      <c r="G7368" s="60">
        <f t="shared" si="231"/>
        <v>-1.2E-4</v>
      </c>
    </row>
    <row r="7369" spans="1:7">
      <c r="A7369" s="50">
        <v>33679</v>
      </c>
      <c r="B7369" s="60">
        <v>1.2962399999999999E-3</v>
      </c>
      <c r="C7369" s="60">
        <v>1.4999999999999999E-4</v>
      </c>
      <c r="D7369" s="60">
        <v>0</v>
      </c>
      <c r="E7369" s="60"/>
      <c r="F7369" s="60">
        <f t="shared" si="230"/>
        <v>1.1762399999999998E-3</v>
      </c>
      <c r="G7369" s="60">
        <f t="shared" si="231"/>
        <v>-1.2E-4</v>
      </c>
    </row>
    <row r="7370" spans="1:7">
      <c r="A7370" s="50">
        <v>33680</v>
      </c>
      <c r="B7370" s="60">
        <v>7.9070000000000008E-3</v>
      </c>
      <c r="C7370" s="60">
        <v>1.4999999999999999E-4</v>
      </c>
      <c r="D7370" s="60">
        <v>0</v>
      </c>
      <c r="E7370" s="60"/>
      <c r="F7370" s="60">
        <f t="shared" si="230"/>
        <v>7.7870000000000005E-3</v>
      </c>
      <c r="G7370" s="60">
        <f t="shared" si="231"/>
        <v>-1.2E-4</v>
      </c>
    </row>
    <row r="7371" spans="1:7">
      <c r="A7371" s="50">
        <v>33681</v>
      </c>
      <c r="B7371" s="60">
        <v>-8.7564999999999995E-4</v>
      </c>
      <c r="C7371" s="60">
        <v>1.4999999999999999E-4</v>
      </c>
      <c r="D7371" s="60">
        <v>0</v>
      </c>
      <c r="E7371" s="60"/>
      <c r="F7371" s="60">
        <f t="shared" si="230"/>
        <v>-9.9565000000000005E-4</v>
      </c>
      <c r="G7371" s="60">
        <f t="shared" si="231"/>
        <v>-1.2E-4</v>
      </c>
    </row>
    <row r="7372" spans="1:7">
      <c r="A7372" s="50">
        <v>33682</v>
      </c>
      <c r="B7372" s="60">
        <v>1.8358599999999999E-3</v>
      </c>
      <c r="C7372" s="60">
        <v>1.4999999999999999E-4</v>
      </c>
      <c r="D7372" s="60">
        <v>0</v>
      </c>
      <c r="E7372" s="60"/>
      <c r="F7372" s="60">
        <f t="shared" si="230"/>
        <v>1.7158599999999998E-3</v>
      </c>
      <c r="G7372" s="60">
        <f t="shared" si="231"/>
        <v>-1.2E-4</v>
      </c>
    </row>
    <row r="7373" spans="1:7">
      <c r="A7373" s="50">
        <v>33683</v>
      </c>
      <c r="B7373" s="60">
        <v>2.87287E-3</v>
      </c>
      <c r="C7373" s="60">
        <v>1.4999999999999999E-4</v>
      </c>
      <c r="D7373" s="60">
        <v>3.5714286999999997E-2</v>
      </c>
      <c r="E7373" s="60"/>
      <c r="F7373" s="60">
        <f t="shared" si="230"/>
        <v>2.7528700000000001E-3</v>
      </c>
      <c r="G7373" s="60">
        <f t="shared" si="231"/>
        <v>3.5594286999999995E-2</v>
      </c>
    </row>
    <row r="7374" spans="1:7">
      <c r="A7374" s="50">
        <v>33686</v>
      </c>
      <c r="B7374" s="60">
        <v>-2.8348000000000002E-3</v>
      </c>
      <c r="C7374" s="60">
        <v>1.4999999999999999E-4</v>
      </c>
      <c r="D7374" s="60">
        <v>-3.4482758000000002E-2</v>
      </c>
      <c r="E7374" s="60"/>
      <c r="F7374" s="60">
        <f t="shared" si="230"/>
        <v>-2.9548E-3</v>
      </c>
      <c r="G7374" s="60">
        <f t="shared" si="231"/>
        <v>-3.4602758000000004E-2</v>
      </c>
    </row>
    <row r="7375" spans="1:7">
      <c r="A7375" s="50">
        <v>33687</v>
      </c>
      <c r="B7375" s="60">
        <v>-2.3775799999999998E-3</v>
      </c>
      <c r="C7375" s="60">
        <v>1.4999999999999999E-4</v>
      </c>
      <c r="D7375" s="60">
        <v>3.5714286999999997E-2</v>
      </c>
      <c r="E7375" s="60"/>
      <c r="F7375" s="60">
        <f t="shared" si="230"/>
        <v>-2.4975799999999997E-3</v>
      </c>
      <c r="G7375" s="60">
        <f t="shared" si="231"/>
        <v>3.5594286999999995E-2</v>
      </c>
    </row>
    <row r="7376" spans="1:7">
      <c r="A7376" s="50">
        <v>33688</v>
      </c>
      <c r="B7376" s="60">
        <v>-2.5172200000000001E-3</v>
      </c>
      <c r="C7376" s="60">
        <v>1.4999999999999999E-4</v>
      </c>
      <c r="D7376" s="60">
        <v>0</v>
      </c>
      <c r="E7376" s="60"/>
      <c r="F7376" s="60">
        <f t="shared" si="230"/>
        <v>-2.63722E-3</v>
      </c>
      <c r="G7376" s="60">
        <f t="shared" si="231"/>
        <v>-1.2E-4</v>
      </c>
    </row>
    <row r="7377" spans="1:7">
      <c r="A7377" s="50">
        <v>33689</v>
      </c>
      <c r="B7377" s="60">
        <v>1.7126000000000001E-4</v>
      </c>
      <c r="C7377" s="60">
        <v>1.4999999999999999E-4</v>
      </c>
      <c r="D7377" s="60">
        <v>3.4482758000000002E-2</v>
      </c>
      <c r="E7377" s="60"/>
      <c r="F7377" s="60">
        <f t="shared" si="230"/>
        <v>5.1260000000000007E-5</v>
      </c>
      <c r="G7377" s="60">
        <f t="shared" si="231"/>
        <v>3.4362758E-2</v>
      </c>
    </row>
    <row r="7378" spans="1:7">
      <c r="A7378" s="50">
        <v>33690</v>
      </c>
      <c r="B7378" s="60">
        <v>-1.0276759999999999E-2</v>
      </c>
      <c r="C7378" s="60">
        <v>1.4999999999999999E-4</v>
      </c>
      <c r="D7378" s="60">
        <v>-3.3333334999999999E-2</v>
      </c>
      <c r="E7378" s="60"/>
      <c r="F7378" s="60">
        <f t="shared" si="230"/>
        <v>-1.039676E-2</v>
      </c>
      <c r="G7378" s="60">
        <f t="shared" si="231"/>
        <v>-3.3453335000000001E-2</v>
      </c>
    </row>
    <row r="7379" spans="1:7">
      <c r="A7379" s="50">
        <v>33693</v>
      </c>
      <c r="B7379" s="60">
        <v>-1.09509E-3</v>
      </c>
      <c r="C7379" s="60">
        <v>1.4999999999999999E-4</v>
      </c>
      <c r="D7379" s="60">
        <v>3.4482758000000002E-2</v>
      </c>
      <c r="E7379" s="60"/>
      <c r="F7379" s="60">
        <f t="shared" si="230"/>
        <v>-1.2150900000000001E-3</v>
      </c>
      <c r="G7379" s="60">
        <f t="shared" si="231"/>
        <v>3.4362758E-2</v>
      </c>
    </row>
    <row r="7380" spans="1:7">
      <c r="A7380" s="50">
        <v>33694</v>
      </c>
      <c r="B7380" s="60">
        <v>1.5751199999999999E-3</v>
      </c>
      <c r="C7380" s="60">
        <v>1.4999999999999999E-4</v>
      </c>
      <c r="D7380" s="60">
        <v>-3.3333334999999999E-2</v>
      </c>
      <c r="E7380" s="60"/>
      <c r="F7380" s="60">
        <f t="shared" si="230"/>
        <v>1.4551199999999999E-3</v>
      </c>
      <c r="G7380" s="60">
        <f t="shared" si="231"/>
        <v>-3.3453335000000001E-2</v>
      </c>
    </row>
    <row r="7381" spans="1:7">
      <c r="A7381" s="50">
        <v>33695</v>
      </c>
      <c r="B7381" s="60">
        <v>1.5755999999999999E-3</v>
      </c>
      <c r="C7381" s="60">
        <v>1.4999999999999999E-4</v>
      </c>
      <c r="D7381" s="60">
        <v>-3.4482758000000002E-2</v>
      </c>
      <c r="E7381" s="60"/>
      <c r="F7381" s="60">
        <f t="shared" si="230"/>
        <v>1.4555999999999998E-3</v>
      </c>
      <c r="G7381" s="60">
        <f t="shared" si="231"/>
        <v>-3.4602758000000004E-2</v>
      </c>
    </row>
    <row r="7382" spans="1:7">
      <c r="A7382" s="50">
        <v>33696</v>
      </c>
      <c r="B7382" s="60">
        <v>-9.7960300000000007E-3</v>
      </c>
      <c r="C7382" s="60">
        <v>1.4999999999999999E-4</v>
      </c>
      <c r="D7382" s="60">
        <v>0</v>
      </c>
      <c r="E7382" s="60"/>
      <c r="F7382" s="60">
        <f t="shared" si="230"/>
        <v>-9.916030000000001E-3</v>
      </c>
      <c r="G7382" s="60">
        <f t="shared" si="231"/>
        <v>-1.2E-4</v>
      </c>
    </row>
    <row r="7383" spans="1:7">
      <c r="A7383" s="50">
        <v>33697</v>
      </c>
      <c r="B7383" s="60">
        <v>2.7158400000000002E-3</v>
      </c>
      <c r="C7383" s="60">
        <v>1.4999999999999999E-4</v>
      </c>
      <c r="D7383" s="60">
        <v>0</v>
      </c>
      <c r="E7383" s="60"/>
      <c r="F7383" s="60">
        <f t="shared" si="230"/>
        <v>2.5958400000000003E-3</v>
      </c>
      <c r="G7383" s="60">
        <f t="shared" si="231"/>
        <v>-1.2E-4</v>
      </c>
    </row>
    <row r="7384" spans="1:7">
      <c r="A7384" s="50">
        <v>33700</v>
      </c>
      <c r="B7384" s="60">
        <v>1.024327E-2</v>
      </c>
      <c r="C7384" s="60">
        <v>1.4999999999999999E-4</v>
      </c>
      <c r="D7384" s="60">
        <v>-3.5714286999999997E-2</v>
      </c>
      <c r="E7384" s="60"/>
      <c r="F7384" s="60">
        <f t="shared" si="230"/>
        <v>1.012327E-2</v>
      </c>
      <c r="G7384" s="60">
        <f t="shared" si="231"/>
        <v>-3.5834286999999999E-2</v>
      </c>
    </row>
    <row r="7385" spans="1:7">
      <c r="A7385" s="50">
        <v>33701</v>
      </c>
      <c r="B7385" s="60">
        <v>-1.8557190000000001E-2</v>
      </c>
      <c r="C7385" s="60">
        <v>1.4999999999999999E-4</v>
      </c>
      <c r="D7385" s="60">
        <v>0</v>
      </c>
      <c r="E7385" s="60"/>
      <c r="F7385" s="60">
        <f t="shared" si="230"/>
        <v>-1.867719E-2</v>
      </c>
      <c r="G7385" s="60">
        <f t="shared" si="231"/>
        <v>-1.2E-4</v>
      </c>
    </row>
    <row r="7386" spans="1:7">
      <c r="A7386" s="50">
        <v>33702</v>
      </c>
      <c r="B7386" s="60">
        <v>-8.5663200000000005E-3</v>
      </c>
      <c r="C7386" s="60">
        <v>1.4999999999999999E-4</v>
      </c>
      <c r="D7386" s="60">
        <v>-3.7037037000000002E-2</v>
      </c>
      <c r="E7386" s="60"/>
      <c r="F7386" s="60">
        <f t="shared" si="230"/>
        <v>-8.6863200000000008E-3</v>
      </c>
      <c r="G7386" s="60">
        <f t="shared" si="231"/>
        <v>-3.7157037000000004E-2</v>
      </c>
    </row>
    <row r="7387" spans="1:7">
      <c r="A7387" s="50">
        <v>33703</v>
      </c>
      <c r="B7387" s="60">
        <v>1.564749E-2</v>
      </c>
      <c r="C7387" s="60">
        <v>1.4999999999999999E-4</v>
      </c>
      <c r="D7387" s="60">
        <v>0</v>
      </c>
      <c r="E7387" s="60"/>
      <c r="F7387" s="60">
        <f t="shared" si="230"/>
        <v>1.552749E-2</v>
      </c>
      <c r="G7387" s="60">
        <f t="shared" si="231"/>
        <v>-1.2E-4</v>
      </c>
    </row>
    <row r="7388" spans="1:7">
      <c r="A7388" s="50">
        <v>33704</v>
      </c>
      <c r="B7388" s="60">
        <v>8.9100099999999995E-3</v>
      </c>
      <c r="C7388" s="60">
        <v>1.4999999999999999E-4</v>
      </c>
      <c r="D7388" s="60">
        <v>3.8461540000000002E-2</v>
      </c>
      <c r="E7388" s="60"/>
      <c r="F7388" s="60">
        <f t="shared" si="230"/>
        <v>8.7900099999999991E-3</v>
      </c>
      <c r="G7388" s="60">
        <f t="shared" si="231"/>
        <v>3.834154E-2</v>
      </c>
    </row>
    <row r="7389" spans="1:7">
      <c r="A7389" s="50">
        <v>33707</v>
      </c>
      <c r="B7389" s="60">
        <v>4.6703400000000003E-3</v>
      </c>
      <c r="C7389" s="60">
        <v>1.4999999999999999E-4</v>
      </c>
      <c r="D7389" s="60">
        <v>0</v>
      </c>
      <c r="E7389" s="60"/>
      <c r="F7389" s="60">
        <f t="shared" si="230"/>
        <v>4.5503399999999999E-3</v>
      </c>
      <c r="G7389" s="60">
        <f t="shared" si="231"/>
        <v>-1.2E-4</v>
      </c>
    </row>
    <row r="7390" spans="1:7">
      <c r="A7390" s="50">
        <v>33708</v>
      </c>
      <c r="B7390" s="60">
        <v>1.56072E-2</v>
      </c>
      <c r="C7390" s="60">
        <v>1.4999999999999999E-4</v>
      </c>
      <c r="D7390" s="60">
        <v>3.7037037000000002E-2</v>
      </c>
      <c r="E7390" s="60"/>
      <c r="F7390" s="60">
        <f t="shared" si="230"/>
        <v>1.54872E-2</v>
      </c>
      <c r="G7390" s="60">
        <f t="shared" si="231"/>
        <v>3.6917037E-2</v>
      </c>
    </row>
    <row r="7391" spans="1:7">
      <c r="A7391" s="50">
        <v>33709</v>
      </c>
      <c r="B7391" s="60">
        <v>9.2806199999999998E-3</v>
      </c>
      <c r="C7391" s="60">
        <v>1.4999999999999999E-4</v>
      </c>
      <c r="D7391" s="60">
        <v>0</v>
      </c>
      <c r="E7391" s="60"/>
      <c r="F7391" s="60">
        <f t="shared" si="230"/>
        <v>9.1606199999999995E-3</v>
      </c>
      <c r="G7391" s="60">
        <f t="shared" si="231"/>
        <v>-1.2E-4</v>
      </c>
    </row>
    <row r="7392" spans="1:7">
      <c r="A7392" s="50">
        <v>33710</v>
      </c>
      <c r="B7392" s="60">
        <v>-7.7702000000000001E-4</v>
      </c>
      <c r="C7392" s="60">
        <v>1.4999999999999999E-4</v>
      </c>
      <c r="D7392" s="60">
        <v>3.5714286999999997E-2</v>
      </c>
      <c r="E7392" s="60"/>
      <c r="F7392" s="60">
        <f t="shared" si="230"/>
        <v>-8.9702E-4</v>
      </c>
      <c r="G7392" s="60">
        <f t="shared" si="231"/>
        <v>3.5594286999999995E-2</v>
      </c>
    </row>
    <row r="7393" spans="1:7">
      <c r="A7393" s="50">
        <v>33714</v>
      </c>
      <c r="B7393" s="60">
        <v>-1.337818E-2</v>
      </c>
      <c r="C7393" s="60">
        <v>1.4999999999999999E-4</v>
      </c>
      <c r="D7393" s="60">
        <v>-3.4482758000000002E-2</v>
      </c>
      <c r="E7393" s="60"/>
      <c r="F7393" s="60">
        <f t="shared" si="230"/>
        <v>-1.349818E-2</v>
      </c>
      <c r="G7393" s="60">
        <f t="shared" si="231"/>
        <v>-3.4602758000000004E-2</v>
      </c>
    </row>
    <row r="7394" spans="1:7">
      <c r="A7394" s="50">
        <v>33715</v>
      </c>
      <c r="B7394" s="60">
        <v>1.0199E-4</v>
      </c>
      <c r="C7394" s="60">
        <v>1.4999999999999999E-4</v>
      </c>
      <c r="D7394" s="60">
        <v>0</v>
      </c>
      <c r="E7394" s="60"/>
      <c r="F7394" s="60">
        <f t="shared" si="230"/>
        <v>-1.8009999999999999E-5</v>
      </c>
      <c r="G7394" s="60">
        <f t="shared" si="231"/>
        <v>-1.2E-4</v>
      </c>
    </row>
    <row r="7395" spans="1:7">
      <c r="A7395" s="50">
        <v>33716</v>
      </c>
      <c r="B7395" s="60">
        <v>-1.0444499999999999E-3</v>
      </c>
      <c r="C7395" s="60">
        <v>1.4999999999999999E-4</v>
      </c>
      <c r="D7395" s="60">
        <v>-7.1428574999999994E-2</v>
      </c>
      <c r="E7395" s="60"/>
      <c r="F7395" s="60">
        <f t="shared" si="230"/>
        <v>-1.16445E-3</v>
      </c>
      <c r="G7395" s="60">
        <f t="shared" si="231"/>
        <v>-7.1548574999999989E-2</v>
      </c>
    </row>
    <row r="7396" spans="1:7">
      <c r="A7396" s="50">
        <v>33717</v>
      </c>
      <c r="B7396" s="60">
        <v>4.1135599999999996E-3</v>
      </c>
      <c r="C7396" s="60">
        <v>1.4999999999999999E-4</v>
      </c>
      <c r="D7396" s="60">
        <v>3.8461540000000002E-2</v>
      </c>
      <c r="E7396" s="60"/>
      <c r="F7396" s="60">
        <f t="shared" si="230"/>
        <v>3.9935599999999993E-3</v>
      </c>
      <c r="G7396" s="60">
        <f t="shared" si="231"/>
        <v>3.834154E-2</v>
      </c>
    </row>
    <row r="7397" spans="1:7">
      <c r="A7397" s="50">
        <v>33718</v>
      </c>
      <c r="B7397" s="60">
        <v>-5.8741699999999997E-3</v>
      </c>
      <c r="C7397" s="60">
        <v>1.4999999999999999E-4</v>
      </c>
      <c r="D7397" s="60">
        <v>-7.4074075000000003E-2</v>
      </c>
      <c r="E7397" s="60"/>
      <c r="F7397" s="60">
        <f t="shared" si="230"/>
        <v>-5.9941700000000001E-3</v>
      </c>
      <c r="G7397" s="60">
        <f t="shared" si="231"/>
        <v>-7.4194074999999998E-2</v>
      </c>
    </row>
    <row r="7398" spans="1:7">
      <c r="A7398" s="50">
        <v>33721</v>
      </c>
      <c r="B7398" s="60">
        <v>-1.3391099999999999E-3</v>
      </c>
      <c r="C7398" s="60">
        <v>1.4999999999999999E-4</v>
      </c>
      <c r="D7398" s="60">
        <v>3.9999999000000001E-2</v>
      </c>
      <c r="E7398" s="60"/>
      <c r="F7398" s="60">
        <f t="shared" si="230"/>
        <v>-1.45911E-3</v>
      </c>
      <c r="G7398" s="60">
        <f t="shared" si="231"/>
        <v>3.9879998999999999E-2</v>
      </c>
    </row>
    <row r="7399" spans="1:7">
      <c r="A7399" s="50">
        <v>33722</v>
      </c>
      <c r="B7399" s="60">
        <v>1.7228600000000001E-3</v>
      </c>
      <c r="C7399" s="60">
        <v>1.4999999999999999E-4</v>
      </c>
      <c r="D7399" s="60">
        <v>-3.8461540000000002E-2</v>
      </c>
      <c r="E7399" s="60"/>
      <c r="F7399" s="60">
        <f t="shared" si="230"/>
        <v>1.60286E-3</v>
      </c>
      <c r="G7399" s="60">
        <f t="shared" si="231"/>
        <v>-3.8581540000000004E-2</v>
      </c>
    </row>
    <row r="7400" spans="1:7">
      <c r="A7400" s="50">
        <v>33723</v>
      </c>
      <c r="B7400" s="60">
        <v>6.5976400000000001E-3</v>
      </c>
      <c r="C7400" s="60">
        <v>1.4999999999999999E-4</v>
      </c>
      <c r="D7400" s="60">
        <v>0</v>
      </c>
      <c r="E7400" s="60"/>
      <c r="F7400" s="60">
        <f t="shared" si="230"/>
        <v>6.4776399999999998E-3</v>
      </c>
      <c r="G7400" s="60">
        <f t="shared" si="231"/>
        <v>-1.2E-4</v>
      </c>
    </row>
    <row r="7401" spans="1:7">
      <c r="A7401" s="50">
        <v>33724</v>
      </c>
      <c r="B7401" s="60">
        <v>7.2673199999999999E-3</v>
      </c>
      <c r="C7401" s="60">
        <v>1.4999999999999999E-4</v>
      </c>
      <c r="D7401" s="60">
        <v>3.9999999000000001E-2</v>
      </c>
      <c r="E7401" s="60"/>
      <c r="F7401" s="60">
        <f t="shared" si="230"/>
        <v>7.1473199999999995E-3</v>
      </c>
      <c r="G7401" s="60">
        <f t="shared" si="231"/>
        <v>3.9879998999999999E-2</v>
      </c>
    </row>
    <row r="7402" spans="1:7">
      <c r="A7402" s="50">
        <v>33725</v>
      </c>
      <c r="B7402" s="60">
        <v>-5.6310300000000004E-3</v>
      </c>
      <c r="C7402" s="60">
        <v>1.3999999999999999E-4</v>
      </c>
      <c r="D7402" s="60">
        <v>-3.8461540000000002E-2</v>
      </c>
      <c r="E7402" s="60"/>
      <c r="F7402" s="60">
        <f t="shared" si="230"/>
        <v>-5.7510300000000007E-3</v>
      </c>
      <c r="G7402" s="60">
        <f t="shared" si="231"/>
        <v>-3.8581540000000004E-2</v>
      </c>
    </row>
    <row r="7403" spans="1:7">
      <c r="A7403" s="50">
        <v>33728</v>
      </c>
      <c r="B7403" s="60">
        <v>1.108688E-2</v>
      </c>
      <c r="C7403" s="60">
        <v>1.3999999999999999E-4</v>
      </c>
      <c r="D7403" s="60">
        <v>0</v>
      </c>
      <c r="E7403" s="60"/>
      <c r="F7403" s="60">
        <f t="shared" si="230"/>
        <v>1.096688E-2</v>
      </c>
      <c r="G7403" s="60">
        <f t="shared" si="231"/>
        <v>-1.2E-4</v>
      </c>
    </row>
    <row r="7404" spans="1:7">
      <c r="A7404" s="50">
        <v>33729</v>
      </c>
      <c r="B7404" s="60">
        <v>4.4978999999999999E-4</v>
      </c>
      <c r="C7404" s="60">
        <v>1.3999999999999999E-4</v>
      </c>
      <c r="D7404" s="60">
        <v>0</v>
      </c>
      <c r="E7404" s="60"/>
      <c r="F7404" s="60">
        <f t="shared" si="230"/>
        <v>3.2979E-4</v>
      </c>
      <c r="G7404" s="60">
        <f t="shared" si="231"/>
        <v>-1.2E-4</v>
      </c>
    </row>
    <row r="7405" spans="1:7">
      <c r="A7405" s="50">
        <v>33730</v>
      </c>
      <c r="B7405" s="60">
        <v>-2.8704000000000002E-4</v>
      </c>
      <c r="C7405" s="60">
        <v>1.3999999999999999E-4</v>
      </c>
      <c r="D7405" s="60">
        <v>0</v>
      </c>
      <c r="E7405" s="60"/>
      <c r="F7405" s="60">
        <f t="shared" si="230"/>
        <v>-4.0704000000000001E-4</v>
      </c>
      <c r="G7405" s="60">
        <f t="shared" si="231"/>
        <v>-1.2E-4</v>
      </c>
    </row>
    <row r="7406" spans="1:7">
      <c r="A7406" s="50">
        <v>33731</v>
      </c>
      <c r="B7406" s="60">
        <v>-1.2570400000000001E-3</v>
      </c>
      <c r="C7406" s="60">
        <v>1.3999999999999999E-4</v>
      </c>
      <c r="D7406" s="60">
        <v>0</v>
      </c>
      <c r="E7406" s="60"/>
      <c r="F7406" s="60">
        <f t="shared" si="230"/>
        <v>-1.3770400000000002E-3</v>
      </c>
      <c r="G7406" s="60">
        <f t="shared" si="231"/>
        <v>-1.2E-4</v>
      </c>
    </row>
    <row r="7407" spans="1:7">
      <c r="A7407" s="50">
        <v>33732</v>
      </c>
      <c r="B7407" s="60">
        <v>4.9412000000000002E-4</v>
      </c>
      <c r="C7407" s="60">
        <v>1.3999999999999999E-4</v>
      </c>
      <c r="D7407" s="60">
        <v>-3.9999999000000001E-2</v>
      </c>
      <c r="E7407" s="60"/>
      <c r="F7407" s="60">
        <f t="shared" si="230"/>
        <v>3.7412000000000003E-4</v>
      </c>
      <c r="G7407" s="60">
        <f t="shared" si="231"/>
        <v>-4.0119999000000003E-2</v>
      </c>
    </row>
    <row r="7408" spans="1:7">
      <c r="A7408" s="50">
        <v>33735</v>
      </c>
      <c r="B7408" s="60">
        <v>6.0103099999999996E-3</v>
      </c>
      <c r="C7408" s="60">
        <v>1.3999999999999999E-4</v>
      </c>
      <c r="D7408" s="60">
        <v>0</v>
      </c>
      <c r="E7408" s="60"/>
      <c r="F7408" s="60">
        <f t="shared" si="230"/>
        <v>5.8903099999999993E-3</v>
      </c>
      <c r="G7408" s="60">
        <f t="shared" si="231"/>
        <v>-1.2E-4</v>
      </c>
    </row>
    <row r="7409" spans="1:7">
      <c r="A7409" s="50">
        <v>33736</v>
      </c>
      <c r="B7409" s="60">
        <v>-5.1051600000000001E-3</v>
      </c>
      <c r="C7409" s="60">
        <v>1.3999999999999999E-4</v>
      </c>
      <c r="D7409" s="60">
        <v>8.3333335999999994E-2</v>
      </c>
      <c r="E7409" s="60"/>
      <c r="F7409" s="60">
        <f t="shared" si="230"/>
        <v>-5.2251600000000004E-3</v>
      </c>
      <c r="G7409" s="60">
        <f t="shared" si="231"/>
        <v>8.3213335999999999E-2</v>
      </c>
    </row>
    <row r="7410" spans="1:7">
      <c r="A7410" s="50">
        <v>33737</v>
      </c>
      <c r="B7410" s="60">
        <v>4.4550999999999998E-4</v>
      </c>
      <c r="C7410" s="60">
        <v>1.3999999999999999E-4</v>
      </c>
      <c r="D7410" s="60">
        <v>0</v>
      </c>
      <c r="E7410" s="60"/>
      <c r="F7410" s="60">
        <f t="shared" si="230"/>
        <v>3.2550999999999999E-4</v>
      </c>
      <c r="G7410" s="60">
        <f t="shared" si="231"/>
        <v>-1.2E-4</v>
      </c>
    </row>
    <row r="7411" spans="1:7">
      <c r="A7411" s="50">
        <v>33738</v>
      </c>
      <c r="B7411" s="60">
        <v>-7.8896000000000001E-3</v>
      </c>
      <c r="C7411" s="60">
        <v>1.3999999999999999E-4</v>
      </c>
      <c r="D7411" s="60">
        <v>0</v>
      </c>
      <c r="E7411" s="60"/>
      <c r="F7411" s="60">
        <f t="shared" si="230"/>
        <v>-8.0096000000000004E-3</v>
      </c>
      <c r="G7411" s="60">
        <f t="shared" si="231"/>
        <v>-1.2E-4</v>
      </c>
    </row>
    <row r="7412" spans="1:7">
      <c r="A7412" s="50">
        <v>33739</v>
      </c>
      <c r="B7412" s="60">
        <v>-6.9317099999999998E-3</v>
      </c>
      <c r="C7412" s="60">
        <v>1.3999999999999999E-4</v>
      </c>
      <c r="D7412" s="60">
        <v>-3.8461540000000002E-2</v>
      </c>
      <c r="E7412" s="60"/>
      <c r="F7412" s="60">
        <f t="shared" si="230"/>
        <v>-7.0517100000000001E-3</v>
      </c>
      <c r="G7412" s="60">
        <f t="shared" si="231"/>
        <v>-3.8581540000000004E-2</v>
      </c>
    </row>
    <row r="7413" spans="1:7">
      <c r="A7413" s="50">
        <v>33742</v>
      </c>
      <c r="B7413" s="60">
        <v>6.5357200000000001E-3</v>
      </c>
      <c r="C7413" s="60">
        <v>1.3999999999999999E-4</v>
      </c>
      <c r="D7413" s="60">
        <v>0</v>
      </c>
      <c r="E7413" s="60"/>
      <c r="F7413" s="60">
        <f t="shared" si="230"/>
        <v>6.4157199999999998E-3</v>
      </c>
      <c r="G7413" s="60">
        <f t="shared" si="231"/>
        <v>-1.2E-4</v>
      </c>
    </row>
    <row r="7414" spans="1:7">
      <c r="A7414" s="50">
        <v>33743</v>
      </c>
      <c r="B7414" s="60">
        <v>8.7984499999999993E-3</v>
      </c>
      <c r="C7414" s="60">
        <v>1.3999999999999999E-4</v>
      </c>
      <c r="D7414" s="60">
        <v>0</v>
      </c>
      <c r="E7414" s="60"/>
      <c r="F7414" s="60">
        <f t="shared" si="230"/>
        <v>8.678449999999999E-3</v>
      </c>
      <c r="G7414" s="60">
        <f t="shared" si="231"/>
        <v>-1.2E-4</v>
      </c>
    </row>
    <row r="7415" spans="1:7">
      <c r="A7415" s="50">
        <v>33744</v>
      </c>
      <c r="B7415" s="60">
        <v>-1.8918800000000001E-3</v>
      </c>
      <c r="C7415" s="60">
        <v>1.3999999999999999E-4</v>
      </c>
      <c r="D7415" s="60">
        <v>0</v>
      </c>
      <c r="E7415" s="60"/>
      <c r="F7415" s="60">
        <f t="shared" si="230"/>
        <v>-2.0118800000000002E-3</v>
      </c>
      <c r="G7415" s="60">
        <f t="shared" si="231"/>
        <v>-1.2E-4</v>
      </c>
    </row>
    <row r="7416" spans="1:7">
      <c r="A7416" s="50">
        <v>33745</v>
      </c>
      <c r="B7416" s="60">
        <v>-6.9926500000000004E-3</v>
      </c>
      <c r="C7416" s="60">
        <v>1.3999999999999999E-4</v>
      </c>
      <c r="D7416" s="60">
        <v>-7.9999998000000003E-2</v>
      </c>
      <c r="E7416" s="60"/>
      <c r="F7416" s="60">
        <f t="shared" si="230"/>
        <v>-7.1126500000000007E-3</v>
      </c>
      <c r="G7416" s="60">
        <f t="shared" si="231"/>
        <v>-8.0119997999999998E-2</v>
      </c>
    </row>
    <row r="7417" spans="1:7">
      <c r="A7417" s="50">
        <v>33746</v>
      </c>
      <c r="B7417" s="60">
        <v>3.6551499999999998E-3</v>
      </c>
      <c r="C7417" s="60">
        <v>1.3999999999999999E-4</v>
      </c>
      <c r="D7417" s="60">
        <v>-4.3478261999999997E-2</v>
      </c>
      <c r="E7417" s="60"/>
      <c r="F7417" s="60">
        <f t="shared" si="230"/>
        <v>3.5351499999999999E-3</v>
      </c>
      <c r="G7417" s="60">
        <f t="shared" si="231"/>
        <v>-4.3598261999999999E-2</v>
      </c>
    </row>
    <row r="7418" spans="1:7">
      <c r="A7418" s="50">
        <v>33750</v>
      </c>
      <c r="B7418" s="60">
        <v>-6.57925E-3</v>
      </c>
      <c r="C7418" s="60">
        <v>1.3999999999999999E-4</v>
      </c>
      <c r="D7418" s="60">
        <v>4.5454546999999998E-2</v>
      </c>
      <c r="E7418" s="60"/>
      <c r="F7418" s="60">
        <f t="shared" si="230"/>
        <v>-6.6992500000000003E-3</v>
      </c>
      <c r="G7418" s="60">
        <f t="shared" si="231"/>
        <v>4.5334546999999996E-2</v>
      </c>
    </row>
    <row r="7419" spans="1:7">
      <c r="A7419" s="50">
        <v>33751</v>
      </c>
      <c r="B7419" s="60">
        <v>1.9960099999999999E-3</v>
      </c>
      <c r="C7419" s="60">
        <v>1.3999999999999999E-4</v>
      </c>
      <c r="D7419" s="60">
        <v>0</v>
      </c>
      <c r="E7419" s="60"/>
      <c r="F7419" s="60">
        <f t="shared" si="230"/>
        <v>1.8760099999999998E-3</v>
      </c>
      <c r="G7419" s="60">
        <f t="shared" si="231"/>
        <v>-1.2E-4</v>
      </c>
    </row>
    <row r="7420" spans="1:7">
      <c r="A7420" s="50">
        <v>33752</v>
      </c>
      <c r="B7420" s="60">
        <v>1.1280790000000001E-2</v>
      </c>
      <c r="C7420" s="60">
        <v>1.3999999999999999E-4</v>
      </c>
      <c r="D7420" s="60">
        <v>4.3478261999999997E-2</v>
      </c>
      <c r="E7420" s="60"/>
      <c r="F7420" s="60">
        <f t="shared" si="230"/>
        <v>1.116079E-2</v>
      </c>
      <c r="G7420" s="60">
        <f t="shared" si="231"/>
        <v>4.3358261999999995E-2</v>
      </c>
    </row>
    <row r="7421" spans="1:7">
      <c r="A7421" s="50">
        <v>33753</v>
      </c>
      <c r="B7421" s="60">
        <v>-2.9927999999999999E-3</v>
      </c>
      <c r="C7421" s="60">
        <v>1.3999999999999999E-4</v>
      </c>
      <c r="D7421" s="60">
        <v>-4.1666667999999997E-2</v>
      </c>
      <c r="E7421" s="60"/>
      <c r="F7421" s="60">
        <f t="shared" si="230"/>
        <v>-3.1127999999999998E-3</v>
      </c>
      <c r="G7421" s="60">
        <f t="shared" si="231"/>
        <v>-4.1786667999999999E-2</v>
      </c>
    </row>
    <row r="7422" spans="1:7">
      <c r="A7422" s="50">
        <v>33756</v>
      </c>
      <c r="B7422" s="60">
        <v>4.69652E-3</v>
      </c>
      <c r="C7422" s="60">
        <v>1.4999999999999999E-4</v>
      </c>
      <c r="D7422" s="60">
        <v>0</v>
      </c>
      <c r="E7422" s="60"/>
      <c r="F7422" s="60">
        <f t="shared" si="230"/>
        <v>4.5765199999999997E-3</v>
      </c>
      <c r="G7422" s="60">
        <f t="shared" si="231"/>
        <v>-1.2E-4</v>
      </c>
    </row>
    <row r="7423" spans="1:7">
      <c r="A7423" s="50">
        <v>33757</v>
      </c>
      <c r="B7423" s="60">
        <v>-8.4697699999999997E-3</v>
      </c>
      <c r="C7423" s="60">
        <v>1.4999999999999999E-4</v>
      </c>
      <c r="D7423" s="60">
        <v>-4.3478261999999997E-2</v>
      </c>
      <c r="E7423" s="60"/>
      <c r="F7423" s="60">
        <f t="shared" si="230"/>
        <v>-8.58977E-3</v>
      </c>
      <c r="G7423" s="60">
        <f t="shared" si="231"/>
        <v>-4.3598261999999999E-2</v>
      </c>
    </row>
    <row r="7424" spans="1:7">
      <c r="A7424" s="50">
        <v>33758</v>
      </c>
      <c r="B7424" s="60">
        <v>2.2789899999999998E-3</v>
      </c>
      <c r="C7424" s="60">
        <v>1.4999999999999999E-4</v>
      </c>
      <c r="D7424" s="60">
        <v>0</v>
      </c>
      <c r="E7424" s="60"/>
      <c r="F7424" s="60">
        <f t="shared" si="230"/>
        <v>2.15899E-3</v>
      </c>
      <c r="G7424" s="60">
        <f t="shared" si="231"/>
        <v>-1.2E-4</v>
      </c>
    </row>
    <row r="7425" spans="1:7">
      <c r="A7425" s="50">
        <v>33759</v>
      </c>
      <c r="B7425" s="60">
        <v>-3.2917200000000001E-3</v>
      </c>
      <c r="C7425" s="60">
        <v>1.4999999999999999E-4</v>
      </c>
      <c r="D7425" s="60">
        <v>9.0909093999999996E-2</v>
      </c>
      <c r="E7425" s="60"/>
      <c r="F7425" s="60">
        <f t="shared" si="230"/>
        <v>-3.41172E-3</v>
      </c>
      <c r="G7425" s="60">
        <f t="shared" si="231"/>
        <v>9.0789094000000001E-2</v>
      </c>
    </row>
    <row r="7426" spans="1:7">
      <c r="A7426" s="50">
        <v>33760</v>
      </c>
      <c r="B7426" s="60">
        <v>4.6516999999999999E-4</v>
      </c>
      <c r="C7426" s="60">
        <v>1.4999999999999999E-4</v>
      </c>
      <c r="D7426" s="60">
        <v>0</v>
      </c>
      <c r="E7426" s="60"/>
      <c r="F7426" s="60">
        <f t="shared" si="230"/>
        <v>3.4517E-4</v>
      </c>
      <c r="G7426" s="60">
        <f t="shared" si="231"/>
        <v>-1.2E-4</v>
      </c>
    </row>
    <row r="7427" spans="1:7">
      <c r="A7427" s="50">
        <v>33763</v>
      </c>
      <c r="B7427" s="60">
        <v>-3.0665999999999999E-4</v>
      </c>
      <c r="C7427" s="60">
        <v>1.4999999999999999E-4</v>
      </c>
      <c r="D7427" s="60">
        <v>0</v>
      </c>
      <c r="E7427" s="60"/>
      <c r="F7427" s="60">
        <f t="shared" si="230"/>
        <v>-4.2665999999999998E-4</v>
      </c>
      <c r="G7427" s="60">
        <f t="shared" si="231"/>
        <v>-1.2E-4</v>
      </c>
    </row>
    <row r="7428" spans="1:7">
      <c r="A7428" s="50">
        <v>33764</v>
      </c>
      <c r="B7428" s="60">
        <v>-7.3083899999999997E-3</v>
      </c>
      <c r="C7428" s="60">
        <v>1.4999999999999999E-4</v>
      </c>
      <c r="D7428" s="60">
        <v>0</v>
      </c>
      <c r="E7428" s="60"/>
      <c r="F7428" s="60">
        <f t="shared" ref="F7428:F7491" si="232">B7428-$C$3</f>
        <v>-7.42839E-3</v>
      </c>
      <c r="G7428" s="60">
        <f t="shared" ref="G7428:G7491" si="233">D7428-$C$3</f>
        <v>-1.2E-4</v>
      </c>
    </row>
    <row r="7429" spans="1:7">
      <c r="A7429" s="50">
        <v>33765</v>
      </c>
      <c r="B7429" s="60">
        <v>-7.0925600000000004E-3</v>
      </c>
      <c r="C7429" s="60">
        <v>1.4999999999999999E-4</v>
      </c>
      <c r="D7429" s="60">
        <v>-8.3333335999999994E-2</v>
      </c>
      <c r="E7429" s="60"/>
      <c r="F7429" s="60">
        <f t="shared" si="232"/>
        <v>-7.2125600000000007E-3</v>
      </c>
      <c r="G7429" s="60">
        <f t="shared" si="233"/>
        <v>-8.3453335999999989E-2</v>
      </c>
    </row>
    <row r="7430" spans="1:7">
      <c r="A7430" s="50">
        <v>33766</v>
      </c>
      <c r="B7430" s="60">
        <v>4.5057300000000003E-3</v>
      </c>
      <c r="C7430" s="60">
        <v>1.4999999999999999E-4</v>
      </c>
      <c r="D7430" s="60">
        <v>4.5454546999999998E-2</v>
      </c>
      <c r="E7430" s="60"/>
      <c r="F7430" s="60">
        <f t="shared" si="232"/>
        <v>4.38573E-3</v>
      </c>
      <c r="G7430" s="60">
        <f t="shared" si="233"/>
        <v>4.5334546999999996E-2</v>
      </c>
    </row>
    <row r="7431" spans="1:7">
      <c r="A7431" s="50">
        <v>33767</v>
      </c>
      <c r="B7431" s="60">
        <v>1.8506600000000001E-3</v>
      </c>
      <c r="C7431" s="60">
        <v>1.4999999999999999E-4</v>
      </c>
      <c r="D7431" s="60">
        <v>-8.6956522999999994E-2</v>
      </c>
      <c r="E7431" s="60"/>
      <c r="F7431" s="60">
        <f t="shared" si="232"/>
        <v>1.73066E-3</v>
      </c>
      <c r="G7431" s="60">
        <f t="shared" si="233"/>
        <v>-8.7076522999999989E-2</v>
      </c>
    </row>
    <row r="7432" spans="1:7">
      <c r="A7432" s="50">
        <v>33770</v>
      </c>
      <c r="B7432" s="60">
        <v>1.12207E-3</v>
      </c>
      <c r="C7432" s="60">
        <v>1.4999999999999999E-4</v>
      </c>
      <c r="D7432" s="60">
        <v>0</v>
      </c>
      <c r="E7432" s="60"/>
      <c r="F7432" s="60">
        <f t="shared" si="232"/>
        <v>1.0020699999999999E-3</v>
      </c>
      <c r="G7432" s="60">
        <f t="shared" si="233"/>
        <v>-1.2E-4</v>
      </c>
    </row>
    <row r="7433" spans="1:7">
      <c r="A7433" s="50">
        <v>33771</v>
      </c>
      <c r="B7433" s="60">
        <v>-4.7281500000000004E-3</v>
      </c>
      <c r="C7433" s="60">
        <v>1.4999999999999999E-4</v>
      </c>
      <c r="D7433" s="60">
        <v>4.7619048999999997E-2</v>
      </c>
      <c r="E7433" s="60"/>
      <c r="F7433" s="60">
        <f t="shared" si="232"/>
        <v>-4.8481500000000007E-3</v>
      </c>
      <c r="G7433" s="60">
        <f t="shared" si="233"/>
        <v>4.7499048999999995E-2</v>
      </c>
    </row>
    <row r="7434" spans="1:7">
      <c r="A7434" s="50">
        <v>33772</v>
      </c>
      <c r="B7434" s="60">
        <v>-1.5068140000000001E-2</v>
      </c>
      <c r="C7434" s="60">
        <v>1.4999999999999999E-4</v>
      </c>
      <c r="D7434" s="60">
        <v>-4.5454546999999998E-2</v>
      </c>
      <c r="E7434" s="60"/>
      <c r="F7434" s="60">
        <f t="shared" si="232"/>
        <v>-1.5188140000000001E-2</v>
      </c>
      <c r="G7434" s="60">
        <f t="shared" si="233"/>
        <v>-4.5574547E-2</v>
      </c>
    </row>
    <row r="7435" spans="1:7">
      <c r="A7435" s="50">
        <v>33773</v>
      </c>
      <c r="B7435" s="60">
        <v>-2.7990100000000002E-3</v>
      </c>
      <c r="C7435" s="60">
        <v>1.4999999999999999E-4</v>
      </c>
      <c r="D7435" s="60">
        <v>0</v>
      </c>
      <c r="E7435" s="60"/>
      <c r="F7435" s="60">
        <f t="shared" si="232"/>
        <v>-2.9190100000000001E-3</v>
      </c>
      <c r="G7435" s="60">
        <f t="shared" si="233"/>
        <v>-1.2E-4</v>
      </c>
    </row>
    <row r="7436" spans="1:7">
      <c r="A7436" s="50">
        <v>33774</v>
      </c>
      <c r="B7436" s="60">
        <v>6.5125900000000004E-3</v>
      </c>
      <c r="C7436" s="60">
        <v>1.4999999999999999E-4</v>
      </c>
      <c r="D7436" s="60">
        <v>4.7619048999999997E-2</v>
      </c>
      <c r="E7436" s="60"/>
      <c r="F7436" s="60">
        <f t="shared" si="232"/>
        <v>6.3925900000000001E-3</v>
      </c>
      <c r="G7436" s="60">
        <f t="shared" si="233"/>
        <v>4.7499048999999995E-2</v>
      </c>
    </row>
    <row r="7437" spans="1:7">
      <c r="A7437" s="50">
        <v>33777</v>
      </c>
      <c r="B7437" s="60">
        <v>-3.8425999999999998E-4</v>
      </c>
      <c r="C7437" s="60">
        <v>1.4999999999999999E-4</v>
      </c>
      <c r="D7437" s="60">
        <v>-4.5454546999999998E-2</v>
      </c>
      <c r="E7437" s="60"/>
      <c r="F7437" s="60">
        <f t="shared" si="232"/>
        <v>-5.0425999999999997E-4</v>
      </c>
      <c r="G7437" s="60">
        <f t="shared" si="233"/>
        <v>-4.5574547E-2</v>
      </c>
    </row>
    <row r="7438" spans="1:7">
      <c r="A7438" s="50">
        <v>33778</v>
      </c>
      <c r="B7438" s="60">
        <v>1.9514199999999999E-3</v>
      </c>
      <c r="C7438" s="60">
        <v>1.4999999999999999E-4</v>
      </c>
      <c r="D7438" s="60">
        <v>0</v>
      </c>
      <c r="E7438" s="60"/>
      <c r="F7438" s="60">
        <f t="shared" si="232"/>
        <v>1.8314199999999998E-3</v>
      </c>
      <c r="G7438" s="60">
        <f t="shared" si="233"/>
        <v>-1.2E-4</v>
      </c>
    </row>
    <row r="7439" spans="1:7">
      <c r="A7439" s="50">
        <v>33779</v>
      </c>
      <c r="B7439" s="60">
        <v>-6.9744999999999996E-4</v>
      </c>
      <c r="C7439" s="60">
        <v>1.4999999999999999E-4</v>
      </c>
      <c r="D7439" s="60">
        <v>4.7619048999999997E-2</v>
      </c>
      <c r="E7439" s="60"/>
      <c r="F7439" s="60">
        <f t="shared" si="232"/>
        <v>-8.1744999999999995E-4</v>
      </c>
      <c r="G7439" s="60">
        <f t="shared" si="233"/>
        <v>4.7499048999999995E-2</v>
      </c>
    </row>
    <row r="7440" spans="1:7">
      <c r="A7440" s="50">
        <v>33780</v>
      </c>
      <c r="B7440" s="60">
        <v>-1.36903E-3</v>
      </c>
      <c r="C7440" s="60">
        <v>1.4999999999999999E-4</v>
      </c>
      <c r="D7440" s="60">
        <v>-4.5454546999999998E-2</v>
      </c>
      <c r="E7440" s="60"/>
      <c r="F7440" s="60">
        <f t="shared" si="232"/>
        <v>-1.4890300000000001E-3</v>
      </c>
      <c r="G7440" s="60">
        <f t="shared" si="233"/>
        <v>-4.5574547E-2</v>
      </c>
    </row>
    <row r="7441" spans="1:7">
      <c r="A7441" s="50">
        <v>33781</v>
      </c>
      <c r="B7441" s="60">
        <v>1.13247E-3</v>
      </c>
      <c r="C7441" s="60">
        <v>1.4999999999999999E-4</v>
      </c>
      <c r="D7441" s="60">
        <v>0</v>
      </c>
      <c r="E7441" s="60"/>
      <c r="F7441" s="60">
        <f t="shared" si="232"/>
        <v>1.0124699999999999E-3</v>
      </c>
      <c r="G7441" s="60">
        <f t="shared" si="233"/>
        <v>-1.2E-4</v>
      </c>
    </row>
    <row r="7442" spans="1:7">
      <c r="A7442" s="50">
        <v>33784</v>
      </c>
      <c r="B7442" s="60">
        <v>1.323963E-2</v>
      </c>
      <c r="C7442" s="60">
        <v>1.4999999999999999E-4</v>
      </c>
      <c r="D7442" s="60">
        <v>4.7619048999999997E-2</v>
      </c>
      <c r="E7442" s="60"/>
      <c r="F7442" s="60">
        <f t="shared" si="232"/>
        <v>1.311963E-2</v>
      </c>
      <c r="G7442" s="60">
        <f t="shared" si="233"/>
        <v>4.7499048999999995E-2</v>
      </c>
    </row>
    <row r="7443" spans="1:7">
      <c r="A7443" s="50">
        <v>33785</v>
      </c>
      <c r="B7443" s="60">
        <v>-1.0271499999999999E-3</v>
      </c>
      <c r="C7443" s="60">
        <v>1.4999999999999999E-4</v>
      </c>
      <c r="D7443" s="60">
        <v>-4.5454546999999998E-2</v>
      </c>
      <c r="E7443" s="60"/>
      <c r="F7443" s="60">
        <f t="shared" si="232"/>
        <v>-1.14715E-3</v>
      </c>
      <c r="G7443" s="60">
        <f t="shared" si="233"/>
        <v>-4.5574547E-2</v>
      </c>
    </row>
    <row r="7444" spans="1:7">
      <c r="A7444" s="50">
        <v>33786</v>
      </c>
      <c r="B7444" s="60">
        <v>1.09269E-2</v>
      </c>
      <c r="C7444" s="60">
        <v>1.3999999999999999E-4</v>
      </c>
      <c r="D7444" s="60">
        <v>4.7619048999999997E-2</v>
      </c>
      <c r="E7444" s="60"/>
      <c r="F7444" s="60">
        <f t="shared" si="232"/>
        <v>1.0806899999999999E-2</v>
      </c>
      <c r="G7444" s="60">
        <f t="shared" si="233"/>
        <v>4.7499048999999995E-2</v>
      </c>
    </row>
    <row r="7445" spans="1:7">
      <c r="A7445" s="50">
        <v>33787</v>
      </c>
      <c r="B7445" s="60">
        <v>-2.6744E-3</v>
      </c>
      <c r="C7445" s="60">
        <v>1.3999999999999999E-4</v>
      </c>
      <c r="D7445" s="60">
        <v>-4.5454546999999998E-2</v>
      </c>
      <c r="E7445" s="60"/>
      <c r="F7445" s="60">
        <f t="shared" si="232"/>
        <v>-2.7943999999999998E-3</v>
      </c>
      <c r="G7445" s="60">
        <f t="shared" si="233"/>
        <v>-4.5574547E-2</v>
      </c>
    </row>
    <row r="7446" spans="1:7">
      <c r="A7446" s="50">
        <v>33791</v>
      </c>
      <c r="B7446" s="60">
        <v>5.5243699999999998E-3</v>
      </c>
      <c r="C7446" s="60">
        <v>1.3999999999999999E-4</v>
      </c>
      <c r="D7446" s="60">
        <v>-4.7619048999999997E-2</v>
      </c>
      <c r="E7446" s="60"/>
      <c r="F7446" s="60">
        <f t="shared" si="232"/>
        <v>5.4043699999999995E-3</v>
      </c>
      <c r="G7446" s="60">
        <f t="shared" si="233"/>
        <v>-4.7739048999999999E-2</v>
      </c>
    </row>
    <row r="7447" spans="1:7">
      <c r="A7447" s="50">
        <v>33792</v>
      </c>
      <c r="B7447" s="60">
        <v>-1.13969E-2</v>
      </c>
      <c r="C7447" s="60">
        <v>1.3999999999999999E-4</v>
      </c>
      <c r="D7447" s="60">
        <v>5.0000001000000002E-2</v>
      </c>
      <c r="E7447" s="60"/>
      <c r="F7447" s="60">
        <f t="shared" si="232"/>
        <v>-1.15169E-2</v>
      </c>
      <c r="G7447" s="60">
        <f t="shared" si="233"/>
        <v>4.9880001E-2</v>
      </c>
    </row>
    <row r="7448" spans="1:7">
      <c r="A7448" s="50">
        <v>33793</v>
      </c>
      <c r="B7448" s="60">
        <v>2.9172899999999999E-3</v>
      </c>
      <c r="C7448" s="60">
        <v>1.3999999999999999E-4</v>
      </c>
      <c r="D7448" s="60">
        <v>-9.5238096999999994E-2</v>
      </c>
      <c r="E7448" s="60"/>
      <c r="F7448" s="60">
        <f t="shared" si="232"/>
        <v>2.79729E-3</v>
      </c>
      <c r="G7448" s="60">
        <f t="shared" si="233"/>
        <v>-9.5358096999999989E-2</v>
      </c>
    </row>
    <row r="7449" spans="1:7">
      <c r="A7449" s="50">
        <v>33794</v>
      </c>
      <c r="B7449" s="60">
        <v>9.6363400000000002E-3</v>
      </c>
      <c r="C7449" s="60">
        <v>1.3999999999999999E-4</v>
      </c>
      <c r="D7449" s="60">
        <v>0</v>
      </c>
      <c r="E7449" s="60"/>
      <c r="F7449" s="60">
        <f t="shared" si="232"/>
        <v>9.5163399999999999E-3</v>
      </c>
      <c r="G7449" s="60">
        <f t="shared" si="233"/>
        <v>-1.2E-4</v>
      </c>
    </row>
    <row r="7450" spans="1:7">
      <c r="A7450" s="50">
        <v>33795</v>
      </c>
      <c r="B7450" s="60">
        <v>9.2624999999999999E-4</v>
      </c>
      <c r="C7450" s="60">
        <v>1.3999999999999999E-4</v>
      </c>
      <c r="D7450" s="60">
        <v>5.2631578999999998E-2</v>
      </c>
      <c r="E7450" s="60"/>
      <c r="F7450" s="60">
        <f t="shared" si="232"/>
        <v>8.0625E-4</v>
      </c>
      <c r="G7450" s="60">
        <f t="shared" si="233"/>
        <v>5.2511578999999996E-2</v>
      </c>
    </row>
    <row r="7451" spans="1:7">
      <c r="A7451" s="50">
        <v>33798</v>
      </c>
      <c r="B7451" s="60">
        <v>9.4353000000000004E-4</v>
      </c>
      <c r="C7451" s="60">
        <v>1.3999999999999999E-4</v>
      </c>
      <c r="D7451" s="60">
        <v>5.0000001000000002E-2</v>
      </c>
      <c r="E7451" s="60"/>
      <c r="F7451" s="60">
        <f t="shared" si="232"/>
        <v>8.2353000000000005E-4</v>
      </c>
      <c r="G7451" s="60">
        <f t="shared" si="233"/>
        <v>4.9880001E-2</v>
      </c>
    </row>
    <row r="7452" spans="1:7">
      <c r="A7452" s="50">
        <v>33799</v>
      </c>
      <c r="B7452" s="60">
        <v>6.3538900000000001E-3</v>
      </c>
      <c r="C7452" s="60">
        <v>1.3999999999999999E-4</v>
      </c>
      <c r="D7452" s="60">
        <v>0</v>
      </c>
      <c r="E7452" s="60"/>
      <c r="F7452" s="60">
        <f t="shared" si="232"/>
        <v>6.2338899999999997E-3</v>
      </c>
      <c r="G7452" s="60">
        <f t="shared" si="233"/>
        <v>-1.2E-4</v>
      </c>
    </row>
    <row r="7453" spans="1:7">
      <c r="A7453" s="50">
        <v>33800</v>
      </c>
      <c r="B7453" s="60">
        <v>-1.3251999999999999E-3</v>
      </c>
      <c r="C7453" s="60">
        <v>1.3999999999999999E-4</v>
      </c>
      <c r="D7453" s="60">
        <v>-9.5238096999999994E-2</v>
      </c>
      <c r="E7453" s="60"/>
      <c r="F7453" s="60">
        <f t="shared" si="232"/>
        <v>-1.4452E-3</v>
      </c>
      <c r="G7453" s="60">
        <f t="shared" si="233"/>
        <v>-9.5358096999999989E-2</v>
      </c>
    </row>
    <row r="7454" spans="1:7">
      <c r="A7454" s="50">
        <v>33801</v>
      </c>
      <c r="B7454" s="60">
        <v>1.12356E-3</v>
      </c>
      <c r="C7454" s="60">
        <v>1.3999999999999999E-4</v>
      </c>
      <c r="D7454" s="60">
        <v>0</v>
      </c>
      <c r="E7454" s="60"/>
      <c r="F7454" s="60">
        <f t="shared" si="232"/>
        <v>1.0035599999999999E-3</v>
      </c>
      <c r="G7454" s="60">
        <f t="shared" si="233"/>
        <v>-1.2E-4</v>
      </c>
    </row>
    <row r="7455" spans="1:7">
      <c r="A7455" s="50">
        <v>33802</v>
      </c>
      <c r="B7455" s="60">
        <v>-4.6330099999999999E-3</v>
      </c>
      <c r="C7455" s="60">
        <v>1.3999999999999999E-4</v>
      </c>
      <c r="D7455" s="60">
        <v>5.2631578999999998E-2</v>
      </c>
      <c r="E7455" s="60"/>
      <c r="F7455" s="60">
        <f t="shared" si="232"/>
        <v>-4.7530100000000002E-3</v>
      </c>
      <c r="G7455" s="60">
        <f t="shared" si="233"/>
        <v>5.2511578999999996E-2</v>
      </c>
    </row>
    <row r="7456" spans="1:7">
      <c r="A7456" s="50">
        <v>33805</v>
      </c>
      <c r="B7456" s="60">
        <v>-4.2791000000000001E-3</v>
      </c>
      <c r="C7456" s="60">
        <v>1.3999999999999999E-4</v>
      </c>
      <c r="D7456" s="60">
        <v>-5.0000001000000002E-2</v>
      </c>
      <c r="E7456" s="60"/>
      <c r="F7456" s="60">
        <f t="shared" si="232"/>
        <v>-4.3991000000000004E-3</v>
      </c>
      <c r="G7456" s="60">
        <f t="shared" si="233"/>
        <v>-5.0120001000000004E-2</v>
      </c>
    </row>
    <row r="7457" spans="1:7">
      <c r="A7457" s="50">
        <v>33806</v>
      </c>
      <c r="B7457" s="60">
        <v>4.2052000000000002E-4</v>
      </c>
      <c r="C7457" s="60">
        <v>1.3999999999999999E-4</v>
      </c>
      <c r="D7457" s="60">
        <v>5.2631578999999998E-2</v>
      </c>
      <c r="E7457" s="60"/>
      <c r="F7457" s="60">
        <f t="shared" si="232"/>
        <v>3.0052000000000003E-4</v>
      </c>
      <c r="G7457" s="60">
        <f t="shared" si="233"/>
        <v>5.2511578999999996E-2</v>
      </c>
    </row>
    <row r="7458" spans="1:7">
      <c r="A7458" s="50">
        <v>33807</v>
      </c>
      <c r="B7458" s="60">
        <v>-7.1075399999999999E-3</v>
      </c>
      <c r="C7458" s="60">
        <v>1.3999999999999999E-4</v>
      </c>
      <c r="D7458" s="60">
        <v>0</v>
      </c>
      <c r="E7458" s="60"/>
      <c r="F7458" s="60">
        <f t="shared" si="232"/>
        <v>-7.2275400000000002E-3</v>
      </c>
      <c r="G7458" s="60">
        <f t="shared" si="233"/>
        <v>-1.2E-4</v>
      </c>
    </row>
    <row r="7459" spans="1:7">
      <c r="A7459" s="50">
        <v>33808</v>
      </c>
      <c r="B7459" s="60">
        <v>2.8211600000000001E-3</v>
      </c>
      <c r="C7459" s="60">
        <v>1.3999999999999999E-4</v>
      </c>
      <c r="D7459" s="60">
        <v>0</v>
      </c>
      <c r="E7459" s="60"/>
      <c r="F7459" s="60">
        <f t="shared" si="232"/>
        <v>2.7011600000000002E-3</v>
      </c>
      <c r="G7459" s="60">
        <f t="shared" si="233"/>
        <v>-1.2E-4</v>
      </c>
    </row>
    <row r="7460" spans="1:7">
      <c r="A7460" s="50">
        <v>33809</v>
      </c>
      <c r="B7460" s="60">
        <v>-8.6107999999999996E-4</v>
      </c>
      <c r="C7460" s="60">
        <v>1.3999999999999999E-4</v>
      </c>
      <c r="D7460" s="60">
        <v>0</v>
      </c>
      <c r="E7460" s="60"/>
      <c r="F7460" s="60">
        <f t="shared" si="232"/>
        <v>-9.8108000000000006E-4</v>
      </c>
      <c r="G7460" s="60">
        <f t="shared" si="233"/>
        <v>-1.2E-4</v>
      </c>
    </row>
    <row r="7461" spans="1:7">
      <c r="A7461" s="50">
        <v>33812</v>
      </c>
      <c r="B7461" s="60">
        <v>4.4235999999999999E-4</v>
      </c>
      <c r="C7461" s="60">
        <v>1.3999999999999999E-4</v>
      </c>
      <c r="D7461" s="60">
        <v>0</v>
      </c>
      <c r="E7461" s="60"/>
      <c r="F7461" s="60">
        <f t="shared" si="232"/>
        <v>3.2236E-4</v>
      </c>
      <c r="G7461" s="60">
        <f t="shared" si="233"/>
        <v>-1.2E-4</v>
      </c>
    </row>
    <row r="7462" spans="1:7">
      <c r="A7462" s="50">
        <v>33813</v>
      </c>
      <c r="B7462" s="60">
        <v>1.432723E-2</v>
      </c>
      <c r="C7462" s="60">
        <v>1.3999999999999999E-4</v>
      </c>
      <c r="D7462" s="60">
        <v>0</v>
      </c>
      <c r="E7462" s="60"/>
      <c r="F7462" s="60">
        <f t="shared" si="232"/>
        <v>1.420723E-2</v>
      </c>
      <c r="G7462" s="60">
        <f t="shared" si="233"/>
        <v>-1.2E-4</v>
      </c>
    </row>
    <row r="7463" spans="1:7">
      <c r="A7463" s="50">
        <v>33814</v>
      </c>
      <c r="B7463" s="60">
        <v>1.1283700000000001E-2</v>
      </c>
      <c r="C7463" s="60">
        <v>1.3999999999999999E-4</v>
      </c>
      <c r="D7463" s="60">
        <v>5.0000001000000002E-2</v>
      </c>
      <c r="E7463" s="60"/>
      <c r="F7463" s="60">
        <f t="shared" si="232"/>
        <v>1.11637E-2</v>
      </c>
      <c r="G7463" s="60">
        <f t="shared" si="233"/>
        <v>4.9880001E-2</v>
      </c>
    </row>
    <row r="7464" spans="1:7">
      <c r="A7464" s="50">
        <v>33815</v>
      </c>
      <c r="B7464" s="60">
        <v>4.0402299999999997E-3</v>
      </c>
      <c r="C7464" s="60">
        <v>1.3999999999999999E-4</v>
      </c>
      <c r="D7464" s="60">
        <v>0</v>
      </c>
      <c r="E7464" s="60"/>
      <c r="F7464" s="60">
        <f t="shared" si="232"/>
        <v>3.9202299999999994E-3</v>
      </c>
      <c r="G7464" s="60">
        <f t="shared" si="233"/>
        <v>-1.2E-4</v>
      </c>
    </row>
    <row r="7465" spans="1:7">
      <c r="A7465" s="50">
        <v>33816</v>
      </c>
      <c r="B7465" s="60">
        <v>8.8478999999999999E-4</v>
      </c>
      <c r="C7465" s="60">
        <v>1.3999999999999999E-4</v>
      </c>
      <c r="D7465" s="60">
        <v>0</v>
      </c>
      <c r="E7465" s="60"/>
      <c r="F7465" s="60">
        <f t="shared" si="232"/>
        <v>7.6479E-4</v>
      </c>
      <c r="G7465" s="60">
        <f t="shared" si="233"/>
        <v>-1.2E-4</v>
      </c>
    </row>
    <row r="7466" spans="1:7">
      <c r="A7466" s="50">
        <v>33819</v>
      </c>
      <c r="B7466" s="60">
        <v>2.3800800000000001E-3</v>
      </c>
      <c r="C7466" s="60">
        <v>1.2E-4</v>
      </c>
      <c r="D7466" s="60">
        <v>-9.5238096999999994E-2</v>
      </c>
      <c r="E7466" s="60"/>
      <c r="F7466" s="60">
        <f t="shared" si="232"/>
        <v>2.2600800000000002E-3</v>
      </c>
      <c r="G7466" s="60">
        <f t="shared" si="233"/>
        <v>-9.5358096999999989E-2</v>
      </c>
    </row>
    <row r="7467" spans="1:7">
      <c r="A7467" s="50">
        <v>33820</v>
      </c>
      <c r="B7467" s="60">
        <v>-1.3303499999999999E-3</v>
      </c>
      <c r="C7467" s="60">
        <v>1.2E-4</v>
      </c>
      <c r="D7467" s="60">
        <v>5.2631578999999998E-2</v>
      </c>
      <c r="E7467" s="60"/>
      <c r="F7467" s="60">
        <f t="shared" si="232"/>
        <v>-1.45035E-3</v>
      </c>
      <c r="G7467" s="60">
        <f t="shared" si="233"/>
        <v>5.2511578999999996E-2</v>
      </c>
    </row>
    <row r="7468" spans="1:7">
      <c r="A7468" s="50">
        <v>33821</v>
      </c>
      <c r="B7468" s="60">
        <v>-5.0698999999999996E-3</v>
      </c>
      <c r="C7468" s="60">
        <v>1.2E-4</v>
      </c>
      <c r="D7468" s="60">
        <v>0</v>
      </c>
      <c r="E7468" s="60"/>
      <c r="F7468" s="60">
        <f t="shared" si="232"/>
        <v>-5.1898999999999999E-3</v>
      </c>
      <c r="G7468" s="60">
        <f t="shared" si="233"/>
        <v>-1.2E-4</v>
      </c>
    </row>
    <row r="7469" spans="1:7">
      <c r="A7469" s="50">
        <v>33822</v>
      </c>
      <c r="B7469" s="60">
        <v>-3.5187500000000002E-3</v>
      </c>
      <c r="C7469" s="60">
        <v>1.2E-4</v>
      </c>
      <c r="D7469" s="60">
        <v>-5.0000001000000002E-2</v>
      </c>
      <c r="E7469" s="60"/>
      <c r="F7469" s="60">
        <f t="shared" si="232"/>
        <v>-3.6387500000000001E-3</v>
      </c>
      <c r="G7469" s="60">
        <f t="shared" si="233"/>
        <v>-5.0120001000000004E-2</v>
      </c>
    </row>
    <row r="7470" spans="1:7">
      <c r="A7470" s="50">
        <v>33823</v>
      </c>
      <c r="B7470" s="60">
        <v>-3.3086600000000002E-3</v>
      </c>
      <c r="C7470" s="60">
        <v>1.2E-4</v>
      </c>
      <c r="D7470" s="60">
        <v>-5.2631578999999998E-2</v>
      </c>
      <c r="E7470" s="60"/>
      <c r="F7470" s="60">
        <f t="shared" si="232"/>
        <v>-3.42866E-3</v>
      </c>
      <c r="G7470" s="60">
        <f t="shared" si="233"/>
        <v>-5.2751579E-2</v>
      </c>
    </row>
    <row r="7471" spans="1:7">
      <c r="A7471" s="50">
        <v>33826</v>
      </c>
      <c r="B7471" s="60">
        <v>1.50308E-3</v>
      </c>
      <c r="C7471" s="60">
        <v>1.2E-4</v>
      </c>
      <c r="D7471" s="60">
        <v>-5.5555555999999999E-2</v>
      </c>
      <c r="E7471" s="60"/>
      <c r="F7471" s="60">
        <f t="shared" si="232"/>
        <v>1.3830799999999999E-3</v>
      </c>
      <c r="G7471" s="60">
        <f t="shared" si="233"/>
        <v>-5.5675556000000001E-2</v>
      </c>
    </row>
    <row r="7472" spans="1:7">
      <c r="A7472" s="50">
        <v>33827</v>
      </c>
      <c r="B7472" s="60">
        <v>-1.2483399999999999E-3</v>
      </c>
      <c r="C7472" s="60">
        <v>1.2E-4</v>
      </c>
      <c r="D7472" s="60">
        <v>-5.8823529999999999E-2</v>
      </c>
      <c r="E7472" s="60"/>
      <c r="F7472" s="60">
        <f t="shared" si="232"/>
        <v>-1.36834E-3</v>
      </c>
      <c r="G7472" s="60">
        <f t="shared" si="233"/>
        <v>-5.8943530000000001E-2</v>
      </c>
    </row>
    <row r="7473" spans="1:7">
      <c r="A7473" s="50">
        <v>33828</v>
      </c>
      <c r="B7473" s="60">
        <v>-3.69287E-3</v>
      </c>
      <c r="C7473" s="60">
        <v>1.2E-4</v>
      </c>
      <c r="D7473" s="60">
        <v>0</v>
      </c>
      <c r="E7473" s="60"/>
      <c r="F7473" s="60">
        <f t="shared" si="232"/>
        <v>-3.8128699999999999E-3</v>
      </c>
      <c r="G7473" s="60">
        <f t="shared" si="233"/>
        <v>-1.2E-4</v>
      </c>
    </row>
    <row r="7474" spans="1:7">
      <c r="A7474" s="50">
        <v>33829</v>
      </c>
      <c r="B7474" s="60">
        <v>8.6919999999999999E-4</v>
      </c>
      <c r="C7474" s="60">
        <v>1.2E-4</v>
      </c>
      <c r="D7474" s="60">
        <v>0</v>
      </c>
      <c r="E7474" s="60"/>
      <c r="F7474" s="60">
        <f t="shared" si="232"/>
        <v>7.492E-4</v>
      </c>
      <c r="G7474" s="60">
        <f t="shared" si="233"/>
        <v>-1.2E-4</v>
      </c>
    </row>
    <row r="7475" spans="1:7">
      <c r="A7475" s="50">
        <v>33830</v>
      </c>
      <c r="B7475" s="60">
        <v>5.42225E-3</v>
      </c>
      <c r="C7475" s="60">
        <v>1.2E-4</v>
      </c>
      <c r="D7475" s="60">
        <v>-6.25E-2</v>
      </c>
      <c r="E7475" s="60"/>
      <c r="F7475" s="60">
        <f t="shared" si="232"/>
        <v>5.3022499999999997E-3</v>
      </c>
      <c r="G7475" s="60">
        <f t="shared" si="233"/>
        <v>-6.2619999999999995E-2</v>
      </c>
    </row>
    <row r="7476" spans="1:7">
      <c r="A7476" s="50">
        <v>33833</v>
      </c>
      <c r="B7476" s="60">
        <v>2.2514800000000001E-3</v>
      </c>
      <c r="C7476" s="60">
        <v>1.2E-4</v>
      </c>
      <c r="D7476" s="60">
        <v>6.6666669999999997E-2</v>
      </c>
      <c r="E7476" s="60"/>
      <c r="F7476" s="60">
        <f t="shared" si="232"/>
        <v>2.1314800000000003E-3</v>
      </c>
      <c r="G7476" s="60">
        <f t="shared" si="233"/>
        <v>6.6546670000000002E-2</v>
      </c>
    </row>
    <row r="7477" spans="1:7">
      <c r="A7477" s="50">
        <v>33834</v>
      </c>
      <c r="B7477" s="60">
        <v>1.6271899999999999E-3</v>
      </c>
      <c r="C7477" s="60">
        <v>1.2E-4</v>
      </c>
      <c r="D7477" s="60">
        <v>0</v>
      </c>
      <c r="E7477" s="60"/>
      <c r="F7477" s="60">
        <f t="shared" si="232"/>
        <v>1.5071899999999998E-3</v>
      </c>
      <c r="G7477" s="60">
        <f t="shared" si="233"/>
        <v>-1.2E-4</v>
      </c>
    </row>
    <row r="7478" spans="1:7">
      <c r="A7478" s="50">
        <v>33835</v>
      </c>
      <c r="B7478" s="60">
        <v>-7.2627300000000002E-3</v>
      </c>
      <c r="C7478" s="60">
        <v>1.2E-4</v>
      </c>
      <c r="D7478" s="60">
        <v>0</v>
      </c>
      <c r="E7478" s="60"/>
      <c r="F7478" s="60">
        <f t="shared" si="232"/>
        <v>-7.3827300000000005E-3</v>
      </c>
      <c r="G7478" s="60">
        <f t="shared" si="233"/>
        <v>-1.2E-4</v>
      </c>
    </row>
    <row r="7479" spans="1:7">
      <c r="A7479" s="50">
        <v>33836</v>
      </c>
      <c r="B7479" s="60">
        <v>-8.4099999999999998E-5</v>
      </c>
      <c r="C7479" s="60">
        <v>1.2E-4</v>
      </c>
      <c r="D7479" s="60">
        <v>-6.25E-2</v>
      </c>
      <c r="E7479" s="60"/>
      <c r="F7479" s="60">
        <f t="shared" si="232"/>
        <v>-2.041E-4</v>
      </c>
      <c r="G7479" s="60">
        <f t="shared" si="233"/>
        <v>-6.2619999999999995E-2</v>
      </c>
    </row>
    <row r="7480" spans="1:7">
      <c r="A7480" s="50">
        <v>33837</v>
      </c>
      <c r="B7480" s="60">
        <v>-7.9258100000000001E-3</v>
      </c>
      <c r="C7480" s="60">
        <v>1.2E-4</v>
      </c>
      <c r="D7480" s="60">
        <v>0</v>
      </c>
      <c r="E7480" s="60"/>
      <c r="F7480" s="60">
        <f t="shared" si="232"/>
        <v>-8.0458100000000005E-3</v>
      </c>
      <c r="G7480" s="60">
        <f t="shared" si="233"/>
        <v>-1.2E-4</v>
      </c>
    </row>
    <row r="7481" spans="1:7">
      <c r="A7481" s="50">
        <v>33840</v>
      </c>
      <c r="B7481" s="60">
        <v>-1.0366790000000001E-2</v>
      </c>
      <c r="C7481" s="60">
        <v>1.2E-4</v>
      </c>
      <c r="D7481" s="60">
        <v>6.6666669999999997E-2</v>
      </c>
      <c r="E7481" s="60"/>
      <c r="F7481" s="60">
        <f t="shared" si="232"/>
        <v>-1.0486790000000001E-2</v>
      </c>
      <c r="G7481" s="60">
        <f t="shared" si="233"/>
        <v>6.6546670000000002E-2</v>
      </c>
    </row>
    <row r="7482" spans="1:7">
      <c r="A7482" s="50">
        <v>33841</v>
      </c>
      <c r="B7482" s="60">
        <v>2.36571E-3</v>
      </c>
      <c r="C7482" s="60">
        <v>1.2E-4</v>
      </c>
      <c r="D7482" s="60">
        <v>0</v>
      </c>
      <c r="E7482" s="60"/>
      <c r="F7482" s="60">
        <f t="shared" si="232"/>
        <v>2.2457100000000002E-3</v>
      </c>
      <c r="G7482" s="60">
        <f t="shared" si="233"/>
        <v>-1.2E-4</v>
      </c>
    </row>
    <row r="7483" spans="1:7">
      <c r="A7483" s="50">
        <v>33842</v>
      </c>
      <c r="B7483" s="60">
        <v>4.7621900000000003E-3</v>
      </c>
      <c r="C7483" s="60">
        <v>1.2E-4</v>
      </c>
      <c r="D7483" s="60">
        <v>0</v>
      </c>
      <c r="E7483" s="60"/>
      <c r="F7483" s="60">
        <f t="shared" si="232"/>
        <v>4.64219E-3</v>
      </c>
      <c r="G7483" s="60">
        <f t="shared" si="233"/>
        <v>-1.2E-4</v>
      </c>
    </row>
    <row r="7484" spans="1:7">
      <c r="A7484" s="50">
        <v>33843</v>
      </c>
      <c r="B7484" s="60">
        <v>2.9249000000000001E-4</v>
      </c>
      <c r="C7484" s="60">
        <v>1.2E-4</v>
      </c>
      <c r="D7484" s="60">
        <v>0</v>
      </c>
      <c r="E7484" s="60"/>
      <c r="F7484" s="60">
        <f t="shared" si="232"/>
        <v>1.7249000000000002E-4</v>
      </c>
      <c r="G7484" s="60">
        <f t="shared" si="233"/>
        <v>-1.2E-4</v>
      </c>
    </row>
    <row r="7485" spans="1:7">
      <c r="A7485" s="50">
        <v>33844</v>
      </c>
      <c r="B7485" s="60">
        <v>2.9576400000000001E-3</v>
      </c>
      <c r="C7485" s="60">
        <v>1.2E-4</v>
      </c>
      <c r="D7485" s="60">
        <v>-6.25E-2</v>
      </c>
      <c r="E7485" s="60"/>
      <c r="F7485" s="60">
        <f t="shared" si="232"/>
        <v>2.8376400000000002E-3</v>
      </c>
      <c r="G7485" s="60">
        <f t="shared" si="233"/>
        <v>-6.2619999999999995E-2</v>
      </c>
    </row>
    <row r="7486" spans="1:7">
      <c r="A7486" s="50">
        <v>33847</v>
      </c>
      <c r="B7486" s="60">
        <v>-1.4059000000000001E-3</v>
      </c>
      <c r="C7486" s="60">
        <v>1.2E-4</v>
      </c>
      <c r="D7486" s="60">
        <v>0</v>
      </c>
      <c r="E7486" s="60"/>
      <c r="F7486" s="60">
        <f t="shared" si="232"/>
        <v>-1.5259000000000002E-3</v>
      </c>
      <c r="G7486" s="60">
        <f t="shared" si="233"/>
        <v>-1.2E-4</v>
      </c>
    </row>
    <row r="7487" spans="1:7">
      <c r="A7487" s="50">
        <v>33848</v>
      </c>
      <c r="B7487" s="60">
        <v>4.9531799999999997E-3</v>
      </c>
      <c r="C7487" s="60">
        <v>1.2E-4</v>
      </c>
      <c r="D7487" s="60">
        <v>6.6666669999999997E-2</v>
      </c>
      <c r="E7487" s="60"/>
      <c r="F7487" s="60">
        <f t="shared" si="232"/>
        <v>4.8331799999999994E-3</v>
      </c>
      <c r="G7487" s="60">
        <f t="shared" si="233"/>
        <v>6.6546670000000002E-2</v>
      </c>
    </row>
    <row r="7488" spans="1:7">
      <c r="A7488" s="50">
        <v>33849</v>
      </c>
      <c r="B7488" s="60">
        <v>4.9912300000000001E-3</v>
      </c>
      <c r="C7488" s="60">
        <v>1.2E-4</v>
      </c>
      <c r="D7488" s="60">
        <v>-6.25E-2</v>
      </c>
      <c r="E7488" s="60"/>
      <c r="F7488" s="60">
        <f t="shared" si="232"/>
        <v>4.8712299999999998E-3</v>
      </c>
      <c r="G7488" s="60">
        <f t="shared" si="233"/>
        <v>-6.2619999999999995E-2</v>
      </c>
    </row>
    <row r="7489" spans="1:7">
      <c r="A7489" s="50">
        <v>33850</v>
      </c>
      <c r="B7489" s="60">
        <v>1.7191E-4</v>
      </c>
      <c r="C7489" s="60">
        <v>1.2E-4</v>
      </c>
      <c r="D7489" s="60">
        <v>0</v>
      </c>
      <c r="E7489" s="60"/>
      <c r="F7489" s="60">
        <f t="shared" si="232"/>
        <v>5.1909999999999996E-5</v>
      </c>
      <c r="G7489" s="60">
        <f t="shared" si="233"/>
        <v>-1.2E-4</v>
      </c>
    </row>
    <row r="7490" spans="1:7">
      <c r="A7490" s="50">
        <v>33851</v>
      </c>
      <c r="B7490" s="60">
        <v>-2.1968600000000001E-3</v>
      </c>
      <c r="C7490" s="60">
        <v>1.2E-4</v>
      </c>
      <c r="D7490" s="60">
        <v>0</v>
      </c>
      <c r="E7490" s="60"/>
      <c r="F7490" s="60">
        <f t="shared" si="232"/>
        <v>-2.31686E-3</v>
      </c>
      <c r="G7490" s="60">
        <f t="shared" si="233"/>
        <v>-1.2E-4</v>
      </c>
    </row>
    <row r="7491" spans="1:7">
      <c r="A7491" s="50">
        <v>33855</v>
      </c>
      <c r="B7491" s="60">
        <v>-6.1716699999999998E-3</v>
      </c>
      <c r="C7491" s="60">
        <v>1.2E-4</v>
      </c>
      <c r="D7491" s="60">
        <v>0</v>
      </c>
      <c r="E7491" s="60"/>
      <c r="F7491" s="60">
        <f t="shared" si="232"/>
        <v>-6.2916700000000001E-3</v>
      </c>
      <c r="G7491" s="60">
        <f t="shared" si="233"/>
        <v>-1.2E-4</v>
      </c>
    </row>
    <row r="7492" spans="1:7">
      <c r="A7492" s="50">
        <v>33856</v>
      </c>
      <c r="B7492" s="60">
        <v>4.7940300000000003E-3</v>
      </c>
      <c r="C7492" s="60">
        <v>1.2E-4</v>
      </c>
      <c r="D7492" s="60">
        <v>6.6666669999999997E-2</v>
      </c>
      <c r="E7492" s="60"/>
      <c r="F7492" s="60">
        <f t="shared" ref="F7492:F7555" si="234">B7492-$C$3</f>
        <v>4.67403E-3</v>
      </c>
      <c r="G7492" s="60">
        <f t="shared" ref="G7492:G7555" si="235">D7492-$C$3</f>
        <v>6.6546670000000002E-2</v>
      </c>
    </row>
    <row r="7493" spans="1:7">
      <c r="A7493" s="50">
        <v>33857</v>
      </c>
      <c r="B7493" s="60">
        <v>8.8652699999999997E-3</v>
      </c>
      <c r="C7493" s="60">
        <v>1.2E-4</v>
      </c>
      <c r="D7493" s="60">
        <v>0</v>
      </c>
      <c r="E7493" s="60"/>
      <c r="F7493" s="60">
        <f t="shared" si="234"/>
        <v>8.7452699999999994E-3</v>
      </c>
      <c r="G7493" s="60">
        <f t="shared" si="235"/>
        <v>-1.2E-4</v>
      </c>
    </row>
    <row r="7494" spans="1:7">
      <c r="A7494" s="50">
        <v>33858</v>
      </c>
      <c r="B7494" s="60">
        <v>-1.1498700000000001E-3</v>
      </c>
      <c r="C7494" s="60">
        <v>1.2E-4</v>
      </c>
      <c r="D7494" s="60">
        <v>0</v>
      </c>
      <c r="E7494" s="60"/>
      <c r="F7494" s="60">
        <f t="shared" si="234"/>
        <v>-1.2698700000000002E-3</v>
      </c>
      <c r="G7494" s="60">
        <f t="shared" si="235"/>
        <v>-1.2E-4</v>
      </c>
    </row>
    <row r="7495" spans="1:7">
      <c r="A7495" s="50">
        <v>33861</v>
      </c>
      <c r="B7495" s="60">
        <v>1.4228360000000001E-2</v>
      </c>
      <c r="C7495" s="60">
        <v>1.2E-4</v>
      </c>
      <c r="D7495" s="60">
        <v>0</v>
      </c>
      <c r="E7495" s="60"/>
      <c r="F7495" s="60">
        <f t="shared" si="234"/>
        <v>1.410836E-2</v>
      </c>
      <c r="G7495" s="60">
        <f t="shared" si="235"/>
        <v>-1.2E-4</v>
      </c>
    </row>
    <row r="7496" spans="1:7">
      <c r="A7496" s="50">
        <v>33862</v>
      </c>
      <c r="B7496" s="60">
        <v>-1.2532949999999999E-2</v>
      </c>
      <c r="C7496" s="60">
        <v>1.2E-4</v>
      </c>
      <c r="D7496" s="60">
        <v>-6.25E-2</v>
      </c>
      <c r="E7496" s="60"/>
      <c r="F7496" s="60">
        <f t="shared" si="234"/>
        <v>-1.265295E-2</v>
      </c>
      <c r="G7496" s="60">
        <f t="shared" si="235"/>
        <v>-6.2619999999999995E-2</v>
      </c>
    </row>
    <row r="7497" spans="1:7">
      <c r="A7497" s="50">
        <v>33863</v>
      </c>
      <c r="B7497" s="60">
        <v>-9.7230000000000003E-5</v>
      </c>
      <c r="C7497" s="60">
        <v>1.2E-4</v>
      </c>
      <c r="D7497" s="60">
        <v>0</v>
      </c>
      <c r="E7497" s="60"/>
      <c r="F7497" s="60">
        <f t="shared" si="234"/>
        <v>-2.1723000000000001E-4</v>
      </c>
      <c r="G7497" s="60">
        <f t="shared" si="235"/>
        <v>-1.2E-4</v>
      </c>
    </row>
    <row r="7498" spans="1:7">
      <c r="A7498" s="50">
        <v>33864</v>
      </c>
      <c r="B7498" s="60">
        <v>2.5127E-4</v>
      </c>
      <c r="C7498" s="60">
        <v>1.2E-4</v>
      </c>
      <c r="D7498" s="60">
        <v>6.6666669999999997E-2</v>
      </c>
      <c r="E7498" s="60"/>
      <c r="F7498" s="60">
        <f t="shared" si="234"/>
        <v>1.3127000000000001E-4</v>
      </c>
      <c r="G7498" s="60">
        <f t="shared" si="235"/>
        <v>6.6546670000000002E-2</v>
      </c>
    </row>
    <row r="7499" spans="1:7">
      <c r="A7499" s="50">
        <v>33865</v>
      </c>
      <c r="B7499" s="60">
        <v>6.8342799999999999E-3</v>
      </c>
      <c r="C7499" s="60">
        <v>1.2E-4</v>
      </c>
      <c r="D7499" s="60">
        <v>6.25E-2</v>
      </c>
      <c r="E7499" s="60"/>
      <c r="F7499" s="60">
        <f t="shared" si="234"/>
        <v>6.7142799999999996E-3</v>
      </c>
      <c r="G7499" s="60">
        <f t="shared" si="235"/>
        <v>6.2379999999999998E-2</v>
      </c>
    </row>
    <row r="7500" spans="1:7">
      <c r="A7500" s="50">
        <v>33868</v>
      </c>
      <c r="B7500" s="60">
        <v>-1.4550699999999999E-3</v>
      </c>
      <c r="C7500" s="60">
        <v>1.2E-4</v>
      </c>
      <c r="D7500" s="60">
        <v>-5.8823529999999999E-2</v>
      </c>
      <c r="E7500" s="60"/>
      <c r="F7500" s="60">
        <f t="shared" si="234"/>
        <v>-1.57507E-3</v>
      </c>
      <c r="G7500" s="60">
        <f t="shared" si="235"/>
        <v>-5.8943530000000001E-2</v>
      </c>
    </row>
    <row r="7501" spans="1:7">
      <c r="A7501" s="50">
        <v>33869</v>
      </c>
      <c r="B7501" s="60">
        <v>-1.1713309999999999E-2</v>
      </c>
      <c r="C7501" s="60">
        <v>1.2E-4</v>
      </c>
      <c r="D7501" s="60">
        <v>6.25E-2</v>
      </c>
      <c r="E7501" s="60"/>
      <c r="F7501" s="60">
        <f t="shared" si="234"/>
        <v>-1.183331E-2</v>
      </c>
      <c r="G7501" s="60">
        <f t="shared" si="235"/>
        <v>6.2379999999999998E-2</v>
      </c>
    </row>
    <row r="7502" spans="1:7">
      <c r="A7502" s="50">
        <v>33870</v>
      </c>
      <c r="B7502" s="60">
        <v>3.7916000000000002E-4</v>
      </c>
      <c r="C7502" s="60">
        <v>1.2E-4</v>
      </c>
      <c r="D7502" s="60">
        <v>-5.8823529999999999E-2</v>
      </c>
      <c r="E7502" s="60"/>
      <c r="F7502" s="60">
        <f t="shared" si="234"/>
        <v>2.5916000000000003E-4</v>
      </c>
      <c r="G7502" s="60">
        <f t="shared" si="235"/>
        <v>-5.8943530000000001E-2</v>
      </c>
    </row>
    <row r="7503" spans="1:7">
      <c r="A7503" s="50">
        <v>33871</v>
      </c>
      <c r="B7503" s="60">
        <v>3.1055399999999999E-3</v>
      </c>
      <c r="C7503" s="60">
        <v>1.2E-4</v>
      </c>
      <c r="D7503" s="60">
        <v>6.25E-2</v>
      </c>
      <c r="E7503" s="60"/>
      <c r="F7503" s="60">
        <f t="shared" si="234"/>
        <v>2.9855400000000001E-3</v>
      </c>
      <c r="G7503" s="60">
        <f t="shared" si="235"/>
        <v>6.2379999999999998E-2</v>
      </c>
    </row>
    <row r="7504" spans="1:7">
      <c r="A7504" s="50">
        <v>33872</v>
      </c>
      <c r="B7504" s="60">
        <v>-9.9413599999999998E-3</v>
      </c>
      <c r="C7504" s="60">
        <v>1.2E-4</v>
      </c>
      <c r="D7504" s="60">
        <v>0</v>
      </c>
      <c r="E7504" s="60"/>
      <c r="F7504" s="60">
        <f t="shared" si="234"/>
        <v>-1.006136E-2</v>
      </c>
      <c r="G7504" s="60">
        <f t="shared" si="235"/>
        <v>-1.2E-4</v>
      </c>
    </row>
    <row r="7505" spans="1:7">
      <c r="A7505" s="50">
        <v>33875</v>
      </c>
      <c r="B7505" s="60">
        <v>5.3108799999999996E-3</v>
      </c>
      <c r="C7505" s="60">
        <v>1.2E-4</v>
      </c>
      <c r="D7505" s="60">
        <v>0</v>
      </c>
      <c r="E7505" s="60"/>
      <c r="F7505" s="60">
        <f t="shared" si="234"/>
        <v>5.1908799999999993E-3</v>
      </c>
      <c r="G7505" s="60">
        <f t="shared" si="235"/>
        <v>-1.2E-4</v>
      </c>
    </row>
    <row r="7506" spans="1:7">
      <c r="A7506" s="50">
        <v>33876</v>
      </c>
      <c r="B7506" s="60">
        <v>4.5324999999999999E-4</v>
      </c>
      <c r="C7506" s="60">
        <v>1.2E-4</v>
      </c>
      <c r="D7506" s="60">
        <v>0</v>
      </c>
      <c r="E7506" s="60"/>
      <c r="F7506" s="60">
        <f t="shared" si="234"/>
        <v>3.3325E-4</v>
      </c>
      <c r="G7506" s="60">
        <f t="shared" si="235"/>
        <v>-1.2E-4</v>
      </c>
    </row>
    <row r="7507" spans="1:7">
      <c r="A7507" s="50">
        <v>33877</v>
      </c>
      <c r="B7507" s="60">
        <v>2.63627E-3</v>
      </c>
      <c r="C7507" s="60">
        <v>1.2E-4</v>
      </c>
      <c r="D7507" s="60">
        <v>0</v>
      </c>
      <c r="E7507" s="60"/>
      <c r="F7507" s="60">
        <f t="shared" si="234"/>
        <v>2.5162700000000001E-3</v>
      </c>
      <c r="G7507" s="60">
        <f t="shared" si="235"/>
        <v>-1.2E-4</v>
      </c>
    </row>
    <row r="7508" spans="1:7">
      <c r="A7508" s="50">
        <v>33878</v>
      </c>
      <c r="B7508" s="60">
        <v>-3.9871999999999998E-3</v>
      </c>
      <c r="C7508" s="60">
        <v>1E-4</v>
      </c>
      <c r="D7508" s="60">
        <v>0</v>
      </c>
      <c r="E7508" s="60"/>
      <c r="F7508" s="60">
        <f t="shared" si="234"/>
        <v>-4.1072000000000001E-3</v>
      </c>
      <c r="G7508" s="60">
        <f t="shared" si="235"/>
        <v>-1.2E-4</v>
      </c>
    </row>
    <row r="7509" spans="1:7">
      <c r="A7509" s="50">
        <v>33879</v>
      </c>
      <c r="B7509" s="60">
        <v>-1.3802969999999999E-2</v>
      </c>
      <c r="C7509" s="60">
        <v>1E-4</v>
      </c>
      <c r="D7509" s="60">
        <v>0</v>
      </c>
      <c r="E7509" s="60"/>
      <c r="F7509" s="60">
        <f t="shared" si="234"/>
        <v>-1.392297E-2</v>
      </c>
      <c r="G7509" s="60">
        <f t="shared" si="235"/>
        <v>-1.2E-4</v>
      </c>
    </row>
    <row r="7510" spans="1:7">
      <c r="A7510" s="50">
        <v>33882</v>
      </c>
      <c r="B7510" s="60">
        <v>-6.6082800000000002E-3</v>
      </c>
      <c r="C7510" s="60">
        <v>1E-4</v>
      </c>
      <c r="D7510" s="60">
        <v>-5.8823529999999999E-2</v>
      </c>
      <c r="E7510" s="60"/>
      <c r="F7510" s="60">
        <f t="shared" si="234"/>
        <v>-6.7282800000000005E-3</v>
      </c>
      <c r="G7510" s="60">
        <f t="shared" si="235"/>
        <v>-5.8943530000000001E-2</v>
      </c>
    </row>
    <row r="7511" spans="1:7">
      <c r="A7511" s="50">
        <v>33883</v>
      </c>
      <c r="B7511" s="60">
        <v>-4.5883000000000002E-4</v>
      </c>
      <c r="C7511" s="60">
        <v>1E-4</v>
      </c>
      <c r="D7511" s="60">
        <v>0</v>
      </c>
      <c r="E7511" s="60"/>
      <c r="F7511" s="60">
        <f t="shared" si="234"/>
        <v>-5.7883000000000001E-4</v>
      </c>
      <c r="G7511" s="60">
        <f t="shared" si="235"/>
        <v>-1.2E-4</v>
      </c>
    </row>
    <row r="7512" spans="1:7">
      <c r="A7512" s="50">
        <v>33884</v>
      </c>
      <c r="B7512" s="60">
        <v>-7.2846999999999999E-3</v>
      </c>
      <c r="C7512" s="60">
        <v>1E-4</v>
      </c>
      <c r="D7512" s="60">
        <v>-6.25E-2</v>
      </c>
      <c r="E7512" s="60"/>
      <c r="F7512" s="60">
        <f t="shared" si="234"/>
        <v>-7.4047000000000002E-3</v>
      </c>
      <c r="G7512" s="60">
        <f t="shared" si="235"/>
        <v>-6.2619999999999995E-2</v>
      </c>
    </row>
    <row r="7513" spans="1:7">
      <c r="A7513" s="50">
        <v>33885</v>
      </c>
      <c r="B7513" s="60">
        <v>8.7677299999999996E-3</v>
      </c>
      <c r="C7513" s="60">
        <v>1E-4</v>
      </c>
      <c r="D7513" s="60">
        <v>0</v>
      </c>
      <c r="E7513" s="60"/>
      <c r="F7513" s="60">
        <f t="shared" si="234"/>
        <v>8.6477299999999993E-3</v>
      </c>
      <c r="G7513" s="60">
        <f t="shared" si="235"/>
        <v>-1.2E-4</v>
      </c>
    </row>
    <row r="7514" spans="1:7">
      <c r="A7514" s="50">
        <v>33886</v>
      </c>
      <c r="B7514" s="60">
        <v>-1.207768E-2</v>
      </c>
      <c r="C7514" s="60">
        <v>1E-4</v>
      </c>
      <c r="D7514" s="60">
        <v>-6.6666669999999997E-2</v>
      </c>
      <c r="E7514" s="60"/>
      <c r="F7514" s="60">
        <f t="shared" si="234"/>
        <v>-1.2197680000000001E-2</v>
      </c>
      <c r="G7514" s="60">
        <f t="shared" si="235"/>
        <v>-6.6786669999999992E-2</v>
      </c>
    </row>
    <row r="7515" spans="1:7">
      <c r="A7515" s="50">
        <v>33889</v>
      </c>
      <c r="B7515" s="60">
        <v>1.139826E-2</v>
      </c>
      <c r="C7515" s="60">
        <v>1E-4</v>
      </c>
      <c r="D7515" s="60">
        <v>7.1428574999999994E-2</v>
      </c>
      <c r="E7515" s="60"/>
      <c r="F7515" s="60">
        <f t="shared" si="234"/>
        <v>1.127826E-2</v>
      </c>
      <c r="G7515" s="60">
        <f t="shared" si="235"/>
        <v>7.1308574999999999E-2</v>
      </c>
    </row>
    <row r="7516" spans="1:7">
      <c r="A7516" s="50">
        <v>33890</v>
      </c>
      <c r="B7516" s="60">
        <v>4.6992500000000003E-3</v>
      </c>
      <c r="C7516" s="60">
        <v>1E-4</v>
      </c>
      <c r="D7516" s="60">
        <v>-6.6666669999999997E-2</v>
      </c>
      <c r="E7516" s="60"/>
      <c r="F7516" s="60">
        <f t="shared" si="234"/>
        <v>4.57925E-3</v>
      </c>
      <c r="G7516" s="60">
        <f t="shared" si="235"/>
        <v>-6.6786669999999992E-2</v>
      </c>
    </row>
    <row r="7517" spans="1:7">
      <c r="A7517" s="50">
        <v>33891</v>
      </c>
      <c r="B7517" s="60">
        <v>2.2848000000000001E-4</v>
      </c>
      <c r="C7517" s="60">
        <v>1E-4</v>
      </c>
      <c r="D7517" s="60">
        <v>7.1428574999999994E-2</v>
      </c>
      <c r="E7517" s="60"/>
      <c r="F7517" s="60">
        <f t="shared" si="234"/>
        <v>1.0848E-4</v>
      </c>
      <c r="G7517" s="60">
        <f t="shared" si="235"/>
        <v>7.1308574999999999E-2</v>
      </c>
    </row>
    <row r="7518" spans="1:7">
      <c r="A7518" s="50">
        <v>33892</v>
      </c>
      <c r="B7518" s="60">
        <v>6.8199000000000005E-4</v>
      </c>
      <c r="C7518" s="60">
        <v>1E-4</v>
      </c>
      <c r="D7518" s="60">
        <v>-6.6666669999999997E-2</v>
      </c>
      <c r="E7518" s="60"/>
      <c r="F7518" s="60">
        <f t="shared" si="234"/>
        <v>5.6199000000000006E-4</v>
      </c>
      <c r="G7518" s="60">
        <f t="shared" si="235"/>
        <v>-6.6786669999999992E-2</v>
      </c>
    </row>
    <row r="7519" spans="1:7">
      <c r="A7519" s="50">
        <v>33893</v>
      </c>
      <c r="B7519" s="60">
        <v>4.9572100000000001E-3</v>
      </c>
      <c r="C7519" s="60">
        <v>1E-4</v>
      </c>
      <c r="D7519" s="60">
        <v>7.1428574999999994E-2</v>
      </c>
      <c r="E7519" s="60"/>
      <c r="F7519" s="60">
        <f t="shared" si="234"/>
        <v>4.8372099999999998E-3</v>
      </c>
      <c r="G7519" s="60">
        <f t="shared" si="235"/>
        <v>7.1308574999999999E-2</v>
      </c>
    </row>
    <row r="7520" spans="1:7">
      <c r="A7520" s="50">
        <v>33896</v>
      </c>
      <c r="B7520" s="60">
        <v>8.7203599999999999E-3</v>
      </c>
      <c r="C7520" s="60">
        <v>1E-4</v>
      </c>
      <c r="D7520" s="60">
        <v>0.13333333999999999</v>
      </c>
      <c r="E7520" s="60"/>
      <c r="F7520" s="60">
        <f t="shared" si="234"/>
        <v>8.6003599999999996E-3</v>
      </c>
      <c r="G7520" s="60">
        <f t="shared" si="235"/>
        <v>0.13321333999999999</v>
      </c>
    </row>
    <row r="7521" spans="1:7">
      <c r="A7521" s="50">
        <v>33897</v>
      </c>
      <c r="B7521" s="60">
        <v>1.0367200000000001E-3</v>
      </c>
      <c r="C7521" s="60">
        <v>1E-4</v>
      </c>
      <c r="D7521" s="60">
        <v>0</v>
      </c>
      <c r="E7521" s="60"/>
      <c r="F7521" s="60">
        <f t="shared" si="234"/>
        <v>9.167200000000001E-4</v>
      </c>
      <c r="G7521" s="60">
        <f t="shared" si="235"/>
        <v>-1.2E-4</v>
      </c>
    </row>
    <row r="7522" spans="1:7">
      <c r="A7522" s="50">
        <v>33898</v>
      </c>
      <c r="B7522" s="60">
        <v>6.3445999999999999E-4</v>
      </c>
      <c r="C7522" s="60">
        <v>1E-4</v>
      </c>
      <c r="D7522" s="60">
        <v>0</v>
      </c>
      <c r="E7522" s="60"/>
      <c r="F7522" s="60">
        <f t="shared" si="234"/>
        <v>5.1446E-4</v>
      </c>
      <c r="G7522" s="60">
        <f t="shared" si="235"/>
        <v>-1.2E-4</v>
      </c>
    </row>
    <row r="7523" spans="1:7">
      <c r="A7523" s="50">
        <v>33899</v>
      </c>
      <c r="B7523" s="60">
        <v>-1.5759000000000001E-3</v>
      </c>
      <c r="C7523" s="60">
        <v>1E-4</v>
      </c>
      <c r="D7523" s="60">
        <v>0</v>
      </c>
      <c r="E7523" s="60"/>
      <c r="F7523" s="60">
        <f t="shared" si="234"/>
        <v>-1.6959000000000002E-3</v>
      </c>
      <c r="G7523" s="60">
        <f t="shared" si="235"/>
        <v>-1.2E-4</v>
      </c>
    </row>
    <row r="7524" spans="1:7">
      <c r="A7524" s="50">
        <v>33900</v>
      </c>
      <c r="B7524" s="60">
        <v>-2.2720700000000002E-3</v>
      </c>
      <c r="C7524" s="60">
        <v>1E-4</v>
      </c>
      <c r="D7524" s="60">
        <v>-0.117647059</v>
      </c>
      <c r="E7524" s="60"/>
      <c r="F7524" s="60">
        <f t="shared" si="234"/>
        <v>-2.39207E-3</v>
      </c>
      <c r="G7524" s="60">
        <f t="shared" si="235"/>
        <v>-0.11776705899999999</v>
      </c>
    </row>
    <row r="7525" spans="1:7">
      <c r="A7525" s="50">
        <v>33903</v>
      </c>
      <c r="B7525" s="60">
        <v>1.024016E-2</v>
      </c>
      <c r="C7525" s="60">
        <v>1E-4</v>
      </c>
      <c r="D7525" s="60">
        <v>6.6666669999999997E-2</v>
      </c>
      <c r="E7525" s="60"/>
      <c r="F7525" s="60">
        <f t="shared" si="234"/>
        <v>1.012016E-2</v>
      </c>
      <c r="G7525" s="60">
        <f t="shared" si="235"/>
        <v>6.6546670000000002E-2</v>
      </c>
    </row>
    <row r="7526" spans="1:7">
      <c r="A7526" s="50">
        <v>33904</v>
      </c>
      <c r="B7526" s="60">
        <v>9.0143999999999999E-4</v>
      </c>
      <c r="C7526" s="60">
        <v>1E-4</v>
      </c>
      <c r="D7526" s="60">
        <v>0</v>
      </c>
      <c r="E7526" s="60"/>
      <c r="F7526" s="60">
        <f t="shared" si="234"/>
        <v>7.8144E-4</v>
      </c>
      <c r="G7526" s="60">
        <f t="shared" si="235"/>
        <v>-1.2E-4</v>
      </c>
    </row>
    <row r="7527" spans="1:7">
      <c r="A7527" s="50">
        <v>33905</v>
      </c>
      <c r="B7527" s="60">
        <v>4.2676299999999997E-3</v>
      </c>
      <c r="C7527" s="60">
        <v>1E-4</v>
      </c>
      <c r="D7527" s="60">
        <v>0</v>
      </c>
      <c r="E7527" s="60"/>
      <c r="F7527" s="60">
        <f t="shared" si="234"/>
        <v>4.1476299999999994E-3</v>
      </c>
      <c r="G7527" s="60">
        <f t="shared" si="235"/>
        <v>-1.2E-4</v>
      </c>
    </row>
    <row r="7528" spans="1:7">
      <c r="A7528" s="50">
        <v>33906</v>
      </c>
      <c r="B7528" s="60">
        <v>1.5885599999999999E-3</v>
      </c>
      <c r="C7528" s="60">
        <v>1E-4</v>
      </c>
      <c r="D7528" s="60">
        <v>0</v>
      </c>
      <c r="E7528" s="60"/>
      <c r="F7528" s="60">
        <f t="shared" si="234"/>
        <v>1.4685599999999998E-3</v>
      </c>
      <c r="G7528" s="60">
        <f t="shared" si="235"/>
        <v>-1.2E-4</v>
      </c>
    </row>
    <row r="7529" spans="1:7">
      <c r="A7529" s="50">
        <v>33907</v>
      </c>
      <c r="B7529" s="60">
        <v>-4.8434200000000002E-3</v>
      </c>
      <c r="C7529" s="60">
        <v>1E-4</v>
      </c>
      <c r="D7529" s="60">
        <v>-6.25E-2</v>
      </c>
      <c r="E7529" s="60"/>
      <c r="F7529" s="60">
        <f t="shared" si="234"/>
        <v>-4.9634200000000005E-3</v>
      </c>
      <c r="G7529" s="60">
        <f t="shared" si="235"/>
        <v>-6.2619999999999995E-2</v>
      </c>
    </row>
    <row r="7530" spans="1:7">
      <c r="A7530" s="50">
        <v>33910</v>
      </c>
      <c r="B7530" s="60">
        <v>9.6491800000000003E-3</v>
      </c>
      <c r="C7530" s="60">
        <v>1.2E-4</v>
      </c>
      <c r="D7530" s="60">
        <v>0</v>
      </c>
      <c r="E7530" s="60"/>
      <c r="F7530" s="60">
        <f t="shared" si="234"/>
        <v>9.5291799999999999E-3</v>
      </c>
      <c r="G7530" s="60">
        <f t="shared" si="235"/>
        <v>-1.2E-4</v>
      </c>
    </row>
    <row r="7531" spans="1:7">
      <c r="A7531" s="50">
        <v>33911</v>
      </c>
      <c r="B7531" s="60">
        <v>-6.2196200000000004E-3</v>
      </c>
      <c r="C7531" s="60">
        <v>1.2E-4</v>
      </c>
      <c r="D7531" s="60">
        <v>6.6666669999999997E-2</v>
      </c>
      <c r="E7531" s="60"/>
      <c r="F7531" s="60">
        <f t="shared" si="234"/>
        <v>-6.3396200000000007E-3</v>
      </c>
      <c r="G7531" s="60">
        <f t="shared" si="235"/>
        <v>6.6546670000000002E-2</v>
      </c>
    </row>
    <row r="7532" spans="1:7">
      <c r="A7532" s="50">
        <v>33912</v>
      </c>
      <c r="B7532" s="60">
        <v>-6.3707700000000004E-3</v>
      </c>
      <c r="C7532" s="60">
        <v>1.2E-4</v>
      </c>
      <c r="D7532" s="60">
        <v>-6.25E-2</v>
      </c>
      <c r="E7532" s="60"/>
      <c r="F7532" s="60">
        <f t="shared" si="234"/>
        <v>-6.4907700000000007E-3</v>
      </c>
      <c r="G7532" s="60">
        <f t="shared" si="235"/>
        <v>-6.2619999999999995E-2</v>
      </c>
    </row>
    <row r="7533" spans="1:7">
      <c r="A7533" s="50">
        <v>33913</v>
      </c>
      <c r="B7533" s="60">
        <v>3.6788599999999999E-3</v>
      </c>
      <c r="C7533" s="60">
        <v>1.2E-4</v>
      </c>
      <c r="D7533" s="60">
        <v>0</v>
      </c>
      <c r="E7533" s="60"/>
      <c r="F7533" s="60">
        <f t="shared" si="234"/>
        <v>3.5588600000000001E-3</v>
      </c>
      <c r="G7533" s="60">
        <f t="shared" si="235"/>
        <v>-1.2E-4</v>
      </c>
    </row>
    <row r="7534" spans="1:7">
      <c r="A7534" s="50">
        <v>33914</v>
      </c>
      <c r="B7534" s="60">
        <v>-1.42771E-3</v>
      </c>
      <c r="C7534" s="60">
        <v>1.2E-4</v>
      </c>
      <c r="D7534" s="60">
        <v>6.6666669999999997E-2</v>
      </c>
      <c r="E7534" s="60"/>
      <c r="F7534" s="60">
        <f t="shared" si="234"/>
        <v>-1.5477100000000001E-3</v>
      </c>
      <c r="G7534" s="60">
        <f t="shared" si="235"/>
        <v>6.6546670000000002E-2</v>
      </c>
    </row>
    <row r="7535" spans="1:7">
      <c r="A7535" s="50">
        <v>33917</v>
      </c>
      <c r="B7535" s="60">
        <v>2.4016100000000002E-3</v>
      </c>
      <c r="C7535" s="60">
        <v>1.2E-4</v>
      </c>
      <c r="D7535" s="60">
        <v>-6.25E-2</v>
      </c>
      <c r="E7535" s="60"/>
      <c r="F7535" s="60">
        <f t="shared" si="234"/>
        <v>2.2816100000000003E-3</v>
      </c>
      <c r="G7535" s="60">
        <f t="shared" si="235"/>
        <v>-6.2619999999999995E-2</v>
      </c>
    </row>
    <row r="7536" spans="1:7">
      <c r="A7536" s="50">
        <v>33918</v>
      </c>
      <c r="B7536" s="60">
        <v>2.7549999999999997E-4</v>
      </c>
      <c r="C7536" s="60">
        <v>1.2E-4</v>
      </c>
      <c r="D7536" s="60">
        <v>6.6666669999999997E-2</v>
      </c>
      <c r="E7536" s="60"/>
      <c r="F7536" s="60">
        <f t="shared" si="234"/>
        <v>1.5549999999999999E-4</v>
      </c>
      <c r="G7536" s="60">
        <f t="shared" si="235"/>
        <v>6.6546670000000002E-2</v>
      </c>
    </row>
    <row r="7537" spans="1:7">
      <c r="A7537" s="50">
        <v>33919</v>
      </c>
      <c r="B7537" s="60">
        <v>8.2588799999999997E-3</v>
      </c>
      <c r="C7537" s="60">
        <v>1.2E-4</v>
      </c>
      <c r="D7537" s="60">
        <v>0</v>
      </c>
      <c r="E7537" s="60"/>
      <c r="F7537" s="60">
        <f t="shared" si="234"/>
        <v>8.1388799999999994E-3</v>
      </c>
      <c r="G7537" s="60">
        <f t="shared" si="235"/>
        <v>-1.2E-4</v>
      </c>
    </row>
    <row r="7538" spans="1:7">
      <c r="A7538" s="50">
        <v>33920</v>
      </c>
      <c r="B7538" s="60">
        <v>1.5852500000000001E-3</v>
      </c>
      <c r="C7538" s="60">
        <v>1.2E-4</v>
      </c>
      <c r="D7538" s="60">
        <v>0</v>
      </c>
      <c r="E7538" s="60"/>
      <c r="F7538" s="60">
        <f t="shared" si="234"/>
        <v>1.46525E-3</v>
      </c>
      <c r="G7538" s="60">
        <f t="shared" si="235"/>
        <v>-1.2E-4</v>
      </c>
    </row>
    <row r="7539" spans="1:7">
      <c r="A7539" s="50">
        <v>33921</v>
      </c>
      <c r="B7539" s="60">
        <v>-1.1541100000000001E-3</v>
      </c>
      <c r="C7539" s="60">
        <v>1.2E-4</v>
      </c>
      <c r="D7539" s="60">
        <v>0</v>
      </c>
      <c r="E7539" s="60"/>
      <c r="F7539" s="60">
        <f t="shared" si="234"/>
        <v>-1.2741100000000002E-3</v>
      </c>
      <c r="G7539" s="60">
        <f t="shared" si="235"/>
        <v>-1.2E-4</v>
      </c>
    </row>
    <row r="7540" spans="1:7">
      <c r="A7540" s="50">
        <v>33924</v>
      </c>
      <c r="B7540" s="60">
        <v>-3.5755499999999998E-3</v>
      </c>
      <c r="C7540" s="60">
        <v>1.2E-4</v>
      </c>
      <c r="D7540" s="60">
        <v>-6.25E-2</v>
      </c>
      <c r="E7540" s="60"/>
      <c r="F7540" s="60">
        <f t="shared" si="234"/>
        <v>-3.6955499999999997E-3</v>
      </c>
      <c r="G7540" s="60">
        <f t="shared" si="235"/>
        <v>-6.2619999999999995E-2</v>
      </c>
    </row>
    <row r="7541" spans="1:7">
      <c r="A7541" s="50">
        <v>33925</v>
      </c>
      <c r="B7541" s="60">
        <v>-3.0869199999999999E-3</v>
      </c>
      <c r="C7541" s="60">
        <v>1.2E-4</v>
      </c>
      <c r="D7541" s="60">
        <v>6.6666669999999997E-2</v>
      </c>
      <c r="E7541" s="60"/>
      <c r="F7541" s="60">
        <f t="shared" si="234"/>
        <v>-3.2069199999999998E-3</v>
      </c>
      <c r="G7541" s="60">
        <f t="shared" si="235"/>
        <v>6.6546670000000002E-2</v>
      </c>
    </row>
    <row r="7542" spans="1:7">
      <c r="A7542" s="50">
        <v>33926</v>
      </c>
      <c r="B7542" s="60">
        <v>8.3511599999999998E-3</v>
      </c>
      <c r="C7542" s="60">
        <v>1.2E-4</v>
      </c>
      <c r="D7542" s="60">
        <v>0</v>
      </c>
      <c r="E7542" s="60"/>
      <c r="F7542" s="60">
        <f t="shared" si="234"/>
        <v>8.2311599999999995E-3</v>
      </c>
      <c r="G7542" s="60">
        <f t="shared" si="235"/>
        <v>-1.2E-4</v>
      </c>
    </row>
    <row r="7543" spans="1:7">
      <c r="A7543" s="50">
        <v>33927</v>
      </c>
      <c r="B7543" s="60">
        <v>1.8812E-3</v>
      </c>
      <c r="C7543" s="60">
        <v>1.2E-4</v>
      </c>
      <c r="D7543" s="60">
        <v>-6.25E-2</v>
      </c>
      <c r="E7543" s="60"/>
      <c r="F7543" s="60">
        <f t="shared" si="234"/>
        <v>1.7611999999999999E-3</v>
      </c>
      <c r="G7543" s="60">
        <f t="shared" si="235"/>
        <v>-6.2619999999999995E-2</v>
      </c>
    </row>
    <row r="7544" spans="1:7">
      <c r="A7544" s="50">
        <v>33928</v>
      </c>
      <c r="B7544" s="60">
        <v>7.3930699999999999E-3</v>
      </c>
      <c r="C7544" s="60">
        <v>1.2E-4</v>
      </c>
      <c r="D7544" s="60">
        <v>6.6666669999999997E-2</v>
      </c>
      <c r="E7544" s="60"/>
      <c r="F7544" s="60">
        <f t="shared" si="234"/>
        <v>7.2730699999999995E-3</v>
      </c>
      <c r="G7544" s="60">
        <f t="shared" si="235"/>
        <v>6.6546670000000002E-2</v>
      </c>
    </row>
    <row r="7545" spans="1:7">
      <c r="A7545" s="50">
        <v>33931</v>
      </c>
      <c r="B7545" s="60">
        <v>-2.9679699999999999E-3</v>
      </c>
      <c r="C7545" s="60">
        <v>1.2E-4</v>
      </c>
      <c r="D7545" s="60">
        <v>-6.25E-2</v>
      </c>
      <c r="E7545" s="60"/>
      <c r="F7545" s="60">
        <f t="shared" si="234"/>
        <v>-3.0879699999999998E-3</v>
      </c>
      <c r="G7545" s="60">
        <f t="shared" si="235"/>
        <v>-6.2619999999999995E-2</v>
      </c>
    </row>
    <row r="7546" spans="1:7">
      <c r="A7546" s="50">
        <v>33932</v>
      </c>
      <c r="B7546" s="60">
        <v>5.5135999999999996E-3</v>
      </c>
      <c r="C7546" s="60">
        <v>1.2E-4</v>
      </c>
      <c r="D7546" s="60">
        <v>0</v>
      </c>
      <c r="E7546" s="60"/>
      <c r="F7546" s="60">
        <f t="shared" si="234"/>
        <v>5.3935999999999993E-3</v>
      </c>
      <c r="G7546" s="60">
        <f t="shared" si="235"/>
        <v>-1.2E-4</v>
      </c>
    </row>
    <row r="7547" spans="1:7">
      <c r="A7547" s="50">
        <v>33933</v>
      </c>
      <c r="B7547" s="60">
        <v>4.1236900000000002E-3</v>
      </c>
      <c r="C7547" s="60">
        <v>1.2E-4</v>
      </c>
      <c r="D7547" s="60">
        <v>6.6666669999999997E-2</v>
      </c>
      <c r="E7547" s="60"/>
      <c r="F7547" s="60">
        <f t="shared" si="234"/>
        <v>4.0036899999999999E-3</v>
      </c>
      <c r="G7547" s="60">
        <f t="shared" si="235"/>
        <v>6.6546670000000002E-2</v>
      </c>
    </row>
    <row r="7548" spans="1:7">
      <c r="A7548" s="50">
        <v>33935</v>
      </c>
      <c r="B7548" s="60">
        <v>2.2632799999999999E-3</v>
      </c>
      <c r="C7548" s="60">
        <v>1.2E-4</v>
      </c>
      <c r="D7548" s="60">
        <v>0</v>
      </c>
      <c r="E7548" s="60"/>
      <c r="F7548" s="60">
        <f t="shared" si="234"/>
        <v>2.14328E-3</v>
      </c>
      <c r="G7548" s="60">
        <f t="shared" si="235"/>
        <v>-1.2E-4</v>
      </c>
    </row>
    <row r="7549" spans="1:7">
      <c r="A7549" s="50">
        <v>33938</v>
      </c>
      <c r="B7549" s="60">
        <v>2.9972900000000001E-3</v>
      </c>
      <c r="C7549" s="60">
        <v>1.2E-4</v>
      </c>
      <c r="D7549" s="60">
        <v>0</v>
      </c>
      <c r="E7549" s="60"/>
      <c r="F7549" s="60">
        <f t="shared" si="234"/>
        <v>2.8772900000000002E-3</v>
      </c>
      <c r="G7549" s="60">
        <f t="shared" si="235"/>
        <v>-1.2E-4</v>
      </c>
    </row>
    <row r="7550" spans="1:7">
      <c r="A7550" s="50">
        <v>33939</v>
      </c>
      <c r="B7550" s="60">
        <v>-8.3606000000000001E-4</v>
      </c>
      <c r="C7550" s="60">
        <v>1.2999999999999999E-4</v>
      </c>
      <c r="D7550" s="60">
        <v>-6.25E-2</v>
      </c>
      <c r="E7550" s="60"/>
      <c r="F7550" s="60">
        <f t="shared" si="234"/>
        <v>-9.5606E-4</v>
      </c>
      <c r="G7550" s="60">
        <f t="shared" si="235"/>
        <v>-6.2619999999999995E-2</v>
      </c>
    </row>
    <row r="7551" spans="1:7">
      <c r="A7551" s="50">
        <v>33940</v>
      </c>
      <c r="B7551" s="60">
        <v>-2.0672799999999999E-3</v>
      </c>
      <c r="C7551" s="60">
        <v>1.2999999999999999E-4</v>
      </c>
      <c r="D7551" s="60">
        <v>6.6666669999999997E-2</v>
      </c>
      <c r="E7551" s="60"/>
      <c r="F7551" s="60">
        <f t="shared" si="234"/>
        <v>-2.1872799999999998E-3</v>
      </c>
      <c r="G7551" s="60">
        <f t="shared" si="235"/>
        <v>6.6546670000000002E-2</v>
      </c>
    </row>
    <row r="7552" spans="1:7">
      <c r="A7552" s="50">
        <v>33941</v>
      </c>
      <c r="B7552" s="60">
        <v>2.1824999999999999E-4</v>
      </c>
      <c r="C7552" s="60">
        <v>1.2999999999999999E-4</v>
      </c>
      <c r="D7552" s="60">
        <v>6.25E-2</v>
      </c>
      <c r="E7552" s="60"/>
      <c r="F7552" s="60">
        <f t="shared" si="234"/>
        <v>9.8249999999999989E-5</v>
      </c>
      <c r="G7552" s="60">
        <f t="shared" si="235"/>
        <v>6.2379999999999998E-2</v>
      </c>
    </row>
    <row r="7553" spans="1:7">
      <c r="A7553" s="50">
        <v>33942</v>
      </c>
      <c r="B7553" s="60">
        <v>5.1931099999999999E-3</v>
      </c>
      <c r="C7553" s="60">
        <v>1.2999999999999999E-4</v>
      </c>
      <c r="D7553" s="60">
        <v>0</v>
      </c>
      <c r="E7553" s="60"/>
      <c r="F7553" s="60">
        <f t="shared" si="234"/>
        <v>5.0731099999999996E-3</v>
      </c>
      <c r="G7553" s="60">
        <f t="shared" si="235"/>
        <v>-1.2E-4</v>
      </c>
    </row>
    <row r="7554" spans="1:7">
      <c r="A7554" s="50">
        <v>33945</v>
      </c>
      <c r="B7554" s="60">
        <v>6.9101400000000004E-3</v>
      </c>
      <c r="C7554" s="60">
        <v>1.2999999999999999E-4</v>
      </c>
      <c r="D7554" s="60">
        <v>-5.8823529999999999E-2</v>
      </c>
      <c r="E7554" s="60"/>
      <c r="F7554" s="60">
        <f t="shared" si="234"/>
        <v>6.7901400000000001E-3</v>
      </c>
      <c r="G7554" s="60">
        <f t="shared" si="235"/>
        <v>-5.8943530000000001E-2</v>
      </c>
    </row>
    <row r="7555" spans="1:7">
      <c r="A7555" s="50">
        <v>33946</v>
      </c>
      <c r="B7555" s="60">
        <v>4.03025E-3</v>
      </c>
      <c r="C7555" s="60">
        <v>1.2999999999999999E-4</v>
      </c>
      <c r="D7555" s="60">
        <v>0</v>
      </c>
      <c r="E7555" s="60"/>
      <c r="F7555" s="60">
        <f t="shared" si="234"/>
        <v>3.9102499999999997E-3</v>
      </c>
      <c r="G7555" s="60">
        <f t="shared" si="235"/>
        <v>-1.2E-4</v>
      </c>
    </row>
    <row r="7556" spans="1:7">
      <c r="A7556" s="50">
        <v>33947</v>
      </c>
      <c r="B7556" s="60">
        <v>-2.3606399999999998E-3</v>
      </c>
      <c r="C7556" s="60">
        <v>1.2999999999999999E-4</v>
      </c>
      <c r="D7556" s="60">
        <v>-6.25E-2</v>
      </c>
      <c r="E7556" s="60"/>
      <c r="F7556" s="60">
        <f t="shared" ref="F7556:F7619" si="236">B7556-$C$3</f>
        <v>-2.4806399999999997E-3</v>
      </c>
      <c r="G7556" s="60">
        <f t="shared" ref="G7556:G7619" si="237">D7556-$C$3</f>
        <v>-6.2619999999999995E-2</v>
      </c>
    </row>
    <row r="7557" spans="1:7">
      <c r="A7557" s="50">
        <v>33948</v>
      </c>
      <c r="B7557" s="60">
        <v>-2.64774E-3</v>
      </c>
      <c r="C7557" s="60">
        <v>1.2999999999999999E-4</v>
      </c>
      <c r="D7557" s="60">
        <v>6.6666669999999997E-2</v>
      </c>
      <c r="E7557" s="60"/>
      <c r="F7557" s="60">
        <f t="shared" si="236"/>
        <v>-2.7677399999999999E-3</v>
      </c>
      <c r="G7557" s="60">
        <f t="shared" si="237"/>
        <v>6.6546670000000002E-2</v>
      </c>
    </row>
    <row r="7558" spans="1:7">
      <c r="A7558" s="50">
        <v>33949</v>
      </c>
      <c r="B7558" s="60">
        <v>-1.88824E-3</v>
      </c>
      <c r="C7558" s="60">
        <v>1.2999999999999999E-4</v>
      </c>
      <c r="D7558" s="60">
        <v>0</v>
      </c>
      <c r="E7558" s="60"/>
      <c r="F7558" s="60">
        <f t="shared" si="236"/>
        <v>-2.0082400000000001E-3</v>
      </c>
      <c r="G7558" s="60">
        <f t="shared" si="237"/>
        <v>-1.2E-4</v>
      </c>
    </row>
    <row r="7559" spans="1:7">
      <c r="A7559" s="50">
        <v>33952</v>
      </c>
      <c r="B7559" s="60">
        <v>-1.6460699999999999E-3</v>
      </c>
      <c r="C7559" s="60">
        <v>1.2999999999999999E-4</v>
      </c>
      <c r="D7559" s="60">
        <v>0</v>
      </c>
      <c r="E7559" s="60"/>
      <c r="F7559" s="60">
        <f t="shared" si="236"/>
        <v>-1.76607E-3</v>
      </c>
      <c r="G7559" s="60">
        <f t="shared" si="237"/>
        <v>-1.2E-4</v>
      </c>
    </row>
    <row r="7560" spans="1:7">
      <c r="A7560" s="50">
        <v>33953</v>
      </c>
      <c r="B7560" s="60">
        <v>-9.1027000000000002E-4</v>
      </c>
      <c r="C7560" s="60">
        <v>1.2999999999999999E-4</v>
      </c>
      <c r="D7560" s="60">
        <v>6.25E-2</v>
      </c>
      <c r="E7560" s="60"/>
      <c r="F7560" s="60">
        <f t="shared" si="236"/>
        <v>-1.03027E-3</v>
      </c>
      <c r="G7560" s="60">
        <f t="shared" si="237"/>
        <v>6.2379999999999998E-2</v>
      </c>
    </row>
    <row r="7561" spans="1:7">
      <c r="A7561" s="50">
        <v>33954</v>
      </c>
      <c r="B7561" s="60">
        <v>-2.89317E-3</v>
      </c>
      <c r="C7561" s="60">
        <v>1.2999999999999999E-4</v>
      </c>
      <c r="D7561" s="60">
        <v>-5.8823529999999999E-2</v>
      </c>
      <c r="E7561" s="60"/>
      <c r="F7561" s="60">
        <f t="shared" si="236"/>
        <v>-3.0131699999999999E-3</v>
      </c>
      <c r="G7561" s="60">
        <f t="shared" si="237"/>
        <v>-5.8943530000000001E-2</v>
      </c>
    </row>
    <row r="7562" spans="1:7">
      <c r="A7562" s="50">
        <v>33955</v>
      </c>
      <c r="B7562" s="60">
        <v>9.4161699999999997E-3</v>
      </c>
      <c r="C7562" s="60">
        <v>1.2999999999999999E-4</v>
      </c>
      <c r="D7562" s="60">
        <v>6.25E-2</v>
      </c>
      <c r="E7562" s="60"/>
      <c r="F7562" s="60">
        <f t="shared" si="236"/>
        <v>9.2961699999999994E-3</v>
      </c>
      <c r="G7562" s="60">
        <f t="shared" si="237"/>
        <v>6.2379999999999998E-2</v>
      </c>
    </row>
    <row r="7563" spans="1:7">
      <c r="A7563" s="50">
        <v>33956</v>
      </c>
      <c r="B7563" s="60">
        <v>1.334366E-2</v>
      </c>
      <c r="C7563" s="60">
        <v>1.2999999999999999E-4</v>
      </c>
      <c r="D7563" s="60">
        <v>0.117647059</v>
      </c>
      <c r="E7563" s="60"/>
      <c r="F7563" s="60">
        <f t="shared" si="236"/>
        <v>1.322366E-2</v>
      </c>
      <c r="G7563" s="60">
        <f t="shared" si="237"/>
        <v>0.117527059</v>
      </c>
    </row>
    <row r="7564" spans="1:7">
      <c r="A7564" s="50">
        <v>33959</v>
      </c>
      <c r="B7564" s="60">
        <v>-7.9909000000000002E-4</v>
      </c>
      <c r="C7564" s="60">
        <v>1.2999999999999999E-4</v>
      </c>
      <c r="D7564" s="60">
        <v>0</v>
      </c>
      <c r="E7564" s="60"/>
      <c r="F7564" s="60">
        <f t="shared" si="236"/>
        <v>-9.1909000000000001E-4</v>
      </c>
      <c r="G7564" s="60">
        <f t="shared" si="237"/>
        <v>-1.2E-4</v>
      </c>
    </row>
    <row r="7565" spans="1:7">
      <c r="A7565" s="50">
        <v>33960</v>
      </c>
      <c r="B7565" s="60">
        <v>-8.2894999999999996E-4</v>
      </c>
      <c r="C7565" s="60">
        <v>1.2999999999999999E-4</v>
      </c>
      <c r="D7565" s="60">
        <v>0</v>
      </c>
      <c r="E7565" s="60"/>
      <c r="F7565" s="60">
        <f t="shared" si="236"/>
        <v>-9.4894999999999995E-4</v>
      </c>
      <c r="G7565" s="60">
        <f t="shared" si="237"/>
        <v>-1.2E-4</v>
      </c>
    </row>
    <row r="7566" spans="1:7">
      <c r="A7566" s="50">
        <v>33961</v>
      </c>
      <c r="B7566" s="60">
        <v>-2.5150699999999999E-3</v>
      </c>
      <c r="C7566" s="60">
        <v>1.2999999999999999E-4</v>
      </c>
      <c r="D7566" s="60">
        <v>0</v>
      </c>
      <c r="E7566" s="60"/>
      <c r="F7566" s="60">
        <f t="shared" si="236"/>
        <v>-2.6350699999999998E-3</v>
      </c>
      <c r="G7566" s="60">
        <f t="shared" si="237"/>
        <v>-1.2E-4</v>
      </c>
    </row>
    <row r="7567" spans="1:7">
      <c r="A7567" s="50">
        <v>33962</v>
      </c>
      <c r="B7567" s="60">
        <v>1.93611E-3</v>
      </c>
      <c r="C7567" s="60">
        <v>1.2999999999999999E-4</v>
      </c>
      <c r="D7567" s="60">
        <v>0</v>
      </c>
      <c r="E7567" s="60"/>
      <c r="F7567" s="60">
        <f t="shared" si="236"/>
        <v>1.8161099999999999E-3</v>
      </c>
      <c r="G7567" s="60">
        <f t="shared" si="237"/>
        <v>-1.2E-4</v>
      </c>
    </row>
    <row r="7568" spans="1:7">
      <c r="A7568" s="50">
        <v>33966</v>
      </c>
      <c r="B7568" s="60">
        <v>-1.30744E-3</v>
      </c>
      <c r="C7568" s="60">
        <v>1.2999999999999999E-4</v>
      </c>
      <c r="D7568" s="60">
        <v>-5.2631578999999998E-2</v>
      </c>
      <c r="E7568" s="60"/>
      <c r="F7568" s="60">
        <f t="shared" si="236"/>
        <v>-1.4274400000000001E-3</v>
      </c>
      <c r="G7568" s="60">
        <f t="shared" si="237"/>
        <v>-5.2751579E-2</v>
      </c>
    </row>
    <row r="7569" spans="1:7">
      <c r="A7569" s="50">
        <v>33967</v>
      </c>
      <c r="B7569" s="60">
        <v>-2.2327100000000002E-3</v>
      </c>
      <c r="C7569" s="60">
        <v>1.2999999999999999E-4</v>
      </c>
      <c r="D7569" s="60">
        <v>5.5555555999999999E-2</v>
      </c>
      <c r="E7569" s="60"/>
      <c r="F7569" s="60">
        <f t="shared" si="236"/>
        <v>-2.35271E-3</v>
      </c>
      <c r="G7569" s="60">
        <f t="shared" si="237"/>
        <v>5.5435555999999997E-2</v>
      </c>
    </row>
    <row r="7570" spans="1:7">
      <c r="A7570" s="50">
        <v>33968</v>
      </c>
      <c r="B7570" s="60">
        <v>1.5689600000000001E-3</v>
      </c>
      <c r="C7570" s="60">
        <v>1.2999999999999999E-4</v>
      </c>
      <c r="D7570" s="60">
        <v>-5.2631578999999998E-2</v>
      </c>
      <c r="E7570" s="60"/>
      <c r="F7570" s="60">
        <f t="shared" si="236"/>
        <v>1.44896E-3</v>
      </c>
      <c r="G7570" s="60">
        <f t="shared" si="237"/>
        <v>-5.2751579E-2</v>
      </c>
    </row>
    <row r="7571" spans="1:7">
      <c r="A7571" s="50">
        <v>33969</v>
      </c>
      <c r="B7571" s="60">
        <v>-6.1523000000000003E-3</v>
      </c>
      <c r="C7571" s="60">
        <v>1.2999999999999999E-4</v>
      </c>
      <c r="D7571" s="60">
        <v>0</v>
      </c>
      <c r="E7571" s="60"/>
      <c r="F7571" s="60">
        <f t="shared" si="236"/>
        <v>-6.2723000000000006E-3</v>
      </c>
      <c r="G7571" s="60">
        <f t="shared" si="237"/>
        <v>-1.2E-4</v>
      </c>
    </row>
    <row r="7572" spans="1:7">
      <c r="A7572" s="50">
        <v>33973</v>
      </c>
      <c r="B7572" s="60">
        <v>-1.2591900000000001E-3</v>
      </c>
      <c r="C7572" s="60">
        <v>1.2E-4</v>
      </c>
      <c r="D7572" s="60">
        <v>0</v>
      </c>
      <c r="E7572" s="60"/>
      <c r="F7572" s="60">
        <f t="shared" si="236"/>
        <v>-1.3791900000000002E-3</v>
      </c>
      <c r="G7572" s="60">
        <f t="shared" si="237"/>
        <v>-1.2E-4</v>
      </c>
    </row>
    <row r="7573" spans="1:7">
      <c r="A7573" s="50">
        <v>33974</v>
      </c>
      <c r="B7573" s="60">
        <v>-2.1645100000000001E-3</v>
      </c>
      <c r="C7573" s="60">
        <v>1.2E-4</v>
      </c>
      <c r="D7573" s="60">
        <v>5.5555555999999999E-2</v>
      </c>
      <c r="E7573" s="60"/>
      <c r="F7573" s="60">
        <f t="shared" si="236"/>
        <v>-2.28451E-3</v>
      </c>
      <c r="G7573" s="60">
        <f t="shared" si="237"/>
        <v>5.5435555999999997E-2</v>
      </c>
    </row>
    <row r="7574" spans="1:7">
      <c r="A7574" s="50">
        <v>33975</v>
      </c>
      <c r="B7574" s="60">
        <v>4.1111000000000001E-4</v>
      </c>
      <c r="C7574" s="60">
        <v>1.2E-4</v>
      </c>
      <c r="D7574" s="60">
        <v>0</v>
      </c>
      <c r="E7574" s="60"/>
      <c r="F7574" s="60">
        <f t="shared" si="236"/>
        <v>2.9111000000000002E-4</v>
      </c>
      <c r="G7574" s="60">
        <f t="shared" si="237"/>
        <v>-1.2E-4</v>
      </c>
    </row>
    <row r="7575" spans="1:7">
      <c r="A7575" s="50">
        <v>33976</v>
      </c>
      <c r="B7575" s="60">
        <v>-8.7693700000000003E-3</v>
      </c>
      <c r="C7575" s="60">
        <v>1.2E-4</v>
      </c>
      <c r="D7575" s="60">
        <v>5.2631578999999998E-2</v>
      </c>
      <c r="E7575" s="60"/>
      <c r="F7575" s="60">
        <f t="shared" si="236"/>
        <v>-8.8893700000000006E-3</v>
      </c>
      <c r="G7575" s="60">
        <f t="shared" si="237"/>
        <v>5.2511578999999996E-2</v>
      </c>
    </row>
    <row r="7576" spans="1:7">
      <c r="A7576" s="50">
        <v>33977</v>
      </c>
      <c r="B7576" s="60">
        <v>-3.6560099999999999E-3</v>
      </c>
      <c r="C7576" s="60">
        <v>1.2E-4</v>
      </c>
      <c r="D7576" s="60">
        <v>-5.0000001000000002E-2</v>
      </c>
      <c r="E7576" s="60"/>
      <c r="F7576" s="60">
        <f t="shared" si="236"/>
        <v>-3.7760099999999998E-3</v>
      </c>
      <c r="G7576" s="60">
        <f t="shared" si="237"/>
        <v>-5.0120001000000004E-2</v>
      </c>
    </row>
    <row r="7577" spans="1:7">
      <c r="A7577" s="50">
        <v>33980</v>
      </c>
      <c r="B7577" s="60">
        <v>4.0418399999999997E-3</v>
      </c>
      <c r="C7577" s="60">
        <v>1.2E-4</v>
      </c>
      <c r="D7577" s="60">
        <v>5.2631578999999998E-2</v>
      </c>
      <c r="E7577" s="60"/>
      <c r="F7577" s="60">
        <f t="shared" si="236"/>
        <v>3.9218399999999994E-3</v>
      </c>
      <c r="G7577" s="60">
        <f t="shared" si="237"/>
        <v>5.2511578999999996E-2</v>
      </c>
    </row>
    <row r="7578" spans="1:7">
      <c r="A7578" s="50">
        <v>33981</v>
      </c>
      <c r="B7578" s="60">
        <v>5.9373E-4</v>
      </c>
      <c r="C7578" s="60">
        <v>1.2E-4</v>
      </c>
      <c r="D7578" s="60">
        <v>0</v>
      </c>
      <c r="E7578" s="60"/>
      <c r="F7578" s="60">
        <f t="shared" si="236"/>
        <v>4.7373000000000001E-4</v>
      </c>
      <c r="G7578" s="60">
        <f t="shared" si="237"/>
        <v>-1.2E-4</v>
      </c>
    </row>
    <row r="7579" spans="1:7">
      <c r="A7579" s="50">
        <v>33982</v>
      </c>
      <c r="B7579" s="60">
        <v>4.6168600000000004E-3</v>
      </c>
      <c r="C7579" s="60">
        <v>1.2E-4</v>
      </c>
      <c r="D7579" s="60">
        <v>0</v>
      </c>
      <c r="E7579" s="60"/>
      <c r="F7579" s="60">
        <f t="shared" si="236"/>
        <v>4.4968600000000001E-3</v>
      </c>
      <c r="G7579" s="60">
        <f t="shared" si="237"/>
        <v>-1.2E-4</v>
      </c>
    </row>
    <row r="7580" spans="1:7">
      <c r="A7580" s="50">
        <v>33983</v>
      </c>
      <c r="B7580" s="60">
        <v>6.6156000000000001E-3</v>
      </c>
      <c r="C7580" s="60">
        <v>1.2E-4</v>
      </c>
      <c r="D7580" s="60">
        <v>-5.0000001000000002E-2</v>
      </c>
      <c r="E7580" s="60"/>
      <c r="F7580" s="60">
        <f t="shared" si="236"/>
        <v>6.4955999999999998E-3</v>
      </c>
      <c r="G7580" s="60">
        <f t="shared" si="237"/>
        <v>-5.0120001000000004E-2</v>
      </c>
    </row>
    <row r="7581" spans="1:7">
      <c r="A7581" s="50">
        <v>33984</v>
      </c>
      <c r="B7581" s="60">
        <v>2.8274400000000001E-3</v>
      </c>
      <c r="C7581" s="60">
        <v>1.2E-4</v>
      </c>
      <c r="D7581" s="60">
        <v>0</v>
      </c>
      <c r="E7581" s="60"/>
      <c r="F7581" s="60">
        <f t="shared" si="236"/>
        <v>2.7074400000000002E-3</v>
      </c>
      <c r="G7581" s="60">
        <f t="shared" si="237"/>
        <v>-1.2E-4</v>
      </c>
    </row>
    <row r="7582" spans="1:7">
      <c r="A7582" s="50">
        <v>33987</v>
      </c>
      <c r="B7582" s="60">
        <v>-3.5080000000000002E-4</v>
      </c>
      <c r="C7582" s="60">
        <v>1.2E-4</v>
      </c>
      <c r="D7582" s="60">
        <v>0</v>
      </c>
      <c r="E7582" s="60"/>
      <c r="F7582" s="60">
        <f t="shared" si="236"/>
        <v>-4.7080000000000001E-4</v>
      </c>
      <c r="G7582" s="60">
        <f t="shared" si="237"/>
        <v>-1.2E-4</v>
      </c>
    </row>
    <row r="7583" spans="1:7">
      <c r="A7583" s="50">
        <v>33988</v>
      </c>
      <c r="B7583" s="60">
        <v>-3.8514199999999999E-3</v>
      </c>
      <c r="C7583" s="60">
        <v>1.2E-4</v>
      </c>
      <c r="D7583" s="60">
        <v>0</v>
      </c>
      <c r="E7583" s="60"/>
      <c r="F7583" s="60">
        <f t="shared" si="236"/>
        <v>-3.9714199999999998E-3</v>
      </c>
      <c r="G7583" s="60">
        <f t="shared" si="237"/>
        <v>-1.2E-4</v>
      </c>
    </row>
    <row r="7584" spans="1:7">
      <c r="A7584" s="50">
        <v>33989</v>
      </c>
      <c r="B7584" s="60">
        <v>-3.9965299999999999E-3</v>
      </c>
      <c r="C7584" s="60">
        <v>1.2E-4</v>
      </c>
      <c r="D7584" s="60">
        <v>0</v>
      </c>
      <c r="E7584" s="60"/>
      <c r="F7584" s="60">
        <f t="shared" si="236"/>
        <v>-4.1165300000000002E-3</v>
      </c>
      <c r="G7584" s="60">
        <f t="shared" si="237"/>
        <v>-1.2E-4</v>
      </c>
    </row>
    <row r="7585" spans="1:7">
      <c r="A7585" s="50">
        <v>33990</v>
      </c>
      <c r="B7585" s="60">
        <v>4.7994999999999999E-3</v>
      </c>
      <c r="C7585" s="60">
        <v>1.2E-4</v>
      </c>
      <c r="D7585" s="60">
        <v>5.2631578999999998E-2</v>
      </c>
      <c r="E7585" s="60"/>
      <c r="F7585" s="60">
        <f t="shared" si="236"/>
        <v>4.6794999999999996E-3</v>
      </c>
      <c r="G7585" s="60">
        <f t="shared" si="237"/>
        <v>5.2511578999999996E-2</v>
      </c>
    </row>
    <row r="7586" spans="1:7">
      <c r="A7586" s="50">
        <v>33991</v>
      </c>
      <c r="B7586" s="60">
        <v>2.0115900000000002E-3</v>
      </c>
      <c r="C7586" s="60">
        <v>1.2E-4</v>
      </c>
      <c r="D7586" s="60">
        <v>-5.0000001000000002E-2</v>
      </c>
      <c r="E7586" s="60"/>
      <c r="F7586" s="60">
        <f t="shared" si="236"/>
        <v>1.8915900000000001E-3</v>
      </c>
      <c r="G7586" s="60">
        <f t="shared" si="237"/>
        <v>-5.0120001000000004E-2</v>
      </c>
    </row>
    <row r="7587" spans="1:7">
      <c r="A7587" s="50">
        <v>33994</v>
      </c>
      <c r="B7587" s="60">
        <v>7.9013299999999998E-3</v>
      </c>
      <c r="C7587" s="60">
        <v>1.2E-4</v>
      </c>
      <c r="D7587" s="60">
        <v>0.263157904</v>
      </c>
      <c r="E7587" s="60"/>
      <c r="F7587" s="60">
        <f t="shared" si="236"/>
        <v>7.7813299999999995E-3</v>
      </c>
      <c r="G7587" s="60">
        <f t="shared" si="237"/>
        <v>0.26303790399999999</v>
      </c>
    </row>
    <row r="7588" spans="1:7">
      <c r="A7588" s="50">
        <v>33995</v>
      </c>
      <c r="B7588" s="60">
        <v>4.8213999999999999E-4</v>
      </c>
      <c r="C7588" s="60">
        <v>1.2E-4</v>
      </c>
      <c r="D7588" s="60">
        <v>0</v>
      </c>
      <c r="E7588" s="60"/>
      <c r="F7588" s="60">
        <f t="shared" si="236"/>
        <v>3.6214E-4</v>
      </c>
      <c r="G7588" s="60">
        <f t="shared" si="237"/>
        <v>-1.2E-4</v>
      </c>
    </row>
    <row r="7589" spans="1:7">
      <c r="A7589" s="50">
        <v>33996</v>
      </c>
      <c r="B7589" s="60">
        <v>-3.9402500000000002E-3</v>
      </c>
      <c r="C7589" s="60">
        <v>1.2E-4</v>
      </c>
      <c r="D7589" s="60">
        <v>4.1666667999999997E-2</v>
      </c>
      <c r="E7589" s="60"/>
      <c r="F7589" s="60">
        <f t="shared" si="236"/>
        <v>-4.0602500000000005E-3</v>
      </c>
      <c r="G7589" s="60">
        <f t="shared" si="237"/>
        <v>4.1546667999999995E-2</v>
      </c>
    </row>
    <row r="7590" spans="1:7">
      <c r="A7590" s="50">
        <v>33997</v>
      </c>
      <c r="B7590" s="60">
        <v>8.8984000000000003E-4</v>
      </c>
      <c r="C7590" s="60">
        <v>1.2E-4</v>
      </c>
      <c r="D7590" s="60">
        <v>0</v>
      </c>
      <c r="E7590" s="60"/>
      <c r="F7590" s="60">
        <f t="shared" si="236"/>
        <v>7.6984000000000004E-4</v>
      </c>
      <c r="G7590" s="60">
        <f t="shared" si="237"/>
        <v>-1.2E-4</v>
      </c>
    </row>
    <row r="7591" spans="1:7">
      <c r="A7591" s="50">
        <v>33998</v>
      </c>
      <c r="B7591" s="60">
        <v>2.2319000000000001E-4</v>
      </c>
      <c r="C7591" s="60">
        <v>1.2E-4</v>
      </c>
      <c r="D7591" s="60">
        <v>-3.9999999000000001E-2</v>
      </c>
      <c r="E7591" s="60"/>
      <c r="F7591" s="60">
        <f t="shared" si="236"/>
        <v>1.0319000000000001E-4</v>
      </c>
      <c r="G7591" s="60">
        <f t="shared" si="237"/>
        <v>-4.0119999000000003E-2</v>
      </c>
    </row>
    <row r="7592" spans="1:7">
      <c r="A7592" s="50">
        <v>34001</v>
      </c>
      <c r="B7592" s="60">
        <v>9.03669E-3</v>
      </c>
      <c r="C7592" s="60">
        <v>1.2E-4</v>
      </c>
      <c r="D7592" s="60">
        <v>0</v>
      </c>
      <c r="E7592" s="60"/>
      <c r="F7592" s="60">
        <f t="shared" si="236"/>
        <v>8.9166899999999997E-3</v>
      </c>
      <c r="G7592" s="60">
        <f t="shared" si="237"/>
        <v>-1.2E-4</v>
      </c>
    </row>
    <row r="7593" spans="1:7">
      <c r="A7593" s="50">
        <v>34002</v>
      </c>
      <c r="B7593" s="60">
        <v>4.6914999999999999E-4</v>
      </c>
      <c r="C7593" s="60">
        <v>1.2E-4</v>
      </c>
      <c r="D7593" s="60">
        <v>0</v>
      </c>
      <c r="E7593" s="60"/>
      <c r="F7593" s="60">
        <f t="shared" si="236"/>
        <v>3.4915E-4</v>
      </c>
      <c r="G7593" s="60">
        <f t="shared" si="237"/>
        <v>-1.2E-4</v>
      </c>
    </row>
    <row r="7594" spans="1:7">
      <c r="A7594" s="50">
        <v>34003</v>
      </c>
      <c r="B7594" s="60">
        <v>1.031396E-2</v>
      </c>
      <c r="C7594" s="60">
        <v>1.2E-4</v>
      </c>
      <c r="D7594" s="60">
        <v>0</v>
      </c>
      <c r="E7594" s="60"/>
      <c r="F7594" s="60">
        <f t="shared" si="236"/>
        <v>1.019396E-2</v>
      </c>
      <c r="G7594" s="60">
        <f t="shared" si="237"/>
        <v>-1.2E-4</v>
      </c>
    </row>
    <row r="7595" spans="1:7">
      <c r="A7595" s="50">
        <v>34004</v>
      </c>
      <c r="B7595" s="60">
        <v>5.8067600000000002E-3</v>
      </c>
      <c r="C7595" s="60">
        <v>1.2E-4</v>
      </c>
      <c r="D7595" s="60">
        <v>0</v>
      </c>
      <c r="E7595" s="60"/>
      <c r="F7595" s="60">
        <f t="shared" si="236"/>
        <v>5.6867599999999999E-3</v>
      </c>
      <c r="G7595" s="60">
        <f t="shared" si="237"/>
        <v>-1.2E-4</v>
      </c>
    </row>
    <row r="7596" spans="1:7">
      <c r="A7596" s="50">
        <v>34005</v>
      </c>
      <c r="B7596" s="60">
        <v>-1.5314700000000001E-3</v>
      </c>
      <c r="C7596" s="60">
        <v>1.2E-4</v>
      </c>
      <c r="D7596" s="60">
        <v>0</v>
      </c>
      <c r="E7596" s="60"/>
      <c r="F7596" s="60">
        <f t="shared" si="236"/>
        <v>-1.6514700000000002E-3</v>
      </c>
      <c r="G7596" s="60">
        <f t="shared" si="237"/>
        <v>-1.2E-4</v>
      </c>
    </row>
    <row r="7597" spans="1:7">
      <c r="A7597" s="50">
        <v>34008</v>
      </c>
      <c r="B7597" s="60">
        <v>-1.6735999999999999E-3</v>
      </c>
      <c r="C7597" s="60">
        <v>1.2E-4</v>
      </c>
      <c r="D7597" s="60">
        <v>-4.1666667999999997E-2</v>
      </c>
      <c r="E7597" s="60"/>
      <c r="F7597" s="60">
        <f t="shared" si="236"/>
        <v>-1.7936E-3</v>
      </c>
      <c r="G7597" s="60">
        <f t="shared" si="237"/>
        <v>-4.1786667999999999E-2</v>
      </c>
    </row>
    <row r="7598" spans="1:7">
      <c r="A7598" s="50">
        <v>34009</v>
      </c>
      <c r="B7598" s="60">
        <v>-5.6849999999999999E-3</v>
      </c>
      <c r="C7598" s="60">
        <v>1.2E-4</v>
      </c>
      <c r="D7598" s="60">
        <v>4.3478261999999997E-2</v>
      </c>
      <c r="E7598" s="60"/>
      <c r="F7598" s="60">
        <f t="shared" si="236"/>
        <v>-5.8050000000000003E-3</v>
      </c>
      <c r="G7598" s="60">
        <f t="shared" si="237"/>
        <v>4.3358261999999995E-2</v>
      </c>
    </row>
    <row r="7599" spans="1:7">
      <c r="A7599" s="50">
        <v>34010</v>
      </c>
      <c r="B7599" s="60">
        <v>2.2868599999999999E-3</v>
      </c>
      <c r="C7599" s="60">
        <v>1.2E-4</v>
      </c>
      <c r="D7599" s="60">
        <v>-4.1666667999999997E-2</v>
      </c>
      <c r="E7599" s="60"/>
      <c r="F7599" s="60">
        <f t="shared" si="236"/>
        <v>2.1668600000000001E-3</v>
      </c>
      <c r="G7599" s="60">
        <f t="shared" si="237"/>
        <v>-4.1786667999999999E-2</v>
      </c>
    </row>
    <row r="7600" spans="1:7">
      <c r="A7600" s="50">
        <v>34011</v>
      </c>
      <c r="B7600" s="60">
        <v>3.3274699999999999E-3</v>
      </c>
      <c r="C7600" s="60">
        <v>1.2E-4</v>
      </c>
      <c r="D7600" s="60">
        <v>0</v>
      </c>
      <c r="E7600" s="60"/>
      <c r="F7600" s="60">
        <f t="shared" si="236"/>
        <v>3.20747E-3</v>
      </c>
      <c r="G7600" s="60">
        <f t="shared" si="237"/>
        <v>-1.2E-4</v>
      </c>
    </row>
    <row r="7601" spans="1:7">
      <c r="A7601" s="50">
        <v>34012</v>
      </c>
      <c r="B7601" s="60">
        <v>-6.41656E-3</v>
      </c>
      <c r="C7601" s="60">
        <v>1.2E-4</v>
      </c>
      <c r="D7601" s="60">
        <v>0</v>
      </c>
      <c r="E7601" s="60"/>
      <c r="F7601" s="60">
        <f t="shared" si="236"/>
        <v>-6.5365600000000003E-3</v>
      </c>
      <c r="G7601" s="60">
        <f t="shared" si="237"/>
        <v>-1.2E-4</v>
      </c>
    </row>
    <row r="7602" spans="1:7">
      <c r="A7602" s="50">
        <v>34016</v>
      </c>
      <c r="B7602" s="60">
        <v>-2.4348180000000001E-2</v>
      </c>
      <c r="C7602" s="60">
        <v>1.2E-4</v>
      </c>
      <c r="D7602" s="60">
        <v>-8.6956522999999994E-2</v>
      </c>
      <c r="E7602" s="60"/>
      <c r="F7602" s="60">
        <f t="shared" si="236"/>
        <v>-2.4468179999999999E-2</v>
      </c>
      <c r="G7602" s="60">
        <f t="shared" si="237"/>
        <v>-8.7076522999999989E-2</v>
      </c>
    </row>
    <row r="7603" spans="1:7">
      <c r="A7603" s="50">
        <v>34017</v>
      </c>
      <c r="B7603" s="60">
        <v>-1.37692E-3</v>
      </c>
      <c r="C7603" s="60">
        <v>1.2E-4</v>
      </c>
      <c r="D7603" s="60">
        <v>4.7619048999999997E-2</v>
      </c>
      <c r="E7603" s="60"/>
      <c r="F7603" s="60">
        <f t="shared" si="236"/>
        <v>-1.4969200000000001E-3</v>
      </c>
      <c r="G7603" s="60">
        <f t="shared" si="237"/>
        <v>4.7499048999999995E-2</v>
      </c>
    </row>
    <row r="7604" spans="1:7">
      <c r="A7604" s="50">
        <v>34018</v>
      </c>
      <c r="B7604" s="60">
        <v>-2.9956000000000002E-3</v>
      </c>
      <c r="C7604" s="60">
        <v>1.2E-4</v>
      </c>
      <c r="D7604" s="60">
        <v>0</v>
      </c>
      <c r="E7604" s="60"/>
      <c r="F7604" s="60">
        <f t="shared" si="236"/>
        <v>-3.1156000000000001E-3</v>
      </c>
      <c r="G7604" s="60">
        <f t="shared" si="237"/>
        <v>-1.2E-4</v>
      </c>
    </row>
    <row r="7605" spans="1:7">
      <c r="A7605" s="50">
        <v>34019</v>
      </c>
      <c r="B7605" s="60">
        <v>5.2489800000000003E-3</v>
      </c>
      <c r="C7605" s="60">
        <v>1.2E-4</v>
      </c>
      <c r="D7605" s="60">
        <v>0</v>
      </c>
      <c r="E7605" s="60"/>
      <c r="F7605" s="60">
        <f t="shared" si="236"/>
        <v>5.12898E-3</v>
      </c>
      <c r="G7605" s="60">
        <f t="shared" si="237"/>
        <v>-1.2E-4</v>
      </c>
    </row>
    <row r="7606" spans="1:7">
      <c r="A7606" s="50">
        <v>34022</v>
      </c>
      <c r="B7606" s="60">
        <v>2.6780799999999998E-3</v>
      </c>
      <c r="C7606" s="60">
        <v>1.2E-4</v>
      </c>
      <c r="D7606" s="60">
        <v>0</v>
      </c>
      <c r="E7606" s="60"/>
      <c r="F7606" s="60">
        <f t="shared" si="236"/>
        <v>2.5580799999999999E-3</v>
      </c>
      <c r="G7606" s="60">
        <f t="shared" si="237"/>
        <v>-1.2E-4</v>
      </c>
    </row>
    <row r="7607" spans="1:7">
      <c r="A7607" s="50">
        <v>34023</v>
      </c>
      <c r="B7607" s="60">
        <v>-6.9435999999999999E-4</v>
      </c>
      <c r="C7607" s="60">
        <v>1.2E-4</v>
      </c>
      <c r="D7607" s="60">
        <v>0</v>
      </c>
      <c r="E7607" s="60"/>
      <c r="F7607" s="60">
        <f t="shared" si="236"/>
        <v>-8.1435999999999998E-4</v>
      </c>
      <c r="G7607" s="60">
        <f t="shared" si="237"/>
        <v>-1.2E-4</v>
      </c>
    </row>
    <row r="7608" spans="1:7">
      <c r="A7608" s="50">
        <v>34024</v>
      </c>
      <c r="B7608" s="60">
        <v>1.381456E-2</v>
      </c>
      <c r="C7608" s="60">
        <v>1.2E-4</v>
      </c>
      <c r="D7608" s="60">
        <v>4.5454546999999998E-2</v>
      </c>
      <c r="E7608" s="60"/>
      <c r="F7608" s="60">
        <f t="shared" si="236"/>
        <v>1.369456E-2</v>
      </c>
      <c r="G7608" s="60">
        <f t="shared" si="237"/>
        <v>4.5334546999999996E-2</v>
      </c>
    </row>
    <row r="7609" spans="1:7">
      <c r="A7609" s="50">
        <v>34025</v>
      </c>
      <c r="B7609" s="60">
        <v>3.2754899999999998E-3</v>
      </c>
      <c r="C7609" s="60">
        <v>1.2E-4</v>
      </c>
      <c r="D7609" s="60">
        <v>-4.3478261999999997E-2</v>
      </c>
      <c r="E7609" s="60"/>
      <c r="F7609" s="60">
        <f t="shared" si="236"/>
        <v>3.1554899999999999E-3</v>
      </c>
      <c r="G7609" s="60">
        <f t="shared" si="237"/>
        <v>-4.3598261999999999E-2</v>
      </c>
    </row>
    <row r="7610" spans="1:7">
      <c r="A7610" s="50">
        <v>34026</v>
      </c>
      <c r="B7610" s="60">
        <v>2.48883E-3</v>
      </c>
      <c r="C7610" s="60">
        <v>1.2E-4</v>
      </c>
      <c r="D7610" s="60">
        <v>4.5454546999999998E-2</v>
      </c>
      <c r="E7610" s="60"/>
      <c r="F7610" s="60">
        <f t="shared" si="236"/>
        <v>2.3688300000000002E-3</v>
      </c>
      <c r="G7610" s="60">
        <f t="shared" si="237"/>
        <v>4.5334546999999996E-2</v>
      </c>
    </row>
    <row r="7611" spans="1:7">
      <c r="A7611" s="50">
        <v>34029</v>
      </c>
      <c r="B7611" s="60">
        <v>-2.8219199999999999E-3</v>
      </c>
      <c r="C7611" s="60">
        <v>1.1E-4</v>
      </c>
      <c r="D7611" s="60">
        <v>0</v>
      </c>
      <c r="E7611" s="60"/>
      <c r="F7611" s="60">
        <f t="shared" si="236"/>
        <v>-2.9419199999999998E-3</v>
      </c>
      <c r="G7611" s="60">
        <f t="shared" si="237"/>
        <v>-1.2E-4</v>
      </c>
    </row>
    <row r="7612" spans="1:7">
      <c r="A7612" s="50">
        <v>34030</v>
      </c>
      <c r="B7612" s="60">
        <v>1.3441E-2</v>
      </c>
      <c r="C7612" s="60">
        <v>1.1E-4</v>
      </c>
      <c r="D7612" s="60">
        <v>0</v>
      </c>
      <c r="E7612" s="60"/>
      <c r="F7612" s="60">
        <f t="shared" si="236"/>
        <v>1.3321E-2</v>
      </c>
      <c r="G7612" s="60">
        <f t="shared" si="237"/>
        <v>-1.2E-4</v>
      </c>
    </row>
    <row r="7613" spans="1:7">
      <c r="A7613" s="50">
        <v>34031</v>
      </c>
      <c r="B7613" s="60">
        <v>3.6159600000000001E-3</v>
      </c>
      <c r="C7613" s="60">
        <v>1.1E-4</v>
      </c>
      <c r="D7613" s="60">
        <v>0</v>
      </c>
      <c r="E7613" s="60"/>
      <c r="F7613" s="60">
        <f t="shared" si="236"/>
        <v>3.4959600000000002E-3</v>
      </c>
      <c r="G7613" s="60">
        <f t="shared" si="237"/>
        <v>-1.2E-4</v>
      </c>
    </row>
    <row r="7614" spans="1:7">
      <c r="A7614" s="50">
        <v>34032</v>
      </c>
      <c r="B7614" s="60">
        <v>-4.1997400000000004E-3</v>
      </c>
      <c r="C7614" s="60">
        <v>1.1E-4</v>
      </c>
      <c r="D7614" s="60">
        <v>-4.3478261999999997E-2</v>
      </c>
      <c r="E7614" s="60"/>
      <c r="F7614" s="60">
        <f t="shared" si="236"/>
        <v>-4.3197400000000007E-3</v>
      </c>
      <c r="G7614" s="60">
        <f t="shared" si="237"/>
        <v>-4.3598261999999999E-2</v>
      </c>
    </row>
    <row r="7615" spans="1:7">
      <c r="A7615" s="50">
        <v>34033</v>
      </c>
      <c r="B7615" s="60">
        <v>-2.4011599999999998E-3</v>
      </c>
      <c r="C7615" s="60">
        <v>1.1E-4</v>
      </c>
      <c r="D7615" s="60">
        <v>0</v>
      </c>
      <c r="E7615" s="60"/>
      <c r="F7615" s="60">
        <f t="shared" si="236"/>
        <v>-2.5211599999999997E-3</v>
      </c>
      <c r="G7615" s="60">
        <f t="shared" si="237"/>
        <v>-1.2E-4</v>
      </c>
    </row>
    <row r="7616" spans="1:7">
      <c r="A7616" s="50">
        <v>34036</v>
      </c>
      <c r="B7616" s="60">
        <v>1.8985510000000001E-2</v>
      </c>
      <c r="C7616" s="60">
        <v>1.1E-4</v>
      </c>
      <c r="D7616" s="60">
        <v>4.5454546999999998E-2</v>
      </c>
      <c r="E7616" s="60"/>
      <c r="F7616" s="60">
        <f t="shared" si="236"/>
        <v>1.8865510000000002E-2</v>
      </c>
      <c r="G7616" s="60">
        <f t="shared" si="237"/>
        <v>4.5334546999999996E-2</v>
      </c>
    </row>
    <row r="7617" spans="1:7">
      <c r="A7617" s="50">
        <v>34037</v>
      </c>
      <c r="B7617" s="60">
        <v>-5.6380000000000004E-4</v>
      </c>
      <c r="C7617" s="60">
        <v>1.1E-4</v>
      </c>
      <c r="D7617" s="60">
        <v>-4.3478261999999997E-2</v>
      </c>
      <c r="E7617" s="60"/>
      <c r="F7617" s="60">
        <f t="shared" si="236"/>
        <v>-6.8380000000000003E-4</v>
      </c>
      <c r="G7617" s="60">
        <f t="shared" si="237"/>
        <v>-4.3598261999999999E-2</v>
      </c>
    </row>
    <row r="7618" spans="1:7">
      <c r="A7618" s="50">
        <v>34038</v>
      </c>
      <c r="B7618" s="60">
        <v>4.4722800000000004E-3</v>
      </c>
      <c r="C7618" s="60">
        <v>1.1E-4</v>
      </c>
      <c r="D7618" s="60">
        <v>4.5454546999999998E-2</v>
      </c>
      <c r="E7618" s="60"/>
      <c r="F7618" s="60">
        <f t="shared" si="236"/>
        <v>4.35228E-3</v>
      </c>
      <c r="G7618" s="60">
        <f t="shared" si="237"/>
        <v>4.5334546999999996E-2</v>
      </c>
    </row>
    <row r="7619" spans="1:7">
      <c r="A7619" s="50">
        <v>34039</v>
      </c>
      <c r="B7619" s="60">
        <v>-5.6351600000000002E-3</v>
      </c>
      <c r="C7619" s="60">
        <v>1.1E-4</v>
      </c>
      <c r="D7619" s="60">
        <v>-4.3478261999999997E-2</v>
      </c>
      <c r="E7619" s="60"/>
      <c r="F7619" s="60">
        <f t="shared" si="236"/>
        <v>-5.7551600000000005E-3</v>
      </c>
      <c r="G7619" s="60">
        <f t="shared" si="237"/>
        <v>-4.3598261999999999E-2</v>
      </c>
    </row>
    <row r="7620" spans="1:7">
      <c r="A7620" s="50">
        <v>34040</v>
      </c>
      <c r="B7620" s="60">
        <v>-8.3963100000000006E-3</v>
      </c>
      <c r="C7620" s="60">
        <v>1.1E-4</v>
      </c>
      <c r="D7620" s="60">
        <v>4.5454546999999998E-2</v>
      </c>
      <c r="E7620" s="60"/>
      <c r="F7620" s="60">
        <f t="shared" ref="F7620:F7683" si="238">B7620-$C$3</f>
        <v>-8.5163100000000009E-3</v>
      </c>
      <c r="G7620" s="60">
        <f t="shared" ref="G7620:G7683" si="239">D7620-$C$3</f>
        <v>4.5334546999999996E-2</v>
      </c>
    </row>
    <row r="7621" spans="1:7">
      <c r="A7621" s="50">
        <v>34043</v>
      </c>
      <c r="B7621" s="60">
        <v>3.3625E-3</v>
      </c>
      <c r="C7621" s="60">
        <v>1.1E-4</v>
      </c>
      <c r="D7621" s="60">
        <v>-8.6956522999999994E-2</v>
      </c>
      <c r="E7621" s="60"/>
      <c r="F7621" s="60">
        <f t="shared" si="238"/>
        <v>3.2425000000000002E-3</v>
      </c>
      <c r="G7621" s="60">
        <f t="shared" si="239"/>
        <v>-8.7076522999999989E-2</v>
      </c>
    </row>
    <row r="7622" spans="1:7">
      <c r="A7622" s="50">
        <v>34044</v>
      </c>
      <c r="B7622" s="60">
        <v>1.6990000000000002E-5</v>
      </c>
      <c r="C7622" s="60">
        <v>1.1E-4</v>
      </c>
      <c r="D7622" s="60">
        <v>0</v>
      </c>
      <c r="E7622" s="60"/>
      <c r="F7622" s="60">
        <f t="shared" si="238"/>
        <v>-1.0301E-4</v>
      </c>
      <c r="G7622" s="60">
        <f t="shared" si="239"/>
        <v>-1.2E-4</v>
      </c>
    </row>
    <row r="7623" spans="1:7">
      <c r="A7623" s="50">
        <v>34045</v>
      </c>
      <c r="B7623" s="60">
        <v>-7.1001399999999996E-3</v>
      </c>
      <c r="C7623" s="60">
        <v>1.1E-4</v>
      </c>
      <c r="D7623" s="60">
        <v>0</v>
      </c>
      <c r="E7623" s="60"/>
      <c r="F7623" s="60">
        <f t="shared" si="238"/>
        <v>-7.2201399999999999E-3</v>
      </c>
      <c r="G7623" s="60">
        <f t="shared" si="239"/>
        <v>-1.2E-4</v>
      </c>
    </row>
    <row r="7624" spans="1:7">
      <c r="A7624" s="50">
        <v>34046</v>
      </c>
      <c r="B7624" s="60">
        <v>8.4662899999999996E-3</v>
      </c>
      <c r="C7624" s="60">
        <v>1.1E-4</v>
      </c>
      <c r="D7624" s="60">
        <v>4.7619048999999997E-2</v>
      </c>
      <c r="E7624" s="60"/>
      <c r="F7624" s="60">
        <f t="shared" si="238"/>
        <v>8.3462899999999993E-3</v>
      </c>
      <c r="G7624" s="60">
        <f t="shared" si="239"/>
        <v>4.7499048999999995E-2</v>
      </c>
    </row>
    <row r="7625" spans="1:7">
      <c r="A7625" s="50">
        <v>34047</v>
      </c>
      <c r="B7625" s="60">
        <v>-4.3931300000000003E-3</v>
      </c>
      <c r="C7625" s="60">
        <v>1.1E-4</v>
      </c>
      <c r="D7625" s="60">
        <v>-4.5454546999999998E-2</v>
      </c>
      <c r="E7625" s="60"/>
      <c r="F7625" s="60">
        <f t="shared" si="238"/>
        <v>-4.5131300000000006E-3</v>
      </c>
      <c r="G7625" s="60">
        <f t="shared" si="239"/>
        <v>-4.5574547E-2</v>
      </c>
    </row>
    <row r="7626" spans="1:7">
      <c r="A7626" s="50">
        <v>34050</v>
      </c>
      <c r="B7626" s="60">
        <v>-2.6149300000000001E-3</v>
      </c>
      <c r="C7626" s="60">
        <v>1.1E-4</v>
      </c>
      <c r="D7626" s="60">
        <v>-4.7619048999999997E-2</v>
      </c>
      <c r="E7626" s="60"/>
      <c r="F7626" s="60">
        <f t="shared" si="238"/>
        <v>-2.73493E-3</v>
      </c>
      <c r="G7626" s="60">
        <f t="shared" si="239"/>
        <v>-4.7739048999999999E-2</v>
      </c>
    </row>
    <row r="7627" spans="1:7">
      <c r="A7627" s="50">
        <v>34051</v>
      </c>
      <c r="B7627" s="60">
        <v>-2.8929999999999998E-4</v>
      </c>
      <c r="C7627" s="60">
        <v>1.1E-4</v>
      </c>
      <c r="D7627" s="60">
        <v>-5.0000001000000002E-2</v>
      </c>
      <c r="E7627" s="60"/>
      <c r="F7627" s="60">
        <f t="shared" si="238"/>
        <v>-4.0929999999999997E-4</v>
      </c>
      <c r="G7627" s="60">
        <f t="shared" si="239"/>
        <v>-5.0120001000000004E-2</v>
      </c>
    </row>
    <row r="7628" spans="1:7">
      <c r="A7628" s="50">
        <v>34052</v>
      </c>
      <c r="B7628" s="60">
        <v>-1.33548E-3</v>
      </c>
      <c r="C7628" s="60">
        <v>1.1E-4</v>
      </c>
      <c r="D7628" s="60">
        <v>5.2631578999999998E-2</v>
      </c>
      <c r="E7628" s="60"/>
      <c r="F7628" s="60">
        <f t="shared" si="238"/>
        <v>-1.4554800000000001E-3</v>
      </c>
      <c r="G7628" s="60">
        <f t="shared" si="239"/>
        <v>5.2511578999999996E-2</v>
      </c>
    </row>
    <row r="7629" spans="1:7">
      <c r="A7629" s="50">
        <v>34053</v>
      </c>
      <c r="B7629" s="60">
        <v>6.72121E-3</v>
      </c>
      <c r="C7629" s="60">
        <v>1.1E-4</v>
      </c>
      <c r="D7629" s="60">
        <v>0</v>
      </c>
      <c r="E7629" s="60"/>
      <c r="F7629" s="60">
        <f t="shared" si="238"/>
        <v>6.6012099999999997E-3</v>
      </c>
      <c r="G7629" s="60">
        <f t="shared" si="239"/>
        <v>-1.2E-4</v>
      </c>
    </row>
    <row r="7630" spans="1:7">
      <c r="A7630" s="50">
        <v>34054</v>
      </c>
      <c r="B7630" s="60">
        <v>-6.3393700000000004E-3</v>
      </c>
      <c r="C7630" s="60">
        <v>1.1E-4</v>
      </c>
      <c r="D7630" s="60">
        <v>-5.0000001000000002E-2</v>
      </c>
      <c r="E7630" s="60"/>
      <c r="F7630" s="60">
        <f t="shared" si="238"/>
        <v>-6.4593700000000007E-3</v>
      </c>
      <c r="G7630" s="60">
        <f t="shared" si="239"/>
        <v>-5.0120001000000004E-2</v>
      </c>
    </row>
    <row r="7631" spans="1:7">
      <c r="A7631" s="50">
        <v>34057</v>
      </c>
      <c r="B7631" s="60">
        <v>6.28278E-3</v>
      </c>
      <c r="C7631" s="60">
        <v>1.1E-4</v>
      </c>
      <c r="D7631" s="60">
        <v>5.2631578999999998E-2</v>
      </c>
      <c r="E7631" s="60"/>
      <c r="F7631" s="60">
        <f t="shared" si="238"/>
        <v>6.1627799999999996E-3</v>
      </c>
      <c r="G7631" s="60">
        <f t="shared" si="239"/>
        <v>5.2511578999999996E-2</v>
      </c>
    </row>
    <row r="7632" spans="1:7">
      <c r="A7632" s="50">
        <v>34058</v>
      </c>
      <c r="B7632" s="60">
        <v>3.2596999999999999E-3</v>
      </c>
      <c r="C7632" s="60">
        <v>1.1E-4</v>
      </c>
      <c r="D7632" s="60">
        <v>0</v>
      </c>
      <c r="E7632" s="60"/>
      <c r="F7632" s="60">
        <f t="shared" si="238"/>
        <v>3.1397E-3</v>
      </c>
      <c r="G7632" s="60">
        <f t="shared" si="239"/>
        <v>-1.2E-4</v>
      </c>
    </row>
    <row r="7633" spans="1:7">
      <c r="A7633" s="50">
        <v>34059</v>
      </c>
      <c r="B7633" s="60">
        <v>-1.08742E-3</v>
      </c>
      <c r="C7633" s="60">
        <v>1.1E-4</v>
      </c>
      <c r="D7633" s="60">
        <v>0</v>
      </c>
      <c r="E7633" s="60"/>
      <c r="F7633" s="60">
        <f t="shared" si="238"/>
        <v>-1.2074200000000001E-3</v>
      </c>
      <c r="G7633" s="60">
        <f t="shared" si="239"/>
        <v>-1.2E-4</v>
      </c>
    </row>
    <row r="7634" spans="1:7">
      <c r="A7634" s="50">
        <v>34060</v>
      </c>
      <c r="B7634" s="60">
        <v>-3.4256400000000002E-3</v>
      </c>
      <c r="C7634" s="60">
        <v>1.1E-4</v>
      </c>
      <c r="D7634" s="60">
        <v>0</v>
      </c>
      <c r="E7634" s="60"/>
      <c r="F7634" s="60">
        <f t="shared" si="238"/>
        <v>-3.5456400000000001E-3</v>
      </c>
      <c r="G7634" s="60">
        <f t="shared" si="239"/>
        <v>-1.2E-4</v>
      </c>
    </row>
    <row r="7635" spans="1:7">
      <c r="A7635" s="50">
        <v>34061</v>
      </c>
      <c r="B7635" s="60">
        <v>-1.9352600000000001E-2</v>
      </c>
      <c r="C7635" s="60">
        <v>1.1E-4</v>
      </c>
      <c r="D7635" s="60">
        <v>0</v>
      </c>
      <c r="E7635" s="60"/>
      <c r="F7635" s="60">
        <f t="shared" si="238"/>
        <v>-1.94726E-2</v>
      </c>
      <c r="G7635" s="60">
        <f t="shared" si="239"/>
        <v>-1.2E-4</v>
      </c>
    </row>
    <row r="7636" spans="1:7">
      <c r="A7636" s="50">
        <v>34064</v>
      </c>
      <c r="B7636" s="60">
        <v>2.39851E-3</v>
      </c>
      <c r="C7636" s="60">
        <v>1.1E-4</v>
      </c>
      <c r="D7636" s="60">
        <v>-5.0000001000000002E-2</v>
      </c>
      <c r="E7636" s="60"/>
      <c r="F7636" s="60">
        <f t="shared" si="238"/>
        <v>2.2785100000000001E-3</v>
      </c>
      <c r="G7636" s="60">
        <f t="shared" si="239"/>
        <v>-5.0120001000000004E-2</v>
      </c>
    </row>
    <row r="7637" spans="1:7">
      <c r="A7637" s="50">
        <v>34065</v>
      </c>
      <c r="B7637" s="60">
        <v>-2.4336000000000002E-3</v>
      </c>
      <c r="C7637" s="60">
        <v>1.1E-4</v>
      </c>
      <c r="D7637" s="60">
        <v>0</v>
      </c>
      <c r="E7637" s="60"/>
      <c r="F7637" s="60">
        <f t="shared" si="238"/>
        <v>-2.5536000000000001E-3</v>
      </c>
      <c r="G7637" s="60">
        <f t="shared" si="239"/>
        <v>-1.2E-4</v>
      </c>
    </row>
    <row r="7638" spans="1:7">
      <c r="A7638" s="50">
        <v>34066</v>
      </c>
      <c r="B7638" s="60">
        <v>3.2542999999999999E-3</v>
      </c>
      <c r="C7638" s="60">
        <v>1.1E-4</v>
      </c>
      <c r="D7638" s="60">
        <v>0</v>
      </c>
      <c r="E7638" s="60"/>
      <c r="F7638" s="60">
        <f t="shared" si="238"/>
        <v>3.1343E-3</v>
      </c>
      <c r="G7638" s="60">
        <f t="shared" si="239"/>
        <v>-1.2E-4</v>
      </c>
    </row>
    <row r="7639" spans="1:7">
      <c r="A7639" s="50">
        <v>34067</v>
      </c>
      <c r="B7639" s="60">
        <v>-1.9211300000000001E-3</v>
      </c>
      <c r="C7639" s="60">
        <v>1.1E-4</v>
      </c>
      <c r="D7639" s="60">
        <v>5.2631578999999998E-2</v>
      </c>
      <c r="E7639" s="60"/>
      <c r="F7639" s="60">
        <f t="shared" si="238"/>
        <v>-2.0411299999999999E-3</v>
      </c>
      <c r="G7639" s="60">
        <f t="shared" si="239"/>
        <v>5.2511578999999996E-2</v>
      </c>
    </row>
    <row r="7640" spans="1:7">
      <c r="A7640" s="50">
        <v>34071</v>
      </c>
      <c r="B7640" s="60">
        <v>1.4927380000000001E-2</v>
      </c>
      <c r="C7640" s="60">
        <v>1.1E-4</v>
      </c>
      <c r="D7640" s="60">
        <v>0</v>
      </c>
      <c r="E7640" s="60"/>
      <c r="F7640" s="60">
        <f t="shared" si="238"/>
        <v>1.480738E-2</v>
      </c>
      <c r="G7640" s="60">
        <f t="shared" si="239"/>
        <v>-1.2E-4</v>
      </c>
    </row>
    <row r="7641" spans="1:7">
      <c r="A7641" s="50">
        <v>34072</v>
      </c>
      <c r="B7641" s="60">
        <v>1.66888E-3</v>
      </c>
      <c r="C7641" s="60">
        <v>1.1E-4</v>
      </c>
      <c r="D7641" s="60">
        <v>0.10000000100000001</v>
      </c>
      <c r="E7641" s="60"/>
      <c r="F7641" s="60">
        <f t="shared" si="238"/>
        <v>1.5488799999999999E-3</v>
      </c>
      <c r="G7641" s="60">
        <f t="shared" si="239"/>
        <v>9.988000100000001E-2</v>
      </c>
    </row>
    <row r="7642" spans="1:7">
      <c r="A7642" s="50">
        <v>34073</v>
      </c>
      <c r="B7642" s="60">
        <v>-1.0622699999999999E-3</v>
      </c>
      <c r="C7642" s="60">
        <v>1.1E-4</v>
      </c>
      <c r="D7642" s="60">
        <v>0</v>
      </c>
      <c r="E7642" s="60"/>
      <c r="F7642" s="60">
        <f t="shared" si="238"/>
        <v>-1.18227E-3</v>
      </c>
      <c r="G7642" s="60">
        <f t="shared" si="239"/>
        <v>-1.2E-4</v>
      </c>
    </row>
    <row r="7643" spans="1:7">
      <c r="A7643" s="50">
        <v>34074</v>
      </c>
      <c r="B7643" s="60">
        <v>-3.1504999999999999E-4</v>
      </c>
      <c r="C7643" s="60">
        <v>1.1E-4</v>
      </c>
      <c r="D7643" s="60">
        <v>0</v>
      </c>
      <c r="E7643" s="60"/>
      <c r="F7643" s="60">
        <f t="shared" si="238"/>
        <v>-4.3504999999999998E-4</v>
      </c>
      <c r="G7643" s="60">
        <f t="shared" si="239"/>
        <v>-1.2E-4</v>
      </c>
    </row>
    <row r="7644" spans="1:7">
      <c r="A7644" s="50">
        <v>34075</v>
      </c>
      <c r="B7644" s="60">
        <v>1.1820699999999999E-3</v>
      </c>
      <c r="C7644" s="60">
        <v>1.1E-4</v>
      </c>
      <c r="D7644" s="60">
        <v>-4.5454546999999998E-2</v>
      </c>
      <c r="E7644" s="60"/>
      <c r="F7644" s="60">
        <f t="shared" si="238"/>
        <v>1.0620699999999998E-3</v>
      </c>
      <c r="G7644" s="60">
        <f t="shared" si="239"/>
        <v>-4.5574547E-2</v>
      </c>
    </row>
    <row r="7645" spans="1:7">
      <c r="A7645" s="50">
        <v>34078</v>
      </c>
      <c r="B7645" s="60">
        <v>-3.4128800000000001E-3</v>
      </c>
      <c r="C7645" s="60">
        <v>1.1E-4</v>
      </c>
      <c r="D7645" s="60">
        <v>9.5238096999999994E-2</v>
      </c>
      <c r="E7645" s="60"/>
      <c r="F7645" s="60">
        <f t="shared" si="238"/>
        <v>-3.53288E-3</v>
      </c>
      <c r="G7645" s="60">
        <f t="shared" si="239"/>
        <v>9.5118096999999999E-2</v>
      </c>
    </row>
    <row r="7646" spans="1:7">
      <c r="A7646" s="50">
        <v>34079</v>
      </c>
      <c r="B7646" s="60">
        <v>-4.9990099999999999E-3</v>
      </c>
      <c r="C7646" s="60">
        <v>1.1E-4</v>
      </c>
      <c r="D7646" s="60">
        <v>0</v>
      </c>
      <c r="E7646" s="60"/>
      <c r="F7646" s="60">
        <f t="shared" si="238"/>
        <v>-5.1190100000000002E-3</v>
      </c>
      <c r="G7646" s="60">
        <f t="shared" si="239"/>
        <v>-1.2E-4</v>
      </c>
    </row>
    <row r="7647" spans="1:7">
      <c r="A7647" s="50">
        <v>34080</v>
      </c>
      <c r="B7647" s="60">
        <v>-3.1183199999999999E-3</v>
      </c>
      <c r="C7647" s="60">
        <v>1.1E-4</v>
      </c>
      <c r="D7647" s="60">
        <v>0</v>
      </c>
      <c r="E7647" s="60"/>
      <c r="F7647" s="60">
        <f t="shared" si="238"/>
        <v>-3.2383199999999998E-3</v>
      </c>
      <c r="G7647" s="60">
        <f t="shared" si="239"/>
        <v>-1.2E-4</v>
      </c>
    </row>
    <row r="7648" spans="1:7">
      <c r="A7648" s="50">
        <v>34081</v>
      </c>
      <c r="B7648" s="60">
        <v>-9.4078100000000008E-3</v>
      </c>
      <c r="C7648" s="60">
        <v>1.1E-4</v>
      </c>
      <c r="D7648" s="60">
        <v>0</v>
      </c>
      <c r="E7648" s="60"/>
      <c r="F7648" s="60">
        <f t="shared" si="238"/>
        <v>-9.5278100000000011E-3</v>
      </c>
      <c r="G7648" s="60">
        <f t="shared" si="239"/>
        <v>-1.2E-4</v>
      </c>
    </row>
    <row r="7649" spans="1:7">
      <c r="A7649" s="50">
        <v>34082</v>
      </c>
      <c r="B7649" s="60">
        <v>-5.6108299999999998E-3</v>
      </c>
      <c r="C7649" s="60">
        <v>1.1E-4</v>
      </c>
      <c r="D7649" s="60">
        <v>-8.6956522999999994E-2</v>
      </c>
      <c r="E7649" s="60"/>
      <c r="F7649" s="60">
        <f t="shared" si="238"/>
        <v>-5.7308300000000001E-3</v>
      </c>
      <c r="G7649" s="60">
        <f t="shared" si="239"/>
        <v>-8.7076522999999989E-2</v>
      </c>
    </row>
    <row r="7650" spans="1:7">
      <c r="A7650" s="50">
        <v>34085</v>
      </c>
      <c r="B7650" s="60">
        <v>-8.0685099999999992E-3</v>
      </c>
      <c r="C7650" s="60">
        <v>1.1E-4</v>
      </c>
      <c r="D7650" s="60">
        <v>0</v>
      </c>
      <c r="E7650" s="60"/>
      <c r="F7650" s="60">
        <f t="shared" si="238"/>
        <v>-8.1885099999999995E-3</v>
      </c>
      <c r="G7650" s="60">
        <f t="shared" si="239"/>
        <v>-1.2E-4</v>
      </c>
    </row>
    <row r="7651" spans="1:7">
      <c r="A7651" s="50">
        <v>34086</v>
      </c>
      <c r="B7651" s="60">
        <v>1.0420199999999999E-2</v>
      </c>
      <c r="C7651" s="60">
        <v>1.1E-4</v>
      </c>
      <c r="D7651" s="60">
        <v>-4.7619048999999997E-2</v>
      </c>
      <c r="E7651" s="60"/>
      <c r="F7651" s="60">
        <f t="shared" si="238"/>
        <v>1.0300199999999999E-2</v>
      </c>
      <c r="G7651" s="60">
        <f t="shared" si="239"/>
        <v>-4.7739048999999999E-2</v>
      </c>
    </row>
    <row r="7652" spans="1:7">
      <c r="A7652" s="50">
        <v>34087</v>
      </c>
      <c r="B7652" s="60">
        <v>1.7293000000000001E-4</v>
      </c>
      <c r="C7652" s="60">
        <v>1.1E-4</v>
      </c>
      <c r="D7652" s="60">
        <v>0</v>
      </c>
      <c r="E7652" s="60"/>
      <c r="F7652" s="60">
        <f t="shared" si="238"/>
        <v>5.293000000000001E-5</v>
      </c>
      <c r="G7652" s="60">
        <f t="shared" si="239"/>
        <v>-1.2E-4</v>
      </c>
    </row>
    <row r="7653" spans="1:7">
      <c r="A7653" s="50">
        <v>34088</v>
      </c>
      <c r="B7653" s="60">
        <v>2.1821499999999999E-3</v>
      </c>
      <c r="C7653" s="60">
        <v>1.1E-4</v>
      </c>
      <c r="D7653" s="60">
        <v>0</v>
      </c>
      <c r="E7653" s="60"/>
      <c r="F7653" s="60">
        <f t="shared" si="238"/>
        <v>2.06215E-3</v>
      </c>
      <c r="G7653" s="60">
        <f t="shared" si="239"/>
        <v>-1.2E-4</v>
      </c>
    </row>
    <row r="7654" spans="1:7">
      <c r="A7654" s="50">
        <v>34089</v>
      </c>
      <c r="B7654" s="60">
        <v>2.5897300000000002E-3</v>
      </c>
      <c r="C7654" s="60">
        <v>1.1E-4</v>
      </c>
      <c r="D7654" s="60">
        <v>0</v>
      </c>
      <c r="E7654" s="60"/>
      <c r="F7654" s="60">
        <f t="shared" si="238"/>
        <v>2.4697300000000003E-3</v>
      </c>
      <c r="G7654" s="60">
        <f t="shared" si="239"/>
        <v>-1.2E-4</v>
      </c>
    </row>
    <row r="7655" spans="1:7">
      <c r="A7655" s="50">
        <v>34092</v>
      </c>
      <c r="B7655" s="60">
        <v>5.7412899999999996E-3</v>
      </c>
      <c r="C7655" s="60">
        <v>1.1E-4</v>
      </c>
      <c r="D7655" s="60">
        <v>-5.0000001000000002E-2</v>
      </c>
      <c r="E7655" s="60"/>
      <c r="F7655" s="60">
        <f t="shared" si="238"/>
        <v>5.6212899999999993E-3</v>
      </c>
      <c r="G7655" s="60">
        <f t="shared" si="239"/>
        <v>-5.0120001000000004E-2</v>
      </c>
    </row>
    <row r="7656" spans="1:7">
      <c r="A7656" s="50">
        <v>34093</v>
      </c>
      <c r="B7656" s="60">
        <v>4.0944400000000004E-3</v>
      </c>
      <c r="C7656" s="60">
        <v>1.1E-4</v>
      </c>
      <c r="D7656" s="60">
        <v>0</v>
      </c>
      <c r="E7656" s="60"/>
      <c r="F7656" s="60">
        <f t="shared" si="238"/>
        <v>3.9744400000000001E-3</v>
      </c>
      <c r="G7656" s="60">
        <f t="shared" si="239"/>
        <v>-1.2E-4</v>
      </c>
    </row>
    <row r="7657" spans="1:7">
      <c r="A7657" s="50">
        <v>34094</v>
      </c>
      <c r="B7657" s="60">
        <v>1.539E-3</v>
      </c>
      <c r="C7657" s="60">
        <v>1.1E-4</v>
      </c>
      <c r="D7657" s="60">
        <v>0</v>
      </c>
      <c r="E7657" s="60"/>
      <c r="F7657" s="60">
        <f t="shared" si="238"/>
        <v>1.4189999999999999E-3</v>
      </c>
      <c r="G7657" s="60">
        <f t="shared" si="239"/>
        <v>-1.2E-4</v>
      </c>
    </row>
    <row r="7658" spans="1:7">
      <c r="A7658" s="50">
        <v>34095</v>
      </c>
      <c r="B7658" s="60">
        <v>-3.1914000000000001E-3</v>
      </c>
      <c r="C7658" s="60">
        <v>1.1E-4</v>
      </c>
      <c r="D7658" s="60">
        <v>0</v>
      </c>
      <c r="E7658" s="60"/>
      <c r="F7658" s="60">
        <f t="shared" si="238"/>
        <v>-3.3113999999999999E-3</v>
      </c>
      <c r="G7658" s="60">
        <f t="shared" si="239"/>
        <v>-1.2E-4</v>
      </c>
    </row>
    <row r="7659" spans="1:7">
      <c r="A7659" s="50">
        <v>34096</v>
      </c>
      <c r="B7659" s="60">
        <v>-1.6653E-3</v>
      </c>
      <c r="C7659" s="60">
        <v>1.1E-4</v>
      </c>
      <c r="D7659" s="60">
        <v>0</v>
      </c>
      <c r="E7659" s="60"/>
      <c r="F7659" s="60">
        <f t="shared" si="238"/>
        <v>-1.7853000000000001E-3</v>
      </c>
      <c r="G7659" s="60">
        <f t="shared" si="239"/>
        <v>-1.2E-4</v>
      </c>
    </row>
    <row r="7660" spans="1:7">
      <c r="A7660" s="50">
        <v>34099</v>
      </c>
      <c r="B7660" s="60">
        <v>1.4977499999999999E-3</v>
      </c>
      <c r="C7660" s="60">
        <v>1.1E-4</v>
      </c>
      <c r="D7660" s="60">
        <v>5.2631578999999998E-2</v>
      </c>
      <c r="E7660" s="60"/>
      <c r="F7660" s="60">
        <f t="shared" si="238"/>
        <v>1.3777499999999999E-3</v>
      </c>
      <c r="G7660" s="60">
        <f t="shared" si="239"/>
        <v>5.2511578999999996E-2</v>
      </c>
    </row>
    <row r="7661" spans="1:7">
      <c r="A7661" s="50">
        <v>34100</v>
      </c>
      <c r="B7661" s="60">
        <v>3.7375899999999998E-3</v>
      </c>
      <c r="C7661" s="60">
        <v>1.1E-4</v>
      </c>
      <c r="D7661" s="60">
        <v>0</v>
      </c>
      <c r="E7661" s="60"/>
      <c r="F7661" s="60">
        <f t="shared" si="238"/>
        <v>3.61759E-3</v>
      </c>
      <c r="G7661" s="60">
        <f t="shared" si="239"/>
        <v>-1.2E-4</v>
      </c>
    </row>
    <row r="7662" spans="1:7">
      <c r="A7662" s="50">
        <v>34101</v>
      </c>
      <c r="B7662" s="60">
        <v>6.9096999999999995E-4</v>
      </c>
      <c r="C7662" s="60">
        <v>1.1E-4</v>
      </c>
      <c r="D7662" s="60">
        <v>0</v>
      </c>
      <c r="E7662" s="60"/>
      <c r="F7662" s="60">
        <f t="shared" si="238"/>
        <v>5.7096999999999996E-4</v>
      </c>
      <c r="G7662" s="60">
        <f t="shared" si="239"/>
        <v>-1.2E-4</v>
      </c>
    </row>
    <row r="7663" spans="1:7">
      <c r="A7663" s="50">
        <v>34102</v>
      </c>
      <c r="B7663" s="60">
        <v>-1.242771E-2</v>
      </c>
      <c r="C7663" s="60">
        <v>1.1E-4</v>
      </c>
      <c r="D7663" s="60">
        <v>0</v>
      </c>
      <c r="E7663" s="60"/>
      <c r="F7663" s="60">
        <f t="shared" si="238"/>
        <v>-1.254771E-2</v>
      </c>
      <c r="G7663" s="60">
        <f t="shared" si="239"/>
        <v>-1.2E-4</v>
      </c>
    </row>
    <row r="7664" spans="1:7">
      <c r="A7664" s="50">
        <v>34103</v>
      </c>
      <c r="B7664" s="60">
        <v>1.0035700000000001E-3</v>
      </c>
      <c r="C7664" s="60">
        <v>1.1E-4</v>
      </c>
      <c r="D7664" s="60">
        <v>0</v>
      </c>
      <c r="E7664" s="60"/>
      <c r="F7664" s="60">
        <f t="shared" si="238"/>
        <v>8.8357000000000008E-4</v>
      </c>
      <c r="G7664" s="60">
        <f t="shared" si="239"/>
        <v>-1.2E-4</v>
      </c>
    </row>
    <row r="7665" spans="1:7">
      <c r="A7665" s="50">
        <v>34106</v>
      </c>
      <c r="B7665" s="60">
        <v>2.0106999999999998E-3</v>
      </c>
      <c r="C7665" s="60">
        <v>1.1E-4</v>
      </c>
      <c r="D7665" s="60">
        <v>0</v>
      </c>
      <c r="E7665" s="60"/>
      <c r="F7665" s="60">
        <f t="shared" si="238"/>
        <v>1.8906999999999997E-3</v>
      </c>
      <c r="G7665" s="60">
        <f t="shared" si="239"/>
        <v>-1.2E-4</v>
      </c>
    </row>
    <row r="7666" spans="1:7">
      <c r="A7666" s="50">
        <v>34107</v>
      </c>
      <c r="B7666" s="60">
        <v>2.6135999999999998E-4</v>
      </c>
      <c r="C7666" s="60">
        <v>1.1E-4</v>
      </c>
      <c r="D7666" s="60">
        <v>0</v>
      </c>
      <c r="E7666" s="60"/>
      <c r="F7666" s="60">
        <f t="shared" si="238"/>
        <v>1.4135999999999999E-4</v>
      </c>
      <c r="G7666" s="60">
        <f t="shared" si="239"/>
        <v>-1.2E-4</v>
      </c>
    </row>
    <row r="7667" spans="1:7">
      <c r="A7667" s="50">
        <v>34108</v>
      </c>
      <c r="B7667" s="60">
        <v>1.6479500000000001E-2</v>
      </c>
      <c r="C7667" s="60">
        <v>1.1E-4</v>
      </c>
      <c r="D7667" s="60">
        <v>5.0000001000000002E-2</v>
      </c>
      <c r="E7667" s="60"/>
      <c r="F7667" s="60">
        <f t="shared" si="238"/>
        <v>1.6359500000000003E-2</v>
      </c>
      <c r="G7667" s="60">
        <f t="shared" si="239"/>
        <v>4.9880001E-2</v>
      </c>
    </row>
    <row r="7668" spans="1:7">
      <c r="A7668" s="50">
        <v>34109</v>
      </c>
      <c r="B7668" s="60">
        <v>6.5702800000000004E-3</v>
      </c>
      <c r="C7668" s="60">
        <v>1.1E-4</v>
      </c>
      <c r="D7668" s="60">
        <v>4.7619048999999997E-2</v>
      </c>
      <c r="E7668" s="60"/>
      <c r="F7668" s="60">
        <f t="shared" si="238"/>
        <v>6.4502800000000001E-3</v>
      </c>
      <c r="G7668" s="60">
        <f t="shared" si="239"/>
        <v>4.7499048999999995E-2</v>
      </c>
    </row>
    <row r="7669" spans="1:7">
      <c r="A7669" s="50">
        <v>34110</v>
      </c>
      <c r="B7669" s="60">
        <v>-1.004415E-2</v>
      </c>
      <c r="C7669" s="60">
        <v>1.1E-4</v>
      </c>
      <c r="D7669" s="60">
        <v>4.5454546999999998E-2</v>
      </c>
      <c r="E7669" s="60"/>
      <c r="F7669" s="60">
        <f t="shared" si="238"/>
        <v>-1.016415E-2</v>
      </c>
      <c r="G7669" s="60">
        <f t="shared" si="239"/>
        <v>4.5334546999999996E-2</v>
      </c>
    </row>
    <row r="7670" spans="1:7">
      <c r="A7670" s="50">
        <v>34113</v>
      </c>
      <c r="B7670" s="60">
        <v>4.5902E-3</v>
      </c>
      <c r="C7670" s="60">
        <v>1.1E-4</v>
      </c>
      <c r="D7670" s="60">
        <v>4.3478261999999997E-2</v>
      </c>
      <c r="E7670" s="60"/>
      <c r="F7670" s="60">
        <f t="shared" si="238"/>
        <v>4.4701999999999997E-3</v>
      </c>
      <c r="G7670" s="60">
        <f t="shared" si="239"/>
        <v>4.3358261999999995E-2</v>
      </c>
    </row>
    <row r="7671" spans="1:7">
      <c r="A7671" s="50">
        <v>34114</v>
      </c>
      <c r="B7671" s="60">
        <v>2.4287599999999999E-3</v>
      </c>
      <c r="C7671" s="60">
        <v>1.1E-4</v>
      </c>
      <c r="D7671" s="60">
        <v>-4.1666667999999997E-2</v>
      </c>
      <c r="E7671" s="60"/>
      <c r="F7671" s="60">
        <f t="shared" si="238"/>
        <v>2.30876E-3</v>
      </c>
      <c r="G7671" s="60">
        <f t="shared" si="239"/>
        <v>-4.1786667999999999E-2</v>
      </c>
    </row>
    <row r="7672" spans="1:7">
      <c r="A7672" s="50">
        <v>34115</v>
      </c>
      <c r="B7672" s="60">
        <v>1.0109659999999999E-2</v>
      </c>
      <c r="C7672" s="60">
        <v>1.1E-4</v>
      </c>
      <c r="D7672" s="60">
        <v>0</v>
      </c>
      <c r="E7672" s="60"/>
      <c r="F7672" s="60">
        <f t="shared" si="238"/>
        <v>9.9896599999999992E-3</v>
      </c>
      <c r="G7672" s="60">
        <f t="shared" si="239"/>
        <v>-1.2E-4</v>
      </c>
    </row>
    <row r="7673" spans="1:7">
      <c r="A7673" s="50">
        <v>34116</v>
      </c>
      <c r="B7673" s="60">
        <v>-2.2096799999999999E-3</v>
      </c>
      <c r="C7673" s="60">
        <v>1.1E-4</v>
      </c>
      <c r="D7673" s="60">
        <v>-4.3478261999999997E-2</v>
      </c>
      <c r="E7673" s="60"/>
      <c r="F7673" s="60">
        <f t="shared" si="238"/>
        <v>-2.3296799999999998E-3</v>
      </c>
      <c r="G7673" s="60">
        <f t="shared" si="239"/>
        <v>-4.3598261999999999E-2</v>
      </c>
    </row>
    <row r="7674" spans="1:7">
      <c r="A7674" s="50">
        <v>34117</v>
      </c>
      <c r="B7674" s="60">
        <v>-4.8332999999999996E-3</v>
      </c>
      <c r="C7674" s="60">
        <v>1.1E-4</v>
      </c>
      <c r="D7674" s="60">
        <v>0</v>
      </c>
      <c r="E7674" s="60"/>
      <c r="F7674" s="60">
        <f t="shared" si="238"/>
        <v>-4.9532999999999999E-3</v>
      </c>
      <c r="G7674" s="60">
        <f t="shared" si="239"/>
        <v>-1.2E-4</v>
      </c>
    </row>
    <row r="7675" spans="1:7">
      <c r="A7675" s="50">
        <v>34121</v>
      </c>
      <c r="B7675" s="60">
        <v>8.4752000000000004E-3</v>
      </c>
      <c r="C7675" s="60">
        <v>1.2E-4</v>
      </c>
      <c r="D7675" s="60">
        <v>0</v>
      </c>
      <c r="E7675" s="60"/>
      <c r="F7675" s="60">
        <f t="shared" si="238"/>
        <v>8.3552000000000001E-3</v>
      </c>
      <c r="G7675" s="60">
        <f t="shared" si="239"/>
        <v>-1.2E-4</v>
      </c>
    </row>
    <row r="7676" spans="1:7">
      <c r="A7676" s="50">
        <v>34122</v>
      </c>
      <c r="B7676" s="60">
        <v>2.8420000000000002E-4</v>
      </c>
      <c r="C7676" s="60">
        <v>1.2E-4</v>
      </c>
      <c r="D7676" s="60">
        <v>4.5454546999999998E-2</v>
      </c>
      <c r="E7676" s="60"/>
      <c r="F7676" s="60">
        <f t="shared" si="238"/>
        <v>1.6420000000000003E-4</v>
      </c>
      <c r="G7676" s="60">
        <f t="shared" si="239"/>
        <v>4.5334546999999996E-2</v>
      </c>
    </row>
    <row r="7677" spans="1:7">
      <c r="A7677" s="50">
        <v>34123</v>
      </c>
      <c r="B7677" s="60">
        <v>-2.9845399999999999E-3</v>
      </c>
      <c r="C7677" s="60">
        <v>1.2E-4</v>
      </c>
      <c r="D7677" s="60">
        <v>-4.3478261999999997E-2</v>
      </c>
      <c r="E7677" s="60"/>
      <c r="F7677" s="60">
        <f t="shared" si="238"/>
        <v>-3.1045399999999998E-3</v>
      </c>
      <c r="G7677" s="60">
        <f t="shared" si="239"/>
        <v>-4.3598261999999999E-2</v>
      </c>
    </row>
    <row r="7678" spans="1:7">
      <c r="A7678" s="50">
        <v>34124</v>
      </c>
      <c r="B7678" s="60">
        <v>-5.1743500000000003E-3</v>
      </c>
      <c r="C7678" s="60">
        <v>1.2E-4</v>
      </c>
      <c r="D7678" s="60">
        <v>0</v>
      </c>
      <c r="E7678" s="60"/>
      <c r="F7678" s="60">
        <f t="shared" si="238"/>
        <v>-5.2943500000000006E-3</v>
      </c>
      <c r="G7678" s="60">
        <f t="shared" si="239"/>
        <v>-1.2E-4</v>
      </c>
    </row>
    <row r="7679" spans="1:7">
      <c r="A7679" s="50">
        <v>34127</v>
      </c>
      <c r="B7679" s="60">
        <v>-5.4358699999999998E-3</v>
      </c>
      <c r="C7679" s="60">
        <v>1.2E-4</v>
      </c>
      <c r="D7679" s="60">
        <v>-4.5454546999999998E-2</v>
      </c>
      <c r="E7679" s="60"/>
      <c r="F7679" s="60">
        <f t="shared" si="238"/>
        <v>-5.5558700000000001E-3</v>
      </c>
      <c r="G7679" s="60">
        <f t="shared" si="239"/>
        <v>-4.5574547E-2</v>
      </c>
    </row>
    <row r="7680" spans="1:7">
      <c r="A7680" s="50">
        <v>34128</v>
      </c>
      <c r="B7680" s="60">
        <v>-6.7576399999999997E-3</v>
      </c>
      <c r="C7680" s="60">
        <v>1.2E-4</v>
      </c>
      <c r="D7680" s="60">
        <v>-9.5238096999999994E-2</v>
      </c>
      <c r="E7680" s="60"/>
      <c r="F7680" s="60">
        <f t="shared" si="238"/>
        <v>-6.87764E-3</v>
      </c>
      <c r="G7680" s="60">
        <f t="shared" si="239"/>
        <v>-9.5358096999999989E-2</v>
      </c>
    </row>
    <row r="7681" spans="1:7">
      <c r="A7681" s="50">
        <v>34129</v>
      </c>
      <c r="B7681" s="60">
        <v>2.8467700000000002E-3</v>
      </c>
      <c r="C7681" s="60">
        <v>1.2E-4</v>
      </c>
      <c r="D7681" s="60">
        <v>0</v>
      </c>
      <c r="E7681" s="60"/>
      <c r="F7681" s="60">
        <f t="shared" si="238"/>
        <v>2.7267700000000003E-3</v>
      </c>
      <c r="G7681" s="60">
        <f t="shared" si="239"/>
        <v>-1.2E-4</v>
      </c>
    </row>
    <row r="7682" spans="1:7">
      <c r="A7682" s="50">
        <v>34130</v>
      </c>
      <c r="B7682" s="60">
        <v>-5.9137999999999997E-4</v>
      </c>
      <c r="C7682" s="60">
        <v>1.2E-4</v>
      </c>
      <c r="D7682" s="60">
        <v>0</v>
      </c>
      <c r="E7682" s="60"/>
      <c r="F7682" s="60">
        <f t="shared" si="238"/>
        <v>-7.1137999999999996E-4</v>
      </c>
      <c r="G7682" s="60">
        <f t="shared" si="239"/>
        <v>-1.2E-4</v>
      </c>
    </row>
    <row r="7683" spans="1:7">
      <c r="A7683" s="50">
        <v>34131</v>
      </c>
      <c r="B7683" s="60">
        <v>4.0114499999999997E-3</v>
      </c>
      <c r="C7683" s="60">
        <v>1.2E-4</v>
      </c>
      <c r="D7683" s="60">
        <v>-5.2631578999999998E-2</v>
      </c>
      <c r="E7683" s="60"/>
      <c r="F7683" s="60">
        <f t="shared" si="238"/>
        <v>3.8914499999999999E-3</v>
      </c>
      <c r="G7683" s="60">
        <f t="shared" si="239"/>
        <v>-5.2751579E-2</v>
      </c>
    </row>
    <row r="7684" spans="1:7">
      <c r="A7684" s="50">
        <v>34134</v>
      </c>
      <c r="B7684" s="60">
        <v>1.08545E-3</v>
      </c>
      <c r="C7684" s="60">
        <v>1.2E-4</v>
      </c>
      <c r="D7684" s="60">
        <v>-5.5555555999999999E-2</v>
      </c>
      <c r="E7684" s="60"/>
      <c r="F7684" s="60">
        <f t="shared" ref="F7684:F7747" si="240">B7684-$C$3</f>
        <v>9.6544999999999997E-4</v>
      </c>
      <c r="G7684" s="60">
        <f t="shared" ref="G7684:G7747" si="241">D7684-$C$3</f>
        <v>-5.5675556000000001E-2</v>
      </c>
    </row>
    <row r="7685" spans="1:7">
      <c r="A7685" s="50">
        <v>34135</v>
      </c>
      <c r="B7685" s="60">
        <v>-2.91676E-3</v>
      </c>
      <c r="C7685" s="60">
        <v>1.2E-4</v>
      </c>
      <c r="D7685" s="60">
        <v>5.8823529999999999E-2</v>
      </c>
      <c r="E7685" s="60"/>
      <c r="F7685" s="60">
        <f t="shared" si="240"/>
        <v>-3.0367599999999999E-3</v>
      </c>
      <c r="G7685" s="60">
        <f t="shared" si="241"/>
        <v>5.8703529999999997E-2</v>
      </c>
    </row>
    <row r="7686" spans="1:7">
      <c r="A7686" s="50">
        <v>34136</v>
      </c>
      <c r="B7686" s="60">
        <v>2.1434800000000001E-3</v>
      </c>
      <c r="C7686" s="60">
        <v>1.2E-4</v>
      </c>
      <c r="D7686" s="60">
        <v>-5.5555555999999999E-2</v>
      </c>
      <c r="E7686" s="60"/>
      <c r="F7686" s="60">
        <f t="shared" si="240"/>
        <v>2.0234800000000002E-3</v>
      </c>
      <c r="G7686" s="60">
        <f t="shared" si="241"/>
        <v>-5.5675556000000001E-2</v>
      </c>
    </row>
    <row r="7687" spans="1:7">
      <c r="A7687" s="50">
        <v>34137</v>
      </c>
      <c r="B7687" s="60">
        <v>2.7331199999999999E-3</v>
      </c>
      <c r="C7687" s="60">
        <v>1.2E-4</v>
      </c>
      <c r="D7687" s="60">
        <v>0</v>
      </c>
      <c r="E7687" s="60"/>
      <c r="F7687" s="60">
        <f t="shared" si="240"/>
        <v>2.61312E-3</v>
      </c>
      <c r="G7687" s="60">
        <f t="shared" si="241"/>
        <v>-1.2E-4</v>
      </c>
    </row>
    <row r="7688" spans="1:7">
      <c r="A7688" s="50">
        <v>34138</v>
      </c>
      <c r="B7688" s="60">
        <v>-1.037656E-2</v>
      </c>
      <c r="C7688" s="60">
        <v>1.2E-4</v>
      </c>
      <c r="D7688" s="60">
        <v>0</v>
      </c>
      <c r="E7688" s="60"/>
      <c r="F7688" s="60">
        <f t="shared" si="240"/>
        <v>-1.049656E-2</v>
      </c>
      <c r="G7688" s="60">
        <f t="shared" si="241"/>
        <v>-1.2E-4</v>
      </c>
    </row>
    <row r="7689" spans="1:7">
      <c r="A7689" s="50">
        <v>34141</v>
      </c>
      <c r="B7689" s="60">
        <v>5.4556300000000004E-3</v>
      </c>
      <c r="C7689" s="60">
        <v>1.2E-4</v>
      </c>
      <c r="D7689" s="60">
        <v>5.8823529999999999E-2</v>
      </c>
      <c r="E7689" s="60"/>
      <c r="F7689" s="60">
        <f t="shared" si="240"/>
        <v>5.3356300000000001E-3</v>
      </c>
      <c r="G7689" s="60">
        <f t="shared" si="241"/>
        <v>5.8703529999999997E-2</v>
      </c>
    </row>
    <row r="7690" spans="1:7">
      <c r="A7690" s="50">
        <v>34142</v>
      </c>
      <c r="B7690" s="60">
        <v>-6.3650999999999996E-4</v>
      </c>
      <c r="C7690" s="60">
        <v>1.2E-4</v>
      </c>
      <c r="D7690" s="60">
        <v>0</v>
      </c>
      <c r="E7690" s="60"/>
      <c r="F7690" s="60">
        <f t="shared" si="240"/>
        <v>-7.5650999999999995E-4</v>
      </c>
      <c r="G7690" s="60">
        <f t="shared" si="241"/>
        <v>-1.2E-4</v>
      </c>
    </row>
    <row r="7691" spans="1:7">
      <c r="A7691" s="50">
        <v>34143</v>
      </c>
      <c r="B7691" s="60">
        <v>-5.7523699999999997E-3</v>
      </c>
      <c r="C7691" s="60">
        <v>1.2E-4</v>
      </c>
      <c r="D7691" s="60">
        <v>0</v>
      </c>
      <c r="E7691" s="60"/>
      <c r="F7691" s="60">
        <f t="shared" si="240"/>
        <v>-5.87237E-3</v>
      </c>
      <c r="G7691" s="60">
        <f t="shared" si="241"/>
        <v>-1.2E-4</v>
      </c>
    </row>
    <row r="7692" spans="1:7">
      <c r="A7692" s="50">
        <v>34144</v>
      </c>
      <c r="B7692" s="60">
        <v>7.9713000000000006E-3</v>
      </c>
      <c r="C7692" s="60">
        <v>1.2E-4</v>
      </c>
      <c r="D7692" s="60">
        <v>-5.5555555999999999E-2</v>
      </c>
      <c r="E7692" s="60"/>
      <c r="F7692" s="60">
        <f t="shared" si="240"/>
        <v>7.8513000000000003E-3</v>
      </c>
      <c r="G7692" s="60">
        <f t="shared" si="241"/>
        <v>-5.5675556000000001E-2</v>
      </c>
    </row>
    <row r="7693" spans="1:7">
      <c r="A7693" s="50">
        <v>34145</v>
      </c>
      <c r="B7693" s="60">
        <v>2.2528100000000001E-3</v>
      </c>
      <c r="C7693" s="60">
        <v>1.2E-4</v>
      </c>
      <c r="D7693" s="60">
        <v>0</v>
      </c>
      <c r="E7693" s="60"/>
      <c r="F7693" s="60">
        <f t="shared" si="240"/>
        <v>2.1328100000000002E-3</v>
      </c>
      <c r="G7693" s="60">
        <f t="shared" si="241"/>
        <v>-1.2E-4</v>
      </c>
    </row>
    <row r="7694" spans="1:7">
      <c r="A7694" s="50">
        <v>34148</v>
      </c>
      <c r="B7694" s="60">
        <v>9.5645699999999997E-3</v>
      </c>
      <c r="C7694" s="60">
        <v>1.2E-4</v>
      </c>
      <c r="D7694" s="60">
        <v>0</v>
      </c>
      <c r="E7694" s="60"/>
      <c r="F7694" s="60">
        <f t="shared" si="240"/>
        <v>9.4445699999999994E-3</v>
      </c>
      <c r="G7694" s="60">
        <f t="shared" si="241"/>
        <v>-1.2E-4</v>
      </c>
    </row>
    <row r="7695" spans="1:7">
      <c r="A7695" s="50">
        <v>34149</v>
      </c>
      <c r="B7695" s="60">
        <v>-2.8133699999999999E-3</v>
      </c>
      <c r="C7695" s="60">
        <v>1.2E-4</v>
      </c>
      <c r="D7695" s="60">
        <v>0.17647059300000001</v>
      </c>
      <c r="E7695" s="60"/>
      <c r="F7695" s="60">
        <f t="shared" si="240"/>
        <v>-2.9333699999999998E-3</v>
      </c>
      <c r="G7695" s="60">
        <f t="shared" si="241"/>
        <v>0.176350593</v>
      </c>
    </row>
    <row r="7696" spans="1:7">
      <c r="A7696" s="50">
        <v>34150</v>
      </c>
      <c r="B7696" s="60">
        <v>3.7191999999999998E-4</v>
      </c>
      <c r="C7696" s="60">
        <v>1.2E-4</v>
      </c>
      <c r="D7696" s="60">
        <v>0</v>
      </c>
      <c r="E7696" s="60"/>
      <c r="F7696" s="60">
        <f t="shared" si="240"/>
        <v>2.5191999999999999E-4</v>
      </c>
      <c r="G7696" s="60">
        <f t="shared" si="241"/>
        <v>-1.2E-4</v>
      </c>
    </row>
    <row r="7697" spans="1:7">
      <c r="A7697" s="50">
        <v>34151</v>
      </c>
      <c r="B7697" s="60">
        <v>-3.7022499999999998E-3</v>
      </c>
      <c r="C7697" s="60">
        <v>1.1E-4</v>
      </c>
      <c r="D7697" s="60">
        <v>5.0000250000000003E-2</v>
      </c>
      <c r="E7697" s="60"/>
      <c r="F7697" s="60">
        <f t="shared" si="240"/>
        <v>-3.8222499999999997E-3</v>
      </c>
      <c r="G7697" s="60">
        <f t="shared" si="241"/>
        <v>4.9880250000000001E-2</v>
      </c>
    </row>
    <row r="7698" spans="1:7">
      <c r="A7698" s="50">
        <v>34152</v>
      </c>
      <c r="B7698" s="60">
        <v>-6.3559799999999998E-3</v>
      </c>
      <c r="C7698" s="60">
        <v>1.1E-4</v>
      </c>
      <c r="D7698" s="60">
        <v>1.9047620000000001E-2</v>
      </c>
      <c r="E7698" s="60"/>
      <c r="F7698" s="60">
        <f t="shared" si="240"/>
        <v>-6.4759800000000001E-3</v>
      </c>
      <c r="G7698" s="60">
        <f t="shared" si="241"/>
        <v>1.8927620000000003E-2</v>
      </c>
    </row>
    <row r="7699" spans="1:7">
      <c r="A7699" s="50">
        <v>34156</v>
      </c>
      <c r="B7699" s="60">
        <v>-9.9531099999999994E-3</v>
      </c>
      <c r="C7699" s="60">
        <v>1.1E-4</v>
      </c>
      <c r="D7699" s="60">
        <v>2.3364486E-2</v>
      </c>
      <c r="E7699" s="60"/>
      <c r="F7699" s="60">
        <f t="shared" si="240"/>
        <v>-1.007311E-2</v>
      </c>
      <c r="G7699" s="60">
        <f t="shared" si="241"/>
        <v>2.3244486000000002E-2</v>
      </c>
    </row>
    <row r="7700" spans="1:7">
      <c r="A7700" s="50">
        <v>34157</v>
      </c>
      <c r="B7700" s="60">
        <v>3.2302099999999999E-3</v>
      </c>
      <c r="C7700" s="60">
        <v>1.1E-4</v>
      </c>
      <c r="D7700" s="60">
        <v>-3.1963471E-2</v>
      </c>
      <c r="E7700" s="60"/>
      <c r="F7700" s="60">
        <f t="shared" si="240"/>
        <v>3.11021E-3</v>
      </c>
      <c r="G7700" s="60">
        <f t="shared" si="241"/>
        <v>-3.2083471000000002E-2</v>
      </c>
    </row>
    <row r="7701" spans="1:7">
      <c r="A7701" s="50">
        <v>34158</v>
      </c>
      <c r="B7701" s="60">
        <v>1.2654E-2</v>
      </c>
      <c r="C7701" s="60">
        <v>1.1E-4</v>
      </c>
      <c r="D7701" s="60">
        <v>-4.7169810000000003E-3</v>
      </c>
      <c r="E7701" s="60"/>
      <c r="F7701" s="60">
        <f t="shared" si="240"/>
        <v>1.2534E-2</v>
      </c>
      <c r="G7701" s="60">
        <f t="shared" si="241"/>
        <v>-4.8369810000000006E-3</v>
      </c>
    </row>
    <row r="7702" spans="1:7">
      <c r="A7702" s="50">
        <v>34159</v>
      </c>
      <c r="B7702" s="60">
        <v>-5.0135999999999996E-4</v>
      </c>
      <c r="C7702" s="60">
        <v>1.1E-4</v>
      </c>
      <c r="D7702" s="60">
        <v>-4.2654030000000002E-2</v>
      </c>
      <c r="E7702" s="60"/>
      <c r="F7702" s="60">
        <f t="shared" si="240"/>
        <v>-6.2135999999999995E-4</v>
      </c>
      <c r="G7702" s="60">
        <f t="shared" si="241"/>
        <v>-4.2774030000000005E-2</v>
      </c>
    </row>
    <row r="7703" spans="1:7">
      <c r="A7703" s="50">
        <v>34162</v>
      </c>
      <c r="B7703" s="60">
        <v>1.6403500000000001E-3</v>
      </c>
      <c r="C7703" s="60">
        <v>1.1E-4</v>
      </c>
      <c r="D7703" s="60">
        <v>5.4455443999999999E-2</v>
      </c>
      <c r="E7703" s="60"/>
      <c r="F7703" s="60">
        <f t="shared" si="240"/>
        <v>1.52035E-3</v>
      </c>
      <c r="G7703" s="60">
        <f t="shared" si="241"/>
        <v>5.4335443999999997E-2</v>
      </c>
    </row>
    <row r="7704" spans="1:7">
      <c r="A7704" s="50">
        <v>34163</v>
      </c>
      <c r="B7704" s="60">
        <v>-1.72145E-3</v>
      </c>
      <c r="C7704" s="60">
        <v>1.1E-4</v>
      </c>
      <c r="D7704" s="60">
        <v>3.2863848000000001E-2</v>
      </c>
      <c r="E7704" s="60"/>
      <c r="F7704" s="60">
        <f t="shared" si="240"/>
        <v>-1.8414500000000001E-3</v>
      </c>
      <c r="G7704" s="60">
        <f t="shared" si="241"/>
        <v>3.2743847999999999E-2</v>
      </c>
    </row>
    <row r="7705" spans="1:7">
      <c r="A7705" s="50">
        <v>34164</v>
      </c>
      <c r="B7705" s="60">
        <v>4.2304400000000002E-3</v>
      </c>
      <c r="C7705" s="60">
        <v>1.1E-4</v>
      </c>
      <c r="D7705" s="60">
        <v>-4.545454E-3</v>
      </c>
      <c r="E7705" s="60"/>
      <c r="F7705" s="60">
        <f t="shared" si="240"/>
        <v>4.1104399999999999E-3</v>
      </c>
      <c r="G7705" s="60">
        <f t="shared" si="241"/>
        <v>-4.6654540000000003E-3</v>
      </c>
    </row>
    <row r="7706" spans="1:7">
      <c r="A7706" s="50">
        <v>34165</v>
      </c>
      <c r="B7706" s="60">
        <v>-1.8772400000000001E-3</v>
      </c>
      <c r="C7706" s="60">
        <v>1.1E-4</v>
      </c>
      <c r="D7706" s="60">
        <v>-4.5662100000000002E-3</v>
      </c>
      <c r="E7706" s="60"/>
      <c r="F7706" s="60">
        <f t="shared" si="240"/>
        <v>-1.99724E-3</v>
      </c>
      <c r="G7706" s="60">
        <f t="shared" si="241"/>
        <v>-4.6862100000000005E-3</v>
      </c>
    </row>
    <row r="7707" spans="1:7">
      <c r="A7707" s="50">
        <v>34166</v>
      </c>
      <c r="B7707" s="60">
        <v>-7.8150400000000005E-3</v>
      </c>
      <c r="C7707" s="60">
        <v>1.1E-4</v>
      </c>
      <c r="D7707" s="60">
        <v>4.5871560000000002E-3</v>
      </c>
      <c r="E7707" s="60"/>
      <c r="F7707" s="60">
        <f t="shared" si="240"/>
        <v>-7.9350400000000008E-3</v>
      </c>
      <c r="G7707" s="60">
        <f t="shared" si="241"/>
        <v>4.4671559999999999E-3</v>
      </c>
    </row>
    <row r="7708" spans="1:7">
      <c r="A7708" s="50">
        <v>34169</v>
      </c>
      <c r="B7708" s="60">
        <v>7.9849999999999995E-4</v>
      </c>
      <c r="C7708" s="60">
        <v>1.1E-4</v>
      </c>
      <c r="D7708" s="60">
        <v>4.5662100000000002E-3</v>
      </c>
      <c r="E7708" s="60"/>
      <c r="F7708" s="60">
        <f t="shared" si="240"/>
        <v>6.7849999999999996E-4</v>
      </c>
      <c r="G7708" s="60">
        <f t="shared" si="241"/>
        <v>4.4462099999999999E-3</v>
      </c>
    </row>
    <row r="7709" spans="1:7">
      <c r="A7709" s="50">
        <v>34170</v>
      </c>
      <c r="B7709" s="60">
        <v>2.8752399999999998E-3</v>
      </c>
      <c r="C7709" s="60">
        <v>1.1E-4</v>
      </c>
      <c r="D7709" s="60">
        <v>-4.545454E-3</v>
      </c>
      <c r="E7709" s="60"/>
      <c r="F7709" s="60">
        <f t="shared" si="240"/>
        <v>2.7552399999999999E-3</v>
      </c>
      <c r="G7709" s="60">
        <f t="shared" si="241"/>
        <v>-4.6654540000000003E-3</v>
      </c>
    </row>
    <row r="7710" spans="1:7">
      <c r="A7710" s="50">
        <v>34171</v>
      </c>
      <c r="B7710" s="60">
        <v>-2.7921000000000001E-4</v>
      </c>
      <c r="C7710" s="60">
        <v>1.1E-4</v>
      </c>
      <c r="D7710" s="60">
        <v>-4.5662100000000002E-3</v>
      </c>
      <c r="E7710" s="60"/>
      <c r="F7710" s="60">
        <f t="shared" si="240"/>
        <v>-3.9920999999999999E-4</v>
      </c>
      <c r="G7710" s="60">
        <f t="shared" si="241"/>
        <v>-4.6862100000000005E-3</v>
      </c>
    </row>
    <row r="7711" spans="1:7">
      <c r="A7711" s="50">
        <v>34172</v>
      </c>
      <c r="B7711" s="60">
        <v>-6.0156799999999998E-3</v>
      </c>
      <c r="C7711" s="60">
        <v>1.1E-4</v>
      </c>
      <c r="D7711" s="60">
        <v>-1.3761468000000001E-2</v>
      </c>
      <c r="E7711" s="60"/>
      <c r="F7711" s="60">
        <f t="shared" si="240"/>
        <v>-6.1356800000000001E-3</v>
      </c>
      <c r="G7711" s="60">
        <f t="shared" si="241"/>
        <v>-1.3881468000000001E-2</v>
      </c>
    </row>
    <row r="7712" spans="1:7">
      <c r="A7712" s="50">
        <v>34173</v>
      </c>
      <c r="B7712" s="60">
        <v>5.5494799999999999E-3</v>
      </c>
      <c r="C7712" s="60">
        <v>1.1E-4</v>
      </c>
      <c r="D7712" s="60">
        <v>-1.3953488E-2</v>
      </c>
      <c r="E7712" s="60"/>
      <c r="F7712" s="60">
        <f t="shared" si="240"/>
        <v>5.4294799999999995E-3</v>
      </c>
      <c r="G7712" s="60">
        <f t="shared" si="241"/>
        <v>-1.4073488E-2</v>
      </c>
    </row>
    <row r="7713" spans="1:7">
      <c r="A7713" s="50">
        <v>34176</v>
      </c>
      <c r="B7713" s="60">
        <v>4.7457300000000001E-3</v>
      </c>
      <c r="C7713" s="60">
        <v>1.1E-4</v>
      </c>
      <c r="D7713" s="60">
        <v>-9.4339620000000006E-3</v>
      </c>
      <c r="E7713" s="60"/>
      <c r="F7713" s="60">
        <f t="shared" si="240"/>
        <v>4.6257299999999998E-3</v>
      </c>
      <c r="G7713" s="60">
        <f t="shared" si="241"/>
        <v>-9.5539620000000009E-3</v>
      </c>
    </row>
    <row r="7714" spans="1:7">
      <c r="A7714" s="50">
        <v>34177</v>
      </c>
      <c r="B7714" s="60">
        <v>-1.91413E-3</v>
      </c>
      <c r="C7714" s="60">
        <v>1.1E-4</v>
      </c>
      <c r="D7714" s="60">
        <v>-1.9047620000000001E-2</v>
      </c>
      <c r="E7714" s="60"/>
      <c r="F7714" s="60">
        <f t="shared" si="240"/>
        <v>-2.0341299999999999E-3</v>
      </c>
      <c r="G7714" s="60">
        <f t="shared" si="241"/>
        <v>-1.916762E-2</v>
      </c>
    </row>
    <row r="7715" spans="1:7">
      <c r="A7715" s="50">
        <v>34178</v>
      </c>
      <c r="B7715" s="60">
        <v>-2.0774600000000002E-3</v>
      </c>
      <c r="C7715" s="60">
        <v>1.1E-4</v>
      </c>
      <c r="D7715" s="60">
        <v>1.9417475999999999E-2</v>
      </c>
      <c r="E7715" s="60"/>
      <c r="F7715" s="60">
        <f t="shared" si="240"/>
        <v>-2.19746E-3</v>
      </c>
      <c r="G7715" s="60">
        <f t="shared" si="241"/>
        <v>1.9297476000000001E-2</v>
      </c>
    </row>
    <row r="7716" spans="1:7">
      <c r="A7716" s="50">
        <v>34179</v>
      </c>
      <c r="B7716" s="60">
        <v>6.7526499999999998E-3</v>
      </c>
      <c r="C7716" s="60">
        <v>1.1E-4</v>
      </c>
      <c r="D7716" s="60">
        <v>1.9047620000000001E-2</v>
      </c>
      <c r="E7716" s="60"/>
      <c r="F7716" s="60">
        <f t="shared" si="240"/>
        <v>6.6326499999999995E-3</v>
      </c>
      <c r="G7716" s="60">
        <f t="shared" si="241"/>
        <v>1.8927620000000003E-2</v>
      </c>
    </row>
    <row r="7717" spans="1:7">
      <c r="A7717" s="50">
        <v>34180</v>
      </c>
      <c r="B7717" s="60">
        <v>-4.9263299999999996E-3</v>
      </c>
      <c r="C7717" s="60">
        <v>1.1E-4</v>
      </c>
      <c r="D7717" s="60">
        <v>-4.6728969999999996E-3</v>
      </c>
      <c r="E7717" s="60"/>
      <c r="F7717" s="60">
        <f t="shared" si="240"/>
        <v>-5.0463299999999999E-3</v>
      </c>
      <c r="G7717" s="60">
        <f t="shared" si="241"/>
        <v>-4.792897E-3</v>
      </c>
    </row>
    <row r="7718" spans="1:7">
      <c r="A7718" s="50">
        <v>34183</v>
      </c>
      <c r="B7718" s="60">
        <v>4.5613600000000004E-3</v>
      </c>
      <c r="C7718" s="60">
        <v>1.1E-4</v>
      </c>
      <c r="D7718" s="60">
        <v>-2.8169013999999999E-2</v>
      </c>
      <c r="E7718" s="60"/>
      <c r="F7718" s="60">
        <f t="shared" si="240"/>
        <v>4.4413600000000001E-3</v>
      </c>
      <c r="G7718" s="60">
        <f t="shared" si="241"/>
        <v>-2.8289013999999998E-2</v>
      </c>
    </row>
    <row r="7719" spans="1:7">
      <c r="A7719" s="50">
        <v>34184</v>
      </c>
      <c r="B7719" s="60">
        <v>-1.36692E-3</v>
      </c>
      <c r="C7719" s="60">
        <v>1.1E-4</v>
      </c>
      <c r="D7719" s="60">
        <v>1.4492754E-2</v>
      </c>
      <c r="E7719" s="60"/>
      <c r="F7719" s="60">
        <f t="shared" si="240"/>
        <v>-1.4869200000000001E-3</v>
      </c>
      <c r="G7719" s="60">
        <f t="shared" si="241"/>
        <v>1.4372754E-2</v>
      </c>
    </row>
    <row r="7720" spans="1:7">
      <c r="A7720" s="50">
        <v>34185</v>
      </c>
      <c r="B7720" s="60">
        <v>-1.4758799999999999E-3</v>
      </c>
      <c r="C7720" s="60">
        <v>1.1E-4</v>
      </c>
      <c r="D7720" s="60">
        <v>-1.9047620000000001E-2</v>
      </c>
      <c r="E7720" s="60"/>
      <c r="F7720" s="60">
        <f t="shared" si="240"/>
        <v>-1.59588E-3</v>
      </c>
      <c r="G7720" s="60">
        <f t="shared" si="241"/>
        <v>-1.916762E-2</v>
      </c>
    </row>
    <row r="7721" spans="1:7">
      <c r="A7721" s="50">
        <v>34186</v>
      </c>
      <c r="B7721" s="60">
        <v>-7.1639999999999996E-4</v>
      </c>
      <c r="C7721" s="60">
        <v>1.1E-4</v>
      </c>
      <c r="D7721" s="60">
        <v>-9.7087379999999997E-3</v>
      </c>
      <c r="E7721" s="60"/>
      <c r="F7721" s="60">
        <f t="shared" si="240"/>
        <v>-8.3639999999999995E-4</v>
      </c>
      <c r="G7721" s="60">
        <f t="shared" si="241"/>
        <v>-9.8287380000000001E-3</v>
      </c>
    </row>
    <row r="7722" spans="1:7">
      <c r="A7722" s="50">
        <v>34187</v>
      </c>
      <c r="B7722" s="60">
        <v>1.2784000000000001E-3</v>
      </c>
      <c r="C7722" s="60">
        <v>1.1E-4</v>
      </c>
      <c r="D7722" s="60">
        <v>-1.4705882E-2</v>
      </c>
      <c r="E7722" s="60"/>
      <c r="F7722" s="60">
        <f t="shared" si="240"/>
        <v>1.1584E-3</v>
      </c>
      <c r="G7722" s="60">
        <f t="shared" si="241"/>
        <v>-1.4825882E-2</v>
      </c>
    </row>
    <row r="7723" spans="1:7">
      <c r="A7723" s="50">
        <v>34190</v>
      </c>
      <c r="B7723" s="60">
        <v>5.1300900000000003E-3</v>
      </c>
      <c r="C7723" s="60">
        <v>1.1E-4</v>
      </c>
      <c r="D7723" s="60">
        <v>-9.9502489999999996E-3</v>
      </c>
      <c r="E7723" s="60"/>
      <c r="F7723" s="60">
        <f t="shared" si="240"/>
        <v>5.01009E-3</v>
      </c>
      <c r="G7723" s="60">
        <f t="shared" si="241"/>
        <v>-1.0070249E-2</v>
      </c>
    </row>
    <row r="7724" spans="1:7">
      <c r="A7724" s="50">
        <v>34191</v>
      </c>
      <c r="B7724" s="60">
        <v>-2.3575499999999999E-3</v>
      </c>
      <c r="C7724" s="60">
        <v>1.1E-4</v>
      </c>
      <c r="D7724" s="60">
        <v>2.0100501999999999E-2</v>
      </c>
      <c r="E7724" s="60"/>
      <c r="F7724" s="60">
        <f t="shared" si="240"/>
        <v>-2.4775499999999998E-3</v>
      </c>
      <c r="G7724" s="60">
        <f t="shared" si="241"/>
        <v>1.9980502000000001E-2</v>
      </c>
    </row>
    <row r="7725" spans="1:7">
      <c r="A7725" s="50">
        <v>34192</v>
      </c>
      <c r="B7725" s="60">
        <v>2.18973E-3</v>
      </c>
      <c r="C7725" s="60">
        <v>1.1E-4</v>
      </c>
      <c r="D7725" s="60">
        <v>-4.9261080000000002E-3</v>
      </c>
      <c r="E7725" s="60"/>
      <c r="F7725" s="60">
        <f t="shared" si="240"/>
        <v>2.0697300000000001E-3</v>
      </c>
      <c r="G7725" s="60">
        <f t="shared" si="241"/>
        <v>-5.0461080000000005E-3</v>
      </c>
    </row>
    <row r="7726" spans="1:7">
      <c r="A7726" s="50">
        <v>34193</v>
      </c>
      <c r="B7726" s="60">
        <v>-3.3501300000000002E-3</v>
      </c>
      <c r="C7726" s="60">
        <v>1.1E-4</v>
      </c>
      <c r="D7726" s="60">
        <v>-1.4851484999999999E-2</v>
      </c>
      <c r="E7726" s="60"/>
      <c r="F7726" s="60">
        <f t="shared" si="240"/>
        <v>-3.4701300000000001E-3</v>
      </c>
      <c r="G7726" s="60">
        <f t="shared" si="241"/>
        <v>-1.4971485E-2</v>
      </c>
    </row>
    <row r="7727" spans="1:7">
      <c r="A7727" s="50">
        <v>34194</v>
      </c>
      <c r="B7727" s="60">
        <v>2.30145E-3</v>
      </c>
      <c r="C7727" s="60">
        <v>1.1E-4</v>
      </c>
      <c r="D7727" s="60">
        <v>1.5075376999999999E-2</v>
      </c>
      <c r="E7727" s="60"/>
      <c r="F7727" s="60">
        <f t="shared" si="240"/>
        <v>2.1814500000000001E-3</v>
      </c>
      <c r="G7727" s="60">
        <f t="shared" si="241"/>
        <v>1.4955376999999999E-2</v>
      </c>
    </row>
    <row r="7728" spans="1:7">
      <c r="A7728" s="50">
        <v>34197</v>
      </c>
      <c r="B7728" s="60">
        <v>5.2199600000000001E-3</v>
      </c>
      <c r="C7728" s="60">
        <v>1.1E-4</v>
      </c>
      <c r="D7728" s="60">
        <v>-4.9504950000000001E-3</v>
      </c>
      <c r="E7728" s="60"/>
      <c r="F7728" s="60">
        <f t="shared" si="240"/>
        <v>5.0999599999999997E-3</v>
      </c>
      <c r="G7728" s="60">
        <f t="shared" si="241"/>
        <v>-5.0704950000000004E-3</v>
      </c>
    </row>
    <row r="7729" spans="1:7">
      <c r="A7729" s="50">
        <v>34198</v>
      </c>
      <c r="B7729" s="60">
        <v>2.0514600000000002E-3</v>
      </c>
      <c r="C7729" s="60">
        <v>1.1E-4</v>
      </c>
      <c r="D7729" s="60">
        <v>9.9502489999999996E-3</v>
      </c>
      <c r="E7729" s="60"/>
      <c r="F7729" s="60">
        <f t="shared" si="240"/>
        <v>1.9314600000000001E-3</v>
      </c>
      <c r="G7729" s="60">
        <f t="shared" si="241"/>
        <v>9.8302489999999992E-3</v>
      </c>
    </row>
    <row r="7730" spans="1:7">
      <c r="A7730" s="50">
        <v>34199</v>
      </c>
      <c r="B7730" s="60">
        <v>6.2022300000000004E-3</v>
      </c>
      <c r="C7730" s="60">
        <v>1.1E-4</v>
      </c>
      <c r="D7730" s="60">
        <v>-1.9704433E-2</v>
      </c>
      <c r="E7730" s="60"/>
      <c r="F7730" s="60">
        <f t="shared" si="240"/>
        <v>6.0822300000000001E-3</v>
      </c>
      <c r="G7730" s="60">
        <f t="shared" si="241"/>
        <v>-1.9824432999999999E-2</v>
      </c>
    </row>
    <row r="7731" spans="1:7">
      <c r="A7731" s="50">
        <v>34200</v>
      </c>
      <c r="B7731" s="60">
        <v>1.09358E-3</v>
      </c>
      <c r="C7731" s="60">
        <v>1.1E-4</v>
      </c>
      <c r="D7731" s="60">
        <v>-5.0251260000000004E-3</v>
      </c>
      <c r="E7731" s="60"/>
      <c r="F7731" s="60">
        <f t="shared" si="240"/>
        <v>9.7358000000000004E-4</v>
      </c>
      <c r="G7731" s="60">
        <f t="shared" si="241"/>
        <v>-5.1451260000000007E-3</v>
      </c>
    </row>
    <row r="7732" spans="1:7">
      <c r="A7732" s="50">
        <v>34201</v>
      </c>
      <c r="B7732" s="60">
        <v>-8.1906000000000004E-4</v>
      </c>
      <c r="C7732" s="60">
        <v>1.1E-4</v>
      </c>
      <c r="D7732" s="60">
        <v>5.0505050000000003E-3</v>
      </c>
      <c r="E7732" s="60"/>
      <c r="F7732" s="60">
        <f t="shared" si="240"/>
        <v>-9.3906000000000002E-4</v>
      </c>
      <c r="G7732" s="60">
        <f t="shared" si="241"/>
        <v>4.930505E-3</v>
      </c>
    </row>
    <row r="7733" spans="1:7">
      <c r="A7733" s="50">
        <v>34204</v>
      </c>
      <c r="B7733" s="60">
        <v>-2.03754E-3</v>
      </c>
      <c r="C7733" s="60">
        <v>1.1E-4</v>
      </c>
      <c r="D7733" s="60">
        <v>0</v>
      </c>
      <c r="E7733" s="60"/>
      <c r="F7733" s="60">
        <f t="shared" si="240"/>
        <v>-2.1575399999999999E-3</v>
      </c>
      <c r="G7733" s="60">
        <f t="shared" si="241"/>
        <v>-1.2E-4</v>
      </c>
    </row>
    <row r="7734" spans="1:7">
      <c r="A7734" s="50">
        <v>34205</v>
      </c>
      <c r="B7734" s="60">
        <v>1.037243E-2</v>
      </c>
      <c r="C7734" s="60">
        <v>1.1E-4</v>
      </c>
      <c r="D7734" s="60">
        <v>-5.0251260000000004E-3</v>
      </c>
      <c r="E7734" s="60"/>
      <c r="F7734" s="60">
        <f t="shared" si="240"/>
        <v>1.025243E-2</v>
      </c>
      <c r="G7734" s="60">
        <f t="shared" si="241"/>
        <v>-5.1451260000000007E-3</v>
      </c>
    </row>
    <row r="7735" spans="1:7">
      <c r="A7735" s="50">
        <v>34206</v>
      </c>
      <c r="B7735" s="60">
        <v>8.2941999999999998E-4</v>
      </c>
      <c r="C7735" s="60">
        <v>1.1E-4</v>
      </c>
      <c r="D7735" s="60">
        <v>0</v>
      </c>
      <c r="E7735" s="60"/>
      <c r="F7735" s="60">
        <f t="shared" si="240"/>
        <v>7.0941999999999999E-4</v>
      </c>
      <c r="G7735" s="60">
        <f t="shared" si="241"/>
        <v>-1.2E-4</v>
      </c>
    </row>
    <row r="7736" spans="1:7">
      <c r="A7736" s="50">
        <v>34207</v>
      </c>
      <c r="B7736" s="60">
        <v>1.8788699999999999E-3</v>
      </c>
      <c r="C7736" s="60">
        <v>1.1E-4</v>
      </c>
      <c r="D7736" s="60">
        <v>-4.0404040000000002E-2</v>
      </c>
      <c r="E7736" s="60"/>
      <c r="F7736" s="60">
        <f t="shared" si="240"/>
        <v>1.7588699999999998E-3</v>
      </c>
      <c r="G7736" s="60">
        <f t="shared" si="241"/>
        <v>-4.0524040000000004E-2</v>
      </c>
    </row>
    <row r="7737" spans="1:7">
      <c r="A7737" s="50">
        <v>34208</v>
      </c>
      <c r="B7737" s="60">
        <v>-1.0938300000000001E-3</v>
      </c>
      <c r="C7737" s="60">
        <v>1.1E-4</v>
      </c>
      <c r="D7737" s="60">
        <v>-1.5789472999999998E-2</v>
      </c>
      <c r="E7737" s="60"/>
      <c r="F7737" s="60">
        <f t="shared" si="240"/>
        <v>-1.2138300000000002E-3</v>
      </c>
      <c r="G7737" s="60">
        <f t="shared" si="241"/>
        <v>-1.5909472999999997E-2</v>
      </c>
    </row>
    <row r="7738" spans="1:7">
      <c r="A7738" s="50">
        <v>34211</v>
      </c>
      <c r="B7738" s="60">
        <v>3.0070600000000002E-3</v>
      </c>
      <c r="C7738" s="60">
        <v>1.1E-4</v>
      </c>
      <c r="D7738" s="60">
        <v>1.604278E-2</v>
      </c>
      <c r="E7738" s="60"/>
      <c r="F7738" s="60">
        <f t="shared" si="240"/>
        <v>2.8870600000000003E-3</v>
      </c>
      <c r="G7738" s="60">
        <f t="shared" si="241"/>
        <v>1.5922780000000001E-2</v>
      </c>
    </row>
    <row r="7739" spans="1:7">
      <c r="A7739" s="50">
        <v>34212</v>
      </c>
      <c r="B7739" s="60">
        <v>4.0645400000000002E-3</v>
      </c>
      <c r="C7739" s="60">
        <v>1.1E-4</v>
      </c>
      <c r="D7739" s="60">
        <v>5.2631580000000004E-3</v>
      </c>
      <c r="E7739" s="60"/>
      <c r="F7739" s="60">
        <f t="shared" si="240"/>
        <v>3.9445399999999999E-3</v>
      </c>
      <c r="G7739" s="60">
        <f t="shared" si="241"/>
        <v>5.1431580000000001E-3</v>
      </c>
    </row>
    <row r="7740" spans="1:7">
      <c r="A7740" s="50">
        <v>34213</v>
      </c>
      <c r="B7740" s="60">
        <v>-9.4709999999999998E-4</v>
      </c>
      <c r="C7740" s="60">
        <v>1.2E-4</v>
      </c>
      <c r="D7740" s="60">
        <v>-3.6649215999999998E-2</v>
      </c>
      <c r="E7740" s="60"/>
      <c r="F7740" s="60">
        <f t="shared" si="240"/>
        <v>-1.0671000000000001E-3</v>
      </c>
      <c r="G7740" s="60">
        <f t="shared" si="241"/>
        <v>-3.6769216E-2</v>
      </c>
    </row>
    <row r="7741" spans="1:7">
      <c r="A7741" s="50">
        <v>34214</v>
      </c>
      <c r="B7741" s="60">
        <v>-3.8897200000000002E-3</v>
      </c>
      <c r="C7741" s="60">
        <v>1.2E-4</v>
      </c>
      <c r="D7741" s="60">
        <v>-3.2608695E-2</v>
      </c>
      <c r="E7741" s="60"/>
      <c r="F7741" s="60">
        <f t="shared" si="240"/>
        <v>-4.0097200000000005E-3</v>
      </c>
      <c r="G7741" s="60">
        <f t="shared" si="241"/>
        <v>-3.2728695000000002E-2</v>
      </c>
    </row>
    <row r="7742" spans="1:7">
      <c r="A7742" s="50">
        <v>34215</v>
      </c>
      <c r="B7742" s="60">
        <v>3.1638E-4</v>
      </c>
      <c r="C7742" s="60">
        <v>1.2E-4</v>
      </c>
      <c r="D7742" s="60">
        <v>1.6853931999999999E-2</v>
      </c>
      <c r="E7742" s="60"/>
      <c r="F7742" s="60">
        <f t="shared" si="240"/>
        <v>1.9638000000000001E-4</v>
      </c>
      <c r="G7742" s="60">
        <f t="shared" si="241"/>
        <v>1.6733932E-2</v>
      </c>
    </row>
    <row r="7743" spans="1:7">
      <c r="A7743" s="50">
        <v>34219</v>
      </c>
      <c r="B7743" s="60">
        <v>-6.2566799999999997E-3</v>
      </c>
      <c r="C7743" s="60">
        <v>1.2E-4</v>
      </c>
      <c r="D7743" s="60">
        <v>-3.8674034000000003E-2</v>
      </c>
      <c r="E7743" s="60"/>
      <c r="F7743" s="60">
        <f t="shared" si="240"/>
        <v>-6.37668E-3</v>
      </c>
      <c r="G7743" s="60">
        <f t="shared" si="241"/>
        <v>-3.8794034000000005E-2</v>
      </c>
    </row>
    <row r="7744" spans="1:7">
      <c r="A7744" s="50">
        <v>34220</v>
      </c>
      <c r="B7744" s="60">
        <v>-3.8987900000000001E-3</v>
      </c>
      <c r="C7744" s="60">
        <v>1.2E-4</v>
      </c>
      <c r="D7744" s="60">
        <v>-4.5977010999999998E-2</v>
      </c>
      <c r="E7744" s="60"/>
      <c r="F7744" s="60">
        <f t="shared" si="240"/>
        <v>-4.0187900000000004E-3</v>
      </c>
      <c r="G7744" s="60">
        <f t="shared" si="241"/>
        <v>-4.6097011E-2</v>
      </c>
    </row>
    <row r="7745" spans="1:7">
      <c r="A7745" s="50">
        <v>34221</v>
      </c>
      <c r="B7745" s="60">
        <v>2.3283700000000002E-3</v>
      </c>
      <c r="C7745" s="60">
        <v>1.2E-4</v>
      </c>
      <c r="D7745" s="60">
        <v>-1.2048191999999999E-2</v>
      </c>
      <c r="E7745" s="60"/>
      <c r="F7745" s="60">
        <f t="shared" si="240"/>
        <v>2.2083700000000003E-3</v>
      </c>
      <c r="G7745" s="60">
        <f t="shared" si="241"/>
        <v>-1.2168192E-2</v>
      </c>
    </row>
    <row r="7746" spans="1:7">
      <c r="A7746" s="50">
        <v>34222</v>
      </c>
      <c r="B7746" s="60">
        <v>8.8260500000000002E-3</v>
      </c>
      <c r="C7746" s="60">
        <v>1.2E-4</v>
      </c>
      <c r="D7746" s="60">
        <v>5.4878048999999998E-2</v>
      </c>
      <c r="E7746" s="60"/>
      <c r="F7746" s="60">
        <f t="shared" si="240"/>
        <v>8.7060499999999999E-3</v>
      </c>
      <c r="G7746" s="60">
        <f t="shared" si="241"/>
        <v>5.4758048999999996E-2</v>
      </c>
    </row>
    <row r="7747" spans="1:7">
      <c r="A7747" s="50">
        <v>34225</v>
      </c>
      <c r="B7747" s="60">
        <v>1.0203300000000001E-3</v>
      </c>
      <c r="C7747" s="60">
        <v>1.2E-4</v>
      </c>
      <c r="D7747" s="60">
        <v>2.8901732999999999E-2</v>
      </c>
      <c r="E7747" s="60"/>
      <c r="F7747" s="60">
        <f t="shared" si="240"/>
        <v>9.0033000000000008E-4</v>
      </c>
      <c r="G7747" s="60">
        <f t="shared" si="241"/>
        <v>2.8781733E-2</v>
      </c>
    </row>
    <row r="7748" spans="1:7">
      <c r="A7748" s="50">
        <v>34226</v>
      </c>
      <c r="B7748" s="60">
        <v>-4.4232300000000002E-3</v>
      </c>
      <c r="C7748" s="60">
        <v>1.2E-4</v>
      </c>
      <c r="D7748" s="60">
        <v>-3.9325843999999999E-2</v>
      </c>
      <c r="E7748" s="60"/>
      <c r="F7748" s="60">
        <f t="shared" ref="F7748:F7811" si="242">B7748-$C$3</f>
        <v>-4.5432300000000005E-3</v>
      </c>
      <c r="G7748" s="60">
        <f t="shared" ref="G7748:G7811" si="243">D7748-$C$3</f>
        <v>-3.9445844000000001E-2</v>
      </c>
    </row>
    <row r="7749" spans="1:7">
      <c r="A7749" s="50">
        <v>34227</v>
      </c>
      <c r="B7749" s="60">
        <v>3.9989099999999996E-3</v>
      </c>
      <c r="C7749" s="60">
        <v>1.2E-4</v>
      </c>
      <c r="D7749" s="60">
        <v>-5.8479530000000004E-3</v>
      </c>
      <c r="E7749" s="60"/>
      <c r="F7749" s="60">
        <f t="shared" si="242"/>
        <v>3.8789099999999997E-3</v>
      </c>
      <c r="G7749" s="60">
        <f t="shared" si="243"/>
        <v>-5.9679530000000007E-3</v>
      </c>
    </row>
    <row r="7750" spans="1:7">
      <c r="A7750" s="50">
        <v>34228</v>
      </c>
      <c r="B7750" s="60">
        <v>-4.4992499999999998E-3</v>
      </c>
      <c r="C7750" s="60">
        <v>1.2E-4</v>
      </c>
      <c r="D7750" s="60">
        <v>-1.1764706E-2</v>
      </c>
      <c r="E7750" s="60"/>
      <c r="F7750" s="60">
        <f t="shared" si="242"/>
        <v>-4.6192500000000001E-3</v>
      </c>
      <c r="G7750" s="60">
        <f t="shared" si="243"/>
        <v>-1.1884706E-2</v>
      </c>
    </row>
    <row r="7751" spans="1:7">
      <c r="A7751" s="50">
        <v>34229</v>
      </c>
      <c r="B7751" s="60">
        <v>-1.45622E-3</v>
      </c>
      <c r="C7751" s="60">
        <v>1.2E-4</v>
      </c>
      <c r="D7751" s="60">
        <v>-1.7857143999999998E-2</v>
      </c>
      <c r="E7751" s="60"/>
      <c r="F7751" s="60">
        <f t="shared" si="242"/>
        <v>-1.5762200000000001E-3</v>
      </c>
      <c r="G7751" s="60">
        <f t="shared" si="243"/>
        <v>-1.7977143999999997E-2</v>
      </c>
    </row>
    <row r="7752" spans="1:7">
      <c r="A7752" s="50">
        <v>34232</v>
      </c>
      <c r="B7752" s="60">
        <v>-7.4639900000000002E-3</v>
      </c>
      <c r="C7752" s="60">
        <v>1.2E-4</v>
      </c>
      <c r="D7752" s="60">
        <v>-2.4242422999999999E-2</v>
      </c>
      <c r="E7752" s="60"/>
      <c r="F7752" s="60">
        <f t="shared" si="242"/>
        <v>-7.5839900000000005E-3</v>
      </c>
      <c r="G7752" s="60">
        <f t="shared" si="243"/>
        <v>-2.4362422999999998E-2</v>
      </c>
    </row>
    <row r="7753" spans="1:7">
      <c r="A7753" s="50">
        <v>34233</v>
      </c>
      <c r="B7753" s="60">
        <v>-4.9328499999999999E-3</v>
      </c>
      <c r="C7753" s="60">
        <v>1.2E-4</v>
      </c>
      <c r="D7753" s="60">
        <v>-1.8633541E-2</v>
      </c>
      <c r="E7753" s="60"/>
      <c r="F7753" s="60">
        <f t="shared" si="242"/>
        <v>-5.0528500000000002E-3</v>
      </c>
      <c r="G7753" s="60">
        <f t="shared" si="243"/>
        <v>-1.8753540999999999E-2</v>
      </c>
    </row>
    <row r="7754" spans="1:7">
      <c r="A7754" s="50">
        <v>34234</v>
      </c>
      <c r="B7754" s="60">
        <v>7.0892999999999998E-3</v>
      </c>
      <c r="C7754" s="60">
        <v>1.2E-4</v>
      </c>
      <c r="D7754" s="60">
        <v>1.2658228000000001E-2</v>
      </c>
      <c r="E7754" s="60"/>
      <c r="F7754" s="60">
        <f t="shared" si="242"/>
        <v>6.9692999999999995E-3</v>
      </c>
      <c r="G7754" s="60">
        <f t="shared" si="243"/>
        <v>1.2538228E-2</v>
      </c>
    </row>
    <row r="7755" spans="1:7">
      <c r="A7755" s="50">
        <v>34235</v>
      </c>
      <c r="B7755" s="60">
        <v>3.66621E-3</v>
      </c>
      <c r="C7755" s="60">
        <v>1.2E-4</v>
      </c>
      <c r="D7755" s="60">
        <v>-6.2500000000000003E-3</v>
      </c>
      <c r="E7755" s="60"/>
      <c r="F7755" s="60">
        <f t="shared" si="242"/>
        <v>3.5462100000000002E-3</v>
      </c>
      <c r="G7755" s="60">
        <f t="shared" si="243"/>
        <v>-6.3700000000000007E-3</v>
      </c>
    </row>
    <row r="7756" spans="1:7">
      <c r="A7756" s="50">
        <v>34236</v>
      </c>
      <c r="B7756" s="60">
        <v>2.5109999999999998E-5</v>
      </c>
      <c r="C7756" s="60">
        <v>1.2E-4</v>
      </c>
      <c r="D7756" s="60">
        <v>1.2578616000000001E-2</v>
      </c>
      <c r="E7756" s="60"/>
      <c r="F7756" s="60">
        <f t="shared" si="242"/>
        <v>-9.4890000000000008E-5</v>
      </c>
      <c r="G7756" s="60">
        <f t="shared" si="243"/>
        <v>1.2458616E-2</v>
      </c>
    </row>
    <row r="7757" spans="1:7">
      <c r="A7757" s="50">
        <v>34239</v>
      </c>
      <c r="B7757" s="60">
        <v>8.8258E-3</v>
      </c>
      <c r="C7757" s="60">
        <v>1.2E-4</v>
      </c>
      <c r="D7757" s="60">
        <v>3.1055901E-2</v>
      </c>
      <c r="E7757" s="60"/>
      <c r="F7757" s="60">
        <f t="shared" si="242"/>
        <v>8.7057999999999996E-3</v>
      </c>
      <c r="G7757" s="60">
        <f t="shared" si="243"/>
        <v>3.0935901000000002E-2</v>
      </c>
    </row>
    <row r="7758" spans="1:7">
      <c r="A7758" s="50">
        <v>34240</v>
      </c>
      <c r="B7758" s="60">
        <v>-4.3776999999999998E-4</v>
      </c>
      <c r="C7758" s="60">
        <v>1.2E-4</v>
      </c>
      <c r="D7758" s="60">
        <v>6.0240965E-2</v>
      </c>
      <c r="E7758" s="60"/>
      <c r="F7758" s="60">
        <f t="shared" si="242"/>
        <v>-5.5776999999999997E-4</v>
      </c>
      <c r="G7758" s="60">
        <f t="shared" si="243"/>
        <v>6.0120964999999998E-2</v>
      </c>
    </row>
    <row r="7759" spans="1:7">
      <c r="A7759" s="50">
        <v>34241</v>
      </c>
      <c r="B7759" s="60">
        <v>-2.9876600000000001E-3</v>
      </c>
      <c r="C7759" s="60">
        <v>1.2E-4</v>
      </c>
      <c r="D7759" s="60">
        <v>2.2727272999999999E-2</v>
      </c>
      <c r="E7759" s="60"/>
      <c r="F7759" s="60">
        <f t="shared" si="242"/>
        <v>-3.1076599999999999E-3</v>
      </c>
      <c r="G7759" s="60">
        <f t="shared" si="243"/>
        <v>2.2607273000000001E-2</v>
      </c>
    </row>
    <row r="7760" spans="1:7">
      <c r="A7760" s="50">
        <v>34242</v>
      </c>
      <c r="B7760" s="60">
        <v>-2.2736100000000001E-3</v>
      </c>
      <c r="C7760" s="60">
        <v>1.2E-4</v>
      </c>
      <c r="D7760" s="60">
        <v>5.5555555999999999E-2</v>
      </c>
      <c r="E7760" s="60"/>
      <c r="F7760" s="60">
        <f t="shared" si="242"/>
        <v>-2.39361E-3</v>
      </c>
      <c r="G7760" s="60">
        <f t="shared" si="243"/>
        <v>5.5435555999999997E-2</v>
      </c>
    </row>
    <row r="7761" spans="1:7">
      <c r="A7761" s="50">
        <v>34243</v>
      </c>
      <c r="B7761" s="60">
        <v>4.9016700000000003E-3</v>
      </c>
      <c r="C7761" s="60">
        <v>1.1E-4</v>
      </c>
      <c r="D7761" s="60">
        <v>-1.5789472999999998E-2</v>
      </c>
      <c r="E7761" s="60"/>
      <c r="F7761" s="60">
        <f t="shared" si="242"/>
        <v>4.78167E-3</v>
      </c>
      <c r="G7761" s="60">
        <f t="shared" si="243"/>
        <v>-1.5909472999999997E-2</v>
      </c>
    </row>
    <row r="7762" spans="1:7">
      <c r="A7762" s="50">
        <v>34246</v>
      </c>
      <c r="B7762" s="60">
        <v>1.2661000000000001E-4</v>
      </c>
      <c r="C7762" s="60">
        <v>1.1E-4</v>
      </c>
      <c r="D7762" s="60">
        <v>5.3475939999999998E-3</v>
      </c>
      <c r="E7762" s="60"/>
      <c r="F7762" s="60">
        <f t="shared" si="242"/>
        <v>6.6100000000000062E-6</v>
      </c>
      <c r="G7762" s="60">
        <f t="shared" si="243"/>
        <v>5.2275939999999995E-3</v>
      </c>
    </row>
    <row r="7763" spans="1:7">
      <c r="A7763" s="50">
        <v>34247</v>
      </c>
      <c r="B7763" s="60">
        <v>1.7454999999999999E-4</v>
      </c>
      <c r="C7763" s="60">
        <v>1.1E-4</v>
      </c>
      <c r="D7763" s="60">
        <v>3.1914893999999999E-2</v>
      </c>
      <c r="E7763" s="60"/>
      <c r="F7763" s="60">
        <f t="shared" si="242"/>
        <v>5.4549999999999984E-5</v>
      </c>
      <c r="G7763" s="60">
        <f t="shared" si="243"/>
        <v>3.1794893999999997E-2</v>
      </c>
    </row>
    <row r="7764" spans="1:7">
      <c r="A7764" s="50">
        <v>34248</v>
      </c>
      <c r="B7764" s="60">
        <v>-1.31332E-3</v>
      </c>
      <c r="C7764" s="60">
        <v>1.1E-4</v>
      </c>
      <c r="D7764" s="60">
        <v>-3.0927835000000001E-2</v>
      </c>
      <c r="E7764" s="60"/>
      <c r="F7764" s="60">
        <f t="shared" si="242"/>
        <v>-1.4333200000000001E-3</v>
      </c>
      <c r="G7764" s="60">
        <f t="shared" si="243"/>
        <v>-3.1047834999999999E-2</v>
      </c>
    </row>
    <row r="7765" spans="1:7">
      <c r="A7765" s="50">
        <v>34249</v>
      </c>
      <c r="B7765" s="60">
        <v>-3.1989000000000002E-3</v>
      </c>
      <c r="C7765" s="60">
        <v>1.1E-4</v>
      </c>
      <c r="D7765" s="60">
        <v>-3.1914893999999999E-2</v>
      </c>
      <c r="E7765" s="60"/>
      <c r="F7765" s="60">
        <f t="shared" si="242"/>
        <v>-3.3189000000000001E-3</v>
      </c>
      <c r="G7765" s="60">
        <f t="shared" si="243"/>
        <v>-3.2034894000000001E-2</v>
      </c>
    </row>
    <row r="7766" spans="1:7">
      <c r="A7766" s="50">
        <v>34250</v>
      </c>
      <c r="B7766" s="60">
        <v>2.4285600000000002E-3</v>
      </c>
      <c r="C7766" s="60">
        <v>1.1E-4</v>
      </c>
      <c r="D7766" s="60">
        <v>-1.6483517E-2</v>
      </c>
      <c r="E7766" s="60"/>
      <c r="F7766" s="60">
        <f t="shared" si="242"/>
        <v>2.3085600000000003E-3</v>
      </c>
      <c r="G7766" s="60">
        <f t="shared" si="243"/>
        <v>-1.6603516999999998E-2</v>
      </c>
    </row>
    <row r="7767" spans="1:7">
      <c r="A7767" s="50">
        <v>34253</v>
      </c>
      <c r="B7767" s="60">
        <v>1.14135E-3</v>
      </c>
      <c r="C7767" s="60">
        <v>1.1E-4</v>
      </c>
      <c r="D7767" s="60">
        <v>5.5865919999999996E-3</v>
      </c>
      <c r="E7767" s="60"/>
      <c r="F7767" s="60">
        <f t="shared" si="242"/>
        <v>1.0213499999999999E-3</v>
      </c>
      <c r="G7767" s="60">
        <f t="shared" si="243"/>
        <v>5.4665919999999993E-3</v>
      </c>
    </row>
    <row r="7768" spans="1:7">
      <c r="A7768" s="50">
        <v>34254</v>
      </c>
      <c r="B7768" s="60">
        <v>6.3973000000000003E-4</v>
      </c>
      <c r="C7768" s="60">
        <v>1.1E-4</v>
      </c>
      <c r="D7768" s="60">
        <v>-1.1111111E-2</v>
      </c>
      <c r="E7768" s="60"/>
      <c r="F7768" s="60">
        <f t="shared" si="242"/>
        <v>5.1973000000000004E-4</v>
      </c>
      <c r="G7768" s="60">
        <f t="shared" si="243"/>
        <v>-1.1231111E-2</v>
      </c>
    </row>
    <row r="7769" spans="1:7">
      <c r="A7769" s="50">
        <v>34255</v>
      </c>
      <c r="B7769" s="60">
        <v>7.1677999999999998E-4</v>
      </c>
      <c r="C7769" s="60">
        <v>1.1E-4</v>
      </c>
      <c r="D7769" s="60">
        <v>-3.3707864999999997E-2</v>
      </c>
      <c r="E7769" s="60"/>
      <c r="F7769" s="60">
        <f t="shared" si="242"/>
        <v>5.9677999999999999E-4</v>
      </c>
      <c r="G7769" s="60">
        <f t="shared" si="243"/>
        <v>-3.3827864999999999E-2</v>
      </c>
    </row>
    <row r="7770" spans="1:7">
      <c r="A7770" s="50">
        <v>34256</v>
      </c>
      <c r="B7770" s="60">
        <v>1.120967E-2</v>
      </c>
      <c r="C7770" s="60">
        <v>1.1E-4</v>
      </c>
      <c r="D7770" s="60">
        <v>1.7441860999999999E-2</v>
      </c>
      <c r="E7770" s="60"/>
      <c r="F7770" s="60">
        <f t="shared" si="242"/>
        <v>1.1089669999999999E-2</v>
      </c>
      <c r="G7770" s="60">
        <f t="shared" si="243"/>
        <v>1.7321861000000001E-2</v>
      </c>
    </row>
    <row r="7771" spans="1:7">
      <c r="A7771" s="50">
        <v>34257</v>
      </c>
      <c r="B7771" s="60">
        <v>5.6918899999999998E-3</v>
      </c>
      <c r="C7771" s="60">
        <v>1.1E-4</v>
      </c>
      <c r="D7771" s="60">
        <v>5.1428570999999999E-2</v>
      </c>
      <c r="E7771" s="60"/>
      <c r="F7771" s="60">
        <f t="shared" si="242"/>
        <v>5.5718899999999995E-3</v>
      </c>
      <c r="G7771" s="60">
        <f t="shared" si="243"/>
        <v>5.1308570999999997E-2</v>
      </c>
    </row>
    <row r="7772" spans="1:7">
      <c r="A7772" s="50">
        <v>34260</v>
      </c>
      <c r="B7772" s="60">
        <v>-1.87798E-3</v>
      </c>
      <c r="C7772" s="60">
        <v>1.1E-4</v>
      </c>
      <c r="D7772" s="60">
        <v>2.7173912000000001E-2</v>
      </c>
      <c r="E7772" s="60"/>
      <c r="F7772" s="60">
        <f t="shared" si="242"/>
        <v>-1.9979799999999999E-3</v>
      </c>
      <c r="G7772" s="60">
        <f t="shared" si="243"/>
        <v>2.7053912000000003E-2</v>
      </c>
    </row>
    <row r="7773" spans="1:7">
      <c r="A7773" s="50">
        <v>34261</v>
      </c>
      <c r="B7773" s="60">
        <v>-4.9227400000000001E-3</v>
      </c>
      <c r="C7773" s="60">
        <v>1.1E-4</v>
      </c>
      <c r="D7773" s="60">
        <v>4.7619048999999997E-2</v>
      </c>
      <c r="E7773" s="60"/>
      <c r="F7773" s="60">
        <f t="shared" si="242"/>
        <v>-5.0427400000000004E-3</v>
      </c>
      <c r="G7773" s="60">
        <f t="shared" si="243"/>
        <v>4.7499048999999995E-2</v>
      </c>
    </row>
    <row r="7774" spans="1:7">
      <c r="A7774" s="50">
        <v>34262</v>
      </c>
      <c r="B7774" s="60">
        <v>-5.2950000000000001E-6</v>
      </c>
      <c r="C7774" s="60">
        <v>1.1E-4</v>
      </c>
      <c r="D7774" s="60">
        <v>-2.0202020000000001E-2</v>
      </c>
      <c r="E7774" s="60"/>
      <c r="F7774" s="60">
        <f t="shared" si="242"/>
        <v>-1.2529500000000001E-4</v>
      </c>
      <c r="G7774" s="60">
        <f t="shared" si="243"/>
        <v>-2.032202E-2</v>
      </c>
    </row>
    <row r="7775" spans="1:7">
      <c r="A7775" s="50">
        <v>34263</v>
      </c>
      <c r="B7775" s="60">
        <v>-1.43771E-3</v>
      </c>
      <c r="C7775" s="60">
        <v>1.1E-4</v>
      </c>
      <c r="D7775" s="60">
        <v>6.1855670000000001E-2</v>
      </c>
      <c r="E7775" s="60"/>
      <c r="F7775" s="60">
        <f t="shared" si="242"/>
        <v>-1.5577100000000001E-3</v>
      </c>
      <c r="G7775" s="60">
        <f t="shared" si="243"/>
        <v>6.1735669999999999E-2</v>
      </c>
    </row>
    <row r="7776" spans="1:7">
      <c r="A7776" s="50">
        <v>34264</v>
      </c>
      <c r="B7776" s="60">
        <v>-4.3538600000000002E-3</v>
      </c>
      <c r="C7776" s="60">
        <v>1.1E-4</v>
      </c>
      <c r="D7776" s="60">
        <v>-4.8543689999999999E-3</v>
      </c>
      <c r="E7776" s="60"/>
      <c r="F7776" s="60">
        <f t="shared" si="242"/>
        <v>-4.4738600000000005E-3</v>
      </c>
      <c r="G7776" s="60">
        <f t="shared" si="243"/>
        <v>-4.9743690000000002E-3</v>
      </c>
    </row>
    <row r="7777" spans="1:7">
      <c r="A7777" s="50">
        <v>34267</v>
      </c>
      <c r="B7777" s="60">
        <v>2.1728199999999998E-3</v>
      </c>
      <c r="C7777" s="60">
        <v>1.1E-4</v>
      </c>
      <c r="D7777" s="60">
        <v>1.4634146000000001E-2</v>
      </c>
      <c r="E7777" s="60"/>
      <c r="F7777" s="60">
        <f t="shared" si="242"/>
        <v>2.0528199999999999E-3</v>
      </c>
      <c r="G7777" s="60">
        <f t="shared" si="243"/>
        <v>1.4514146E-2</v>
      </c>
    </row>
    <row r="7778" spans="1:7">
      <c r="A7778" s="50">
        <v>34268</v>
      </c>
      <c r="B7778" s="60">
        <v>-7.0679999999999994E-5</v>
      </c>
      <c r="C7778" s="60">
        <v>1.1E-4</v>
      </c>
      <c r="D7778" s="60">
        <v>9.6153850000000006E-3</v>
      </c>
      <c r="E7778" s="60"/>
      <c r="F7778" s="60">
        <f t="shared" si="242"/>
        <v>-1.9067999999999998E-4</v>
      </c>
      <c r="G7778" s="60">
        <f t="shared" si="243"/>
        <v>9.4953850000000003E-3</v>
      </c>
    </row>
    <row r="7779" spans="1:7">
      <c r="A7779" s="50">
        <v>34269</v>
      </c>
      <c r="B7779" s="60">
        <v>1.1458600000000001E-3</v>
      </c>
      <c r="C7779" s="60">
        <v>1.1E-4</v>
      </c>
      <c r="D7779" s="60">
        <v>1.9047620000000001E-2</v>
      </c>
      <c r="E7779" s="60"/>
      <c r="F7779" s="60">
        <f t="shared" si="242"/>
        <v>1.02586E-3</v>
      </c>
      <c r="G7779" s="60">
        <f t="shared" si="243"/>
        <v>1.8927620000000003E-2</v>
      </c>
    </row>
    <row r="7780" spans="1:7">
      <c r="A7780" s="50">
        <v>34270</v>
      </c>
      <c r="B7780" s="60">
        <v>6.2716100000000004E-3</v>
      </c>
      <c r="C7780" s="60">
        <v>1.1E-4</v>
      </c>
      <c r="D7780" s="60">
        <v>4.2056075999999998E-2</v>
      </c>
      <c r="E7780" s="60"/>
      <c r="F7780" s="60">
        <f t="shared" si="242"/>
        <v>6.1516100000000001E-3</v>
      </c>
      <c r="G7780" s="60">
        <f t="shared" si="243"/>
        <v>4.1936075999999996E-2</v>
      </c>
    </row>
    <row r="7781" spans="1:7">
      <c r="A7781" s="50">
        <v>34271</v>
      </c>
      <c r="B7781" s="60">
        <v>3.1579999999999998E-4</v>
      </c>
      <c r="C7781" s="60">
        <v>1.1E-4</v>
      </c>
      <c r="D7781" s="60">
        <v>-2.6905828999999999E-2</v>
      </c>
      <c r="E7781" s="60"/>
      <c r="F7781" s="60">
        <f t="shared" si="242"/>
        <v>1.9579999999999999E-4</v>
      </c>
      <c r="G7781" s="60">
        <f t="shared" si="243"/>
        <v>-2.7025828999999998E-2</v>
      </c>
    </row>
    <row r="7782" spans="1:7">
      <c r="A7782" s="50">
        <v>34274</v>
      </c>
      <c r="B7782" s="60">
        <v>2.7458500000000002E-3</v>
      </c>
      <c r="C7782" s="60">
        <v>1.2E-4</v>
      </c>
      <c r="D7782" s="60">
        <v>9.2165900000000002E-3</v>
      </c>
      <c r="E7782" s="60"/>
      <c r="F7782" s="60">
        <f t="shared" si="242"/>
        <v>2.6258500000000003E-3</v>
      </c>
      <c r="G7782" s="60">
        <f t="shared" si="243"/>
        <v>9.0965899999999999E-3</v>
      </c>
    </row>
    <row r="7783" spans="1:7">
      <c r="A7783" s="50">
        <v>34275</v>
      </c>
      <c r="B7783" s="60">
        <v>-9.3344000000000001E-4</v>
      </c>
      <c r="C7783" s="60">
        <v>1.2E-4</v>
      </c>
      <c r="D7783" s="60">
        <v>-4.5662100000000002E-3</v>
      </c>
      <c r="E7783" s="60"/>
      <c r="F7783" s="60">
        <f t="shared" si="242"/>
        <v>-1.0534400000000001E-3</v>
      </c>
      <c r="G7783" s="60">
        <f t="shared" si="243"/>
        <v>-4.6862100000000005E-3</v>
      </c>
    </row>
    <row r="7784" spans="1:7">
      <c r="A7784" s="50">
        <v>34276</v>
      </c>
      <c r="B7784" s="60">
        <v>-1.1561770000000001E-2</v>
      </c>
      <c r="C7784" s="60">
        <v>1.2E-4</v>
      </c>
      <c r="D7784" s="60">
        <v>9.1743120000000004E-3</v>
      </c>
      <c r="E7784" s="60"/>
      <c r="F7784" s="60">
        <f t="shared" si="242"/>
        <v>-1.1681770000000001E-2</v>
      </c>
      <c r="G7784" s="60">
        <f t="shared" si="243"/>
        <v>9.0543120000000001E-3</v>
      </c>
    </row>
    <row r="7785" spans="1:7">
      <c r="A7785" s="50">
        <v>34277</v>
      </c>
      <c r="B7785" s="60">
        <v>-1.1618379999999999E-2</v>
      </c>
      <c r="C7785" s="60">
        <v>1.2E-4</v>
      </c>
      <c r="D7785" s="60">
        <v>4.545454E-3</v>
      </c>
      <c r="E7785" s="60"/>
      <c r="F7785" s="60">
        <f t="shared" si="242"/>
        <v>-1.173838E-2</v>
      </c>
      <c r="G7785" s="60">
        <f t="shared" si="243"/>
        <v>4.4254539999999997E-3</v>
      </c>
    </row>
    <row r="7786" spans="1:7">
      <c r="A7786" s="50">
        <v>34278</v>
      </c>
      <c r="B7786" s="60">
        <v>4.9116200000000002E-3</v>
      </c>
      <c r="C7786" s="60">
        <v>1.2E-4</v>
      </c>
      <c r="D7786" s="60">
        <v>-1.3574661E-2</v>
      </c>
      <c r="E7786" s="60"/>
      <c r="F7786" s="60">
        <f t="shared" si="242"/>
        <v>4.7916199999999999E-3</v>
      </c>
      <c r="G7786" s="60">
        <f t="shared" si="243"/>
        <v>-1.3694661E-2</v>
      </c>
    </row>
    <row r="7787" spans="1:7">
      <c r="A7787" s="50">
        <v>34281</v>
      </c>
      <c r="B7787" s="60">
        <v>1.4775700000000001E-3</v>
      </c>
      <c r="C7787" s="60">
        <v>1.2E-4</v>
      </c>
      <c r="D7787" s="60">
        <v>4.5871560000000002E-3</v>
      </c>
      <c r="E7787" s="60"/>
      <c r="F7787" s="60">
        <f t="shared" si="242"/>
        <v>1.35757E-3</v>
      </c>
      <c r="G7787" s="60">
        <f t="shared" si="243"/>
        <v>4.4671559999999999E-3</v>
      </c>
    </row>
    <row r="7788" spans="1:7">
      <c r="A7788" s="50">
        <v>34282</v>
      </c>
      <c r="B7788" s="60">
        <v>6.9601999999999999E-4</v>
      </c>
      <c r="C7788" s="60">
        <v>1.2E-4</v>
      </c>
      <c r="D7788" s="60">
        <v>-4.5662100999999997E-2</v>
      </c>
      <c r="E7788" s="60"/>
      <c r="F7788" s="60">
        <f t="shared" si="242"/>
        <v>5.7602E-4</v>
      </c>
      <c r="G7788" s="60">
        <f t="shared" si="243"/>
        <v>-4.5782100999999999E-2</v>
      </c>
    </row>
    <row r="7789" spans="1:7">
      <c r="A7789" s="50">
        <v>34283</v>
      </c>
      <c r="B7789" s="60">
        <v>7.4359700000000001E-3</v>
      </c>
      <c r="C7789" s="60">
        <v>1.2E-4</v>
      </c>
      <c r="D7789" s="60">
        <v>2.3923445000000002E-2</v>
      </c>
      <c r="E7789" s="60"/>
      <c r="F7789" s="60">
        <f t="shared" si="242"/>
        <v>7.3159699999999998E-3</v>
      </c>
      <c r="G7789" s="60">
        <f t="shared" si="243"/>
        <v>2.3803445000000003E-2</v>
      </c>
    </row>
    <row r="7790" spans="1:7">
      <c r="A7790" s="50">
        <v>34284</v>
      </c>
      <c r="B7790" s="60">
        <v>-1.7099800000000001E-3</v>
      </c>
      <c r="C7790" s="60">
        <v>1.2E-4</v>
      </c>
      <c r="D7790" s="60">
        <v>-2.8037382E-2</v>
      </c>
      <c r="E7790" s="60"/>
      <c r="F7790" s="60">
        <f t="shared" si="242"/>
        <v>-1.8299800000000001E-3</v>
      </c>
      <c r="G7790" s="60">
        <f t="shared" si="243"/>
        <v>-2.8157381999999998E-2</v>
      </c>
    </row>
    <row r="7791" spans="1:7">
      <c r="A7791" s="50">
        <v>34285</v>
      </c>
      <c r="B7791" s="60">
        <v>5.5981900000000003E-3</v>
      </c>
      <c r="C7791" s="60">
        <v>1.2E-4</v>
      </c>
      <c r="D7791" s="60">
        <v>4.8076919999999997E-3</v>
      </c>
      <c r="E7791" s="60"/>
      <c r="F7791" s="60">
        <f t="shared" si="242"/>
        <v>5.47819E-3</v>
      </c>
      <c r="G7791" s="60">
        <f t="shared" si="243"/>
        <v>4.6876919999999994E-3</v>
      </c>
    </row>
    <row r="7792" spans="1:7">
      <c r="A7792" s="50">
        <v>34288</v>
      </c>
      <c r="B7792" s="60">
        <v>-3.1637499999999999E-3</v>
      </c>
      <c r="C7792" s="60">
        <v>1.2E-4</v>
      </c>
      <c r="D7792" s="60">
        <v>-1.9138755E-2</v>
      </c>
      <c r="E7792" s="60"/>
      <c r="F7792" s="60">
        <f t="shared" si="242"/>
        <v>-3.2837499999999998E-3</v>
      </c>
      <c r="G7792" s="60">
        <f t="shared" si="243"/>
        <v>-1.9258754999999999E-2</v>
      </c>
    </row>
    <row r="7793" spans="1:7">
      <c r="A7793" s="50">
        <v>34289</v>
      </c>
      <c r="B7793" s="60">
        <v>6.8745400000000002E-3</v>
      </c>
      <c r="C7793" s="60">
        <v>1.2E-4</v>
      </c>
      <c r="D7793" s="60">
        <v>4.8780489999999998E-3</v>
      </c>
      <c r="E7793" s="60"/>
      <c r="F7793" s="60">
        <f t="shared" si="242"/>
        <v>6.7545399999999998E-3</v>
      </c>
      <c r="G7793" s="60">
        <f t="shared" si="243"/>
        <v>4.7580489999999994E-3</v>
      </c>
    </row>
    <row r="7794" spans="1:7">
      <c r="A7794" s="50">
        <v>34290</v>
      </c>
      <c r="B7794" s="60">
        <v>-4.0848200000000003E-3</v>
      </c>
      <c r="C7794" s="60">
        <v>1.2E-4</v>
      </c>
      <c r="D7794" s="60">
        <v>9.7087379999999997E-3</v>
      </c>
      <c r="E7794" s="60"/>
      <c r="F7794" s="60">
        <f t="shared" si="242"/>
        <v>-4.2048200000000006E-3</v>
      </c>
      <c r="G7794" s="60">
        <f t="shared" si="243"/>
        <v>9.5887379999999994E-3</v>
      </c>
    </row>
    <row r="7795" spans="1:7">
      <c r="A7795" s="50">
        <v>34291</v>
      </c>
      <c r="B7795" s="60">
        <v>-2.68411E-3</v>
      </c>
      <c r="C7795" s="60">
        <v>1.2E-4</v>
      </c>
      <c r="D7795" s="60">
        <v>-9.6153850000000006E-3</v>
      </c>
      <c r="E7795" s="60"/>
      <c r="F7795" s="60">
        <f t="shared" si="242"/>
        <v>-2.8041099999999998E-3</v>
      </c>
      <c r="G7795" s="60">
        <f t="shared" si="243"/>
        <v>-9.7353850000000009E-3</v>
      </c>
    </row>
    <row r="7796" spans="1:7">
      <c r="A7796" s="50">
        <v>34292</v>
      </c>
      <c r="B7796" s="60">
        <v>-1.9990099999999998E-3</v>
      </c>
      <c r="C7796" s="60">
        <v>1.2E-4</v>
      </c>
      <c r="D7796" s="60">
        <v>-9.7087379999999997E-3</v>
      </c>
      <c r="E7796" s="60"/>
      <c r="F7796" s="60">
        <f t="shared" si="242"/>
        <v>-2.1190099999999997E-3</v>
      </c>
      <c r="G7796" s="60">
        <f t="shared" si="243"/>
        <v>-9.8287380000000001E-3</v>
      </c>
    </row>
    <row r="7797" spans="1:7">
      <c r="A7797" s="50">
        <v>34295</v>
      </c>
      <c r="B7797" s="60">
        <v>-7.6218400000000004E-3</v>
      </c>
      <c r="C7797" s="60">
        <v>1.2E-4</v>
      </c>
      <c r="D7797" s="60">
        <v>-1.4705882E-2</v>
      </c>
      <c r="E7797" s="60"/>
      <c r="F7797" s="60">
        <f t="shared" si="242"/>
        <v>-7.7418400000000007E-3</v>
      </c>
      <c r="G7797" s="60">
        <f t="shared" si="243"/>
        <v>-1.4825882E-2</v>
      </c>
    </row>
    <row r="7798" spans="1:7">
      <c r="A7798" s="50">
        <v>34296</v>
      </c>
      <c r="B7798" s="60">
        <v>4.2382299999999999E-3</v>
      </c>
      <c r="C7798" s="60">
        <v>1.2E-4</v>
      </c>
      <c r="D7798" s="60">
        <v>0</v>
      </c>
      <c r="E7798" s="60"/>
      <c r="F7798" s="60">
        <f t="shared" si="242"/>
        <v>4.1182299999999996E-3</v>
      </c>
      <c r="G7798" s="60">
        <f t="shared" si="243"/>
        <v>-1.2E-4</v>
      </c>
    </row>
    <row r="7799" spans="1:7">
      <c r="A7799" s="50">
        <v>34297</v>
      </c>
      <c r="B7799" s="60">
        <v>3.32432E-3</v>
      </c>
      <c r="C7799" s="60">
        <v>1.2E-4</v>
      </c>
      <c r="D7799" s="60">
        <v>1.9900497E-2</v>
      </c>
      <c r="E7799" s="60"/>
      <c r="F7799" s="60">
        <f t="shared" si="242"/>
        <v>3.2043200000000001E-3</v>
      </c>
      <c r="G7799" s="60">
        <f t="shared" si="243"/>
        <v>1.9780497000000001E-2</v>
      </c>
    </row>
    <row r="7800" spans="1:7">
      <c r="A7800" s="50">
        <v>34299</v>
      </c>
      <c r="B7800" s="60">
        <v>1.8927E-3</v>
      </c>
      <c r="C7800" s="60">
        <v>1.2E-4</v>
      </c>
      <c r="D7800" s="60">
        <v>-1.4634146000000001E-2</v>
      </c>
      <c r="E7800" s="60"/>
      <c r="F7800" s="60">
        <f t="shared" si="242"/>
        <v>1.7726999999999999E-3</v>
      </c>
      <c r="G7800" s="60">
        <f t="shared" si="243"/>
        <v>-1.4754146000000001E-2</v>
      </c>
    </row>
    <row r="7801" spans="1:7">
      <c r="A7801" s="50">
        <v>34302</v>
      </c>
      <c r="B7801" s="60">
        <v>-2.14598E-3</v>
      </c>
      <c r="C7801" s="60">
        <v>1.2E-4</v>
      </c>
      <c r="D7801" s="60">
        <v>0</v>
      </c>
      <c r="E7801" s="60"/>
      <c r="F7801" s="60">
        <f t="shared" si="242"/>
        <v>-2.2659799999999999E-3</v>
      </c>
      <c r="G7801" s="60">
        <f t="shared" si="243"/>
        <v>-1.2E-4</v>
      </c>
    </row>
    <row r="7802" spans="1:7">
      <c r="A7802" s="50">
        <v>34303</v>
      </c>
      <c r="B7802" s="60">
        <v>-3.3334E-4</v>
      </c>
      <c r="C7802" s="60">
        <v>1.2E-4</v>
      </c>
      <c r="D7802" s="60">
        <v>-4.9504950000000001E-3</v>
      </c>
      <c r="E7802" s="60"/>
      <c r="F7802" s="60">
        <f t="shared" si="242"/>
        <v>-4.5333999999999999E-4</v>
      </c>
      <c r="G7802" s="60">
        <f t="shared" si="243"/>
        <v>-5.0704950000000004E-3</v>
      </c>
    </row>
    <row r="7803" spans="1:7">
      <c r="A7803" s="50">
        <v>34304</v>
      </c>
      <c r="B7803" s="60">
        <v>6.7570000000000005E-5</v>
      </c>
      <c r="C7803" s="60">
        <v>1E-4</v>
      </c>
      <c r="D7803" s="60">
        <v>-0.10945273899999999</v>
      </c>
      <c r="E7803" s="60"/>
      <c r="F7803" s="60">
        <f t="shared" si="242"/>
        <v>-5.2429999999999998E-5</v>
      </c>
      <c r="G7803" s="60">
        <f t="shared" si="243"/>
        <v>-0.10957273899999999</v>
      </c>
    </row>
    <row r="7804" spans="1:7">
      <c r="A7804" s="50">
        <v>34305</v>
      </c>
      <c r="B7804" s="60">
        <v>2.63518E-3</v>
      </c>
      <c r="C7804" s="60">
        <v>1E-4</v>
      </c>
      <c r="D7804" s="60">
        <v>1.1173183999999999E-2</v>
      </c>
      <c r="E7804" s="60"/>
      <c r="F7804" s="60">
        <f t="shared" si="242"/>
        <v>2.5151800000000001E-3</v>
      </c>
      <c r="G7804" s="60">
        <f t="shared" si="243"/>
        <v>1.1053183999999999E-2</v>
      </c>
    </row>
    <row r="7805" spans="1:7">
      <c r="A7805" s="50">
        <v>34306</v>
      </c>
      <c r="B7805" s="60">
        <v>3.8467699999999998E-3</v>
      </c>
      <c r="C7805" s="60">
        <v>1E-4</v>
      </c>
      <c r="D7805" s="60">
        <v>3.3149171999999998E-2</v>
      </c>
      <c r="E7805" s="60"/>
      <c r="F7805" s="60">
        <f t="shared" si="242"/>
        <v>3.7267699999999999E-3</v>
      </c>
      <c r="G7805" s="60">
        <f t="shared" si="243"/>
        <v>3.3029171999999996E-2</v>
      </c>
    </row>
    <row r="7806" spans="1:7">
      <c r="A7806" s="50">
        <v>34309</v>
      </c>
      <c r="B7806" s="60">
        <v>3.54617E-3</v>
      </c>
      <c r="C7806" s="60">
        <v>1E-4</v>
      </c>
      <c r="D7806" s="60">
        <v>5.3475939999999998E-3</v>
      </c>
      <c r="E7806" s="60"/>
      <c r="F7806" s="60">
        <f t="shared" si="242"/>
        <v>3.4261700000000001E-3</v>
      </c>
      <c r="G7806" s="60">
        <f t="shared" si="243"/>
        <v>5.2275939999999995E-3</v>
      </c>
    </row>
    <row r="7807" spans="1:7">
      <c r="A7807" s="50">
        <v>34310</v>
      </c>
      <c r="B7807" s="60">
        <v>4.6580999999999999E-4</v>
      </c>
      <c r="C7807" s="60">
        <v>1E-4</v>
      </c>
      <c r="D7807" s="60">
        <v>-1.5957447E-2</v>
      </c>
      <c r="E7807" s="60"/>
      <c r="F7807" s="60">
        <f t="shared" si="242"/>
        <v>3.4581E-4</v>
      </c>
      <c r="G7807" s="60">
        <f t="shared" si="243"/>
        <v>-1.6077446999999998E-2</v>
      </c>
    </row>
    <row r="7808" spans="1:7">
      <c r="A7808" s="50">
        <v>34311</v>
      </c>
      <c r="B7808" s="60">
        <v>-7.2044000000000003E-4</v>
      </c>
      <c r="C7808" s="60">
        <v>1E-4</v>
      </c>
      <c r="D7808" s="60">
        <v>-5.4054059999999998E-3</v>
      </c>
      <c r="E7808" s="60"/>
      <c r="F7808" s="60">
        <f t="shared" si="242"/>
        <v>-8.4044000000000002E-4</v>
      </c>
      <c r="G7808" s="60">
        <f t="shared" si="243"/>
        <v>-5.5254060000000001E-3</v>
      </c>
    </row>
    <row r="7809" spans="1:7">
      <c r="A7809" s="50">
        <v>34312</v>
      </c>
      <c r="B7809" s="60">
        <v>-4.1684199999999999E-3</v>
      </c>
      <c r="C7809" s="60">
        <v>1E-4</v>
      </c>
      <c r="D7809" s="60">
        <v>0</v>
      </c>
      <c r="E7809" s="60"/>
      <c r="F7809" s="60">
        <f t="shared" si="242"/>
        <v>-4.2884200000000003E-3</v>
      </c>
      <c r="G7809" s="60">
        <f t="shared" si="243"/>
        <v>-1.2E-4</v>
      </c>
    </row>
    <row r="7810" spans="1:7">
      <c r="A7810" s="50">
        <v>34313</v>
      </c>
      <c r="B7810" s="60">
        <v>-4.9074000000000003E-4</v>
      </c>
      <c r="C7810" s="60">
        <v>1E-4</v>
      </c>
      <c r="D7810" s="60">
        <v>0</v>
      </c>
      <c r="E7810" s="60"/>
      <c r="F7810" s="60">
        <f t="shared" si="242"/>
        <v>-6.1074000000000002E-4</v>
      </c>
      <c r="G7810" s="60">
        <f t="shared" si="243"/>
        <v>-1.2E-4</v>
      </c>
    </row>
    <row r="7811" spans="1:7">
      <c r="A7811" s="50">
        <v>34316</v>
      </c>
      <c r="B7811" s="60">
        <v>3.9148100000000003E-3</v>
      </c>
      <c r="C7811" s="60">
        <v>1E-4</v>
      </c>
      <c r="D7811" s="60">
        <v>5.4347830000000003E-3</v>
      </c>
      <c r="E7811" s="60"/>
      <c r="F7811" s="60">
        <f t="shared" si="242"/>
        <v>3.7948100000000005E-3</v>
      </c>
      <c r="G7811" s="60">
        <f t="shared" si="243"/>
        <v>5.314783E-3</v>
      </c>
    </row>
    <row r="7812" spans="1:7">
      <c r="A7812" s="50">
        <v>34317</v>
      </c>
      <c r="B7812" s="60">
        <v>-5.50447E-3</v>
      </c>
      <c r="C7812" s="60">
        <v>1E-4</v>
      </c>
      <c r="D7812" s="60">
        <v>0</v>
      </c>
      <c r="E7812" s="60"/>
      <c r="F7812" s="60">
        <f t="shared" ref="F7812:F7875" si="244">B7812-$C$3</f>
        <v>-5.6244700000000003E-3</v>
      </c>
      <c r="G7812" s="60">
        <f t="shared" ref="G7812:G7875" si="245">D7812-$C$3</f>
        <v>-1.2E-4</v>
      </c>
    </row>
    <row r="7813" spans="1:7">
      <c r="A7813" s="50">
        <v>34318</v>
      </c>
      <c r="B7813" s="60">
        <v>-2.2408200000000001E-3</v>
      </c>
      <c r="C7813" s="60">
        <v>1E-4</v>
      </c>
      <c r="D7813" s="60">
        <v>-2.1621622E-2</v>
      </c>
      <c r="E7813" s="60"/>
      <c r="F7813" s="60">
        <f t="shared" si="244"/>
        <v>-2.36082E-3</v>
      </c>
      <c r="G7813" s="60">
        <f t="shared" si="245"/>
        <v>-2.1741621999999999E-2</v>
      </c>
    </row>
    <row r="7814" spans="1:7">
      <c r="A7814" s="50">
        <v>34319</v>
      </c>
      <c r="B7814" s="60">
        <v>2.95949E-3</v>
      </c>
      <c r="C7814" s="60">
        <v>1E-4</v>
      </c>
      <c r="D7814" s="60">
        <v>1.1049724E-2</v>
      </c>
      <c r="E7814" s="60"/>
      <c r="F7814" s="60">
        <f t="shared" si="244"/>
        <v>2.8394900000000001E-3</v>
      </c>
      <c r="G7814" s="60">
        <f t="shared" si="245"/>
        <v>1.0929724E-2</v>
      </c>
    </row>
    <row r="7815" spans="1:7">
      <c r="A7815" s="50">
        <v>34320</v>
      </c>
      <c r="B7815" s="60">
        <v>6.5661499999999998E-3</v>
      </c>
      <c r="C7815" s="60">
        <v>1E-4</v>
      </c>
      <c r="D7815" s="60">
        <v>1.0928960999999999E-2</v>
      </c>
      <c r="E7815" s="60"/>
      <c r="F7815" s="60">
        <f t="shared" si="244"/>
        <v>6.4461499999999994E-3</v>
      </c>
      <c r="G7815" s="60">
        <f t="shared" si="245"/>
        <v>1.0808960999999999E-2</v>
      </c>
    </row>
    <row r="7816" spans="1:7">
      <c r="A7816" s="50">
        <v>34323</v>
      </c>
      <c r="B7816" s="60">
        <v>-1.1175899999999999E-3</v>
      </c>
      <c r="C7816" s="60">
        <v>1E-4</v>
      </c>
      <c r="D7816" s="60">
        <v>-1.0810811E-2</v>
      </c>
      <c r="E7816" s="60"/>
      <c r="F7816" s="60">
        <f t="shared" si="244"/>
        <v>-1.23759E-3</v>
      </c>
      <c r="G7816" s="60">
        <f t="shared" si="245"/>
        <v>-1.0930811E-2</v>
      </c>
    </row>
    <row r="7817" spans="1:7">
      <c r="A7817" s="50">
        <v>34324</v>
      </c>
      <c r="B7817" s="60">
        <v>-9.8459000000000003E-4</v>
      </c>
      <c r="C7817" s="60">
        <v>1E-4</v>
      </c>
      <c r="D7817" s="60">
        <v>0</v>
      </c>
      <c r="E7817" s="60"/>
      <c r="F7817" s="60">
        <f t="shared" si="244"/>
        <v>-1.1045900000000001E-3</v>
      </c>
      <c r="G7817" s="60">
        <f t="shared" si="245"/>
        <v>-1.2E-4</v>
      </c>
    </row>
    <row r="7818" spans="1:7">
      <c r="A7818" s="50">
        <v>34325</v>
      </c>
      <c r="B7818" s="60">
        <v>4.2349500000000003E-3</v>
      </c>
      <c r="C7818" s="60">
        <v>1E-4</v>
      </c>
      <c r="D7818" s="60">
        <v>-1.0928960999999999E-2</v>
      </c>
      <c r="E7818" s="60"/>
      <c r="F7818" s="60">
        <f t="shared" si="244"/>
        <v>4.11495E-3</v>
      </c>
      <c r="G7818" s="60">
        <f t="shared" si="245"/>
        <v>-1.1048961E-2</v>
      </c>
    </row>
    <row r="7819" spans="1:7">
      <c r="A7819" s="50">
        <v>34326</v>
      </c>
      <c r="B7819" s="60">
        <v>1.7763999999999999E-4</v>
      </c>
      <c r="C7819" s="60">
        <v>1E-4</v>
      </c>
      <c r="D7819" s="60">
        <v>0</v>
      </c>
      <c r="E7819" s="60"/>
      <c r="F7819" s="60">
        <f t="shared" si="244"/>
        <v>5.7639999999999983E-5</v>
      </c>
      <c r="G7819" s="60">
        <f t="shared" si="245"/>
        <v>-1.2E-4</v>
      </c>
    </row>
    <row r="7820" spans="1:7">
      <c r="A7820" s="50">
        <v>34330</v>
      </c>
      <c r="B7820" s="60">
        <v>7.1338599999999997E-3</v>
      </c>
      <c r="C7820" s="60">
        <v>1E-4</v>
      </c>
      <c r="D7820" s="60">
        <v>-1.1049724E-2</v>
      </c>
      <c r="E7820" s="60"/>
      <c r="F7820" s="60">
        <f t="shared" si="244"/>
        <v>7.0138599999999994E-3</v>
      </c>
      <c r="G7820" s="60">
        <f t="shared" si="245"/>
        <v>-1.1169724000000001E-2</v>
      </c>
    </row>
    <row r="7821" spans="1:7">
      <c r="A7821" s="50">
        <v>34331</v>
      </c>
      <c r="B7821" s="60">
        <v>1.01132E-3</v>
      </c>
      <c r="C7821" s="60">
        <v>1E-4</v>
      </c>
      <c r="D7821" s="60">
        <v>-5.5865919999999996E-3</v>
      </c>
      <c r="E7821" s="60"/>
      <c r="F7821" s="60">
        <f t="shared" si="244"/>
        <v>8.9132000000000002E-4</v>
      </c>
      <c r="G7821" s="60">
        <f t="shared" si="245"/>
        <v>-5.7065919999999999E-3</v>
      </c>
    </row>
    <row r="7822" spans="1:7">
      <c r="A7822" s="50">
        <v>34332</v>
      </c>
      <c r="B7822" s="60">
        <v>-7.1266000000000005E-4</v>
      </c>
      <c r="C7822" s="60">
        <v>1E-4</v>
      </c>
      <c r="D7822" s="60">
        <v>3.3707864999999997E-2</v>
      </c>
      <c r="E7822" s="60"/>
      <c r="F7822" s="60">
        <f t="shared" si="244"/>
        <v>-8.3266000000000004E-4</v>
      </c>
      <c r="G7822" s="60">
        <f t="shared" si="245"/>
        <v>3.3587864999999995E-2</v>
      </c>
    </row>
    <row r="7823" spans="1:7">
      <c r="A7823" s="50">
        <v>34333</v>
      </c>
      <c r="B7823" s="60">
        <v>-3.7877499999999999E-3</v>
      </c>
      <c r="C7823" s="60">
        <v>1E-4</v>
      </c>
      <c r="D7823" s="60">
        <v>5.4347830000000003E-3</v>
      </c>
      <c r="E7823" s="60"/>
      <c r="F7823" s="60">
        <f t="shared" si="244"/>
        <v>-3.9077499999999998E-3</v>
      </c>
      <c r="G7823" s="60">
        <f t="shared" si="245"/>
        <v>5.314783E-3</v>
      </c>
    </row>
    <row r="7824" spans="1:7">
      <c r="A7824" s="50">
        <v>34334</v>
      </c>
      <c r="B7824" s="60">
        <v>-4.5829399999999998E-3</v>
      </c>
      <c r="C7824" s="60">
        <v>1E-4</v>
      </c>
      <c r="D7824" s="60">
        <v>2.1621622E-2</v>
      </c>
      <c r="E7824" s="60"/>
      <c r="F7824" s="60">
        <f t="shared" si="244"/>
        <v>-4.7029400000000001E-3</v>
      </c>
      <c r="G7824" s="60">
        <f t="shared" si="245"/>
        <v>2.1501622000000001E-2</v>
      </c>
    </row>
    <row r="7825" spans="1:7">
      <c r="A7825" s="50">
        <v>34337</v>
      </c>
      <c r="B7825" s="60">
        <v>-2.3418200000000001E-3</v>
      </c>
      <c r="C7825" s="60">
        <v>1.2E-4</v>
      </c>
      <c r="D7825" s="60">
        <v>0</v>
      </c>
      <c r="E7825" s="60"/>
      <c r="F7825" s="60">
        <f t="shared" si="244"/>
        <v>-2.46182E-3</v>
      </c>
      <c r="G7825" s="60">
        <f t="shared" si="245"/>
        <v>-1.2E-4</v>
      </c>
    </row>
    <row r="7826" spans="1:7">
      <c r="A7826" s="50">
        <v>34338</v>
      </c>
      <c r="B7826" s="60">
        <v>3.45824E-3</v>
      </c>
      <c r="C7826" s="60">
        <v>1.2E-4</v>
      </c>
      <c r="D7826" s="60">
        <v>2.1164021000000002E-2</v>
      </c>
      <c r="E7826" s="60"/>
      <c r="F7826" s="60">
        <f t="shared" si="244"/>
        <v>3.3382400000000001E-3</v>
      </c>
      <c r="G7826" s="60">
        <f t="shared" si="245"/>
        <v>2.1044021000000003E-2</v>
      </c>
    </row>
    <row r="7827" spans="1:7">
      <c r="A7827" s="50">
        <v>34339</v>
      </c>
      <c r="B7827" s="60">
        <v>1.7048499999999999E-3</v>
      </c>
      <c r="C7827" s="60">
        <v>1.2E-4</v>
      </c>
      <c r="D7827" s="60">
        <v>-5.1813470000000002E-3</v>
      </c>
      <c r="E7827" s="60"/>
      <c r="F7827" s="60">
        <f t="shared" si="244"/>
        <v>1.5848499999999998E-3</v>
      </c>
      <c r="G7827" s="60">
        <f t="shared" si="245"/>
        <v>-5.3013470000000005E-3</v>
      </c>
    </row>
    <row r="7828" spans="1:7">
      <c r="A7828" s="50">
        <v>34340</v>
      </c>
      <c r="B7828" s="60">
        <v>-1.0985400000000001E-3</v>
      </c>
      <c r="C7828" s="60">
        <v>1.2E-4</v>
      </c>
      <c r="D7828" s="60">
        <v>5.7291667999999997E-2</v>
      </c>
      <c r="E7828" s="60"/>
      <c r="F7828" s="60">
        <f t="shared" si="244"/>
        <v>-1.2185400000000002E-3</v>
      </c>
      <c r="G7828" s="60">
        <f t="shared" si="245"/>
        <v>5.7171667999999995E-2</v>
      </c>
    </row>
    <row r="7829" spans="1:7">
      <c r="A7829" s="50">
        <v>34341</v>
      </c>
      <c r="B7829" s="60">
        <v>5.6970700000000003E-3</v>
      </c>
      <c r="C7829" s="60">
        <v>1.2E-4</v>
      </c>
      <c r="D7829" s="60">
        <v>-1.4778325E-2</v>
      </c>
      <c r="E7829" s="60"/>
      <c r="F7829" s="60">
        <f t="shared" si="244"/>
        <v>5.5770699999999999E-3</v>
      </c>
      <c r="G7829" s="60">
        <f t="shared" si="245"/>
        <v>-1.4898325E-2</v>
      </c>
    </row>
    <row r="7830" spans="1:7">
      <c r="A7830" s="50">
        <v>34344</v>
      </c>
      <c r="B7830" s="60">
        <v>1.151838E-2</v>
      </c>
      <c r="C7830" s="60">
        <v>1.2E-4</v>
      </c>
      <c r="D7830" s="60">
        <v>5.0000000000000001E-3</v>
      </c>
      <c r="E7830" s="60"/>
      <c r="F7830" s="60">
        <f t="shared" si="244"/>
        <v>1.139838E-2</v>
      </c>
      <c r="G7830" s="60">
        <f t="shared" si="245"/>
        <v>4.8799999999999998E-3</v>
      </c>
    </row>
    <row r="7831" spans="1:7">
      <c r="A7831" s="50">
        <v>34345</v>
      </c>
      <c r="B7831" s="60">
        <v>-1.8935E-3</v>
      </c>
      <c r="C7831" s="60">
        <v>1.2E-4</v>
      </c>
      <c r="D7831" s="60">
        <v>9.9502489999999996E-3</v>
      </c>
      <c r="E7831" s="60"/>
      <c r="F7831" s="60">
        <f t="shared" si="244"/>
        <v>-2.0135000000000001E-3</v>
      </c>
      <c r="G7831" s="60">
        <f t="shared" si="245"/>
        <v>9.8302489999999992E-3</v>
      </c>
    </row>
    <row r="7832" spans="1:7">
      <c r="A7832" s="50">
        <v>34346</v>
      </c>
      <c r="B7832" s="60">
        <v>-2.2121E-4</v>
      </c>
      <c r="C7832" s="60">
        <v>1.2E-4</v>
      </c>
      <c r="D7832" s="60">
        <v>2.9556651E-2</v>
      </c>
      <c r="E7832" s="60"/>
      <c r="F7832" s="60">
        <f t="shared" si="244"/>
        <v>-3.4120999999999999E-4</v>
      </c>
      <c r="G7832" s="60">
        <f t="shared" si="245"/>
        <v>2.9436651000000001E-2</v>
      </c>
    </row>
    <row r="7833" spans="1:7">
      <c r="A7833" s="50">
        <v>34347</v>
      </c>
      <c r="B7833" s="60">
        <v>-3.1733899999999999E-3</v>
      </c>
      <c r="C7833" s="60">
        <v>1.2E-4</v>
      </c>
      <c r="D7833" s="60">
        <v>0</v>
      </c>
      <c r="E7833" s="60"/>
      <c r="F7833" s="60">
        <f t="shared" si="244"/>
        <v>-3.2933899999999998E-3</v>
      </c>
      <c r="G7833" s="60">
        <f t="shared" si="245"/>
        <v>-1.2E-4</v>
      </c>
    </row>
    <row r="7834" spans="1:7">
      <c r="A7834" s="50">
        <v>34348</v>
      </c>
      <c r="B7834" s="60">
        <v>5.09173E-3</v>
      </c>
      <c r="C7834" s="60">
        <v>1.2E-4</v>
      </c>
      <c r="D7834" s="60">
        <v>-9.5693779999999999E-3</v>
      </c>
      <c r="E7834" s="60"/>
      <c r="F7834" s="60">
        <f t="shared" si="244"/>
        <v>4.9717299999999997E-3</v>
      </c>
      <c r="G7834" s="60">
        <f t="shared" si="245"/>
        <v>-9.6893780000000002E-3</v>
      </c>
    </row>
    <row r="7835" spans="1:7">
      <c r="A7835" s="50">
        <v>34351</v>
      </c>
      <c r="B7835" s="60">
        <v>-3.2194900000000002E-3</v>
      </c>
      <c r="C7835" s="60">
        <v>1.2E-4</v>
      </c>
      <c r="D7835" s="60">
        <v>1.4492754E-2</v>
      </c>
      <c r="E7835" s="60"/>
      <c r="F7835" s="60">
        <f t="shared" si="244"/>
        <v>-3.3394900000000001E-3</v>
      </c>
      <c r="G7835" s="60">
        <f t="shared" si="245"/>
        <v>1.4372754E-2</v>
      </c>
    </row>
    <row r="7836" spans="1:7">
      <c r="A7836" s="50">
        <v>34352</v>
      </c>
      <c r="B7836" s="60">
        <v>1.81759E-3</v>
      </c>
      <c r="C7836" s="60">
        <v>1.2E-4</v>
      </c>
      <c r="D7836" s="60">
        <v>9.5238100000000006E-3</v>
      </c>
      <c r="E7836" s="60"/>
      <c r="F7836" s="60">
        <f t="shared" si="244"/>
        <v>1.6975899999999999E-3</v>
      </c>
      <c r="G7836" s="60">
        <f t="shared" si="245"/>
        <v>9.4038100000000003E-3</v>
      </c>
    </row>
    <row r="7837" spans="1:7">
      <c r="A7837" s="50">
        <v>34353</v>
      </c>
      <c r="B7837" s="60">
        <v>-5.9120000000000003E-5</v>
      </c>
      <c r="C7837" s="60">
        <v>1.2E-4</v>
      </c>
      <c r="D7837" s="60">
        <v>0</v>
      </c>
      <c r="E7837" s="60"/>
      <c r="F7837" s="60">
        <f t="shared" si="244"/>
        <v>-1.7912000000000001E-4</v>
      </c>
      <c r="G7837" s="60">
        <f t="shared" si="245"/>
        <v>-1.2E-4</v>
      </c>
    </row>
    <row r="7838" spans="1:7">
      <c r="A7838" s="50">
        <v>34354</v>
      </c>
      <c r="B7838" s="60">
        <v>1.60231E-3</v>
      </c>
      <c r="C7838" s="60">
        <v>1.2E-4</v>
      </c>
      <c r="D7838" s="60">
        <v>-4.7169810000000003E-3</v>
      </c>
      <c r="E7838" s="60"/>
      <c r="F7838" s="60">
        <f t="shared" si="244"/>
        <v>1.4823099999999999E-3</v>
      </c>
      <c r="G7838" s="60">
        <f t="shared" si="245"/>
        <v>-4.8369810000000006E-3</v>
      </c>
    </row>
    <row r="7839" spans="1:7">
      <c r="A7839" s="50">
        <v>34355</v>
      </c>
      <c r="B7839" s="60">
        <v>-1.36991E-3</v>
      </c>
      <c r="C7839" s="60">
        <v>1.2E-4</v>
      </c>
      <c r="D7839" s="60">
        <v>-2.8436018E-2</v>
      </c>
      <c r="E7839" s="60"/>
      <c r="F7839" s="60">
        <f t="shared" si="244"/>
        <v>-1.4899100000000001E-3</v>
      </c>
      <c r="G7839" s="60">
        <f t="shared" si="245"/>
        <v>-2.8556017999999999E-2</v>
      </c>
    </row>
    <row r="7840" spans="1:7">
      <c r="A7840" s="50">
        <v>34358</v>
      </c>
      <c r="B7840" s="60">
        <v>-4.7857200000000003E-3</v>
      </c>
      <c r="C7840" s="60">
        <v>1.2E-4</v>
      </c>
      <c r="D7840" s="60">
        <v>4.8780489999999998E-3</v>
      </c>
      <c r="E7840" s="60"/>
      <c r="F7840" s="60">
        <f t="shared" si="244"/>
        <v>-4.9057200000000006E-3</v>
      </c>
      <c r="G7840" s="60">
        <f t="shared" si="245"/>
        <v>4.7580489999999994E-3</v>
      </c>
    </row>
    <row r="7841" spans="1:7">
      <c r="A7841" s="50">
        <v>34359</v>
      </c>
      <c r="B7841" s="60">
        <v>-2.0431400000000001E-3</v>
      </c>
      <c r="C7841" s="60">
        <v>1.2E-4</v>
      </c>
      <c r="D7841" s="60">
        <v>4.8543689999999999E-3</v>
      </c>
      <c r="E7841" s="60"/>
      <c r="F7841" s="60">
        <f t="shared" si="244"/>
        <v>-2.16314E-3</v>
      </c>
      <c r="G7841" s="60">
        <f t="shared" si="245"/>
        <v>4.7343689999999996E-3</v>
      </c>
    </row>
    <row r="7842" spans="1:7">
      <c r="A7842" s="50">
        <v>34360</v>
      </c>
      <c r="B7842" s="60">
        <v>4.6859500000000004E-3</v>
      </c>
      <c r="C7842" s="60">
        <v>1.2E-4</v>
      </c>
      <c r="D7842" s="60">
        <v>-9.661836E-3</v>
      </c>
      <c r="E7842" s="60"/>
      <c r="F7842" s="60">
        <f t="shared" si="244"/>
        <v>4.56595E-3</v>
      </c>
      <c r="G7842" s="60">
        <f t="shared" si="245"/>
        <v>-9.7818360000000004E-3</v>
      </c>
    </row>
    <row r="7843" spans="1:7">
      <c r="A7843" s="50">
        <v>34361</v>
      </c>
      <c r="B7843" s="60">
        <v>8.4016200000000003E-3</v>
      </c>
      <c r="C7843" s="60">
        <v>1.2E-4</v>
      </c>
      <c r="D7843" s="60">
        <v>4.8780489999999998E-3</v>
      </c>
      <c r="E7843" s="60"/>
      <c r="F7843" s="60">
        <f t="shared" si="244"/>
        <v>8.28162E-3</v>
      </c>
      <c r="G7843" s="60">
        <f t="shared" si="245"/>
        <v>4.7580489999999994E-3</v>
      </c>
    </row>
    <row r="7844" spans="1:7">
      <c r="A7844" s="50">
        <v>34362</v>
      </c>
      <c r="B7844" s="60">
        <v>3.39829E-3</v>
      </c>
      <c r="C7844" s="60">
        <v>1.2E-4</v>
      </c>
      <c r="D7844" s="60">
        <v>4.8543689999999999E-3</v>
      </c>
      <c r="E7844" s="60"/>
      <c r="F7844" s="60">
        <f t="shared" si="244"/>
        <v>3.2782900000000001E-3</v>
      </c>
      <c r="G7844" s="60">
        <f t="shared" si="245"/>
        <v>4.7343689999999996E-3</v>
      </c>
    </row>
    <row r="7845" spans="1:7">
      <c r="A7845" s="50">
        <v>34365</v>
      </c>
      <c r="B7845" s="60">
        <v>6.1286700000000001E-3</v>
      </c>
      <c r="C7845" s="60">
        <v>1.2E-4</v>
      </c>
      <c r="D7845" s="60">
        <v>4.830918E-3</v>
      </c>
      <c r="E7845" s="60"/>
      <c r="F7845" s="60">
        <f t="shared" si="244"/>
        <v>6.0086699999999998E-3</v>
      </c>
      <c r="G7845" s="60">
        <f t="shared" si="245"/>
        <v>4.7109179999999997E-3</v>
      </c>
    </row>
    <row r="7846" spans="1:7">
      <c r="A7846" s="50">
        <v>34366</v>
      </c>
      <c r="B7846" s="60">
        <v>-3.4394E-3</v>
      </c>
      <c r="C7846" s="60">
        <v>1.1E-4</v>
      </c>
      <c r="D7846" s="60">
        <v>-9.6153850000000006E-3</v>
      </c>
      <c r="E7846" s="60"/>
      <c r="F7846" s="60">
        <f t="shared" si="244"/>
        <v>-3.5593999999999999E-3</v>
      </c>
      <c r="G7846" s="60">
        <f t="shared" si="245"/>
        <v>-9.7353850000000009E-3</v>
      </c>
    </row>
    <row r="7847" spans="1:7">
      <c r="A7847" s="50">
        <v>34367</v>
      </c>
      <c r="B7847" s="60">
        <v>4.8275200000000001E-3</v>
      </c>
      <c r="C7847" s="60">
        <v>1.1E-4</v>
      </c>
      <c r="D7847" s="60">
        <v>-2.9126214000000001E-2</v>
      </c>
      <c r="E7847" s="60"/>
      <c r="F7847" s="60">
        <f t="shared" si="244"/>
        <v>4.7075199999999998E-3</v>
      </c>
      <c r="G7847" s="60">
        <f t="shared" si="245"/>
        <v>-2.9246214E-2</v>
      </c>
    </row>
    <row r="7848" spans="1:7">
      <c r="A7848" s="50">
        <v>34368</v>
      </c>
      <c r="B7848" s="60">
        <v>-2.6585200000000002E-3</v>
      </c>
      <c r="C7848" s="60">
        <v>1.1E-4</v>
      </c>
      <c r="D7848" s="60">
        <v>0</v>
      </c>
      <c r="E7848" s="60"/>
      <c r="F7848" s="60">
        <f t="shared" si="244"/>
        <v>-2.77852E-3</v>
      </c>
      <c r="G7848" s="60">
        <f t="shared" si="245"/>
        <v>-1.2E-4</v>
      </c>
    </row>
    <row r="7849" spans="1:7">
      <c r="A7849" s="50">
        <v>34369</v>
      </c>
      <c r="B7849" s="60">
        <v>-2.2561660000000001E-2</v>
      </c>
      <c r="C7849" s="60">
        <v>1.1E-4</v>
      </c>
      <c r="D7849" s="60">
        <v>-0.01</v>
      </c>
      <c r="E7849" s="60"/>
      <c r="F7849" s="60">
        <f t="shared" si="244"/>
        <v>-2.2681659999999999E-2</v>
      </c>
      <c r="G7849" s="60">
        <f t="shared" si="245"/>
        <v>-1.0120000000000001E-2</v>
      </c>
    </row>
    <row r="7850" spans="1:7">
      <c r="A7850" s="50">
        <v>34372</v>
      </c>
      <c r="B7850" s="60">
        <v>4.9728300000000001E-3</v>
      </c>
      <c r="C7850" s="60">
        <v>1.1E-4</v>
      </c>
      <c r="D7850" s="60">
        <v>1.5151516E-2</v>
      </c>
      <c r="E7850" s="60"/>
      <c r="F7850" s="60">
        <f t="shared" si="244"/>
        <v>4.8528299999999998E-3</v>
      </c>
      <c r="G7850" s="60">
        <f t="shared" si="245"/>
        <v>1.5031516E-2</v>
      </c>
    </row>
    <row r="7851" spans="1:7">
      <c r="A7851" s="50">
        <v>34373</v>
      </c>
      <c r="B7851" s="60">
        <v>-1.1911999999999999E-3</v>
      </c>
      <c r="C7851" s="60">
        <v>1.1E-4</v>
      </c>
      <c r="D7851" s="60">
        <v>-9.9502489999999996E-3</v>
      </c>
      <c r="E7851" s="60"/>
      <c r="F7851" s="60">
        <f t="shared" si="244"/>
        <v>-1.3112E-3</v>
      </c>
      <c r="G7851" s="60">
        <f t="shared" si="245"/>
        <v>-1.0070249E-2</v>
      </c>
    </row>
    <row r="7852" spans="1:7">
      <c r="A7852" s="50">
        <v>34374</v>
      </c>
      <c r="B7852" s="60">
        <v>3.6384E-3</v>
      </c>
      <c r="C7852" s="60">
        <v>1.1E-4</v>
      </c>
      <c r="D7852" s="60">
        <v>5.0251260000000004E-3</v>
      </c>
      <c r="E7852" s="60"/>
      <c r="F7852" s="60">
        <f t="shared" si="244"/>
        <v>3.5184000000000001E-3</v>
      </c>
      <c r="G7852" s="60">
        <f t="shared" si="245"/>
        <v>4.9051260000000001E-3</v>
      </c>
    </row>
    <row r="7853" spans="1:7">
      <c r="A7853" s="50">
        <v>34375</v>
      </c>
      <c r="B7853" s="60">
        <v>-8.2065200000000001E-3</v>
      </c>
      <c r="C7853" s="60">
        <v>1.1E-4</v>
      </c>
      <c r="D7853" s="60">
        <v>-0.01</v>
      </c>
      <c r="E7853" s="60"/>
      <c r="F7853" s="60">
        <f t="shared" si="244"/>
        <v>-8.3265200000000004E-3</v>
      </c>
      <c r="G7853" s="60">
        <f t="shared" si="245"/>
        <v>-1.0120000000000001E-2</v>
      </c>
    </row>
    <row r="7854" spans="1:7">
      <c r="A7854" s="50">
        <v>34376</v>
      </c>
      <c r="B7854" s="60">
        <v>2.4791700000000002E-3</v>
      </c>
      <c r="C7854" s="60">
        <v>1.1E-4</v>
      </c>
      <c r="D7854" s="60">
        <v>0</v>
      </c>
      <c r="E7854" s="60"/>
      <c r="F7854" s="60">
        <f t="shared" si="244"/>
        <v>2.3591700000000003E-3</v>
      </c>
      <c r="G7854" s="60">
        <f t="shared" si="245"/>
        <v>-1.2E-4</v>
      </c>
    </row>
    <row r="7855" spans="1:7">
      <c r="A7855" s="50">
        <v>34379</v>
      </c>
      <c r="B7855" s="60">
        <v>4.3187999999999999E-4</v>
      </c>
      <c r="C7855" s="60">
        <v>1.1E-4</v>
      </c>
      <c r="D7855" s="60">
        <v>1.5151516E-2</v>
      </c>
      <c r="E7855" s="60"/>
      <c r="F7855" s="60">
        <f t="shared" si="244"/>
        <v>3.1188E-4</v>
      </c>
      <c r="G7855" s="60">
        <f t="shared" si="245"/>
        <v>1.5031516E-2</v>
      </c>
    </row>
    <row r="7856" spans="1:7">
      <c r="A7856" s="50">
        <v>34380</v>
      </c>
      <c r="B7856" s="60">
        <v>5.4031699999999997E-3</v>
      </c>
      <c r="C7856" s="60">
        <v>1.1E-4</v>
      </c>
      <c r="D7856" s="60">
        <v>-4.975124E-3</v>
      </c>
      <c r="E7856" s="60"/>
      <c r="F7856" s="60">
        <f t="shared" si="244"/>
        <v>5.2831699999999994E-3</v>
      </c>
      <c r="G7856" s="60">
        <f t="shared" si="245"/>
        <v>-5.0951240000000004E-3</v>
      </c>
    </row>
    <row r="7857" spans="1:7">
      <c r="A7857" s="50">
        <v>34381</v>
      </c>
      <c r="B7857" s="60">
        <v>3.3777999999999998E-4</v>
      </c>
      <c r="C7857" s="60">
        <v>1.1E-4</v>
      </c>
      <c r="D7857" s="60">
        <v>0.01</v>
      </c>
      <c r="E7857" s="60"/>
      <c r="F7857" s="60">
        <f t="shared" si="244"/>
        <v>2.1777999999999999E-4</v>
      </c>
      <c r="G7857" s="60">
        <f t="shared" si="245"/>
        <v>9.8799999999999999E-3</v>
      </c>
    </row>
    <row r="7858" spans="1:7">
      <c r="A7858" s="50">
        <v>34382</v>
      </c>
      <c r="B7858" s="60">
        <v>-5.0389800000000002E-3</v>
      </c>
      <c r="C7858" s="60">
        <v>1.1E-4</v>
      </c>
      <c r="D7858" s="60">
        <v>2.9702971000000002E-2</v>
      </c>
      <c r="E7858" s="60"/>
      <c r="F7858" s="60">
        <f t="shared" si="244"/>
        <v>-5.1589800000000005E-3</v>
      </c>
      <c r="G7858" s="60">
        <f t="shared" si="245"/>
        <v>2.9582971000000003E-2</v>
      </c>
    </row>
    <row r="7859" spans="1:7">
      <c r="A7859" s="50">
        <v>34383</v>
      </c>
      <c r="B7859" s="60">
        <v>-5.2687699999999999E-3</v>
      </c>
      <c r="C7859" s="60">
        <v>1.1E-4</v>
      </c>
      <c r="D7859" s="60">
        <v>-2.8846153999999999E-2</v>
      </c>
      <c r="E7859" s="60"/>
      <c r="F7859" s="60">
        <f t="shared" si="244"/>
        <v>-5.3887700000000002E-3</v>
      </c>
      <c r="G7859" s="60">
        <f t="shared" si="245"/>
        <v>-2.8966153999999997E-2</v>
      </c>
    </row>
    <row r="7860" spans="1:7">
      <c r="A7860" s="50">
        <v>34387</v>
      </c>
      <c r="B7860" s="60">
        <v>8.1612899999999999E-3</v>
      </c>
      <c r="C7860" s="60">
        <v>1.1E-4</v>
      </c>
      <c r="D7860" s="60">
        <v>-4.9504950000000001E-3</v>
      </c>
      <c r="E7860" s="60"/>
      <c r="F7860" s="60">
        <f t="shared" si="244"/>
        <v>8.0412899999999995E-3</v>
      </c>
      <c r="G7860" s="60">
        <f t="shared" si="245"/>
        <v>-5.0704950000000004E-3</v>
      </c>
    </row>
    <row r="7861" spans="1:7">
      <c r="A7861" s="50">
        <v>34388</v>
      </c>
      <c r="B7861" s="60">
        <v>-1.5682199999999999E-3</v>
      </c>
      <c r="C7861" s="60">
        <v>1.1E-4</v>
      </c>
      <c r="D7861" s="60">
        <v>-4.975124E-3</v>
      </c>
      <c r="E7861" s="60"/>
      <c r="F7861" s="60">
        <f t="shared" si="244"/>
        <v>-1.68822E-3</v>
      </c>
      <c r="G7861" s="60">
        <f t="shared" si="245"/>
        <v>-5.0951240000000004E-3</v>
      </c>
    </row>
    <row r="7862" spans="1:7">
      <c r="A7862" s="50">
        <v>34389</v>
      </c>
      <c r="B7862" s="60">
        <v>-1.314946E-2</v>
      </c>
      <c r="C7862" s="60">
        <v>1.1E-4</v>
      </c>
      <c r="D7862" s="60">
        <v>-3.5000000000000003E-2</v>
      </c>
      <c r="E7862" s="60"/>
      <c r="F7862" s="60">
        <f t="shared" si="244"/>
        <v>-1.326946E-2</v>
      </c>
      <c r="G7862" s="60">
        <f t="shared" si="245"/>
        <v>-3.5120000000000005E-2</v>
      </c>
    </row>
    <row r="7863" spans="1:7">
      <c r="A7863" s="50">
        <v>34390</v>
      </c>
      <c r="B7863" s="60">
        <v>3.8469699999999999E-3</v>
      </c>
      <c r="C7863" s="60">
        <v>1.1E-4</v>
      </c>
      <c r="D7863" s="60">
        <v>-1.5544041E-2</v>
      </c>
      <c r="E7863" s="60"/>
      <c r="F7863" s="60">
        <f t="shared" si="244"/>
        <v>3.72697E-3</v>
      </c>
      <c r="G7863" s="60">
        <f t="shared" si="245"/>
        <v>-1.5664041E-2</v>
      </c>
    </row>
    <row r="7864" spans="1:7">
      <c r="A7864" s="50">
        <v>34393</v>
      </c>
      <c r="B7864" s="60">
        <v>2.2637899999999999E-3</v>
      </c>
      <c r="C7864" s="60">
        <v>1.1E-4</v>
      </c>
      <c r="D7864" s="60">
        <v>1.5789472999999998E-2</v>
      </c>
      <c r="E7864" s="60"/>
      <c r="F7864" s="60">
        <f t="shared" si="244"/>
        <v>2.14379E-3</v>
      </c>
      <c r="G7864" s="60">
        <f t="shared" si="245"/>
        <v>1.5669473E-2</v>
      </c>
    </row>
    <row r="7865" spans="1:7">
      <c r="A7865" s="50">
        <v>34394</v>
      </c>
      <c r="B7865" s="60">
        <v>-5.8347299999999998E-3</v>
      </c>
      <c r="C7865" s="60">
        <v>1.2E-4</v>
      </c>
      <c r="D7865" s="60">
        <v>-3.6269429999999998E-2</v>
      </c>
      <c r="E7865" s="60"/>
      <c r="F7865" s="60">
        <f t="shared" si="244"/>
        <v>-5.9547300000000001E-3</v>
      </c>
      <c r="G7865" s="60">
        <f t="shared" si="245"/>
        <v>-3.638943E-2</v>
      </c>
    </row>
    <row r="7866" spans="1:7">
      <c r="A7866" s="50">
        <v>34395</v>
      </c>
      <c r="B7866" s="60">
        <v>1.0129799999999999E-3</v>
      </c>
      <c r="C7866" s="60">
        <v>1.2E-4</v>
      </c>
      <c r="D7866" s="60">
        <v>2.6881721000000001E-2</v>
      </c>
      <c r="E7866" s="60"/>
      <c r="F7866" s="60">
        <f t="shared" si="244"/>
        <v>8.9297999999999992E-4</v>
      </c>
      <c r="G7866" s="60">
        <f t="shared" si="245"/>
        <v>2.6761721000000002E-2</v>
      </c>
    </row>
    <row r="7867" spans="1:7">
      <c r="A7867" s="50">
        <v>34396</v>
      </c>
      <c r="B7867" s="60">
        <v>-3.4543299999999998E-3</v>
      </c>
      <c r="C7867" s="60">
        <v>1.2E-4</v>
      </c>
      <c r="D7867" s="60">
        <v>-1.5706806E-2</v>
      </c>
      <c r="E7867" s="60"/>
      <c r="F7867" s="60">
        <f t="shared" si="244"/>
        <v>-3.5743299999999997E-3</v>
      </c>
      <c r="G7867" s="60">
        <f t="shared" si="245"/>
        <v>-1.5826805999999999E-2</v>
      </c>
    </row>
    <row r="7868" spans="1:7">
      <c r="A7868" s="50">
        <v>34397</v>
      </c>
      <c r="B7868" s="60">
        <v>3.78955E-3</v>
      </c>
      <c r="C7868" s="60">
        <v>1.2E-4</v>
      </c>
      <c r="D7868" s="60">
        <v>2.6595745E-2</v>
      </c>
      <c r="E7868" s="60"/>
      <c r="F7868" s="60">
        <f t="shared" si="244"/>
        <v>3.6695500000000002E-3</v>
      </c>
      <c r="G7868" s="60">
        <f t="shared" si="245"/>
        <v>2.6475745000000002E-2</v>
      </c>
    </row>
    <row r="7869" spans="1:7">
      <c r="A7869" s="50">
        <v>34400</v>
      </c>
      <c r="B7869" s="60">
        <v>4.8049299999999998E-3</v>
      </c>
      <c r="C7869" s="60">
        <v>1.2E-4</v>
      </c>
      <c r="D7869" s="60">
        <v>3.6269429999999998E-2</v>
      </c>
      <c r="E7869" s="60"/>
      <c r="F7869" s="60">
        <f t="shared" si="244"/>
        <v>4.6849299999999995E-3</v>
      </c>
      <c r="G7869" s="60">
        <f t="shared" si="245"/>
        <v>3.6149429999999996E-2</v>
      </c>
    </row>
    <row r="7870" spans="1:7">
      <c r="A7870" s="50">
        <v>34401</v>
      </c>
      <c r="B7870" s="60">
        <v>-2.4024799999999998E-3</v>
      </c>
      <c r="C7870" s="60">
        <v>1.2E-4</v>
      </c>
      <c r="D7870" s="60">
        <v>-0.01</v>
      </c>
      <c r="E7870" s="60"/>
      <c r="F7870" s="60">
        <f t="shared" si="244"/>
        <v>-2.5224799999999997E-3</v>
      </c>
      <c r="G7870" s="60">
        <f t="shared" si="245"/>
        <v>-1.0120000000000001E-2</v>
      </c>
    </row>
    <row r="7871" spans="1:7">
      <c r="A7871" s="50">
        <v>34402</v>
      </c>
      <c r="B7871" s="60">
        <v>3.2087700000000001E-3</v>
      </c>
      <c r="C7871" s="60">
        <v>1.2E-4</v>
      </c>
      <c r="D7871" s="60">
        <v>-5.0505050000000003E-3</v>
      </c>
      <c r="E7871" s="60"/>
      <c r="F7871" s="60">
        <f t="shared" si="244"/>
        <v>3.0887700000000002E-3</v>
      </c>
      <c r="G7871" s="60">
        <f t="shared" si="245"/>
        <v>-5.1705050000000006E-3</v>
      </c>
    </row>
    <row r="7872" spans="1:7">
      <c r="A7872" s="50">
        <v>34403</v>
      </c>
      <c r="B7872" s="60">
        <v>-6.7994400000000003E-3</v>
      </c>
      <c r="C7872" s="60">
        <v>1.2E-4</v>
      </c>
      <c r="D7872" s="60">
        <v>5.0761419999999996E-3</v>
      </c>
      <c r="E7872" s="60"/>
      <c r="F7872" s="60">
        <f t="shared" si="244"/>
        <v>-6.9194400000000007E-3</v>
      </c>
      <c r="G7872" s="60">
        <f t="shared" si="245"/>
        <v>4.9561419999999993E-3</v>
      </c>
    </row>
    <row r="7873" spans="1:7">
      <c r="A7873" s="50">
        <v>34404</v>
      </c>
      <c r="B7873" s="60">
        <v>5.0815499999999998E-3</v>
      </c>
      <c r="C7873" s="60">
        <v>1.2E-4</v>
      </c>
      <c r="D7873" s="60">
        <v>5.0505050000000003E-3</v>
      </c>
      <c r="E7873" s="60"/>
      <c r="F7873" s="60">
        <f t="shared" si="244"/>
        <v>4.9615499999999995E-3</v>
      </c>
      <c r="G7873" s="60">
        <f t="shared" si="245"/>
        <v>4.930505E-3</v>
      </c>
    </row>
    <row r="7874" spans="1:7">
      <c r="A7874" s="50">
        <v>34407</v>
      </c>
      <c r="B7874" s="60">
        <v>2.5947700000000001E-3</v>
      </c>
      <c r="C7874" s="60">
        <v>1.2E-4</v>
      </c>
      <c r="D7874" s="60">
        <v>-1.5075376999999999E-2</v>
      </c>
      <c r="E7874" s="60"/>
      <c r="F7874" s="60">
        <f t="shared" si="244"/>
        <v>2.4747700000000003E-3</v>
      </c>
      <c r="G7874" s="60">
        <f t="shared" si="245"/>
        <v>-1.5195376999999999E-2</v>
      </c>
    </row>
    <row r="7875" spans="1:7">
      <c r="A7875" s="50">
        <v>34408</v>
      </c>
      <c r="B7875" s="60">
        <v>-4.5318000000000002E-4</v>
      </c>
      <c r="C7875" s="60">
        <v>1.2E-4</v>
      </c>
      <c r="D7875" s="60">
        <v>1.0204081E-2</v>
      </c>
      <c r="E7875" s="60"/>
      <c r="F7875" s="60">
        <f t="shared" si="244"/>
        <v>-5.7318000000000007E-4</v>
      </c>
      <c r="G7875" s="60">
        <f t="shared" si="245"/>
        <v>1.0084081E-2</v>
      </c>
    </row>
    <row r="7876" spans="1:7">
      <c r="A7876" s="50">
        <v>34409</v>
      </c>
      <c r="B7876" s="60">
        <v>5.1710699999999998E-3</v>
      </c>
      <c r="C7876" s="60">
        <v>1.2E-4</v>
      </c>
      <c r="D7876" s="60">
        <v>2.0202020000000001E-2</v>
      </c>
      <c r="E7876" s="60"/>
      <c r="F7876" s="60">
        <f t="shared" ref="F7876:F7939" si="246">B7876-$C$3</f>
        <v>5.0510699999999995E-3</v>
      </c>
      <c r="G7876" s="60">
        <f t="shared" ref="G7876:G7939" si="247">D7876-$C$3</f>
        <v>2.0082020000000003E-2</v>
      </c>
    </row>
    <row r="7877" spans="1:7">
      <c r="A7877" s="50">
        <v>34410</v>
      </c>
      <c r="B7877" s="60">
        <v>2.84636E-3</v>
      </c>
      <c r="C7877" s="60">
        <v>1.2E-4</v>
      </c>
      <c r="D7877" s="60">
        <v>1.4851484999999999E-2</v>
      </c>
      <c r="E7877" s="60"/>
      <c r="F7877" s="60">
        <f t="shared" si="246"/>
        <v>2.7263600000000002E-3</v>
      </c>
      <c r="G7877" s="60">
        <f t="shared" si="247"/>
        <v>1.4731484999999999E-2</v>
      </c>
    </row>
    <row r="7878" spans="1:7">
      <c r="A7878" s="50">
        <v>34411</v>
      </c>
      <c r="B7878" s="60">
        <v>-2.656E-4</v>
      </c>
      <c r="C7878" s="60">
        <v>1.2E-4</v>
      </c>
      <c r="D7878" s="60">
        <v>0</v>
      </c>
      <c r="E7878" s="60"/>
      <c r="F7878" s="60">
        <f t="shared" si="246"/>
        <v>-3.8559999999999999E-4</v>
      </c>
      <c r="G7878" s="60">
        <f t="shared" si="247"/>
        <v>-1.2E-4</v>
      </c>
    </row>
    <row r="7879" spans="1:7">
      <c r="A7879" s="50">
        <v>34414</v>
      </c>
      <c r="B7879" s="60">
        <v>-4.5131800000000003E-3</v>
      </c>
      <c r="C7879" s="60">
        <v>1.2E-4</v>
      </c>
      <c r="D7879" s="60">
        <v>-1.4634146000000001E-2</v>
      </c>
      <c r="E7879" s="60"/>
      <c r="F7879" s="60">
        <f t="shared" si="246"/>
        <v>-4.6331800000000006E-3</v>
      </c>
      <c r="G7879" s="60">
        <f t="shared" si="247"/>
        <v>-1.4754146000000001E-2</v>
      </c>
    </row>
    <row r="7880" spans="1:7">
      <c r="A7880" s="50">
        <v>34415</v>
      </c>
      <c r="B7880" s="60">
        <v>7.9507999999999998E-4</v>
      </c>
      <c r="C7880" s="60">
        <v>1.2E-4</v>
      </c>
      <c r="D7880" s="60">
        <v>-4.9504950000000001E-3</v>
      </c>
      <c r="E7880" s="60"/>
      <c r="F7880" s="60">
        <f t="shared" si="246"/>
        <v>6.7507999999999999E-4</v>
      </c>
      <c r="G7880" s="60">
        <f t="shared" si="247"/>
        <v>-5.0704950000000004E-3</v>
      </c>
    </row>
    <row r="7881" spans="1:7">
      <c r="A7881" s="50">
        <v>34416</v>
      </c>
      <c r="B7881" s="60">
        <v>-4.8195999999999997E-4</v>
      </c>
      <c r="C7881" s="60">
        <v>1.2E-4</v>
      </c>
      <c r="D7881" s="60">
        <v>4.975124E-3</v>
      </c>
      <c r="E7881" s="60"/>
      <c r="F7881" s="60">
        <f t="shared" si="246"/>
        <v>-6.0196000000000002E-4</v>
      </c>
      <c r="G7881" s="60">
        <f t="shared" si="247"/>
        <v>4.8551239999999997E-3</v>
      </c>
    </row>
    <row r="7882" spans="1:7">
      <c r="A7882" s="50">
        <v>34417</v>
      </c>
      <c r="B7882" s="60">
        <v>-8.9458100000000002E-3</v>
      </c>
      <c r="C7882" s="60">
        <v>1.2E-4</v>
      </c>
      <c r="D7882" s="60">
        <v>-1.980198E-2</v>
      </c>
      <c r="E7882" s="60"/>
      <c r="F7882" s="60">
        <f t="shared" si="246"/>
        <v>-9.0658100000000005E-3</v>
      </c>
      <c r="G7882" s="60">
        <f t="shared" si="247"/>
        <v>-1.9921979999999999E-2</v>
      </c>
    </row>
    <row r="7883" spans="1:7">
      <c r="A7883" s="50">
        <v>34418</v>
      </c>
      <c r="B7883" s="60">
        <v>-7.7726899999999996E-3</v>
      </c>
      <c r="C7883" s="60">
        <v>1.2E-4</v>
      </c>
      <c r="D7883" s="60">
        <v>-2.0202020000000001E-2</v>
      </c>
      <c r="E7883" s="60"/>
      <c r="F7883" s="60">
        <f t="shared" si="246"/>
        <v>-7.8926899999999991E-3</v>
      </c>
      <c r="G7883" s="60">
        <f t="shared" si="247"/>
        <v>-2.032202E-2</v>
      </c>
    </row>
    <row r="7884" spans="1:7">
      <c r="A7884" s="50">
        <v>34421</v>
      </c>
      <c r="B7884" s="60">
        <v>-1.0713299999999999E-3</v>
      </c>
      <c r="C7884" s="60">
        <v>1.2E-4</v>
      </c>
      <c r="D7884" s="60">
        <v>5.1546389999999999E-3</v>
      </c>
      <c r="E7884" s="60"/>
      <c r="F7884" s="60">
        <f t="shared" si="246"/>
        <v>-1.19133E-3</v>
      </c>
      <c r="G7884" s="60">
        <f t="shared" si="247"/>
        <v>5.0346389999999996E-3</v>
      </c>
    </row>
    <row r="7885" spans="1:7">
      <c r="A7885" s="50">
        <v>34422</v>
      </c>
      <c r="B7885" s="60">
        <v>-1.7004930000000001E-2</v>
      </c>
      <c r="C7885" s="60">
        <v>1.2E-4</v>
      </c>
      <c r="D7885" s="60">
        <v>-3.5897436999999997E-2</v>
      </c>
      <c r="E7885" s="60"/>
      <c r="F7885" s="60">
        <f t="shared" si="246"/>
        <v>-1.712493E-2</v>
      </c>
      <c r="G7885" s="60">
        <f t="shared" si="247"/>
        <v>-3.6017436999999999E-2</v>
      </c>
    </row>
    <row r="7886" spans="1:7">
      <c r="A7886" s="50">
        <v>34423</v>
      </c>
      <c r="B7886" s="60">
        <v>-1.483249E-2</v>
      </c>
      <c r="C7886" s="60">
        <v>1.2E-4</v>
      </c>
      <c r="D7886" s="60">
        <v>-5.3191490000000001E-2</v>
      </c>
      <c r="E7886" s="60"/>
      <c r="F7886" s="60">
        <f t="shared" si="246"/>
        <v>-1.4952490000000001E-2</v>
      </c>
      <c r="G7886" s="60">
        <f t="shared" si="247"/>
        <v>-5.3311490000000003E-2</v>
      </c>
    </row>
    <row r="7887" spans="1:7">
      <c r="A7887" s="50">
        <v>34424</v>
      </c>
      <c r="B7887" s="60">
        <v>5.5902999999999997E-4</v>
      </c>
      <c r="C7887" s="60">
        <v>1.2E-4</v>
      </c>
      <c r="D7887" s="60">
        <v>0</v>
      </c>
      <c r="E7887" s="60"/>
      <c r="F7887" s="60">
        <f t="shared" si="246"/>
        <v>4.3902999999999998E-4</v>
      </c>
      <c r="G7887" s="60">
        <f t="shared" si="247"/>
        <v>-1.2E-4</v>
      </c>
    </row>
    <row r="7888" spans="1:7">
      <c r="A7888" s="50">
        <v>34428</v>
      </c>
      <c r="B7888" s="60">
        <v>-1.5063729999999999E-2</v>
      </c>
      <c r="C7888" s="60">
        <v>1.3999999999999999E-4</v>
      </c>
      <c r="D7888" s="60">
        <v>-4.4943821000000002E-2</v>
      </c>
      <c r="E7888" s="60"/>
      <c r="F7888" s="60">
        <f t="shared" si="246"/>
        <v>-1.5183729999999999E-2</v>
      </c>
      <c r="G7888" s="60">
        <f t="shared" si="247"/>
        <v>-4.5063821000000004E-2</v>
      </c>
    </row>
    <row r="7889" spans="1:7">
      <c r="A7889" s="50">
        <v>34429</v>
      </c>
      <c r="B7889" s="60">
        <v>2.1766029999999999E-2</v>
      </c>
      <c r="C7889" s="60">
        <v>1.3999999999999999E-4</v>
      </c>
      <c r="D7889" s="60">
        <v>5.2941176999999999E-2</v>
      </c>
      <c r="E7889" s="60"/>
      <c r="F7889" s="60">
        <f t="shared" si="246"/>
        <v>2.164603E-2</v>
      </c>
      <c r="G7889" s="60">
        <f t="shared" si="247"/>
        <v>5.2821176999999997E-2</v>
      </c>
    </row>
    <row r="7890" spans="1:7">
      <c r="A7890" s="50">
        <v>34430</v>
      </c>
      <c r="B7890" s="60">
        <v>-7.8206E-4</v>
      </c>
      <c r="C7890" s="60">
        <v>1.3999999999999999E-4</v>
      </c>
      <c r="D7890" s="60">
        <v>1.6759777E-2</v>
      </c>
      <c r="E7890" s="60"/>
      <c r="F7890" s="60">
        <f t="shared" si="246"/>
        <v>-9.0205999999999999E-4</v>
      </c>
      <c r="G7890" s="60">
        <f t="shared" si="247"/>
        <v>1.6639777000000001E-2</v>
      </c>
    </row>
    <row r="7891" spans="1:7">
      <c r="A7891" s="50">
        <v>34431</v>
      </c>
      <c r="B7891" s="60">
        <v>6.2836000000000003E-3</v>
      </c>
      <c r="C7891" s="60">
        <v>1.3999999999999999E-4</v>
      </c>
      <c r="D7891" s="60">
        <v>5.4945059999999997E-3</v>
      </c>
      <c r="E7891" s="60"/>
      <c r="F7891" s="60">
        <f t="shared" si="246"/>
        <v>6.1636E-3</v>
      </c>
      <c r="G7891" s="60">
        <f t="shared" si="247"/>
        <v>5.3745059999999994E-3</v>
      </c>
    </row>
    <row r="7892" spans="1:7">
      <c r="A7892" s="50">
        <v>34432</v>
      </c>
      <c r="B7892" s="60">
        <v>-8.3200400000000008E-3</v>
      </c>
      <c r="C7892" s="60">
        <v>1.3999999999999999E-4</v>
      </c>
      <c r="D7892" s="60">
        <v>-1.6393442000000001E-2</v>
      </c>
      <c r="E7892" s="60"/>
      <c r="F7892" s="60">
        <f t="shared" si="246"/>
        <v>-8.4400400000000011E-3</v>
      </c>
      <c r="G7892" s="60">
        <f t="shared" si="247"/>
        <v>-1.6513442E-2</v>
      </c>
    </row>
    <row r="7893" spans="1:7">
      <c r="A7893" s="50">
        <v>34435</v>
      </c>
      <c r="B7893" s="60">
        <v>5.0120299999999998E-3</v>
      </c>
      <c r="C7893" s="60">
        <v>1.3999999999999999E-4</v>
      </c>
      <c r="D7893" s="60">
        <v>-1.1111111E-2</v>
      </c>
      <c r="E7893" s="60"/>
      <c r="F7893" s="60">
        <f t="shared" si="246"/>
        <v>4.8920299999999995E-3</v>
      </c>
      <c r="G7893" s="60">
        <f t="shared" si="247"/>
        <v>-1.1231111E-2</v>
      </c>
    </row>
    <row r="7894" spans="1:7">
      <c r="A7894" s="50">
        <v>34436</v>
      </c>
      <c r="B7894" s="60">
        <v>-4.07012E-3</v>
      </c>
      <c r="C7894" s="60">
        <v>1.3999999999999999E-4</v>
      </c>
      <c r="D7894" s="60">
        <v>0</v>
      </c>
      <c r="E7894" s="60"/>
      <c r="F7894" s="60">
        <f t="shared" si="246"/>
        <v>-4.1901200000000003E-3</v>
      </c>
      <c r="G7894" s="60">
        <f t="shared" si="247"/>
        <v>-1.2E-4</v>
      </c>
    </row>
    <row r="7895" spans="1:7">
      <c r="A7895" s="50">
        <v>34437</v>
      </c>
      <c r="B7895" s="60">
        <v>-3.16315E-3</v>
      </c>
      <c r="C7895" s="60">
        <v>1.3999999999999999E-4</v>
      </c>
      <c r="D7895" s="60">
        <v>5.617978E-3</v>
      </c>
      <c r="E7895" s="60"/>
      <c r="F7895" s="60">
        <f t="shared" si="246"/>
        <v>-3.2831499999999999E-3</v>
      </c>
      <c r="G7895" s="60">
        <f t="shared" si="247"/>
        <v>5.4979779999999997E-3</v>
      </c>
    </row>
    <row r="7896" spans="1:7">
      <c r="A7896" s="50">
        <v>34438</v>
      </c>
      <c r="B7896" s="60">
        <v>2.7029000000000002E-4</v>
      </c>
      <c r="C7896" s="60">
        <v>1.3999999999999999E-4</v>
      </c>
      <c r="D7896" s="60">
        <v>-2.2346367999999998E-2</v>
      </c>
      <c r="E7896" s="60"/>
      <c r="F7896" s="60">
        <f t="shared" si="246"/>
        <v>1.5029000000000003E-4</v>
      </c>
      <c r="G7896" s="60">
        <f t="shared" si="247"/>
        <v>-2.2466367999999997E-2</v>
      </c>
    </row>
    <row r="7897" spans="1:7">
      <c r="A7897" s="50">
        <v>34439</v>
      </c>
      <c r="B7897" s="60">
        <v>-6.7526000000000001E-4</v>
      </c>
      <c r="C7897" s="60">
        <v>1.3999999999999999E-4</v>
      </c>
      <c r="D7897" s="60">
        <v>-1.7142856000000001E-2</v>
      </c>
      <c r="E7897" s="60"/>
      <c r="F7897" s="60">
        <f t="shared" si="246"/>
        <v>-7.9526E-4</v>
      </c>
      <c r="G7897" s="60">
        <f t="shared" si="247"/>
        <v>-1.7262856E-2</v>
      </c>
    </row>
    <row r="7898" spans="1:7">
      <c r="A7898" s="50">
        <v>34442</v>
      </c>
      <c r="B7898" s="60">
        <v>-8.3808300000000006E-3</v>
      </c>
      <c r="C7898" s="60">
        <v>1.3999999999999999E-4</v>
      </c>
      <c r="D7898" s="60">
        <v>-2.3255814E-2</v>
      </c>
      <c r="E7898" s="60"/>
      <c r="F7898" s="60">
        <f t="shared" si="246"/>
        <v>-8.5008300000000009E-3</v>
      </c>
      <c r="G7898" s="60">
        <f t="shared" si="247"/>
        <v>-2.3375813999999998E-2</v>
      </c>
    </row>
    <row r="7899" spans="1:7">
      <c r="A7899" s="50">
        <v>34443</v>
      </c>
      <c r="B7899" s="60">
        <v>4.2327E-4</v>
      </c>
      <c r="C7899" s="60">
        <v>1.3999999999999999E-4</v>
      </c>
      <c r="D7899" s="60">
        <v>-1.1904761999999999E-2</v>
      </c>
      <c r="E7899" s="60"/>
      <c r="F7899" s="60">
        <f t="shared" si="246"/>
        <v>3.0327000000000002E-4</v>
      </c>
      <c r="G7899" s="60">
        <f t="shared" si="247"/>
        <v>-1.2024762E-2</v>
      </c>
    </row>
    <row r="7900" spans="1:7">
      <c r="A7900" s="50">
        <v>34444</v>
      </c>
      <c r="B7900" s="60">
        <v>-1.21554E-3</v>
      </c>
      <c r="C7900" s="60">
        <v>1.3999999999999999E-4</v>
      </c>
      <c r="D7900" s="60">
        <v>-4.2168672999999997E-2</v>
      </c>
      <c r="E7900" s="60"/>
      <c r="F7900" s="60">
        <f t="shared" si="246"/>
        <v>-1.3355400000000001E-3</v>
      </c>
      <c r="G7900" s="60">
        <f t="shared" si="247"/>
        <v>-4.2288672999999999E-2</v>
      </c>
    </row>
    <row r="7901" spans="1:7">
      <c r="A7901" s="50">
        <v>34445</v>
      </c>
      <c r="B7901" s="60">
        <v>1.5140239999999999E-2</v>
      </c>
      <c r="C7901" s="60">
        <v>1.3999999999999999E-4</v>
      </c>
      <c r="D7901" s="60">
        <v>-1.8867925000000001E-2</v>
      </c>
      <c r="E7901" s="60"/>
      <c r="F7901" s="60">
        <f t="shared" si="246"/>
        <v>1.5020239999999999E-2</v>
      </c>
      <c r="G7901" s="60">
        <f t="shared" si="247"/>
        <v>-1.8987924999999999E-2</v>
      </c>
    </row>
    <row r="7902" spans="1:7">
      <c r="A7902" s="50">
        <v>34446</v>
      </c>
      <c r="B7902" s="60">
        <v>-2.03528E-3</v>
      </c>
      <c r="C7902" s="60">
        <v>1.3999999999999999E-4</v>
      </c>
      <c r="D7902" s="60">
        <v>6.4102559999999996E-3</v>
      </c>
      <c r="E7902" s="60"/>
      <c r="F7902" s="60">
        <f t="shared" si="246"/>
        <v>-2.1552799999999999E-3</v>
      </c>
      <c r="G7902" s="60">
        <f t="shared" si="247"/>
        <v>6.2902559999999993E-3</v>
      </c>
    </row>
    <row r="7903" spans="1:7">
      <c r="A7903" s="50">
        <v>34449</v>
      </c>
      <c r="B7903" s="60">
        <v>1.1044450000000001E-2</v>
      </c>
      <c r="C7903" s="60">
        <v>1.3999999999999999E-4</v>
      </c>
      <c r="D7903" s="60">
        <v>1.9108281000000001E-2</v>
      </c>
      <c r="E7903" s="60"/>
      <c r="F7903" s="60">
        <f t="shared" si="246"/>
        <v>1.092445E-2</v>
      </c>
      <c r="G7903" s="60">
        <f t="shared" si="247"/>
        <v>1.8988281000000003E-2</v>
      </c>
    </row>
    <row r="7904" spans="1:7">
      <c r="A7904" s="50">
        <v>34450</v>
      </c>
      <c r="B7904" s="60">
        <v>-1.1410700000000001E-3</v>
      </c>
      <c r="C7904" s="60">
        <v>1.3999999999999999E-4</v>
      </c>
      <c r="D7904" s="60">
        <v>-6.2500000000000003E-3</v>
      </c>
      <c r="E7904" s="60"/>
      <c r="F7904" s="60">
        <f t="shared" si="246"/>
        <v>-1.2610700000000002E-3</v>
      </c>
      <c r="G7904" s="60">
        <f t="shared" si="247"/>
        <v>-6.3700000000000007E-3</v>
      </c>
    </row>
    <row r="7905" spans="1:7">
      <c r="A7905" s="50">
        <v>34452</v>
      </c>
      <c r="B7905" s="60">
        <v>-6.4635099999999996E-3</v>
      </c>
      <c r="C7905" s="60">
        <v>1.3999999999999999E-4</v>
      </c>
      <c r="D7905" s="60">
        <v>-2.5157232000000002E-2</v>
      </c>
      <c r="E7905" s="60"/>
      <c r="F7905" s="60">
        <f t="shared" si="246"/>
        <v>-6.5835099999999999E-3</v>
      </c>
      <c r="G7905" s="60">
        <f t="shared" si="247"/>
        <v>-2.5277232E-2</v>
      </c>
    </row>
    <row r="7906" spans="1:7">
      <c r="A7906" s="50">
        <v>34453</v>
      </c>
      <c r="B7906" s="60">
        <v>4.1640799999999997E-3</v>
      </c>
      <c r="C7906" s="60">
        <v>1.3999999999999999E-4</v>
      </c>
      <c r="D7906" s="60">
        <v>-2.5806451000000001E-2</v>
      </c>
      <c r="E7906" s="60"/>
      <c r="F7906" s="60">
        <f t="shared" si="246"/>
        <v>4.0440799999999994E-3</v>
      </c>
      <c r="G7906" s="60">
        <f t="shared" si="247"/>
        <v>-2.5926451E-2</v>
      </c>
    </row>
    <row r="7907" spans="1:7">
      <c r="A7907" s="50">
        <v>34456</v>
      </c>
      <c r="B7907" s="60">
        <v>5.0142499999999996E-3</v>
      </c>
      <c r="C7907" s="60">
        <v>1.4999999999999999E-4</v>
      </c>
      <c r="D7907" s="60">
        <v>6.6225169999999996E-3</v>
      </c>
      <c r="E7907" s="60"/>
      <c r="F7907" s="60">
        <f t="shared" si="246"/>
        <v>4.8942499999999993E-3</v>
      </c>
      <c r="G7907" s="60">
        <f t="shared" si="247"/>
        <v>6.5025169999999993E-3</v>
      </c>
    </row>
    <row r="7908" spans="1:7">
      <c r="A7908" s="50">
        <v>34457</v>
      </c>
      <c r="B7908" s="60">
        <v>4.6950000000000003E-5</v>
      </c>
      <c r="C7908" s="60">
        <v>1.4999999999999999E-4</v>
      </c>
      <c r="D7908" s="60">
        <v>-1.9736841000000001E-2</v>
      </c>
      <c r="E7908" s="60"/>
      <c r="F7908" s="60">
        <f t="shared" si="246"/>
        <v>-7.305E-5</v>
      </c>
      <c r="G7908" s="60">
        <f t="shared" si="247"/>
        <v>-1.9856841E-2</v>
      </c>
    </row>
    <row r="7909" spans="1:7">
      <c r="A7909" s="50">
        <v>34458</v>
      </c>
      <c r="B7909" s="60">
        <v>-2.4003399999999999E-3</v>
      </c>
      <c r="C7909" s="60">
        <v>1.4999999999999999E-4</v>
      </c>
      <c r="D7909" s="60">
        <v>1.3422819000000001E-2</v>
      </c>
      <c r="E7909" s="60"/>
      <c r="F7909" s="60">
        <f t="shared" si="246"/>
        <v>-2.5203399999999998E-3</v>
      </c>
      <c r="G7909" s="60">
        <f t="shared" si="247"/>
        <v>1.3302819E-2</v>
      </c>
    </row>
    <row r="7910" spans="1:7">
      <c r="A7910" s="50">
        <v>34459</v>
      </c>
      <c r="B7910" s="60">
        <v>-7.5765000000000001E-4</v>
      </c>
      <c r="C7910" s="60">
        <v>1.4999999999999999E-4</v>
      </c>
      <c r="D7910" s="60">
        <v>-6.6225169999999996E-3</v>
      </c>
      <c r="E7910" s="60"/>
      <c r="F7910" s="60">
        <f t="shared" si="246"/>
        <v>-8.7765E-4</v>
      </c>
      <c r="G7910" s="60">
        <f t="shared" si="247"/>
        <v>-6.742517E-3</v>
      </c>
    </row>
    <row r="7911" spans="1:7">
      <c r="A7911" s="50">
        <v>34460</v>
      </c>
      <c r="B7911" s="60">
        <v>-8.0215500000000006E-3</v>
      </c>
      <c r="C7911" s="60">
        <v>1.4999999999999999E-4</v>
      </c>
      <c r="D7911" s="60">
        <v>1.3333334000000001E-2</v>
      </c>
      <c r="E7911" s="60"/>
      <c r="F7911" s="60">
        <f t="shared" si="246"/>
        <v>-8.1415500000000009E-3</v>
      </c>
      <c r="G7911" s="60">
        <f t="shared" si="247"/>
        <v>1.3213334E-2</v>
      </c>
    </row>
    <row r="7912" spans="1:7">
      <c r="A7912" s="50">
        <v>34463</v>
      </c>
      <c r="B7912" s="60">
        <v>-1.157658E-2</v>
      </c>
      <c r="C7912" s="60">
        <v>1.4999999999999999E-4</v>
      </c>
      <c r="D7912" s="60">
        <v>6.5789469999999999E-3</v>
      </c>
      <c r="E7912" s="60"/>
      <c r="F7912" s="60">
        <f t="shared" si="246"/>
        <v>-1.169658E-2</v>
      </c>
      <c r="G7912" s="60">
        <f t="shared" si="247"/>
        <v>6.4589469999999996E-3</v>
      </c>
    </row>
    <row r="7913" spans="1:7">
      <c r="A7913" s="50">
        <v>34464</v>
      </c>
      <c r="B7913" s="60">
        <v>8.5065999999999996E-3</v>
      </c>
      <c r="C7913" s="60">
        <v>1.4999999999999999E-4</v>
      </c>
      <c r="D7913" s="60">
        <v>6.5359479999999998E-3</v>
      </c>
      <c r="E7913" s="60"/>
      <c r="F7913" s="60">
        <f t="shared" si="246"/>
        <v>8.3865999999999993E-3</v>
      </c>
      <c r="G7913" s="60">
        <f t="shared" si="247"/>
        <v>6.4159479999999994E-3</v>
      </c>
    </row>
    <row r="7914" spans="1:7">
      <c r="A7914" s="50">
        <v>34465</v>
      </c>
      <c r="B7914" s="60">
        <v>-1.0293709999999999E-2</v>
      </c>
      <c r="C7914" s="60">
        <v>1.4999999999999999E-4</v>
      </c>
      <c r="D7914" s="60">
        <v>-1.2987013E-2</v>
      </c>
      <c r="E7914" s="60"/>
      <c r="F7914" s="60">
        <f t="shared" si="246"/>
        <v>-1.041371E-2</v>
      </c>
      <c r="G7914" s="60">
        <f t="shared" si="247"/>
        <v>-1.3107013000000001E-2</v>
      </c>
    </row>
    <row r="7915" spans="1:7">
      <c r="A7915" s="50">
        <v>34466</v>
      </c>
      <c r="B7915" s="60">
        <v>5.0791200000000003E-3</v>
      </c>
      <c r="C7915" s="60">
        <v>1.4999999999999999E-4</v>
      </c>
      <c r="D7915" s="60">
        <v>0</v>
      </c>
      <c r="E7915" s="60"/>
      <c r="F7915" s="60">
        <f t="shared" si="246"/>
        <v>4.95912E-3</v>
      </c>
      <c r="G7915" s="60">
        <f t="shared" si="247"/>
        <v>-1.2E-4</v>
      </c>
    </row>
    <row r="7916" spans="1:7">
      <c r="A7916" s="50">
        <v>34467</v>
      </c>
      <c r="B7916" s="60">
        <v>1.1719300000000001E-3</v>
      </c>
      <c r="C7916" s="60">
        <v>1.4999999999999999E-4</v>
      </c>
      <c r="D7916" s="60">
        <v>0</v>
      </c>
      <c r="E7916" s="60"/>
      <c r="F7916" s="60">
        <f t="shared" si="246"/>
        <v>1.05193E-3</v>
      </c>
      <c r="G7916" s="60">
        <f t="shared" si="247"/>
        <v>-1.2E-4</v>
      </c>
    </row>
    <row r="7917" spans="1:7">
      <c r="A7917" s="50">
        <v>34470</v>
      </c>
      <c r="B7917" s="60">
        <v>8.7734E-4</v>
      </c>
      <c r="C7917" s="60">
        <v>1.4999999999999999E-4</v>
      </c>
      <c r="D7917" s="60">
        <v>-6.5789469999999999E-3</v>
      </c>
      <c r="E7917" s="60"/>
      <c r="F7917" s="60">
        <f t="shared" si="246"/>
        <v>7.5734000000000001E-4</v>
      </c>
      <c r="G7917" s="60">
        <f t="shared" si="247"/>
        <v>-6.6989470000000002E-3</v>
      </c>
    </row>
    <row r="7918" spans="1:7">
      <c r="A7918" s="50">
        <v>34471</v>
      </c>
      <c r="B7918" s="60">
        <v>1.143302E-2</v>
      </c>
      <c r="C7918" s="60">
        <v>1.4999999999999999E-4</v>
      </c>
      <c r="D7918" s="60">
        <v>0</v>
      </c>
      <c r="E7918" s="60"/>
      <c r="F7918" s="60">
        <f t="shared" si="246"/>
        <v>1.131302E-2</v>
      </c>
      <c r="G7918" s="60">
        <f t="shared" si="247"/>
        <v>-1.2E-4</v>
      </c>
    </row>
    <row r="7919" spans="1:7">
      <c r="A7919" s="50">
        <v>34472</v>
      </c>
      <c r="B7919" s="60">
        <v>9.8077000000000008E-3</v>
      </c>
      <c r="C7919" s="60">
        <v>1.4999999999999999E-4</v>
      </c>
      <c r="D7919" s="60">
        <v>1.9867551000000001E-2</v>
      </c>
      <c r="E7919" s="60"/>
      <c r="F7919" s="60">
        <f t="shared" si="246"/>
        <v>9.6877000000000005E-3</v>
      </c>
      <c r="G7919" s="60">
        <f t="shared" si="247"/>
        <v>1.9747551000000002E-2</v>
      </c>
    </row>
    <row r="7920" spans="1:7">
      <c r="A7920" s="50">
        <v>34473</v>
      </c>
      <c r="B7920" s="60">
        <v>6.0790999999999996E-3</v>
      </c>
      <c r="C7920" s="60">
        <v>1.4999999999999999E-4</v>
      </c>
      <c r="D7920" s="60">
        <v>0</v>
      </c>
      <c r="E7920" s="60"/>
      <c r="F7920" s="60">
        <f t="shared" si="246"/>
        <v>5.9590999999999993E-3</v>
      </c>
      <c r="G7920" s="60">
        <f t="shared" si="247"/>
        <v>-1.2E-4</v>
      </c>
    </row>
    <row r="7921" spans="1:7">
      <c r="A7921" s="50">
        <v>34474</v>
      </c>
      <c r="B7921" s="60">
        <v>-2.9961599999999999E-3</v>
      </c>
      <c r="C7921" s="60">
        <v>1.4999999999999999E-4</v>
      </c>
      <c r="D7921" s="60">
        <v>-4.5454546999999998E-2</v>
      </c>
      <c r="E7921" s="60"/>
      <c r="F7921" s="60">
        <f t="shared" si="246"/>
        <v>-3.1161599999999998E-3</v>
      </c>
      <c r="G7921" s="60">
        <f t="shared" si="247"/>
        <v>-4.5574547E-2</v>
      </c>
    </row>
    <row r="7922" spans="1:7">
      <c r="A7922" s="50">
        <v>34477</v>
      </c>
      <c r="B7922" s="60">
        <v>-3.4538699999999999E-3</v>
      </c>
      <c r="C7922" s="60">
        <v>1.4999999999999999E-4</v>
      </c>
      <c r="D7922" s="60">
        <v>-4.7619048999999997E-2</v>
      </c>
      <c r="E7922" s="60"/>
      <c r="F7922" s="60">
        <f t="shared" si="246"/>
        <v>-3.5738699999999998E-3</v>
      </c>
      <c r="G7922" s="60">
        <f t="shared" si="247"/>
        <v>-4.7739048999999999E-2</v>
      </c>
    </row>
    <row r="7923" spans="1:7">
      <c r="A7923" s="50">
        <v>34478</v>
      </c>
      <c r="B7923" s="60">
        <v>3.8535800000000001E-3</v>
      </c>
      <c r="C7923" s="60">
        <v>1.4999999999999999E-4</v>
      </c>
      <c r="D7923" s="60">
        <v>-1.4285714E-2</v>
      </c>
      <c r="E7923" s="60"/>
      <c r="F7923" s="60">
        <f t="shared" si="246"/>
        <v>3.7335800000000002E-3</v>
      </c>
      <c r="G7923" s="60">
        <f t="shared" si="247"/>
        <v>-1.4405714E-2</v>
      </c>
    </row>
    <row r="7924" spans="1:7">
      <c r="A7924" s="50">
        <v>34479</v>
      </c>
      <c r="B7924" s="60">
        <v>3.6551700000000001E-3</v>
      </c>
      <c r="C7924" s="60">
        <v>1.4999999999999999E-4</v>
      </c>
      <c r="D7924" s="60">
        <v>-2.1739130999999998E-2</v>
      </c>
      <c r="E7924" s="60"/>
      <c r="F7924" s="60">
        <f t="shared" si="246"/>
        <v>3.5351700000000002E-3</v>
      </c>
      <c r="G7924" s="60">
        <f t="shared" si="247"/>
        <v>-2.1859130999999997E-2</v>
      </c>
    </row>
    <row r="7925" spans="1:7">
      <c r="A7925" s="50">
        <v>34480</v>
      </c>
      <c r="B7925" s="60">
        <v>2.57618E-3</v>
      </c>
      <c r="C7925" s="60">
        <v>1.4999999999999999E-4</v>
      </c>
      <c r="D7925" s="60">
        <v>-1.4814815E-2</v>
      </c>
      <c r="E7925" s="60"/>
      <c r="F7925" s="60">
        <f t="shared" si="246"/>
        <v>2.4561800000000001E-3</v>
      </c>
      <c r="G7925" s="60">
        <f t="shared" si="247"/>
        <v>-1.4934815000000001E-2</v>
      </c>
    </row>
    <row r="7926" spans="1:7">
      <c r="A7926" s="50">
        <v>34481</v>
      </c>
      <c r="B7926" s="60">
        <v>5.2008000000000002E-4</v>
      </c>
      <c r="C7926" s="60">
        <v>1.4999999999999999E-4</v>
      </c>
      <c r="D7926" s="60">
        <v>-7.5187969999999998E-3</v>
      </c>
      <c r="E7926" s="60"/>
      <c r="F7926" s="60">
        <f t="shared" si="246"/>
        <v>4.0008000000000003E-4</v>
      </c>
      <c r="G7926" s="60">
        <f t="shared" si="247"/>
        <v>-7.6387970000000001E-3</v>
      </c>
    </row>
    <row r="7927" spans="1:7">
      <c r="A7927" s="50">
        <v>34485</v>
      </c>
      <c r="B7927" s="60">
        <v>-1.56065E-3</v>
      </c>
      <c r="C7927" s="60">
        <v>1.4999999999999999E-4</v>
      </c>
      <c r="D7927" s="60">
        <v>7.5757580000000001E-3</v>
      </c>
      <c r="E7927" s="60"/>
      <c r="F7927" s="60">
        <f t="shared" si="246"/>
        <v>-1.6806500000000001E-3</v>
      </c>
      <c r="G7927" s="60">
        <f t="shared" si="247"/>
        <v>7.4557579999999998E-3</v>
      </c>
    </row>
    <row r="7928" spans="1:7">
      <c r="A7928" s="50">
        <v>34486</v>
      </c>
      <c r="B7928" s="60">
        <v>2.6280600000000002E-3</v>
      </c>
      <c r="C7928" s="60">
        <v>1.3999999999999999E-4</v>
      </c>
      <c r="D7928" s="60">
        <v>1.5037594E-2</v>
      </c>
      <c r="E7928" s="60"/>
      <c r="F7928" s="60">
        <f t="shared" si="246"/>
        <v>2.5080600000000003E-3</v>
      </c>
      <c r="G7928" s="60">
        <f t="shared" si="247"/>
        <v>1.4917593999999999E-2</v>
      </c>
    </row>
    <row r="7929" spans="1:7">
      <c r="A7929" s="50">
        <v>34487</v>
      </c>
      <c r="B7929" s="60">
        <v>1.4420000000000001E-4</v>
      </c>
      <c r="C7929" s="60">
        <v>1.3999999999999999E-4</v>
      </c>
      <c r="D7929" s="60">
        <v>-7.4074070000000004E-3</v>
      </c>
      <c r="E7929" s="60"/>
      <c r="F7929" s="60">
        <f t="shared" si="246"/>
        <v>2.4200000000000005E-5</v>
      </c>
      <c r="G7929" s="60">
        <f t="shared" si="247"/>
        <v>-7.5274070000000007E-3</v>
      </c>
    </row>
    <row r="7930" spans="1:7">
      <c r="A7930" s="50">
        <v>34488</v>
      </c>
      <c r="B7930" s="60">
        <v>5.5365199999999996E-3</v>
      </c>
      <c r="C7930" s="60">
        <v>1.3999999999999999E-4</v>
      </c>
      <c r="D7930" s="60">
        <v>1.4925373E-2</v>
      </c>
      <c r="E7930" s="60"/>
      <c r="F7930" s="60">
        <f t="shared" si="246"/>
        <v>5.4165199999999993E-3</v>
      </c>
      <c r="G7930" s="60">
        <f t="shared" si="247"/>
        <v>1.4805373E-2</v>
      </c>
    </row>
    <row r="7931" spans="1:7">
      <c r="A7931" s="50">
        <v>34491</v>
      </c>
      <c r="B7931" s="60">
        <v>-2.3798199999999999E-3</v>
      </c>
      <c r="C7931" s="60">
        <v>1.3999999999999999E-4</v>
      </c>
      <c r="D7931" s="60">
        <v>-1.4705882E-2</v>
      </c>
      <c r="E7931" s="60"/>
      <c r="F7931" s="60">
        <f t="shared" si="246"/>
        <v>-2.4998199999999998E-3</v>
      </c>
      <c r="G7931" s="60">
        <f t="shared" si="247"/>
        <v>-1.4825882E-2</v>
      </c>
    </row>
    <row r="7932" spans="1:7">
      <c r="A7932" s="50">
        <v>34492</v>
      </c>
      <c r="B7932" s="60">
        <v>-1.3405100000000001E-3</v>
      </c>
      <c r="C7932" s="60">
        <v>1.3999999999999999E-4</v>
      </c>
      <c r="D7932" s="60">
        <v>-7.4626859999999996E-3</v>
      </c>
      <c r="E7932" s="60"/>
      <c r="F7932" s="60">
        <f t="shared" si="246"/>
        <v>-1.4605100000000002E-3</v>
      </c>
      <c r="G7932" s="60">
        <f t="shared" si="247"/>
        <v>-7.5826859999999999E-3</v>
      </c>
    </row>
    <row r="7933" spans="1:7">
      <c r="A7933" s="50">
        <v>34493</v>
      </c>
      <c r="B7933" s="60">
        <v>-2.8012200000000001E-3</v>
      </c>
      <c r="C7933" s="60">
        <v>1.3999999999999999E-4</v>
      </c>
      <c r="D7933" s="60">
        <v>-3.7593982999999997E-2</v>
      </c>
      <c r="E7933" s="60"/>
      <c r="F7933" s="60">
        <f t="shared" si="246"/>
        <v>-2.92122E-3</v>
      </c>
      <c r="G7933" s="60">
        <f t="shared" si="247"/>
        <v>-3.7713983E-2</v>
      </c>
    </row>
    <row r="7934" spans="1:7">
      <c r="A7934" s="50">
        <v>34494</v>
      </c>
      <c r="B7934" s="60">
        <v>2.0164599999999999E-3</v>
      </c>
      <c r="C7934" s="60">
        <v>1.3999999999999999E-4</v>
      </c>
      <c r="D7934" s="60">
        <v>7.8125E-3</v>
      </c>
      <c r="E7934" s="60"/>
      <c r="F7934" s="60">
        <f t="shared" si="246"/>
        <v>1.8964599999999998E-3</v>
      </c>
      <c r="G7934" s="60">
        <f t="shared" si="247"/>
        <v>7.6924999999999997E-3</v>
      </c>
    </row>
    <row r="7935" spans="1:7">
      <c r="A7935" s="50">
        <v>34495</v>
      </c>
      <c r="B7935" s="60">
        <v>1.55729E-3</v>
      </c>
      <c r="C7935" s="60">
        <v>1.3999999999999999E-4</v>
      </c>
      <c r="D7935" s="60">
        <v>-2.3255814E-2</v>
      </c>
      <c r="E7935" s="60"/>
      <c r="F7935" s="60">
        <f t="shared" si="246"/>
        <v>1.4372899999999999E-3</v>
      </c>
      <c r="G7935" s="60">
        <f t="shared" si="247"/>
        <v>-2.3375813999999998E-2</v>
      </c>
    </row>
    <row r="7936" spans="1:7">
      <c r="A7936" s="50">
        <v>34498</v>
      </c>
      <c r="B7936" s="60">
        <v>1.0729100000000001E-3</v>
      </c>
      <c r="C7936" s="60">
        <v>1.3999999999999999E-4</v>
      </c>
      <c r="D7936" s="60">
        <v>7.9365080000000001E-3</v>
      </c>
      <c r="E7936" s="60"/>
      <c r="F7936" s="60">
        <f t="shared" si="246"/>
        <v>9.5291000000000006E-4</v>
      </c>
      <c r="G7936" s="60">
        <f t="shared" si="247"/>
        <v>7.8165079999999998E-3</v>
      </c>
    </row>
    <row r="7937" spans="1:7">
      <c r="A7937" s="50">
        <v>34499</v>
      </c>
      <c r="B7937" s="60">
        <v>7.1843699999999998E-3</v>
      </c>
      <c r="C7937" s="60">
        <v>1.3999999999999999E-4</v>
      </c>
      <c r="D7937" s="60">
        <v>7.8740159999999993E-3</v>
      </c>
      <c r="E7937" s="60"/>
      <c r="F7937" s="60">
        <f t="shared" si="246"/>
        <v>7.0643699999999995E-3</v>
      </c>
      <c r="G7937" s="60">
        <f t="shared" si="247"/>
        <v>7.754015999999999E-3</v>
      </c>
    </row>
    <row r="7938" spans="1:7">
      <c r="A7938" s="50">
        <v>34500</v>
      </c>
      <c r="B7938" s="60">
        <v>-3.6233300000000001E-3</v>
      </c>
      <c r="C7938" s="60">
        <v>1.3999999999999999E-4</v>
      </c>
      <c r="D7938" s="60">
        <v>-1.5625E-2</v>
      </c>
      <c r="E7938" s="60"/>
      <c r="F7938" s="60">
        <f t="shared" si="246"/>
        <v>-3.74333E-3</v>
      </c>
      <c r="G7938" s="60">
        <f t="shared" si="247"/>
        <v>-1.5744999999999999E-2</v>
      </c>
    </row>
    <row r="7939" spans="1:7">
      <c r="A7939" s="50">
        <v>34501</v>
      </c>
      <c r="B7939" s="60">
        <v>2.5009199999999998E-3</v>
      </c>
      <c r="C7939" s="60">
        <v>1.3999999999999999E-4</v>
      </c>
      <c r="D7939" s="60">
        <v>-7.9365080000000001E-3</v>
      </c>
      <c r="E7939" s="60"/>
      <c r="F7939" s="60">
        <f t="shared" si="246"/>
        <v>2.3809199999999999E-3</v>
      </c>
      <c r="G7939" s="60">
        <f t="shared" si="247"/>
        <v>-8.0565080000000004E-3</v>
      </c>
    </row>
    <row r="7940" spans="1:7">
      <c r="A7940" s="50">
        <v>34502</v>
      </c>
      <c r="B7940" s="60">
        <v>-7.1172900000000001E-3</v>
      </c>
      <c r="C7940" s="60">
        <v>1.3999999999999999E-4</v>
      </c>
      <c r="D7940" s="60">
        <v>-3.2000002E-2</v>
      </c>
      <c r="E7940" s="60"/>
      <c r="F7940" s="60">
        <f t="shared" ref="F7940:F8003" si="248">B7940-$C$3</f>
        <v>-7.2372900000000004E-3</v>
      </c>
      <c r="G7940" s="60">
        <f t="shared" ref="G7940:G8003" si="249">D7940-$C$3</f>
        <v>-3.2120002000000002E-2</v>
      </c>
    </row>
    <row r="7941" spans="1:7">
      <c r="A7941" s="50">
        <v>34505</v>
      </c>
      <c r="B7941" s="60">
        <v>-7.0843199999999999E-3</v>
      </c>
      <c r="C7941" s="60">
        <v>1.3999999999999999E-4</v>
      </c>
      <c r="D7941" s="60">
        <v>-2.4793388E-2</v>
      </c>
      <c r="E7941" s="60"/>
      <c r="F7941" s="60">
        <f t="shared" si="248"/>
        <v>-7.2043200000000002E-3</v>
      </c>
      <c r="G7941" s="60">
        <f t="shared" si="249"/>
        <v>-2.4913387999999998E-2</v>
      </c>
    </row>
    <row r="7942" spans="1:7">
      <c r="A7942" s="50">
        <v>34506</v>
      </c>
      <c r="B7942" s="60">
        <v>-8.1387000000000004E-3</v>
      </c>
      <c r="C7942" s="60">
        <v>1.3999999999999999E-4</v>
      </c>
      <c r="D7942" s="60">
        <v>-5.9322033000000003E-2</v>
      </c>
      <c r="E7942" s="60"/>
      <c r="F7942" s="60">
        <f t="shared" si="248"/>
        <v>-8.2587000000000008E-3</v>
      </c>
      <c r="G7942" s="60">
        <f t="shared" si="249"/>
        <v>-5.9442033000000005E-2</v>
      </c>
    </row>
    <row r="7943" spans="1:7">
      <c r="A7943" s="50">
        <v>34507</v>
      </c>
      <c r="B7943" s="60">
        <v>3.5268299999999999E-3</v>
      </c>
      <c r="C7943" s="60">
        <v>1.3999999999999999E-4</v>
      </c>
      <c r="D7943" s="60">
        <v>-1.8018018E-2</v>
      </c>
      <c r="E7943" s="60"/>
      <c r="F7943" s="60">
        <f t="shared" si="248"/>
        <v>3.40683E-3</v>
      </c>
      <c r="G7943" s="60">
        <f t="shared" si="249"/>
        <v>-1.8138017999999999E-2</v>
      </c>
    </row>
    <row r="7944" spans="1:7">
      <c r="A7944" s="50">
        <v>34508</v>
      </c>
      <c r="B7944" s="60">
        <v>-8.0005200000000005E-3</v>
      </c>
      <c r="C7944" s="60">
        <v>1.3999999999999999E-4</v>
      </c>
      <c r="D7944" s="60">
        <v>9.1743120000000004E-3</v>
      </c>
      <c r="E7944" s="60"/>
      <c r="F7944" s="60">
        <f t="shared" si="248"/>
        <v>-8.1205200000000009E-3</v>
      </c>
      <c r="G7944" s="60">
        <f t="shared" si="249"/>
        <v>9.0543120000000001E-3</v>
      </c>
    </row>
    <row r="7945" spans="1:7">
      <c r="A7945" s="50">
        <v>34509</v>
      </c>
      <c r="B7945" s="60">
        <v>-1.4433110000000001E-2</v>
      </c>
      <c r="C7945" s="60">
        <v>1.3999999999999999E-4</v>
      </c>
      <c r="D7945" s="60">
        <v>-9.0909089999999994E-3</v>
      </c>
      <c r="E7945" s="60"/>
      <c r="F7945" s="60">
        <f t="shared" si="248"/>
        <v>-1.4553110000000001E-2</v>
      </c>
      <c r="G7945" s="60">
        <f t="shared" si="249"/>
        <v>-9.2109089999999998E-3</v>
      </c>
    </row>
    <row r="7946" spans="1:7">
      <c r="A7946" s="50">
        <v>34512</v>
      </c>
      <c r="B7946" s="60">
        <v>1.0348639999999999E-2</v>
      </c>
      <c r="C7946" s="60">
        <v>1.3999999999999999E-4</v>
      </c>
      <c r="D7946" s="60">
        <v>-9.1743120000000004E-3</v>
      </c>
      <c r="E7946" s="60"/>
      <c r="F7946" s="60">
        <f t="shared" si="248"/>
        <v>1.0228639999999999E-2</v>
      </c>
      <c r="G7946" s="60">
        <f t="shared" si="249"/>
        <v>-9.2943120000000008E-3</v>
      </c>
    </row>
    <row r="7947" spans="1:7">
      <c r="A7947" s="50">
        <v>34513</v>
      </c>
      <c r="B7947" s="60">
        <v>-2.6289999999999998E-3</v>
      </c>
      <c r="C7947" s="60">
        <v>1.3999999999999999E-4</v>
      </c>
      <c r="D7947" s="60">
        <v>-9.2592590000000006E-3</v>
      </c>
      <c r="E7947" s="60"/>
      <c r="F7947" s="60">
        <f t="shared" si="248"/>
        <v>-2.7489999999999997E-3</v>
      </c>
      <c r="G7947" s="60">
        <f t="shared" si="249"/>
        <v>-9.3792590000000009E-3</v>
      </c>
    </row>
    <row r="7948" spans="1:7">
      <c r="A7948" s="50">
        <v>34514</v>
      </c>
      <c r="B7948" s="60">
        <v>3.8189399999999998E-3</v>
      </c>
      <c r="C7948" s="60">
        <v>1.3999999999999999E-4</v>
      </c>
      <c r="D7948" s="60">
        <v>0</v>
      </c>
      <c r="E7948" s="60"/>
      <c r="F7948" s="60">
        <f t="shared" si="248"/>
        <v>3.69894E-3</v>
      </c>
      <c r="G7948" s="60">
        <f t="shared" si="249"/>
        <v>-1.2E-4</v>
      </c>
    </row>
    <row r="7949" spans="1:7">
      <c r="A7949" s="50">
        <v>34515</v>
      </c>
      <c r="B7949" s="60">
        <v>-7.6317099999999999E-3</v>
      </c>
      <c r="C7949" s="60">
        <v>1.3999999999999999E-4</v>
      </c>
      <c r="D7949" s="60">
        <v>0</v>
      </c>
      <c r="E7949" s="60"/>
      <c r="F7949" s="60">
        <f t="shared" si="248"/>
        <v>-7.7517100000000002E-3</v>
      </c>
      <c r="G7949" s="60">
        <f t="shared" si="249"/>
        <v>-1.2E-4</v>
      </c>
    </row>
    <row r="7950" spans="1:7">
      <c r="A7950" s="50">
        <v>34516</v>
      </c>
      <c r="B7950" s="60">
        <v>4.6497600000000002E-3</v>
      </c>
      <c r="C7950" s="60">
        <v>1.3999999999999999E-4</v>
      </c>
      <c r="D7950" s="60">
        <v>9.3457939999999993E-3</v>
      </c>
      <c r="E7950" s="60"/>
      <c r="F7950" s="60">
        <f t="shared" si="248"/>
        <v>4.5297599999999999E-3</v>
      </c>
      <c r="G7950" s="60">
        <f t="shared" si="249"/>
        <v>9.225793999999999E-3</v>
      </c>
    </row>
    <row r="7951" spans="1:7">
      <c r="A7951" s="50">
        <v>34520</v>
      </c>
      <c r="B7951" s="60">
        <v>5.4516000000000005E-4</v>
      </c>
      <c r="C7951" s="60">
        <v>1.3999999999999999E-4</v>
      </c>
      <c r="D7951" s="60">
        <v>-1.8518519000000001E-2</v>
      </c>
      <c r="E7951" s="60"/>
      <c r="F7951" s="60">
        <f t="shared" si="248"/>
        <v>4.2516000000000006E-4</v>
      </c>
      <c r="G7951" s="60">
        <f t="shared" si="249"/>
        <v>-1.8638518999999999E-2</v>
      </c>
    </row>
    <row r="7952" spans="1:7">
      <c r="A7952" s="50">
        <v>34521</v>
      </c>
      <c r="B7952" s="60">
        <v>-3.6677999999999998E-4</v>
      </c>
      <c r="C7952" s="60">
        <v>1.3999999999999999E-4</v>
      </c>
      <c r="D7952" s="60">
        <v>0</v>
      </c>
      <c r="E7952" s="60"/>
      <c r="F7952" s="60">
        <f t="shared" si="248"/>
        <v>-4.8677999999999997E-4</v>
      </c>
      <c r="G7952" s="60">
        <f t="shared" si="249"/>
        <v>-1.2E-4</v>
      </c>
    </row>
    <row r="7953" spans="1:7">
      <c r="A7953" s="50">
        <v>34522</v>
      </c>
      <c r="B7953" s="60">
        <v>5.0864300000000003E-3</v>
      </c>
      <c r="C7953" s="60">
        <v>1.3999999999999999E-4</v>
      </c>
      <c r="D7953" s="60">
        <v>-9.4339620000000006E-3</v>
      </c>
      <c r="E7953" s="60"/>
      <c r="F7953" s="60">
        <f t="shared" si="248"/>
        <v>4.96643E-3</v>
      </c>
      <c r="G7953" s="60">
        <f t="shared" si="249"/>
        <v>-9.5539620000000009E-3</v>
      </c>
    </row>
    <row r="7954" spans="1:7">
      <c r="A7954" s="50">
        <v>34523</v>
      </c>
      <c r="B7954" s="60">
        <v>2.1820199999999998E-3</v>
      </c>
      <c r="C7954" s="60">
        <v>1.3999999999999999E-4</v>
      </c>
      <c r="D7954" s="60">
        <v>-9.5238100000000006E-3</v>
      </c>
      <c r="E7954" s="60"/>
      <c r="F7954" s="60">
        <f t="shared" si="248"/>
        <v>2.0620199999999999E-3</v>
      </c>
      <c r="G7954" s="60">
        <f t="shared" si="249"/>
        <v>-9.6438100000000009E-3</v>
      </c>
    </row>
    <row r="7955" spans="1:7">
      <c r="A7955" s="50">
        <v>34526</v>
      </c>
      <c r="B7955" s="60">
        <v>-3.5699799999999999E-3</v>
      </c>
      <c r="C7955" s="60">
        <v>1.3999999999999999E-4</v>
      </c>
      <c r="D7955" s="60">
        <v>-9.6153850000000006E-3</v>
      </c>
      <c r="E7955" s="60"/>
      <c r="F7955" s="60">
        <f t="shared" si="248"/>
        <v>-3.6899799999999998E-3</v>
      </c>
      <c r="G7955" s="60">
        <f t="shared" si="249"/>
        <v>-9.7353850000000009E-3</v>
      </c>
    </row>
    <row r="7956" spans="1:7">
      <c r="A7956" s="50">
        <v>34527</v>
      </c>
      <c r="B7956" s="60">
        <v>2.8069E-4</v>
      </c>
      <c r="C7956" s="60">
        <v>1.3999999999999999E-4</v>
      </c>
      <c r="D7956" s="60">
        <v>9.7087379999999997E-3</v>
      </c>
      <c r="E7956" s="60"/>
      <c r="F7956" s="60">
        <f t="shared" si="248"/>
        <v>1.6069000000000001E-4</v>
      </c>
      <c r="G7956" s="60">
        <f t="shared" si="249"/>
        <v>9.5887379999999994E-3</v>
      </c>
    </row>
    <row r="7957" spans="1:7">
      <c r="A7957" s="50">
        <v>34528</v>
      </c>
      <c r="B7957" s="60">
        <v>2.1558599999999999E-3</v>
      </c>
      <c r="C7957" s="60">
        <v>1.3999999999999999E-4</v>
      </c>
      <c r="D7957" s="60">
        <v>-1.9230770000000001E-2</v>
      </c>
      <c r="E7957" s="60"/>
      <c r="F7957" s="60">
        <f t="shared" si="248"/>
        <v>2.03586E-3</v>
      </c>
      <c r="G7957" s="60">
        <f t="shared" si="249"/>
        <v>-1.935077E-2</v>
      </c>
    </row>
    <row r="7958" spans="1:7">
      <c r="A7958" s="50">
        <v>34529</v>
      </c>
      <c r="B7958" s="60">
        <v>1.036771E-2</v>
      </c>
      <c r="C7958" s="60">
        <v>1.3999999999999999E-4</v>
      </c>
      <c r="D7958" s="60">
        <v>1.9607843999999999E-2</v>
      </c>
      <c r="E7958" s="60"/>
      <c r="F7958" s="60">
        <f t="shared" si="248"/>
        <v>1.024771E-2</v>
      </c>
      <c r="G7958" s="60">
        <f t="shared" si="249"/>
        <v>1.9487844000000001E-2</v>
      </c>
    </row>
    <row r="7959" spans="1:7">
      <c r="A7959" s="50">
        <v>34530</v>
      </c>
      <c r="B7959" s="60">
        <v>1.3567399999999999E-3</v>
      </c>
      <c r="C7959" s="60">
        <v>1.3999999999999999E-4</v>
      </c>
      <c r="D7959" s="60">
        <v>9.6153850000000006E-3</v>
      </c>
      <c r="E7959" s="60"/>
      <c r="F7959" s="60">
        <f t="shared" si="248"/>
        <v>1.2367399999999998E-3</v>
      </c>
      <c r="G7959" s="60">
        <f t="shared" si="249"/>
        <v>9.4953850000000003E-3</v>
      </c>
    </row>
    <row r="7960" spans="1:7">
      <c r="A7960" s="50">
        <v>34533</v>
      </c>
      <c r="B7960" s="60">
        <v>2.5472699999999999E-3</v>
      </c>
      <c r="C7960" s="60">
        <v>1.3999999999999999E-4</v>
      </c>
      <c r="D7960" s="60">
        <v>9.5238100000000006E-3</v>
      </c>
      <c r="E7960" s="60"/>
      <c r="F7960" s="60">
        <f t="shared" si="248"/>
        <v>2.42727E-3</v>
      </c>
      <c r="G7960" s="60">
        <f t="shared" si="249"/>
        <v>9.4038100000000003E-3</v>
      </c>
    </row>
    <row r="7961" spans="1:7">
      <c r="A7961" s="50">
        <v>34534</v>
      </c>
      <c r="B7961" s="60">
        <v>-2.8258100000000002E-3</v>
      </c>
      <c r="C7961" s="60">
        <v>1.3999999999999999E-4</v>
      </c>
      <c r="D7961" s="60">
        <v>-9.4339620000000006E-3</v>
      </c>
      <c r="E7961" s="60"/>
      <c r="F7961" s="60">
        <f t="shared" si="248"/>
        <v>-2.9458100000000001E-3</v>
      </c>
      <c r="G7961" s="60">
        <f t="shared" si="249"/>
        <v>-9.5539620000000009E-3</v>
      </c>
    </row>
    <row r="7962" spans="1:7">
      <c r="A7962" s="50">
        <v>34535</v>
      </c>
      <c r="B7962" s="60">
        <v>-5.05903E-3</v>
      </c>
      <c r="C7962" s="60">
        <v>1.3999999999999999E-4</v>
      </c>
      <c r="D7962" s="60">
        <v>-2.1428572E-2</v>
      </c>
      <c r="E7962" s="60"/>
      <c r="F7962" s="60">
        <f t="shared" si="248"/>
        <v>-5.1790300000000003E-3</v>
      </c>
      <c r="G7962" s="60">
        <f t="shared" si="249"/>
        <v>-2.1548571999999998E-2</v>
      </c>
    </row>
    <row r="7963" spans="1:7">
      <c r="A7963" s="50">
        <v>34536</v>
      </c>
      <c r="B7963" s="60">
        <v>2.1429800000000001E-3</v>
      </c>
      <c r="C7963" s="60">
        <v>1.3999999999999999E-4</v>
      </c>
      <c r="D7963" s="60">
        <v>-7.2992700000000001E-3</v>
      </c>
      <c r="E7963" s="60"/>
      <c r="F7963" s="60">
        <f t="shared" si="248"/>
        <v>2.0229800000000002E-3</v>
      </c>
      <c r="G7963" s="60">
        <f t="shared" si="249"/>
        <v>-7.4192700000000004E-3</v>
      </c>
    </row>
    <row r="7964" spans="1:7">
      <c r="A7964" s="50">
        <v>34537</v>
      </c>
      <c r="B7964" s="60">
        <v>8.4971999999999999E-4</v>
      </c>
      <c r="C7964" s="60">
        <v>1.3999999999999999E-4</v>
      </c>
      <c r="D7964" s="60">
        <v>1.9607843999999999E-2</v>
      </c>
      <c r="E7964" s="60"/>
      <c r="F7964" s="60">
        <f t="shared" si="248"/>
        <v>7.2972E-4</v>
      </c>
      <c r="G7964" s="60">
        <f t="shared" si="249"/>
        <v>1.9487844000000001E-2</v>
      </c>
    </row>
    <row r="7965" spans="1:7">
      <c r="A7965" s="50">
        <v>34540</v>
      </c>
      <c r="B7965" s="60">
        <v>2.7172300000000002E-3</v>
      </c>
      <c r="C7965" s="60">
        <v>1.3999999999999999E-4</v>
      </c>
      <c r="D7965" s="60">
        <v>-3.8461540000000002E-2</v>
      </c>
      <c r="E7965" s="60"/>
      <c r="F7965" s="60">
        <f t="shared" si="248"/>
        <v>2.5972300000000003E-3</v>
      </c>
      <c r="G7965" s="60">
        <f t="shared" si="249"/>
        <v>-3.8581540000000004E-2</v>
      </c>
    </row>
    <row r="7966" spans="1:7">
      <c r="A7966" s="50">
        <v>34541</v>
      </c>
      <c r="B7966" s="60">
        <v>-1.45812E-3</v>
      </c>
      <c r="C7966" s="60">
        <v>1.3999999999999999E-4</v>
      </c>
      <c r="D7966" s="60">
        <v>-0.01</v>
      </c>
      <c r="E7966" s="60"/>
      <c r="F7966" s="60">
        <f t="shared" si="248"/>
        <v>-1.5781200000000001E-3</v>
      </c>
      <c r="G7966" s="60">
        <f t="shared" si="249"/>
        <v>-1.0120000000000001E-2</v>
      </c>
    </row>
    <row r="7967" spans="1:7">
      <c r="A7967" s="50">
        <v>34542</v>
      </c>
      <c r="B7967" s="60">
        <v>-1.9808400000000002E-3</v>
      </c>
      <c r="C7967" s="60">
        <v>1.3999999999999999E-4</v>
      </c>
      <c r="D7967" s="60">
        <v>3.0303031000000001E-2</v>
      </c>
      <c r="E7967" s="60"/>
      <c r="F7967" s="60">
        <f t="shared" si="248"/>
        <v>-2.1008400000000001E-3</v>
      </c>
      <c r="G7967" s="60">
        <f t="shared" si="249"/>
        <v>3.0183031000000003E-2</v>
      </c>
    </row>
    <row r="7968" spans="1:7">
      <c r="A7968" s="50">
        <v>34543</v>
      </c>
      <c r="B7968" s="60">
        <v>3.4927000000000001E-3</v>
      </c>
      <c r="C7968" s="60">
        <v>1.3999999999999999E-4</v>
      </c>
      <c r="D7968" s="60">
        <v>-2.9411764999999999E-2</v>
      </c>
      <c r="E7968" s="60"/>
      <c r="F7968" s="60">
        <f t="shared" si="248"/>
        <v>3.3727000000000002E-3</v>
      </c>
      <c r="G7968" s="60">
        <f t="shared" si="249"/>
        <v>-2.9531764999999998E-2</v>
      </c>
    </row>
    <row r="7969" spans="1:7">
      <c r="A7969" s="50">
        <v>34544</v>
      </c>
      <c r="B7969" s="60">
        <v>9.1826400000000006E-3</v>
      </c>
      <c r="C7969" s="60">
        <v>1.3999999999999999E-4</v>
      </c>
      <c r="D7969" s="60">
        <v>5.0505050000000003E-2</v>
      </c>
      <c r="E7969" s="60"/>
      <c r="F7969" s="60">
        <f t="shared" si="248"/>
        <v>9.0626400000000003E-3</v>
      </c>
      <c r="G7969" s="60">
        <f t="shared" si="249"/>
        <v>5.0385050000000001E-2</v>
      </c>
    </row>
    <row r="7970" spans="1:7">
      <c r="A7970" s="50">
        <v>34547</v>
      </c>
      <c r="B7970" s="60">
        <v>6.0826400000000003E-3</v>
      </c>
      <c r="C7970" s="60">
        <v>1.6000000000000001E-4</v>
      </c>
      <c r="D7970" s="60">
        <v>5.7692307999999998E-2</v>
      </c>
      <c r="E7970" s="60"/>
      <c r="F7970" s="60">
        <f t="shared" si="248"/>
        <v>5.96264E-3</v>
      </c>
      <c r="G7970" s="60">
        <f t="shared" si="249"/>
        <v>5.7572307999999996E-2</v>
      </c>
    </row>
    <row r="7971" spans="1:7">
      <c r="A7971" s="50">
        <v>34548</v>
      </c>
      <c r="B7971" s="60">
        <v>7.8401999999999996E-4</v>
      </c>
      <c r="C7971" s="60">
        <v>1.6000000000000001E-4</v>
      </c>
      <c r="D7971" s="60">
        <v>-1.8181817999999999E-2</v>
      </c>
      <c r="E7971" s="60"/>
      <c r="F7971" s="60">
        <f t="shared" si="248"/>
        <v>6.6401999999999997E-4</v>
      </c>
      <c r="G7971" s="60">
        <f t="shared" si="249"/>
        <v>-1.8301817999999997E-2</v>
      </c>
    </row>
    <row r="7972" spans="1:7">
      <c r="A7972" s="50">
        <v>34549</v>
      </c>
      <c r="B7972" s="60">
        <v>7.8043999999999997E-4</v>
      </c>
      <c r="C7972" s="60">
        <v>1.6000000000000001E-4</v>
      </c>
      <c r="D7972" s="60">
        <v>3.7037037000000002E-2</v>
      </c>
      <c r="E7972" s="60"/>
      <c r="F7972" s="60">
        <f t="shared" si="248"/>
        <v>6.6043999999999999E-4</v>
      </c>
      <c r="G7972" s="60">
        <f t="shared" si="249"/>
        <v>3.6917037E-2</v>
      </c>
    </row>
    <row r="7973" spans="1:7">
      <c r="A7973" s="50">
        <v>34550</v>
      </c>
      <c r="B7973" s="60">
        <v>-6.1924399999999996E-3</v>
      </c>
      <c r="C7973" s="60">
        <v>1.6000000000000001E-4</v>
      </c>
      <c r="D7973" s="60">
        <v>0</v>
      </c>
      <c r="E7973" s="60"/>
      <c r="F7973" s="60">
        <f t="shared" si="248"/>
        <v>-6.3124399999999999E-3</v>
      </c>
      <c r="G7973" s="60">
        <f t="shared" si="249"/>
        <v>-1.2E-4</v>
      </c>
    </row>
    <row r="7974" spans="1:7">
      <c r="A7974" s="50">
        <v>34551</v>
      </c>
      <c r="B7974" s="60">
        <v>-2.8896299999999998E-3</v>
      </c>
      <c r="C7974" s="60">
        <v>1.6000000000000001E-4</v>
      </c>
      <c r="D7974" s="60">
        <v>-8.9285719999999992E-3</v>
      </c>
      <c r="E7974" s="60"/>
      <c r="F7974" s="60">
        <f t="shared" si="248"/>
        <v>-3.0096299999999997E-3</v>
      </c>
      <c r="G7974" s="60">
        <f t="shared" si="249"/>
        <v>-9.0485719999999995E-3</v>
      </c>
    </row>
    <row r="7975" spans="1:7">
      <c r="A7975" s="50">
        <v>34554</v>
      </c>
      <c r="B7975" s="60">
        <v>2.10282E-3</v>
      </c>
      <c r="C7975" s="60">
        <v>1.6000000000000001E-4</v>
      </c>
      <c r="D7975" s="60">
        <v>-1.8018018E-2</v>
      </c>
      <c r="E7975" s="60"/>
      <c r="F7975" s="60">
        <f t="shared" si="248"/>
        <v>1.9828200000000002E-3</v>
      </c>
      <c r="G7975" s="60">
        <f t="shared" si="249"/>
        <v>-1.8138017999999999E-2</v>
      </c>
    </row>
    <row r="7976" spans="1:7">
      <c r="A7976" s="50">
        <v>34555</v>
      </c>
      <c r="B7976" s="60">
        <v>6.9844000000000004E-4</v>
      </c>
      <c r="C7976" s="60">
        <v>1.6000000000000001E-4</v>
      </c>
      <c r="D7976" s="60">
        <v>-1.8348623000000001E-2</v>
      </c>
      <c r="E7976" s="60"/>
      <c r="F7976" s="60">
        <f t="shared" si="248"/>
        <v>5.7844000000000005E-4</v>
      </c>
      <c r="G7976" s="60">
        <f t="shared" si="249"/>
        <v>-1.8468623E-2</v>
      </c>
    </row>
    <row r="7977" spans="1:7">
      <c r="A7977" s="50">
        <v>34556</v>
      </c>
      <c r="B7977" s="60">
        <v>5.2470900000000003E-3</v>
      </c>
      <c r="C7977" s="60">
        <v>1.6000000000000001E-4</v>
      </c>
      <c r="D7977" s="60">
        <v>9.3457939999999993E-3</v>
      </c>
      <c r="E7977" s="60"/>
      <c r="F7977" s="60">
        <f t="shared" si="248"/>
        <v>5.1270899999999999E-3</v>
      </c>
      <c r="G7977" s="60">
        <f t="shared" si="249"/>
        <v>9.225793999999999E-3</v>
      </c>
    </row>
    <row r="7978" spans="1:7">
      <c r="A7978" s="50">
        <v>34557</v>
      </c>
      <c r="B7978" s="60">
        <v>-2.99213E-3</v>
      </c>
      <c r="C7978" s="60">
        <v>1.6000000000000001E-4</v>
      </c>
      <c r="D7978" s="60">
        <v>-1.8518519000000001E-2</v>
      </c>
      <c r="E7978" s="60"/>
      <c r="F7978" s="60">
        <f t="shared" si="248"/>
        <v>-3.1121299999999998E-3</v>
      </c>
      <c r="G7978" s="60">
        <f t="shared" si="249"/>
        <v>-1.8638518999999999E-2</v>
      </c>
    </row>
    <row r="7979" spans="1:7">
      <c r="A7979" s="50">
        <v>34558</v>
      </c>
      <c r="B7979" s="60">
        <v>6.8849699999999998E-3</v>
      </c>
      <c r="C7979" s="60">
        <v>1.6000000000000001E-4</v>
      </c>
      <c r="D7979" s="60">
        <v>9.4339620000000006E-3</v>
      </c>
      <c r="E7979" s="60"/>
      <c r="F7979" s="60">
        <f t="shared" si="248"/>
        <v>6.7649699999999995E-3</v>
      </c>
      <c r="G7979" s="60">
        <f t="shared" si="249"/>
        <v>9.3139620000000003E-3</v>
      </c>
    </row>
    <row r="7980" spans="1:7">
      <c r="A7980" s="50">
        <v>34561</v>
      </c>
      <c r="B7980" s="60">
        <v>-8.7308999999999998E-4</v>
      </c>
      <c r="C7980" s="60">
        <v>1.6000000000000001E-4</v>
      </c>
      <c r="D7980" s="60">
        <v>0</v>
      </c>
      <c r="E7980" s="60"/>
      <c r="F7980" s="60">
        <f t="shared" si="248"/>
        <v>-9.9309000000000008E-4</v>
      </c>
      <c r="G7980" s="60">
        <f t="shared" si="249"/>
        <v>-1.2E-4</v>
      </c>
    </row>
    <row r="7981" spans="1:7">
      <c r="A7981" s="50">
        <v>34562</v>
      </c>
      <c r="B7981" s="60">
        <v>8.0823900000000001E-3</v>
      </c>
      <c r="C7981" s="60">
        <v>1.6000000000000001E-4</v>
      </c>
      <c r="D7981" s="60">
        <v>9.3457939999999993E-3</v>
      </c>
      <c r="E7981" s="60"/>
      <c r="F7981" s="60">
        <f t="shared" si="248"/>
        <v>7.9623899999999997E-3</v>
      </c>
      <c r="G7981" s="60">
        <f t="shared" si="249"/>
        <v>9.225793999999999E-3</v>
      </c>
    </row>
    <row r="7982" spans="1:7">
      <c r="A7982" s="50">
        <v>34563</v>
      </c>
      <c r="B7982" s="60">
        <v>2.0451000000000001E-4</v>
      </c>
      <c r="C7982" s="60">
        <v>1.6000000000000001E-4</v>
      </c>
      <c r="D7982" s="60">
        <v>3.7037037000000002E-2</v>
      </c>
      <c r="E7982" s="60"/>
      <c r="F7982" s="60">
        <f t="shared" si="248"/>
        <v>8.4510000000000002E-5</v>
      </c>
      <c r="G7982" s="60">
        <f t="shared" si="249"/>
        <v>3.6917037E-2</v>
      </c>
    </row>
    <row r="7983" spans="1:7">
      <c r="A7983" s="50">
        <v>34564</v>
      </c>
      <c r="B7983" s="60">
        <v>-4.3485399999999997E-3</v>
      </c>
      <c r="C7983" s="60">
        <v>1.6000000000000001E-4</v>
      </c>
      <c r="D7983" s="60">
        <v>6.25E-2</v>
      </c>
      <c r="E7983" s="60"/>
      <c r="F7983" s="60">
        <f t="shared" si="248"/>
        <v>-4.46854E-3</v>
      </c>
      <c r="G7983" s="60">
        <f t="shared" si="249"/>
        <v>6.2379999999999998E-2</v>
      </c>
    </row>
    <row r="7984" spans="1:7">
      <c r="A7984" s="50">
        <v>34565</v>
      </c>
      <c r="B7984" s="60">
        <v>1.2054399999999999E-3</v>
      </c>
      <c r="C7984" s="60">
        <v>1.6000000000000001E-4</v>
      </c>
      <c r="D7984" s="60">
        <v>2.5210084000000001E-2</v>
      </c>
      <c r="E7984" s="60"/>
      <c r="F7984" s="60">
        <f t="shared" si="248"/>
        <v>1.0854399999999998E-3</v>
      </c>
      <c r="G7984" s="60">
        <f t="shared" si="249"/>
        <v>2.5090084000000002E-2</v>
      </c>
    </row>
    <row r="7985" spans="1:7">
      <c r="A7985" s="50">
        <v>34568</v>
      </c>
      <c r="B7985" s="60">
        <v>-2.7353400000000002E-3</v>
      </c>
      <c r="C7985" s="60">
        <v>1.6000000000000001E-4</v>
      </c>
      <c r="D7985" s="60">
        <v>4.0983605999999999E-2</v>
      </c>
      <c r="E7985" s="60"/>
      <c r="F7985" s="60">
        <f t="shared" si="248"/>
        <v>-2.85534E-3</v>
      </c>
      <c r="G7985" s="60">
        <f t="shared" si="249"/>
        <v>4.0863605999999997E-2</v>
      </c>
    </row>
    <row r="7986" spans="1:7">
      <c r="A7986" s="50">
        <v>34569</v>
      </c>
      <c r="B7986" s="60">
        <v>5.3276299999999999E-3</v>
      </c>
      <c r="C7986" s="60">
        <v>1.6000000000000001E-4</v>
      </c>
      <c r="D7986" s="60">
        <v>4.7244094E-2</v>
      </c>
      <c r="E7986" s="60"/>
      <c r="F7986" s="60">
        <f t="shared" si="248"/>
        <v>5.2076299999999996E-3</v>
      </c>
      <c r="G7986" s="60">
        <f t="shared" si="249"/>
        <v>4.7124093999999998E-2</v>
      </c>
    </row>
    <row r="7987" spans="1:7">
      <c r="A7987" s="50">
        <v>34570</v>
      </c>
      <c r="B7987" s="60">
        <v>8.9772800000000007E-3</v>
      </c>
      <c r="C7987" s="60">
        <v>1.6000000000000001E-4</v>
      </c>
      <c r="D7987" s="60">
        <v>-3.7593982999999997E-2</v>
      </c>
      <c r="E7987" s="60"/>
      <c r="F7987" s="60">
        <f t="shared" si="248"/>
        <v>8.8572800000000004E-3</v>
      </c>
      <c r="G7987" s="60">
        <f t="shared" si="249"/>
        <v>-3.7713983E-2</v>
      </c>
    </row>
    <row r="7988" spans="1:7">
      <c r="A7988" s="50">
        <v>34571</v>
      </c>
      <c r="B7988" s="60">
        <v>-1.8228599999999999E-3</v>
      </c>
      <c r="C7988" s="60">
        <v>1.6000000000000001E-4</v>
      </c>
      <c r="D7988" s="60">
        <v>-7.8125E-3</v>
      </c>
      <c r="E7988" s="60"/>
      <c r="F7988" s="60">
        <f t="shared" si="248"/>
        <v>-1.94286E-3</v>
      </c>
      <c r="G7988" s="60">
        <f t="shared" si="249"/>
        <v>-7.9325000000000003E-3</v>
      </c>
    </row>
    <row r="7989" spans="1:7">
      <c r="A7989" s="50">
        <v>34572</v>
      </c>
      <c r="B7989" s="60">
        <v>1.270017E-2</v>
      </c>
      <c r="C7989" s="60">
        <v>1.6000000000000001E-4</v>
      </c>
      <c r="D7989" s="60">
        <v>0</v>
      </c>
      <c r="E7989" s="60"/>
      <c r="F7989" s="60">
        <f t="shared" si="248"/>
        <v>1.258017E-2</v>
      </c>
      <c r="G7989" s="60">
        <f t="shared" si="249"/>
        <v>-1.2E-4</v>
      </c>
    </row>
    <row r="7990" spans="1:7">
      <c r="A7990" s="50">
        <v>34575</v>
      </c>
      <c r="B7990" s="60">
        <v>1.7550599999999999E-3</v>
      </c>
      <c r="C7990" s="60">
        <v>1.6000000000000001E-4</v>
      </c>
      <c r="D7990" s="60">
        <v>-1.5748030999999999E-2</v>
      </c>
      <c r="E7990" s="60"/>
      <c r="F7990" s="60">
        <f t="shared" si="248"/>
        <v>1.6350599999999998E-3</v>
      </c>
      <c r="G7990" s="60">
        <f t="shared" si="249"/>
        <v>-1.5868030999999998E-2</v>
      </c>
    </row>
    <row r="7991" spans="1:7">
      <c r="A7991" s="50">
        <v>34576</v>
      </c>
      <c r="B7991" s="60">
        <v>3.35645E-3</v>
      </c>
      <c r="C7991" s="60">
        <v>1.6000000000000001E-4</v>
      </c>
      <c r="D7991" s="60">
        <v>3.2000002E-2</v>
      </c>
      <c r="E7991" s="60"/>
      <c r="F7991" s="60">
        <f t="shared" si="248"/>
        <v>3.2364500000000001E-3</v>
      </c>
      <c r="G7991" s="60">
        <f t="shared" si="249"/>
        <v>3.1880001999999998E-2</v>
      </c>
    </row>
    <row r="7992" spans="1:7">
      <c r="A7992" s="50">
        <v>34577</v>
      </c>
      <c r="B7992" s="60">
        <v>-1.4921299999999999E-3</v>
      </c>
      <c r="C7992" s="60">
        <v>1.6000000000000001E-4</v>
      </c>
      <c r="D7992" s="60">
        <v>1.5503876E-2</v>
      </c>
      <c r="E7992" s="60"/>
      <c r="F7992" s="60">
        <f t="shared" si="248"/>
        <v>-1.61213E-3</v>
      </c>
      <c r="G7992" s="60">
        <f t="shared" si="249"/>
        <v>1.5383875999999999E-2</v>
      </c>
    </row>
    <row r="7993" spans="1:7">
      <c r="A7993" s="50">
        <v>34578</v>
      </c>
      <c r="B7993" s="60">
        <v>-4.6531699999999999E-3</v>
      </c>
      <c r="C7993" s="60">
        <v>1.7000000000000001E-4</v>
      </c>
      <c r="D7993" s="60">
        <v>0</v>
      </c>
      <c r="E7993" s="60"/>
      <c r="F7993" s="60">
        <f t="shared" si="248"/>
        <v>-4.7731700000000002E-3</v>
      </c>
      <c r="G7993" s="60">
        <f t="shared" si="249"/>
        <v>-1.2E-4</v>
      </c>
    </row>
    <row r="7994" spans="1:7">
      <c r="A7994" s="50">
        <v>34579</v>
      </c>
      <c r="B7994" s="60">
        <v>-4.0158599999999996E-3</v>
      </c>
      <c r="C7994" s="60">
        <v>1.7000000000000001E-4</v>
      </c>
      <c r="D7994" s="60">
        <v>0</v>
      </c>
      <c r="E7994" s="60"/>
      <c r="F7994" s="60">
        <f t="shared" si="248"/>
        <v>-4.1358599999999999E-3</v>
      </c>
      <c r="G7994" s="60">
        <f t="shared" si="249"/>
        <v>-1.2E-4</v>
      </c>
    </row>
    <row r="7995" spans="1:7">
      <c r="A7995" s="50">
        <v>34583</v>
      </c>
      <c r="B7995" s="60">
        <v>1.2407399999999999E-3</v>
      </c>
      <c r="C7995" s="60">
        <v>1.7000000000000001E-4</v>
      </c>
      <c r="D7995" s="60">
        <v>-2.2900764000000001E-2</v>
      </c>
      <c r="E7995" s="60"/>
      <c r="F7995" s="60">
        <f t="shared" si="248"/>
        <v>1.1207399999999998E-3</v>
      </c>
      <c r="G7995" s="60">
        <f t="shared" si="249"/>
        <v>-2.3020763999999999E-2</v>
      </c>
    </row>
    <row r="7996" spans="1:7">
      <c r="A7996" s="50">
        <v>34584</v>
      </c>
      <c r="B7996" s="60">
        <v>-1.7083700000000001E-3</v>
      </c>
      <c r="C7996" s="60">
        <v>1.7000000000000001E-4</v>
      </c>
      <c r="D7996" s="60">
        <v>-7.8125E-3</v>
      </c>
      <c r="E7996" s="60"/>
      <c r="F7996" s="60">
        <f t="shared" si="248"/>
        <v>-1.8283700000000002E-3</v>
      </c>
      <c r="G7996" s="60">
        <f t="shared" si="249"/>
        <v>-7.9325000000000003E-3</v>
      </c>
    </row>
    <row r="7997" spans="1:7">
      <c r="A7997" s="50">
        <v>34585</v>
      </c>
      <c r="B7997" s="60">
        <v>4.8092500000000002E-3</v>
      </c>
      <c r="C7997" s="60">
        <v>1.7000000000000001E-4</v>
      </c>
      <c r="D7997" s="60">
        <v>0</v>
      </c>
      <c r="E7997" s="60"/>
      <c r="F7997" s="60">
        <f t="shared" si="248"/>
        <v>4.6892499999999998E-3</v>
      </c>
      <c r="G7997" s="60">
        <f t="shared" si="249"/>
        <v>-1.2E-4</v>
      </c>
    </row>
    <row r="7998" spans="1:7">
      <c r="A7998" s="50">
        <v>34586</v>
      </c>
      <c r="B7998" s="60">
        <v>-1.022521E-2</v>
      </c>
      <c r="C7998" s="60">
        <v>1.7000000000000001E-4</v>
      </c>
      <c r="D7998" s="60">
        <v>-1.5748030999999999E-2</v>
      </c>
      <c r="E7998" s="60"/>
      <c r="F7998" s="60">
        <f t="shared" si="248"/>
        <v>-1.0345210000000001E-2</v>
      </c>
      <c r="G7998" s="60">
        <f t="shared" si="249"/>
        <v>-1.5868030999999998E-2</v>
      </c>
    </row>
    <row r="7999" spans="1:7">
      <c r="A7999" s="50">
        <v>34589</v>
      </c>
      <c r="B7999" s="60">
        <v>-4.09056E-3</v>
      </c>
      <c r="C7999" s="60">
        <v>1.7000000000000001E-4</v>
      </c>
      <c r="D7999" s="60">
        <v>-3.2000002E-2</v>
      </c>
      <c r="E7999" s="60"/>
      <c r="F7999" s="60">
        <f t="shared" si="248"/>
        <v>-4.2105600000000003E-3</v>
      </c>
      <c r="G7999" s="60">
        <f t="shared" si="249"/>
        <v>-3.2120002000000002E-2</v>
      </c>
    </row>
    <row r="8000" spans="1:7">
      <c r="A8000" s="50">
        <v>34590</v>
      </c>
      <c r="B8000" s="60">
        <v>2.9738999999999998E-3</v>
      </c>
      <c r="C8000" s="60">
        <v>1.7000000000000001E-4</v>
      </c>
      <c r="D8000" s="60">
        <v>2.4793388E-2</v>
      </c>
      <c r="E8000" s="60"/>
      <c r="F8000" s="60">
        <f t="shared" si="248"/>
        <v>2.8538999999999999E-3</v>
      </c>
      <c r="G8000" s="60">
        <f t="shared" si="249"/>
        <v>2.4673388000000001E-2</v>
      </c>
    </row>
    <row r="8001" spans="1:7">
      <c r="A8001" s="50">
        <v>34591</v>
      </c>
      <c r="B8001" s="60">
        <v>2.7795599999999999E-3</v>
      </c>
      <c r="C8001" s="60">
        <v>1.7000000000000001E-4</v>
      </c>
      <c r="D8001" s="60">
        <v>3.2258064000000003E-2</v>
      </c>
      <c r="E8001" s="60"/>
      <c r="F8001" s="60">
        <f t="shared" si="248"/>
        <v>2.65956E-3</v>
      </c>
      <c r="G8001" s="60">
        <f t="shared" si="249"/>
        <v>3.2138064000000001E-2</v>
      </c>
    </row>
    <row r="8002" spans="1:7">
      <c r="A8002" s="50">
        <v>34592</v>
      </c>
      <c r="B8002" s="60">
        <v>1.2572969999999999E-2</v>
      </c>
      <c r="C8002" s="60">
        <v>1.7000000000000001E-4</v>
      </c>
      <c r="D8002" s="60">
        <v>7.8125E-3</v>
      </c>
      <c r="E8002" s="60"/>
      <c r="F8002" s="60">
        <f t="shared" si="248"/>
        <v>1.2452969999999999E-2</v>
      </c>
      <c r="G8002" s="60">
        <f t="shared" si="249"/>
        <v>7.6924999999999997E-3</v>
      </c>
    </row>
    <row r="8003" spans="1:7">
      <c r="A8003" s="50">
        <v>34593</v>
      </c>
      <c r="B8003" s="60">
        <v>-6.7137799999999999E-3</v>
      </c>
      <c r="C8003" s="60">
        <v>1.7000000000000001E-4</v>
      </c>
      <c r="D8003" s="60">
        <v>-7.7519379999999999E-3</v>
      </c>
      <c r="E8003" s="60"/>
      <c r="F8003" s="60">
        <f t="shared" si="248"/>
        <v>-6.8337800000000002E-3</v>
      </c>
      <c r="G8003" s="60">
        <f t="shared" si="249"/>
        <v>-7.8719380000000002E-3</v>
      </c>
    </row>
    <row r="8004" spans="1:7">
      <c r="A8004" s="50">
        <v>34596</v>
      </c>
      <c r="B8004" s="60">
        <v>-6.3679999999999997E-4</v>
      </c>
      <c r="C8004" s="60">
        <v>1.7000000000000001E-4</v>
      </c>
      <c r="D8004" s="60">
        <v>1.5625E-2</v>
      </c>
      <c r="E8004" s="60"/>
      <c r="F8004" s="60">
        <f t="shared" ref="F8004:F8067" si="250">B8004-$C$3</f>
        <v>-7.5679999999999996E-4</v>
      </c>
      <c r="G8004" s="60">
        <f t="shared" ref="G8004:G8067" si="251">D8004-$C$3</f>
        <v>1.5505E-2</v>
      </c>
    </row>
    <row r="8005" spans="1:7">
      <c r="A8005" s="50">
        <v>34597</v>
      </c>
      <c r="B8005" s="60">
        <v>-1.5815260000000001E-2</v>
      </c>
      <c r="C8005" s="60">
        <v>1.7000000000000001E-4</v>
      </c>
      <c r="D8005" s="60">
        <v>-3.8461540000000002E-2</v>
      </c>
      <c r="E8005" s="60"/>
      <c r="F8005" s="60">
        <f t="shared" si="250"/>
        <v>-1.593526E-2</v>
      </c>
      <c r="G8005" s="60">
        <f t="shared" si="251"/>
        <v>-3.8581540000000004E-2</v>
      </c>
    </row>
    <row r="8006" spans="1:7">
      <c r="A8006" s="50">
        <v>34598</v>
      </c>
      <c r="B8006" s="60">
        <v>-4.0859199999999998E-3</v>
      </c>
      <c r="C8006" s="60">
        <v>1.7000000000000001E-4</v>
      </c>
      <c r="D8006" s="60">
        <v>-2.4E-2</v>
      </c>
      <c r="E8006" s="60"/>
      <c r="F8006" s="60">
        <f t="shared" si="250"/>
        <v>-4.2059200000000001E-3</v>
      </c>
      <c r="G8006" s="60">
        <f t="shared" si="251"/>
        <v>-2.4119999999999999E-2</v>
      </c>
    </row>
    <row r="8007" spans="1:7">
      <c r="A8007" s="50">
        <v>34599</v>
      </c>
      <c r="B8007" s="60">
        <v>-6.5782999999999998E-4</v>
      </c>
      <c r="C8007" s="60">
        <v>1.7000000000000001E-4</v>
      </c>
      <c r="D8007" s="60">
        <v>-1.6393442000000001E-2</v>
      </c>
      <c r="E8007" s="60"/>
      <c r="F8007" s="60">
        <f t="shared" si="250"/>
        <v>-7.7782999999999997E-4</v>
      </c>
      <c r="G8007" s="60">
        <f t="shared" si="251"/>
        <v>-1.6513442E-2</v>
      </c>
    </row>
    <row r="8008" spans="1:7">
      <c r="A8008" s="50">
        <v>34600</v>
      </c>
      <c r="B8008" s="60">
        <v>-3.1706199999999999E-3</v>
      </c>
      <c r="C8008" s="60">
        <v>1.7000000000000001E-4</v>
      </c>
      <c r="D8008" s="60">
        <v>-1.6666667999999999E-2</v>
      </c>
      <c r="E8008" s="60"/>
      <c r="F8008" s="60">
        <f t="shared" si="250"/>
        <v>-3.2906199999999997E-3</v>
      </c>
      <c r="G8008" s="60">
        <f t="shared" si="251"/>
        <v>-1.6786667999999998E-2</v>
      </c>
    </row>
    <row r="8009" spans="1:7">
      <c r="A8009" s="50">
        <v>34603</v>
      </c>
      <c r="B8009" s="60">
        <v>2.9347900000000001E-3</v>
      </c>
      <c r="C8009" s="60">
        <v>1.7000000000000001E-4</v>
      </c>
      <c r="D8009" s="60">
        <v>-2.5423728E-2</v>
      </c>
      <c r="E8009" s="60"/>
      <c r="F8009" s="60">
        <f t="shared" si="250"/>
        <v>2.8147900000000002E-3</v>
      </c>
      <c r="G8009" s="60">
        <f t="shared" si="251"/>
        <v>-2.5543727999999998E-2</v>
      </c>
    </row>
    <row r="8010" spans="1:7">
      <c r="A8010" s="50">
        <v>34604</v>
      </c>
      <c r="B8010" s="60">
        <v>2.8569200000000002E-3</v>
      </c>
      <c r="C8010" s="60">
        <v>1.7000000000000001E-4</v>
      </c>
      <c r="D8010" s="60">
        <v>0</v>
      </c>
      <c r="E8010" s="60"/>
      <c r="F8010" s="60">
        <f t="shared" si="250"/>
        <v>2.7369200000000003E-3</v>
      </c>
      <c r="G8010" s="60">
        <f t="shared" si="251"/>
        <v>-1.2E-4</v>
      </c>
    </row>
    <row r="8011" spans="1:7">
      <c r="A8011" s="50">
        <v>34605</v>
      </c>
      <c r="B8011" s="60">
        <v>5.8378199999999996E-3</v>
      </c>
      <c r="C8011" s="60">
        <v>1.7000000000000001E-4</v>
      </c>
      <c r="D8011" s="60">
        <v>1.7391304E-2</v>
      </c>
      <c r="E8011" s="60"/>
      <c r="F8011" s="60">
        <f t="shared" si="250"/>
        <v>5.7178199999999993E-3</v>
      </c>
      <c r="G8011" s="60">
        <f t="shared" si="251"/>
        <v>1.7271304000000001E-2</v>
      </c>
    </row>
    <row r="8012" spans="1:7">
      <c r="A8012" s="50">
        <v>34606</v>
      </c>
      <c r="B8012" s="60">
        <v>-5.0063599999999996E-3</v>
      </c>
      <c r="C8012" s="60">
        <v>1.7000000000000001E-4</v>
      </c>
      <c r="D8012" s="60">
        <v>-1.7094017999999999E-2</v>
      </c>
      <c r="E8012" s="60"/>
      <c r="F8012" s="60">
        <f t="shared" si="250"/>
        <v>-5.1263599999999999E-3</v>
      </c>
      <c r="G8012" s="60">
        <f t="shared" si="251"/>
        <v>-1.7214017999999998E-2</v>
      </c>
    </row>
    <row r="8013" spans="1:7">
      <c r="A8013" s="50">
        <v>34607</v>
      </c>
      <c r="B8013" s="60">
        <v>8.1448999999999996E-4</v>
      </c>
      <c r="C8013" s="60">
        <v>1.7000000000000001E-4</v>
      </c>
      <c r="D8013" s="60">
        <v>-3.4782607E-2</v>
      </c>
      <c r="E8013" s="60"/>
      <c r="F8013" s="60">
        <f t="shared" si="250"/>
        <v>6.9448999999999997E-4</v>
      </c>
      <c r="G8013" s="60">
        <f t="shared" si="251"/>
        <v>-3.4902607000000002E-2</v>
      </c>
    </row>
    <row r="8014" spans="1:7">
      <c r="A8014" s="50">
        <v>34610</v>
      </c>
      <c r="B8014" s="60">
        <v>-1.9155000000000001E-3</v>
      </c>
      <c r="C8014" s="60">
        <v>1.8000000000000001E-4</v>
      </c>
      <c r="D8014" s="60">
        <v>-1.8018018E-2</v>
      </c>
      <c r="E8014" s="60"/>
      <c r="F8014" s="60">
        <f t="shared" si="250"/>
        <v>-2.0355E-3</v>
      </c>
      <c r="G8014" s="60">
        <f t="shared" si="251"/>
        <v>-1.8138017999999999E-2</v>
      </c>
    </row>
    <row r="8015" spans="1:7">
      <c r="A8015" s="50">
        <v>34611</v>
      </c>
      <c r="B8015" s="60">
        <v>-1.533061E-2</v>
      </c>
      <c r="C8015" s="60">
        <v>1.8000000000000001E-4</v>
      </c>
      <c r="D8015" s="60">
        <v>-5.5045873000000002E-2</v>
      </c>
      <c r="E8015" s="60"/>
      <c r="F8015" s="60">
        <f t="shared" si="250"/>
        <v>-1.545061E-2</v>
      </c>
      <c r="G8015" s="60">
        <f t="shared" si="251"/>
        <v>-5.5165873000000004E-2</v>
      </c>
    </row>
    <row r="8016" spans="1:7">
      <c r="A8016" s="50">
        <v>34612</v>
      </c>
      <c r="B8016" s="60">
        <v>-2.1466300000000001E-3</v>
      </c>
      <c r="C8016" s="60">
        <v>1.8000000000000001E-4</v>
      </c>
      <c r="D8016" s="60">
        <v>-2.9126214000000001E-2</v>
      </c>
      <c r="E8016" s="60"/>
      <c r="F8016" s="60">
        <f t="shared" si="250"/>
        <v>-2.2666299999999999E-3</v>
      </c>
      <c r="G8016" s="60">
        <f t="shared" si="251"/>
        <v>-2.9246214E-2</v>
      </c>
    </row>
    <row r="8017" spans="1:7">
      <c r="A8017" s="50">
        <v>34613</v>
      </c>
      <c r="B8017" s="60">
        <v>-2.53835E-3</v>
      </c>
      <c r="C8017" s="60">
        <v>1.8000000000000001E-4</v>
      </c>
      <c r="D8017" s="60">
        <v>2.9999998999999999E-2</v>
      </c>
      <c r="E8017" s="60"/>
      <c r="F8017" s="60">
        <f t="shared" si="250"/>
        <v>-2.6583499999999999E-3</v>
      </c>
      <c r="G8017" s="60">
        <f t="shared" si="251"/>
        <v>2.9879999000000001E-2</v>
      </c>
    </row>
    <row r="8018" spans="1:7">
      <c r="A8018" s="50">
        <v>34614</v>
      </c>
      <c r="B8018" s="60">
        <v>6.1436599999999996E-3</v>
      </c>
      <c r="C8018" s="60">
        <v>1.8000000000000001E-4</v>
      </c>
      <c r="D8018" s="60">
        <v>1.9417475999999999E-2</v>
      </c>
      <c r="E8018" s="60"/>
      <c r="F8018" s="60">
        <f t="shared" si="250"/>
        <v>6.0236599999999993E-3</v>
      </c>
      <c r="G8018" s="60">
        <f t="shared" si="251"/>
        <v>1.9297476000000001E-2</v>
      </c>
    </row>
    <row r="8019" spans="1:7">
      <c r="A8019" s="50">
        <v>34617</v>
      </c>
      <c r="B8019" s="60">
        <v>8.35755E-3</v>
      </c>
      <c r="C8019" s="60">
        <v>1.8000000000000001E-4</v>
      </c>
      <c r="D8019" s="60">
        <v>-9.5238100000000006E-3</v>
      </c>
      <c r="E8019" s="60"/>
      <c r="F8019" s="60">
        <f t="shared" si="250"/>
        <v>8.2375499999999997E-3</v>
      </c>
      <c r="G8019" s="60">
        <f t="shared" si="251"/>
        <v>-9.6438100000000009E-3</v>
      </c>
    </row>
    <row r="8020" spans="1:7">
      <c r="A8020" s="50">
        <v>34618</v>
      </c>
      <c r="B8020" s="60">
        <v>1.472853E-2</v>
      </c>
      <c r="C8020" s="60">
        <v>1.8000000000000001E-4</v>
      </c>
      <c r="D8020" s="60">
        <v>3.8461540000000002E-2</v>
      </c>
      <c r="E8020" s="60"/>
      <c r="F8020" s="60">
        <f t="shared" si="250"/>
        <v>1.460853E-2</v>
      </c>
      <c r="G8020" s="60">
        <f t="shared" si="251"/>
        <v>3.834154E-2</v>
      </c>
    </row>
    <row r="8021" spans="1:7">
      <c r="A8021" s="50">
        <v>34619</v>
      </c>
      <c r="B8021" s="60">
        <v>-6.2476000000000003E-4</v>
      </c>
      <c r="C8021" s="60">
        <v>1.8000000000000001E-4</v>
      </c>
      <c r="D8021" s="60">
        <v>0</v>
      </c>
      <c r="E8021" s="60"/>
      <c r="F8021" s="60">
        <f t="shared" si="250"/>
        <v>-7.4476000000000002E-4</v>
      </c>
      <c r="G8021" s="60">
        <f t="shared" si="251"/>
        <v>-1.2E-4</v>
      </c>
    </row>
    <row r="8022" spans="1:7">
      <c r="A8022" s="50">
        <v>34620</v>
      </c>
      <c r="B8022" s="60">
        <v>4.8315299999999997E-3</v>
      </c>
      <c r="C8022" s="60">
        <v>1.8000000000000001E-4</v>
      </c>
      <c r="D8022" s="60">
        <v>0</v>
      </c>
      <c r="E8022" s="60"/>
      <c r="F8022" s="60">
        <f t="shared" si="250"/>
        <v>4.7115299999999994E-3</v>
      </c>
      <c r="G8022" s="60">
        <f t="shared" si="251"/>
        <v>-1.2E-4</v>
      </c>
    </row>
    <row r="8023" spans="1:7">
      <c r="A8023" s="50">
        <v>34621</v>
      </c>
      <c r="B8023" s="60">
        <v>2.8236899999999998E-3</v>
      </c>
      <c r="C8023" s="60">
        <v>1.8000000000000001E-4</v>
      </c>
      <c r="D8023" s="60">
        <v>-9.2592590000000006E-3</v>
      </c>
      <c r="E8023" s="60"/>
      <c r="F8023" s="60">
        <f t="shared" si="250"/>
        <v>2.7036899999999999E-3</v>
      </c>
      <c r="G8023" s="60">
        <f t="shared" si="251"/>
        <v>-9.3792590000000009E-3</v>
      </c>
    </row>
    <row r="8024" spans="1:7">
      <c r="A8024" s="50">
        <v>34624</v>
      </c>
      <c r="B8024" s="60">
        <v>-4.3496000000000002E-4</v>
      </c>
      <c r="C8024" s="60">
        <v>1.8000000000000001E-4</v>
      </c>
      <c r="D8024" s="60">
        <v>-2.8037382E-2</v>
      </c>
      <c r="E8024" s="60"/>
      <c r="F8024" s="60">
        <f t="shared" si="250"/>
        <v>-5.5496000000000007E-4</v>
      </c>
      <c r="G8024" s="60">
        <f t="shared" si="251"/>
        <v>-2.8157381999999998E-2</v>
      </c>
    </row>
    <row r="8025" spans="1:7">
      <c r="A8025" s="50">
        <v>34625</v>
      </c>
      <c r="B8025" s="60">
        <v>-2.41924E-3</v>
      </c>
      <c r="C8025" s="60">
        <v>1.8000000000000001E-4</v>
      </c>
      <c r="D8025" s="60">
        <v>0</v>
      </c>
      <c r="E8025" s="60"/>
      <c r="F8025" s="60">
        <f t="shared" si="250"/>
        <v>-2.5392399999999999E-3</v>
      </c>
      <c r="G8025" s="60">
        <f t="shared" si="251"/>
        <v>-1.2E-4</v>
      </c>
    </row>
    <row r="8026" spans="1:7">
      <c r="A8026" s="50">
        <v>34626</v>
      </c>
      <c r="B8026" s="60">
        <v>5.5118199999999997E-3</v>
      </c>
      <c r="C8026" s="60">
        <v>1.8000000000000001E-4</v>
      </c>
      <c r="D8026" s="60">
        <v>-9.6153850000000006E-3</v>
      </c>
      <c r="E8026" s="60"/>
      <c r="F8026" s="60">
        <f t="shared" si="250"/>
        <v>5.3918199999999994E-3</v>
      </c>
      <c r="G8026" s="60">
        <f t="shared" si="251"/>
        <v>-9.7353850000000009E-3</v>
      </c>
    </row>
    <row r="8027" spans="1:7">
      <c r="A8027" s="50">
        <v>34627</v>
      </c>
      <c r="B8027" s="60">
        <v>-7.0194999999999997E-3</v>
      </c>
      <c r="C8027" s="60">
        <v>1.8000000000000001E-4</v>
      </c>
      <c r="D8027" s="60">
        <v>0</v>
      </c>
      <c r="E8027" s="60"/>
      <c r="F8027" s="60">
        <f t="shared" si="250"/>
        <v>-7.1395E-3</v>
      </c>
      <c r="G8027" s="60">
        <f t="shared" si="251"/>
        <v>-1.2E-4</v>
      </c>
    </row>
    <row r="8028" spans="1:7">
      <c r="A8028" s="50">
        <v>34628</v>
      </c>
      <c r="B8028" s="60">
        <v>-4.1950399999999997E-3</v>
      </c>
      <c r="C8028" s="60">
        <v>1.8000000000000001E-4</v>
      </c>
      <c r="D8028" s="60">
        <v>9.7087379999999997E-3</v>
      </c>
      <c r="E8028" s="60"/>
      <c r="F8028" s="60">
        <f t="shared" si="250"/>
        <v>-4.31504E-3</v>
      </c>
      <c r="G8028" s="60">
        <f t="shared" si="251"/>
        <v>9.5887379999999994E-3</v>
      </c>
    </row>
    <row r="8029" spans="1:7">
      <c r="A8029" s="50">
        <v>34631</v>
      </c>
      <c r="B8029" s="60">
        <v>-8.4628599999999991E-3</v>
      </c>
      <c r="C8029" s="60">
        <v>1.8000000000000001E-4</v>
      </c>
      <c r="D8029" s="60">
        <v>-1.9230770000000001E-2</v>
      </c>
      <c r="E8029" s="60"/>
      <c r="F8029" s="60">
        <f t="shared" si="250"/>
        <v>-8.5828599999999994E-3</v>
      </c>
      <c r="G8029" s="60">
        <f t="shared" si="251"/>
        <v>-1.935077E-2</v>
      </c>
    </row>
    <row r="8030" spans="1:7">
      <c r="A8030" s="50">
        <v>34632</v>
      </c>
      <c r="B8030" s="60">
        <v>1.40014E-3</v>
      </c>
      <c r="C8030" s="60">
        <v>1.8000000000000001E-4</v>
      </c>
      <c r="D8030" s="60">
        <v>0</v>
      </c>
      <c r="E8030" s="60"/>
      <c r="F8030" s="60">
        <f t="shared" si="250"/>
        <v>1.2801399999999999E-3</v>
      </c>
      <c r="G8030" s="60">
        <f t="shared" si="251"/>
        <v>-1.2E-4</v>
      </c>
    </row>
    <row r="8031" spans="1:7">
      <c r="A8031" s="50">
        <v>34633</v>
      </c>
      <c r="B8031" s="60">
        <v>2.66461E-3</v>
      </c>
      <c r="C8031" s="60">
        <v>1.8000000000000001E-4</v>
      </c>
      <c r="D8031" s="60">
        <v>-9.8039219999999996E-3</v>
      </c>
      <c r="E8031" s="60"/>
      <c r="F8031" s="60">
        <f t="shared" si="250"/>
        <v>2.5446100000000001E-3</v>
      </c>
      <c r="G8031" s="60">
        <f t="shared" si="251"/>
        <v>-9.923922E-3</v>
      </c>
    </row>
    <row r="8032" spans="1:7">
      <c r="A8032" s="50">
        <v>34634</v>
      </c>
      <c r="B8032" s="60">
        <v>6.8270300000000004E-3</v>
      </c>
      <c r="C8032" s="60">
        <v>1.8000000000000001E-4</v>
      </c>
      <c r="D8032" s="60">
        <v>-9.9009900000000001E-3</v>
      </c>
      <c r="E8032" s="60"/>
      <c r="F8032" s="60">
        <f t="shared" si="250"/>
        <v>6.7070300000000001E-3</v>
      </c>
      <c r="G8032" s="60">
        <f t="shared" si="251"/>
        <v>-1.002099E-2</v>
      </c>
    </row>
    <row r="8033" spans="1:7">
      <c r="A8033" s="50">
        <v>34635</v>
      </c>
      <c r="B8033" s="60">
        <v>1.7037770000000001E-2</v>
      </c>
      <c r="C8033" s="60">
        <v>1.8000000000000001E-4</v>
      </c>
      <c r="D8033" s="60">
        <v>3.9999999000000001E-2</v>
      </c>
      <c r="E8033" s="60"/>
      <c r="F8033" s="60">
        <f t="shared" si="250"/>
        <v>1.6917770000000002E-2</v>
      </c>
      <c r="G8033" s="60">
        <f t="shared" si="251"/>
        <v>3.9879998999999999E-2</v>
      </c>
    </row>
    <row r="8034" spans="1:7">
      <c r="A8034" s="50">
        <v>34638</v>
      </c>
      <c r="B8034" s="60">
        <v>-2.4110799999999999E-3</v>
      </c>
      <c r="C8034" s="60">
        <v>1.8000000000000001E-4</v>
      </c>
      <c r="D8034" s="60">
        <v>9.6153850000000006E-3</v>
      </c>
      <c r="E8034" s="60"/>
      <c r="F8034" s="60">
        <f t="shared" si="250"/>
        <v>-2.5310799999999998E-3</v>
      </c>
      <c r="G8034" s="60">
        <f t="shared" si="251"/>
        <v>9.4953850000000003E-3</v>
      </c>
    </row>
    <row r="8035" spans="1:7">
      <c r="A8035" s="50">
        <v>34639</v>
      </c>
      <c r="B8035" s="60">
        <v>-8.3943200000000003E-3</v>
      </c>
      <c r="C8035" s="60">
        <v>1.8000000000000001E-4</v>
      </c>
      <c r="D8035" s="60">
        <v>-1.9047620000000001E-2</v>
      </c>
      <c r="E8035" s="60"/>
      <c r="F8035" s="60">
        <f t="shared" si="250"/>
        <v>-8.5143200000000006E-3</v>
      </c>
      <c r="G8035" s="60">
        <f t="shared" si="251"/>
        <v>-1.916762E-2</v>
      </c>
    </row>
    <row r="8036" spans="1:7">
      <c r="A8036" s="50">
        <v>34640</v>
      </c>
      <c r="B8036" s="60">
        <v>-3.9008300000000001E-3</v>
      </c>
      <c r="C8036" s="60">
        <v>1.8000000000000001E-4</v>
      </c>
      <c r="D8036" s="60">
        <v>1.9417475999999999E-2</v>
      </c>
      <c r="E8036" s="60"/>
      <c r="F8036" s="60">
        <f t="shared" si="250"/>
        <v>-4.0208300000000004E-3</v>
      </c>
      <c r="G8036" s="60">
        <f t="shared" si="251"/>
        <v>1.9297476000000001E-2</v>
      </c>
    </row>
    <row r="8037" spans="1:7">
      <c r="A8037" s="50">
        <v>34641</v>
      </c>
      <c r="B8037" s="60">
        <v>3.21076E-3</v>
      </c>
      <c r="C8037" s="60">
        <v>1.8000000000000001E-4</v>
      </c>
      <c r="D8037" s="60">
        <v>-9.5238100000000006E-3</v>
      </c>
      <c r="E8037" s="60"/>
      <c r="F8037" s="60">
        <f t="shared" si="250"/>
        <v>3.0907600000000001E-3</v>
      </c>
      <c r="G8037" s="60">
        <f t="shared" si="251"/>
        <v>-9.6438100000000009E-3</v>
      </c>
    </row>
    <row r="8038" spans="1:7">
      <c r="A8038" s="50">
        <v>34642</v>
      </c>
      <c r="B8038" s="60">
        <v>-1.150228E-2</v>
      </c>
      <c r="C8038" s="60">
        <v>1.8000000000000001E-4</v>
      </c>
      <c r="D8038" s="60">
        <v>9.6153850000000006E-3</v>
      </c>
      <c r="E8038" s="60"/>
      <c r="F8038" s="60">
        <f t="shared" si="250"/>
        <v>-1.162228E-2</v>
      </c>
      <c r="G8038" s="60">
        <f t="shared" si="251"/>
        <v>9.4953850000000003E-3</v>
      </c>
    </row>
    <row r="8039" spans="1:7">
      <c r="A8039" s="50">
        <v>34645</v>
      </c>
      <c r="B8039" s="60">
        <v>1.8366700000000001E-3</v>
      </c>
      <c r="C8039" s="60">
        <v>1.8000000000000001E-4</v>
      </c>
      <c r="D8039" s="60">
        <v>0</v>
      </c>
      <c r="E8039" s="60"/>
      <c r="F8039" s="60">
        <f t="shared" si="250"/>
        <v>1.71667E-3</v>
      </c>
      <c r="G8039" s="60">
        <f t="shared" si="251"/>
        <v>-1.2E-4</v>
      </c>
    </row>
    <row r="8040" spans="1:7">
      <c r="A8040" s="50">
        <v>34646</v>
      </c>
      <c r="B8040" s="60">
        <v>6.1023099999999997E-3</v>
      </c>
      <c r="C8040" s="60">
        <v>1.8000000000000001E-4</v>
      </c>
      <c r="D8040" s="60">
        <v>9.5238100000000006E-3</v>
      </c>
      <c r="E8040" s="60"/>
      <c r="F8040" s="60">
        <f t="shared" si="250"/>
        <v>5.9823099999999994E-3</v>
      </c>
      <c r="G8040" s="60">
        <f t="shared" si="251"/>
        <v>9.4038100000000003E-3</v>
      </c>
    </row>
    <row r="8041" spans="1:7">
      <c r="A8041" s="50">
        <v>34647</v>
      </c>
      <c r="B8041" s="60">
        <v>-5.5646999999999999E-4</v>
      </c>
      <c r="C8041" s="60">
        <v>1.8000000000000001E-4</v>
      </c>
      <c r="D8041" s="60">
        <v>3.7735850000000001E-2</v>
      </c>
      <c r="E8041" s="60"/>
      <c r="F8041" s="60">
        <f t="shared" si="250"/>
        <v>-6.7646999999999998E-4</v>
      </c>
      <c r="G8041" s="60">
        <f t="shared" si="251"/>
        <v>3.7615849999999999E-2</v>
      </c>
    </row>
    <row r="8042" spans="1:7">
      <c r="A8042" s="50">
        <v>34648</v>
      </c>
      <c r="B8042" s="60">
        <v>-2.0030199999999999E-3</v>
      </c>
      <c r="C8042" s="60">
        <v>1.8000000000000001E-4</v>
      </c>
      <c r="D8042" s="60">
        <v>1.8181817999999999E-2</v>
      </c>
      <c r="E8042" s="60"/>
      <c r="F8042" s="60">
        <f t="shared" si="250"/>
        <v>-2.1230199999999998E-3</v>
      </c>
      <c r="G8042" s="60">
        <f t="shared" si="251"/>
        <v>1.8061818E-2</v>
      </c>
    </row>
    <row r="8043" spans="1:7">
      <c r="A8043" s="50">
        <v>34649</v>
      </c>
      <c r="B8043" s="60">
        <v>-4.04003E-3</v>
      </c>
      <c r="C8043" s="60">
        <v>1.8000000000000001E-4</v>
      </c>
      <c r="D8043" s="60">
        <v>0</v>
      </c>
      <c r="E8043" s="60"/>
      <c r="F8043" s="60">
        <f t="shared" si="250"/>
        <v>-4.1600300000000003E-3</v>
      </c>
      <c r="G8043" s="60">
        <f t="shared" si="251"/>
        <v>-1.2E-4</v>
      </c>
    </row>
    <row r="8044" spans="1:7">
      <c r="A8044" s="50">
        <v>34652</v>
      </c>
      <c r="B8044" s="60">
        <v>7.9612999999999993E-3</v>
      </c>
      <c r="C8044" s="60">
        <v>1.8000000000000001E-4</v>
      </c>
      <c r="D8044" s="60">
        <v>-8.9285719999999992E-3</v>
      </c>
      <c r="E8044" s="60"/>
      <c r="F8044" s="60">
        <f t="shared" si="250"/>
        <v>7.841299999999999E-3</v>
      </c>
      <c r="G8044" s="60">
        <f t="shared" si="251"/>
        <v>-9.0485719999999995E-3</v>
      </c>
    </row>
    <row r="8045" spans="1:7">
      <c r="A8045" s="50">
        <v>34653</v>
      </c>
      <c r="B8045" s="60">
        <v>-2.0321699999999998E-3</v>
      </c>
      <c r="C8045" s="60">
        <v>1.8000000000000001E-4</v>
      </c>
      <c r="D8045" s="60">
        <v>-2.7027028000000002E-2</v>
      </c>
      <c r="E8045" s="60"/>
      <c r="F8045" s="60">
        <f t="shared" si="250"/>
        <v>-2.1521699999999997E-3</v>
      </c>
      <c r="G8045" s="60">
        <f t="shared" si="251"/>
        <v>-2.7147028E-2</v>
      </c>
    </row>
    <row r="8046" spans="1:7">
      <c r="A8046" s="50">
        <v>34654</v>
      </c>
      <c r="B8046" s="60">
        <v>1.1366499999999999E-3</v>
      </c>
      <c r="C8046" s="60">
        <v>1.8000000000000001E-4</v>
      </c>
      <c r="D8046" s="60">
        <v>9.2592590000000006E-3</v>
      </c>
      <c r="E8046" s="60"/>
      <c r="F8046" s="60">
        <f t="shared" si="250"/>
        <v>1.0166499999999998E-3</v>
      </c>
      <c r="G8046" s="60">
        <f t="shared" si="251"/>
        <v>9.1392590000000003E-3</v>
      </c>
    </row>
    <row r="8047" spans="1:7">
      <c r="A8047" s="50">
        <v>34655</v>
      </c>
      <c r="B8047" s="60">
        <v>-4.1363099999999998E-3</v>
      </c>
      <c r="C8047" s="60">
        <v>1.8000000000000001E-4</v>
      </c>
      <c r="D8047" s="60">
        <v>-9.1743120000000004E-3</v>
      </c>
      <c r="E8047" s="60"/>
      <c r="F8047" s="60">
        <f t="shared" si="250"/>
        <v>-4.2563100000000001E-3</v>
      </c>
      <c r="G8047" s="60">
        <f t="shared" si="251"/>
        <v>-9.2943120000000008E-3</v>
      </c>
    </row>
    <row r="8048" spans="1:7">
      <c r="A8048" s="50">
        <v>34656</v>
      </c>
      <c r="B8048" s="60">
        <v>-4.5207700000000003E-3</v>
      </c>
      <c r="C8048" s="60">
        <v>1.8000000000000001E-4</v>
      </c>
      <c r="D8048" s="60">
        <v>-1.8518519000000001E-2</v>
      </c>
      <c r="E8048" s="60"/>
      <c r="F8048" s="60">
        <f t="shared" si="250"/>
        <v>-4.6407700000000007E-3</v>
      </c>
      <c r="G8048" s="60">
        <f t="shared" si="251"/>
        <v>-1.8638518999999999E-2</v>
      </c>
    </row>
    <row r="8049" spans="1:7">
      <c r="A8049" s="50">
        <v>34659</v>
      </c>
      <c r="B8049" s="60">
        <v>-6.9219499999999996E-3</v>
      </c>
      <c r="C8049" s="60">
        <v>1.8000000000000001E-4</v>
      </c>
      <c r="D8049" s="60">
        <v>-2.8301887000000001E-2</v>
      </c>
      <c r="E8049" s="60"/>
      <c r="F8049" s="60">
        <f t="shared" si="250"/>
        <v>-7.0419499999999999E-3</v>
      </c>
      <c r="G8049" s="60">
        <f t="shared" si="251"/>
        <v>-2.8421887E-2</v>
      </c>
    </row>
    <row r="8050" spans="1:7">
      <c r="A8050" s="50">
        <v>34660</v>
      </c>
      <c r="B8050" s="60">
        <v>-1.8092110000000002E-2</v>
      </c>
      <c r="C8050" s="60">
        <v>1.8000000000000001E-4</v>
      </c>
      <c r="D8050" s="60">
        <v>-9.7087379999999997E-3</v>
      </c>
      <c r="E8050" s="60"/>
      <c r="F8050" s="60">
        <f t="shared" si="250"/>
        <v>-1.821211E-2</v>
      </c>
      <c r="G8050" s="60">
        <f t="shared" si="251"/>
        <v>-9.8287380000000001E-3</v>
      </c>
    </row>
    <row r="8051" spans="1:7">
      <c r="A8051" s="50">
        <v>34661</v>
      </c>
      <c r="B8051" s="60">
        <v>2.6122999999999999E-4</v>
      </c>
      <c r="C8051" s="60">
        <v>1.8000000000000001E-4</v>
      </c>
      <c r="D8051" s="60">
        <v>0</v>
      </c>
      <c r="E8051" s="60"/>
      <c r="F8051" s="60">
        <f t="shared" si="250"/>
        <v>1.4123E-4</v>
      </c>
      <c r="G8051" s="60">
        <f t="shared" si="251"/>
        <v>-1.2E-4</v>
      </c>
    </row>
    <row r="8052" spans="1:7">
      <c r="A8052" s="50">
        <v>34663</v>
      </c>
      <c r="B8052" s="60">
        <v>5.5764999999999999E-3</v>
      </c>
      <c r="C8052" s="60">
        <v>1.8000000000000001E-4</v>
      </c>
      <c r="D8052" s="60">
        <v>2.9411764999999999E-2</v>
      </c>
      <c r="E8052" s="60"/>
      <c r="F8052" s="60">
        <f t="shared" si="250"/>
        <v>5.4564999999999995E-3</v>
      </c>
      <c r="G8052" s="60">
        <f t="shared" si="251"/>
        <v>2.9291765000000001E-2</v>
      </c>
    </row>
    <row r="8053" spans="1:7">
      <c r="A8053" s="50">
        <v>34666</v>
      </c>
      <c r="B8053" s="60">
        <v>4.4259299999999998E-3</v>
      </c>
      <c r="C8053" s="60">
        <v>1.8000000000000001E-4</v>
      </c>
      <c r="D8053" s="60">
        <v>0</v>
      </c>
      <c r="E8053" s="60"/>
      <c r="F8053" s="60">
        <f t="shared" si="250"/>
        <v>4.3059299999999995E-3</v>
      </c>
      <c r="G8053" s="60">
        <f t="shared" si="251"/>
        <v>-1.2E-4</v>
      </c>
    </row>
    <row r="8054" spans="1:7">
      <c r="A8054" s="50">
        <v>34667</v>
      </c>
      <c r="B8054" s="60">
        <v>2.0929E-3</v>
      </c>
      <c r="C8054" s="60">
        <v>1.8000000000000001E-4</v>
      </c>
      <c r="D8054" s="60">
        <v>-9.5238100000000006E-3</v>
      </c>
      <c r="E8054" s="60"/>
      <c r="F8054" s="60">
        <f t="shared" si="250"/>
        <v>1.9729000000000001E-3</v>
      </c>
      <c r="G8054" s="60">
        <f t="shared" si="251"/>
        <v>-9.6438100000000009E-3</v>
      </c>
    </row>
    <row r="8055" spans="1:7">
      <c r="A8055" s="50">
        <v>34668</v>
      </c>
      <c r="B8055" s="60">
        <v>-3.0548300000000001E-3</v>
      </c>
      <c r="C8055" s="60">
        <v>1.8000000000000001E-4</v>
      </c>
      <c r="D8055" s="60">
        <v>-9.6153850000000006E-3</v>
      </c>
      <c r="E8055" s="60"/>
      <c r="F8055" s="60">
        <f t="shared" si="250"/>
        <v>-3.17483E-3</v>
      </c>
      <c r="G8055" s="60">
        <f t="shared" si="251"/>
        <v>-9.7353850000000009E-3</v>
      </c>
    </row>
    <row r="8056" spans="1:7">
      <c r="A8056" s="50">
        <v>34669</v>
      </c>
      <c r="B8056" s="60">
        <v>-1.0322380000000001E-2</v>
      </c>
      <c r="C8056" s="60">
        <v>2.1000000000000001E-4</v>
      </c>
      <c r="D8056" s="60">
        <v>4.8543688000000002E-2</v>
      </c>
      <c r="E8056" s="60"/>
      <c r="F8056" s="60">
        <f t="shared" si="250"/>
        <v>-1.0442380000000001E-2</v>
      </c>
      <c r="G8056" s="60">
        <f t="shared" si="251"/>
        <v>4.8423687999999999E-2</v>
      </c>
    </row>
    <row r="8057" spans="1:7">
      <c r="A8057" s="50">
        <v>34670</v>
      </c>
      <c r="B8057" s="60">
        <v>9.4525600000000005E-3</v>
      </c>
      <c r="C8057" s="60">
        <v>2.1000000000000001E-4</v>
      </c>
      <c r="D8057" s="60">
        <v>-9.2592590000000006E-3</v>
      </c>
      <c r="E8057" s="60"/>
      <c r="F8057" s="60">
        <f t="shared" si="250"/>
        <v>9.3325600000000002E-3</v>
      </c>
      <c r="G8057" s="60">
        <f t="shared" si="251"/>
        <v>-9.3792590000000009E-3</v>
      </c>
    </row>
    <row r="8058" spans="1:7">
      <c r="A8058" s="50">
        <v>34673</v>
      </c>
      <c r="B8058" s="60">
        <v>3.8330999999999999E-4</v>
      </c>
      <c r="C8058" s="60">
        <v>2.1000000000000001E-4</v>
      </c>
      <c r="D8058" s="60">
        <v>1.8691587999999999E-2</v>
      </c>
      <c r="E8058" s="60"/>
      <c r="F8058" s="60">
        <f t="shared" si="250"/>
        <v>2.6331E-4</v>
      </c>
      <c r="G8058" s="60">
        <f t="shared" si="251"/>
        <v>1.8571588E-2</v>
      </c>
    </row>
    <row r="8059" spans="1:7">
      <c r="A8059" s="50">
        <v>34674</v>
      </c>
      <c r="B8059" s="60">
        <v>-1.4090000000000001E-4</v>
      </c>
      <c r="C8059" s="60">
        <v>2.1000000000000001E-4</v>
      </c>
      <c r="D8059" s="60">
        <v>-9.1743120000000004E-3</v>
      </c>
      <c r="E8059" s="60"/>
      <c r="F8059" s="60">
        <f t="shared" si="250"/>
        <v>-2.609E-4</v>
      </c>
      <c r="G8059" s="60">
        <f t="shared" si="251"/>
        <v>-9.2943120000000008E-3</v>
      </c>
    </row>
    <row r="8060" spans="1:7">
      <c r="A8060" s="50">
        <v>34675</v>
      </c>
      <c r="B8060" s="60">
        <v>-4.37712E-3</v>
      </c>
      <c r="C8060" s="60">
        <v>2.1000000000000001E-4</v>
      </c>
      <c r="D8060" s="60">
        <v>-1.8518519000000001E-2</v>
      </c>
      <c r="E8060" s="60"/>
      <c r="F8060" s="60">
        <f t="shared" si="250"/>
        <v>-4.4971200000000003E-3</v>
      </c>
      <c r="G8060" s="60">
        <f t="shared" si="251"/>
        <v>-1.8638518999999999E-2</v>
      </c>
    </row>
    <row r="8061" spans="1:7">
      <c r="A8061" s="50">
        <v>34676</v>
      </c>
      <c r="B8061" s="60">
        <v>-1.281795E-2</v>
      </c>
      <c r="C8061" s="60">
        <v>2.1000000000000001E-4</v>
      </c>
      <c r="D8061" s="60">
        <v>2.8301887000000001E-2</v>
      </c>
      <c r="E8061" s="60"/>
      <c r="F8061" s="60">
        <f t="shared" si="250"/>
        <v>-1.293795E-2</v>
      </c>
      <c r="G8061" s="60">
        <f t="shared" si="251"/>
        <v>2.8181887000000003E-2</v>
      </c>
    </row>
    <row r="8062" spans="1:7">
      <c r="A8062" s="50">
        <v>34677</v>
      </c>
      <c r="B8062" s="60">
        <v>3.8758899999999999E-3</v>
      </c>
      <c r="C8062" s="60">
        <v>2.1000000000000001E-4</v>
      </c>
      <c r="D8062" s="60">
        <v>2.7522936000000001E-2</v>
      </c>
      <c r="E8062" s="60"/>
      <c r="F8062" s="60">
        <f t="shared" si="250"/>
        <v>3.75589E-3</v>
      </c>
      <c r="G8062" s="60">
        <f t="shared" si="251"/>
        <v>2.7402936000000003E-2</v>
      </c>
    </row>
    <row r="8063" spans="1:7">
      <c r="A8063" s="50">
        <v>34680</v>
      </c>
      <c r="B8063" s="60">
        <v>5.5572599999999996E-3</v>
      </c>
      <c r="C8063" s="60">
        <v>2.1000000000000001E-4</v>
      </c>
      <c r="D8063" s="60">
        <v>-1.7857143999999998E-2</v>
      </c>
      <c r="E8063" s="60"/>
      <c r="F8063" s="60">
        <f t="shared" si="250"/>
        <v>5.4372599999999993E-3</v>
      </c>
      <c r="G8063" s="60">
        <f t="shared" si="251"/>
        <v>-1.7977143999999997E-2</v>
      </c>
    </row>
    <row r="8064" spans="1:7">
      <c r="A8064" s="50">
        <v>34681</v>
      </c>
      <c r="B8064" s="60">
        <v>2.09472E-3</v>
      </c>
      <c r="C8064" s="60">
        <v>2.1000000000000001E-4</v>
      </c>
      <c r="D8064" s="60">
        <v>-9.0909089999999994E-3</v>
      </c>
      <c r="E8064" s="60"/>
      <c r="F8064" s="60">
        <f t="shared" si="250"/>
        <v>1.9747200000000001E-3</v>
      </c>
      <c r="G8064" s="60">
        <f t="shared" si="251"/>
        <v>-9.2109089999999998E-3</v>
      </c>
    </row>
    <row r="8065" spans="1:7">
      <c r="A8065" s="50">
        <v>34682</v>
      </c>
      <c r="B8065" s="60">
        <v>1.059119E-2</v>
      </c>
      <c r="C8065" s="60">
        <v>2.1000000000000001E-4</v>
      </c>
      <c r="D8065" s="60">
        <v>1.8348623000000001E-2</v>
      </c>
      <c r="E8065" s="60"/>
      <c r="F8065" s="60">
        <f t="shared" si="250"/>
        <v>1.047119E-2</v>
      </c>
      <c r="G8065" s="60">
        <f t="shared" si="251"/>
        <v>1.8228623000000003E-2</v>
      </c>
    </row>
    <row r="8066" spans="1:7">
      <c r="A8066" s="50">
        <v>34683</v>
      </c>
      <c r="B8066" s="60">
        <v>1.2897399999999999E-3</v>
      </c>
      <c r="C8066" s="60">
        <v>2.1000000000000001E-4</v>
      </c>
      <c r="D8066" s="60">
        <v>-1.8018018E-2</v>
      </c>
      <c r="E8066" s="60"/>
      <c r="F8066" s="60">
        <f t="shared" si="250"/>
        <v>1.1697399999999998E-3</v>
      </c>
      <c r="G8066" s="60">
        <f t="shared" si="251"/>
        <v>-1.8138017999999999E-2</v>
      </c>
    </row>
    <row r="8067" spans="1:7">
      <c r="A8067" s="50">
        <v>34684</v>
      </c>
      <c r="B8067" s="60">
        <v>7.0642400000000003E-3</v>
      </c>
      <c r="C8067" s="60">
        <v>2.1000000000000001E-4</v>
      </c>
      <c r="D8067" s="60">
        <v>1.8348623000000001E-2</v>
      </c>
      <c r="E8067" s="60"/>
      <c r="F8067" s="60">
        <f t="shared" si="250"/>
        <v>6.94424E-3</v>
      </c>
      <c r="G8067" s="60">
        <f t="shared" si="251"/>
        <v>1.8228623000000003E-2</v>
      </c>
    </row>
    <row r="8068" spans="1:7">
      <c r="A8068" s="50">
        <v>34687</v>
      </c>
      <c r="B8068" s="60">
        <v>-1.91968E-3</v>
      </c>
      <c r="C8068" s="60">
        <v>2.1000000000000001E-4</v>
      </c>
      <c r="D8068" s="60">
        <v>5.4054054999999997E-2</v>
      </c>
      <c r="E8068" s="60"/>
      <c r="F8068" s="60">
        <f t="shared" ref="F8068:F8131" si="252">B8068-$C$3</f>
        <v>-2.0396799999999999E-3</v>
      </c>
      <c r="G8068" s="60">
        <f t="shared" ref="G8068:G8131" si="253">D8068-$C$3</f>
        <v>5.3934054999999995E-2</v>
      </c>
    </row>
    <row r="8069" spans="1:7">
      <c r="A8069" s="50">
        <v>34688</v>
      </c>
      <c r="B8069" s="60">
        <v>-1.47204E-3</v>
      </c>
      <c r="C8069" s="60">
        <v>2.1000000000000001E-4</v>
      </c>
      <c r="D8069" s="60">
        <v>0</v>
      </c>
      <c r="E8069" s="60"/>
      <c r="F8069" s="60">
        <f t="shared" si="252"/>
        <v>-1.5920400000000001E-3</v>
      </c>
      <c r="G8069" s="60">
        <f t="shared" si="253"/>
        <v>-1.2E-4</v>
      </c>
    </row>
    <row r="8070" spans="1:7">
      <c r="A8070" s="50">
        <v>34689</v>
      </c>
      <c r="B8070" s="60">
        <v>5.8454099999999997E-3</v>
      </c>
      <c r="C8070" s="60">
        <v>2.1000000000000001E-4</v>
      </c>
      <c r="D8070" s="60">
        <v>2.5641026000000001E-2</v>
      </c>
      <c r="E8070" s="60"/>
      <c r="F8070" s="60">
        <f t="shared" si="252"/>
        <v>5.7254099999999994E-3</v>
      </c>
      <c r="G8070" s="60">
        <f t="shared" si="253"/>
        <v>2.5521026000000002E-2</v>
      </c>
    </row>
    <row r="8071" spans="1:7">
      <c r="A8071" s="50">
        <v>34690</v>
      </c>
      <c r="B8071" s="60">
        <v>-4.5879999999999998E-4</v>
      </c>
      <c r="C8071" s="60">
        <v>2.1000000000000001E-4</v>
      </c>
      <c r="D8071" s="60">
        <v>2.5000000000000001E-2</v>
      </c>
      <c r="E8071" s="60"/>
      <c r="F8071" s="60">
        <f t="shared" si="252"/>
        <v>-5.7879999999999997E-4</v>
      </c>
      <c r="G8071" s="60">
        <f t="shared" si="253"/>
        <v>2.4880000000000003E-2</v>
      </c>
    </row>
    <row r="8072" spans="1:7">
      <c r="A8072" s="50">
        <v>34691</v>
      </c>
      <c r="B8072" s="60">
        <v>1.75935E-3</v>
      </c>
      <c r="C8072" s="60">
        <v>2.1000000000000001E-4</v>
      </c>
      <c r="D8072" s="60">
        <v>0</v>
      </c>
      <c r="E8072" s="60"/>
      <c r="F8072" s="60">
        <f t="shared" si="252"/>
        <v>1.6393499999999999E-3</v>
      </c>
      <c r="G8072" s="60">
        <f t="shared" si="253"/>
        <v>-1.2E-4</v>
      </c>
    </row>
    <row r="8073" spans="1:7">
      <c r="A8073" s="50">
        <v>34695</v>
      </c>
      <c r="B8073" s="60">
        <v>5.1743400000000004E-3</v>
      </c>
      <c r="C8073" s="60">
        <v>2.1000000000000001E-4</v>
      </c>
      <c r="D8073" s="60">
        <v>-8.1300810000000008E-3</v>
      </c>
      <c r="E8073" s="60"/>
      <c r="F8073" s="60">
        <f t="shared" si="252"/>
        <v>5.05434E-3</v>
      </c>
      <c r="G8073" s="60">
        <f t="shared" si="253"/>
        <v>-8.2500810000000011E-3</v>
      </c>
    </row>
    <row r="8074" spans="1:7">
      <c r="A8074" s="50">
        <v>34696</v>
      </c>
      <c r="B8074" s="60">
        <v>-3.8115100000000002E-3</v>
      </c>
      <c r="C8074" s="60">
        <v>2.1000000000000001E-4</v>
      </c>
      <c r="D8074" s="60">
        <v>8.1967210000000006E-3</v>
      </c>
      <c r="E8074" s="60"/>
      <c r="F8074" s="60">
        <f t="shared" si="252"/>
        <v>-3.93151E-3</v>
      </c>
      <c r="G8074" s="60">
        <f t="shared" si="253"/>
        <v>8.0767210000000002E-3</v>
      </c>
    </row>
    <row r="8075" spans="1:7">
      <c r="A8075" s="50">
        <v>34697</v>
      </c>
      <c r="B8075" s="60">
        <v>1.42914E-3</v>
      </c>
      <c r="C8075" s="60">
        <v>2.1000000000000001E-4</v>
      </c>
      <c r="D8075" s="60">
        <v>-1.6260162000000002E-2</v>
      </c>
      <c r="E8075" s="60"/>
      <c r="F8075" s="60">
        <f t="shared" si="252"/>
        <v>1.3091399999999999E-3</v>
      </c>
      <c r="G8075" s="60">
        <f t="shared" si="253"/>
        <v>-1.6380162E-2</v>
      </c>
    </row>
    <row r="8076" spans="1:7">
      <c r="A8076" s="50">
        <v>34698</v>
      </c>
      <c r="B8076" s="60">
        <v>-4.1720100000000003E-3</v>
      </c>
      <c r="C8076" s="60">
        <v>2.1000000000000001E-4</v>
      </c>
      <c r="D8076" s="60">
        <v>0</v>
      </c>
      <c r="E8076" s="60"/>
      <c r="F8076" s="60">
        <f t="shared" si="252"/>
        <v>-4.2920100000000006E-3</v>
      </c>
      <c r="G8076" s="60">
        <f t="shared" si="253"/>
        <v>-1.2E-4</v>
      </c>
    </row>
    <row r="8077" spans="1:7">
      <c r="A8077" s="50">
        <v>34702</v>
      </c>
      <c r="B8077" s="60">
        <v>-4.6062000000000002E-4</v>
      </c>
      <c r="C8077" s="60">
        <v>2.0000000000000001E-4</v>
      </c>
      <c r="D8077" s="60">
        <v>4.9586776999999999E-2</v>
      </c>
      <c r="E8077" s="60"/>
      <c r="F8077" s="60">
        <f t="shared" si="252"/>
        <v>-5.8062000000000001E-4</v>
      </c>
      <c r="G8077" s="60">
        <f t="shared" si="253"/>
        <v>4.9466776999999997E-2</v>
      </c>
    </row>
    <row r="8078" spans="1:7">
      <c r="A8078" s="50">
        <v>34703</v>
      </c>
      <c r="B8078" s="60">
        <v>3.5954899999999998E-3</v>
      </c>
      <c r="C8078" s="60">
        <v>2.0000000000000001E-4</v>
      </c>
      <c r="D8078" s="60">
        <v>7.8740159999999993E-3</v>
      </c>
      <c r="E8078" s="60"/>
      <c r="F8078" s="60">
        <f t="shared" si="252"/>
        <v>3.4754899999999999E-3</v>
      </c>
      <c r="G8078" s="60">
        <f t="shared" si="253"/>
        <v>7.754015999999999E-3</v>
      </c>
    </row>
    <row r="8079" spans="1:7">
      <c r="A8079" s="50">
        <v>34704</v>
      </c>
      <c r="B8079" s="60">
        <v>-7.0012999999999998E-4</v>
      </c>
      <c r="C8079" s="60">
        <v>2.0000000000000001E-4</v>
      </c>
      <c r="D8079" s="60">
        <v>0</v>
      </c>
      <c r="E8079" s="60"/>
      <c r="F8079" s="60">
        <f t="shared" si="252"/>
        <v>-8.2012999999999997E-4</v>
      </c>
      <c r="G8079" s="60">
        <f t="shared" si="253"/>
        <v>-1.2E-4</v>
      </c>
    </row>
    <row r="8080" spans="1:7">
      <c r="A8080" s="50">
        <v>34705</v>
      </c>
      <c r="B8080" s="60">
        <v>1.1628599999999999E-3</v>
      </c>
      <c r="C8080" s="60">
        <v>2.0000000000000001E-4</v>
      </c>
      <c r="D8080" s="60">
        <v>0</v>
      </c>
      <c r="E8080" s="60"/>
      <c r="F8080" s="60">
        <f t="shared" si="252"/>
        <v>1.0428599999999998E-3</v>
      </c>
      <c r="G8080" s="60">
        <f t="shared" si="253"/>
        <v>-1.2E-4</v>
      </c>
    </row>
    <row r="8081" spans="1:7">
      <c r="A8081" s="50">
        <v>34708</v>
      </c>
      <c r="B8081" s="60">
        <v>3.3106999999999999E-4</v>
      </c>
      <c r="C8081" s="60">
        <v>2.0000000000000001E-4</v>
      </c>
      <c r="D8081" s="60">
        <v>3.125E-2</v>
      </c>
      <c r="E8081" s="60"/>
      <c r="F8081" s="60">
        <f t="shared" si="252"/>
        <v>2.1107E-4</v>
      </c>
      <c r="G8081" s="60">
        <f t="shared" si="253"/>
        <v>3.1130000000000001E-2</v>
      </c>
    </row>
    <row r="8082" spans="1:7">
      <c r="A8082" s="50">
        <v>34709</v>
      </c>
      <c r="B8082" s="60">
        <v>2.0861999999999999E-3</v>
      </c>
      <c r="C8082" s="60">
        <v>2.0000000000000001E-4</v>
      </c>
      <c r="D8082" s="60">
        <v>7.5757580000000001E-3</v>
      </c>
      <c r="E8082" s="60"/>
      <c r="F8082" s="60">
        <f t="shared" si="252"/>
        <v>1.9662E-3</v>
      </c>
      <c r="G8082" s="60">
        <f t="shared" si="253"/>
        <v>7.4557579999999998E-3</v>
      </c>
    </row>
    <row r="8083" spans="1:7">
      <c r="A8083" s="50">
        <v>34710</v>
      </c>
      <c r="B8083" s="60">
        <v>-1.4286999999999999E-4</v>
      </c>
      <c r="C8083" s="60">
        <v>2.0000000000000001E-4</v>
      </c>
      <c r="D8083" s="60">
        <v>0</v>
      </c>
      <c r="E8083" s="60"/>
      <c r="F8083" s="60">
        <f t="shared" si="252"/>
        <v>-2.6287000000000001E-4</v>
      </c>
      <c r="G8083" s="60">
        <f t="shared" si="253"/>
        <v>-1.2E-4</v>
      </c>
    </row>
    <row r="8084" spans="1:7">
      <c r="A8084" s="50">
        <v>34711</v>
      </c>
      <c r="B8084" s="60">
        <v>-7.5950000000000003E-5</v>
      </c>
      <c r="C8084" s="60">
        <v>2.0000000000000001E-4</v>
      </c>
      <c r="D8084" s="60">
        <v>0</v>
      </c>
      <c r="E8084" s="60"/>
      <c r="F8084" s="60">
        <f t="shared" si="252"/>
        <v>-1.9595000000000002E-4</v>
      </c>
      <c r="G8084" s="60">
        <f t="shared" si="253"/>
        <v>-1.2E-4</v>
      </c>
    </row>
    <row r="8085" spans="1:7">
      <c r="A8085" s="50">
        <v>34712</v>
      </c>
      <c r="B8085" s="60">
        <v>9.5307699999999992E-3</v>
      </c>
      <c r="C8085" s="60">
        <v>2.0000000000000001E-4</v>
      </c>
      <c r="D8085" s="60">
        <v>3.0075188999999999E-2</v>
      </c>
      <c r="E8085" s="60"/>
      <c r="F8085" s="60">
        <f t="shared" si="252"/>
        <v>9.4107699999999989E-3</v>
      </c>
      <c r="G8085" s="60">
        <f t="shared" si="253"/>
        <v>2.9955189E-2</v>
      </c>
    </row>
    <row r="8086" spans="1:7">
      <c r="A8086" s="50">
        <v>34715</v>
      </c>
      <c r="B8086" s="60">
        <v>7.5447099999999996E-3</v>
      </c>
      <c r="C8086" s="60">
        <v>2.0000000000000001E-4</v>
      </c>
      <c r="D8086" s="60">
        <v>7.2992700000000001E-3</v>
      </c>
      <c r="E8086" s="60"/>
      <c r="F8086" s="60">
        <f t="shared" si="252"/>
        <v>7.4247099999999993E-3</v>
      </c>
      <c r="G8086" s="60">
        <f t="shared" si="253"/>
        <v>7.1792699999999997E-3</v>
      </c>
    </row>
    <row r="8087" spans="1:7">
      <c r="A8087" s="50">
        <v>34716</v>
      </c>
      <c r="B8087" s="60">
        <v>1.3498799999999999E-3</v>
      </c>
      <c r="C8087" s="60">
        <v>2.0000000000000001E-4</v>
      </c>
      <c r="D8087" s="60">
        <v>1.4492754E-2</v>
      </c>
      <c r="E8087" s="60"/>
      <c r="F8087" s="60">
        <f t="shared" si="252"/>
        <v>1.2298799999999998E-3</v>
      </c>
      <c r="G8087" s="60">
        <f t="shared" si="253"/>
        <v>1.4372754E-2</v>
      </c>
    </row>
    <row r="8088" spans="1:7">
      <c r="A8088" s="50">
        <v>34717</v>
      </c>
      <c r="B8088" s="60">
        <v>-9.6964999999999996E-4</v>
      </c>
      <c r="C8088" s="60">
        <v>2.0000000000000001E-4</v>
      </c>
      <c r="D8088" s="60">
        <v>0</v>
      </c>
      <c r="E8088" s="60"/>
      <c r="F8088" s="60">
        <f t="shared" si="252"/>
        <v>-1.08965E-3</v>
      </c>
      <c r="G8088" s="60">
        <f t="shared" si="253"/>
        <v>-1.2E-4</v>
      </c>
    </row>
    <row r="8089" spans="1:7">
      <c r="A8089" s="50">
        <v>34718</v>
      </c>
      <c r="B8089" s="60">
        <v>-5.4557399999999997E-3</v>
      </c>
      <c r="C8089" s="60">
        <v>2.0000000000000001E-4</v>
      </c>
      <c r="D8089" s="60">
        <v>-7.1428574999999994E-2</v>
      </c>
      <c r="E8089" s="60"/>
      <c r="F8089" s="60">
        <f t="shared" si="252"/>
        <v>-5.57574E-3</v>
      </c>
      <c r="G8089" s="60">
        <f t="shared" si="253"/>
        <v>-7.1548574999999989E-2</v>
      </c>
    </row>
    <row r="8090" spans="1:7">
      <c r="A8090" s="50">
        <v>34719</v>
      </c>
      <c r="B8090" s="60">
        <v>-4.7947800000000002E-3</v>
      </c>
      <c r="C8090" s="60">
        <v>2.0000000000000001E-4</v>
      </c>
      <c r="D8090" s="60">
        <v>-1.5384615000000001E-2</v>
      </c>
      <c r="E8090" s="60"/>
      <c r="F8090" s="60">
        <f t="shared" si="252"/>
        <v>-4.9147800000000005E-3</v>
      </c>
      <c r="G8090" s="60">
        <f t="shared" si="253"/>
        <v>-1.5504615000000001E-2</v>
      </c>
    </row>
    <row r="8091" spans="1:7">
      <c r="A8091" s="50">
        <v>34722</v>
      </c>
      <c r="B8091" s="60">
        <v>2.1811999999999999E-3</v>
      </c>
      <c r="C8091" s="60">
        <v>2.0000000000000001E-4</v>
      </c>
      <c r="D8091" s="60">
        <v>0</v>
      </c>
      <c r="E8091" s="60"/>
      <c r="F8091" s="60">
        <f t="shared" si="252"/>
        <v>2.0612E-3</v>
      </c>
      <c r="G8091" s="60">
        <f t="shared" si="253"/>
        <v>-1.2E-4</v>
      </c>
    </row>
    <row r="8092" spans="1:7">
      <c r="A8092" s="50">
        <v>34723</v>
      </c>
      <c r="B8092" s="60">
        <v>4.3757000000000003E-4</v>
      </c>
      <c r="C8092" s="60">
        <v>2.0000000000000001E-4</v>
      </c>
      <c r="D8092" s="60">
        <v>-7.8125E-3</v>
      </c>
      <c r="E8092" s="60"/>
      <c r="F8092" s="60">
        <f t="shared" si="252"/>
        <v>3.1757000000000004E-4</v>
      </c>
      <c r="G8092" s="60">
        <f t="shared" si="253"/>
        <v>-7.9325000000000003E-3</v>
      </c>
    </row>
    <row r="8093" spans="1:7">
      <c r="A8093" s="50">
        <v>34724</v>
      </c>
      <c r="B8093" s="60">
        <v>3.39588E-3</v>
      </c>
      <c r="C8093" s="60">
        <v>2.0000000000000001E-4</v>
      </c>
      <c r="D8093" s="60">
        <v>0</v>
      </c>
      <c r="E8093" s="60"/>
      <c r="F8093" s="60">
        <f t="shared" si="252"/>
        <v>3.2758800000000001E-3</v>
      </c>
      <c r="G8093" s="60">
        <f t="shared" si="253"/>
        <v>-1.2E-4</v>
      </c>
    </row>
    <row r="8094" spans="1:7">
      <c r="A8094" s="50">
        <v>34725</v>
      </c>
      <c r="B8094" s="60">
        <v>1.52396E-3</v>
      </c>
      <c r="C8094" s="60">
        <v>2.0000000000000001E-4</v>
      </c>
      <c r="D8094" s="60">
        <v>7.8740159999999993E-3</v>
      </c>
      <c r="E8094" s="60"/>
      <c r="F8094" s="60">
        <f t="shared" si="252"/>
        <v>1.4039599999999999E-3</v>
      </c>
      <c r="G8094" s="60">
        <f t="shared" si="253"/>
        <v>7.754015999999999E-3</v>
      </c>
    </row>
    <row r="8095" spans="1:7">
      <c r="A8095" s="50">
        <v>34726</v>
      </c>
      <c r="B8095" s="60">
        <v>4.7416100000000003E-3</v>
      </c>
      <c r="C8095" s="60">
        <v>2.0000000000000001E-4</v>
      </c>
      <c r="D8095" s="60">
        <v>0</v>
      </c>
      <c r="E8095" s="60"/>
      <c r="F8095" s="60">
        <f t="shared" si="252"/>
        <v>4.62161E-3</v>
      </c>
      <c r="G8095" s="60">
        <f t="shared" si="253"/>
        <v>-1.2E-4</v>
      </c>
    </row>
    <row r="8096" spans="1:7">
      <c r="A8096" s="50">
        <v>34729</v>
      </c>
      <c r="B8096" s="60">
        <v>-3.76253E-3</v>
      </c>
      <c r="C8096" s="60">
        <v>2.0000000000000001E-4</v>
      </c>
      <c r="D8096" s="60">
        <v>-3.125E-2</v>
      </c>
      <c r="E8096" s="60"/>
      <c r="F8096" s="60">
        <f t="shared" si="252"/>
        <v>-3.8825299999999999E-3</v>
      </c>
      <c r="G8096" s="60">
        <f t="shared" si="253"/>
        <v>-3.1370000000000002E-2</v>
      </c>
    </row>
    <row r="8097" spans="1:7">
      <c r="A8097" s="50">
        <v>34730</v>
      </c>
      <c r="B8097" s="60">
        <v>4.3142700000000003E-3</v>
      </c>
      <c r="C8097" s="60">
        <v>2.0000000000000001E-4</v>
      </c>
      <c r="D8097" s="60">
        <v>-1.6129032000000001E-2</v>
      </c>
      <c r="E8097" s="60"/>
      <c r="F8097" s="60">
        <f t="shared" si="252"/>
        <v>4.1942699999999999E-3</v>
      </c>
      <c r="G8097" s="60">
        <f t="shared" si="253"/>
        <v>-1.6249032E-2</v>
      </c>
    </row>
    <row r="8098" spans="1:7">
      <c r="A8098" s="50">
        <v>34731</v>
      </c>
      <c r="B8098" s="60">
        <v>2.6467E-4</v>
      </c>
      <c r="C8098" s="60">
        <v>2.1000000000000001E-4</v>
      </c>
      <c r="D8098" s="60">
        <v>3.2786883000000003E-2</v>
      </c>
      <c r="E8098" s="60"/>
      <c r="F8098" s="60">
        <f t="shared" si="252"/>
        <v>1.4467000000000001E-4</v>
      </c>
      <c r="G8098" s="60">
        <f t="shared" si="253"/>
        <v>3.2666883000000001E-2</v>
      </c>
    </row>
    <row r="8099" spans="1:7">
      <c r="A8099" s="50">
        <v>34732</v>
      </c>
      <c r="B8099" s="60">
        <v>4.8654900000000001E-3</v>
      </c>
      <c r="C8099" s="60">
        <v>2.1000000000000001E-4</v>
      </c>
      <c r="D8099" s="60">
        <v>-7.9365080000000001E-3</v>
      </c>
      <c r="E8099" s="60"/>
      <c r="F8099" s="60">
        <f t="shared" si="252"/>
        <v>4.7454899999999998E-3</v>
      </c>
      <c r="G8099" s="60">
        <f t="shared" si="253"/>
        <v>-8.0565080000000004E-3</v>
      </c>
    </row>
    <row r="8100" spans="1:7">
      <c r="A8100" s="50">
        <v>34733</v>
      </c>
      <c r="B8100" s="60">
        <v>1.279538E-2</v>
      </c>
      <c r="C8100" s="60">
        <v>2.1000000000000001E-4</v>
      </c>
      <c r="D8100" s="60">
        <v>0</v>
      </c>
      <c r="E8100" s="60"/>
      <c r="F8100" s="60">
        <f t="shared" si="252"/>
        <v>1.267538E-2</v>
      </c>
      <c r="G8100" s="60">
        <f t="shared" si="253"/>
        <v>-1.2E-4</v>
      </c>
    </row>
    <row r="8101" spans="1:7">
      <c r="A8101" s="50">
        <v>34736</v>
      </c>
      <c r="B8101" s="60">
        <v>5.8033800000000003E-3</v>
      </c>
      <c r="C8101" s="60">
        <v>2.1000000000000001E-4</v>
      </c>
      <c r="D8101" s="60">
        <v>2.4E-2</v>
      </c>
      <c r="E8101" s="60"/>
      <c r="F8101" s="60">
        <f t="shared" si="252"/>
        <v>5.68338E-3</v>
      </c>
      <c r="G8101" s="60">
        <f t="shared" si="253"/>
        <v>2.3880000000000002E-2</v>
      </c>
    </row>
    <row r="8102" spans="1:7">
      <c r="A8102" s="50">
        <v>34737</v>
      </c>
      <c r="B8102" s="60">
        <v>-8.8363000000000005E-4</v>
      </c>
      <c r="C8102" s="60">
        <v>2.1000000000000001E-4</v>
      </c>
      <c r="D8102" s="60">
        <v>2.34375E-2</v>
      </c>
      <c r="E8102" s="60"/>
      <c r="F8102" s="60">
        <f t="shared" si="252"/>
        <v>-1.0036300000000001E-3</v>
      </c>
      <c r="G8102" s="60">
        <f t="shared" si="253"/>
        <v>2.3317500000000001E-2</v>
      </c>
    </row>
    <row r="8103" spans="1:7">
      <c r="A8103" s="50">
        <v>34738</v>
      </c>
      <c r="B8103" s="60">
        <v>1.0882000000000001E-3</v>
      </c>
      <c r="C8103" s="60">
        <v>2.1000000000000001E-4</v>
      </c>
      <c r="D8103" s="60">
        <v>-1.5267176E-2</v>
      </c>
      <c r="E8103" s="60"/>
      <c r="F8103" s="60">
        <f t="shared" si="252"/>
        <v>9.6820000000000012E-4</v>
      </c>
      <c r="G8103" s="60">
        <f t="shared" si="253"/>
        <v>-1.5387176000000001E-2</v>
      </c>
    </row>
    <row r="8104" spans="1:7">
      <c r="A8104" s="50">
        <v>34739</v>
      </c>
      <c r="B8104" s="60">
        <v>-1.7828099999999999E-3</v>
      </c>
      <c r="C8104" s="60">
        <v>2.1000000000000001E-4</v>
      </c>
      <c r="D8104" s="60">
        <v>-1.5503876E-2</v>
      </c>
      <c r="E8104" s="60"/>
      <c r="F8104" s="60">
        <f t="shared" si="252"/>
        <v>-1.90281E-3</v>
      </c>
      <c r="G8104" s="60">
        <f t="shared" si="253"/>
        <v>-1.5623876E-2</v>
      </c>
    </row>
    <row r="8105" spans="1:7">
      <c r="A8105" s="50">
        <v>34740</v>
      </c>
      <c r="B8105" s="60">
        <v>2.3101900000000002E-3</v>
      </c>
      <c r="C8105" s="60">
        <v>2.1000000000000001E-4</v>
      </c>
      <c r="D8105" s="60">
        <v>0</v>
      </c>
      <c r="E8105" s="60"/>
      <c r="F8105" s="60">
        <f t="shared" si="252"/>
        <v>2.1901900000000003E-3</v>
      </c>
      <c r="G8105" s="60">
        <f t="shared" si="253"/>
        <v>-1.2E-4</v>
      </c>
    </row>
    <row r="8106" spans="1:7">
      <c r="A8106" s="50">
        <v>34743</v>
      </c>
      <c r="B8106" s="60">
        <v>1.17986E-3</v>
      </c>
      <c r="C8106" s="60">
        <v>2.1000000000000001E-4</v>
      </c>
      <c r="D8106" s="60">
        <v>2.3622047E-2</v>
      </c>
      <c r="E8106" s="60"/>
      <c r="F8106" s="60">
        <f t="shared" si="252"/>
        <v>1.0598599999999999E-3</v>
      </c>
      <c r="G8106" s="60">
        <f t="shared" si="253"/>
        <v>2.3502047000000002E-2</v>
      </c>
    </row>
    <row r="8107" spans="1:7">
      <c r="A8107" s="50">
        <v>34744</v>
      </c>
      <c r="B8107" s="60">
        <v>1.9965500000000001E-3</v>
      </c>
      <c r="C8107" s="60">
        <v>2.1000000000000001E-4</v>
      </c>
      <c r="D8107" s="60">
        <v>0</v>
      </c>
      <c r="E8107" s="60"/>
      <c r="F8107" s="60">
        <f t="shared" si="252"/>
        <v>1.87655E-3</v>
      </c>
      <c r="G8107" s="60">
        <f t="shared" si="253"/>
        <v>-1.2E-4</v>
      </c>
    </row>
    <row r="8108" spans="1:7">
      <c r="A8108" s="50">
        <v>34745</v>
      </c>
      <c r="B8108" s="60">
        <v>4.0275700000000003E-3</v>
      </c>
      <c r="C8108" s="60">
        <v>2.1000000000000001E-4</v>
      </c>
      <c r="D8108" s="60">
        <v>7.6923080000000001E-3</v>
      </c>
      <c r="E8108" s="60"/>
      <c r="F8108" s="60">
        <f t="shared" si="252"/>
        <v>3.90757E-3</v>
      </c>
      <c r="G8108" s="60">
        <f t="shared" si="253"/>
        <v>7.5723079999999998E-3</v>
      </c>
    </row>
    <row r="8109" spans="1:7">
      <c r="A8109" s="50">
        <v>34746</v>
      </c>
      <c r="B8109" s="60">
        <v>1.1896999999999999E-3</v>
      </c>
      <c r="C8109" s="60">
        <v>2.1000000000000001E-4</v>
      </c>
      <c r="D8109" s="60">
        <v>0</v>
      </c>
      <c r="E8109" s="60"/>
      <c r="F8109" s="60">
        <f t="shared" si="252"/>
        <v>1.0696999999999998E-3</v>
      </c>
      <c r="G8109" s="60">
        <f t="shared" si="253"/>
        <v>-1.2E-4</v>
      </c>
    </row>
    <row r="8110" spans="1:7">
      <c r="A8110" s="50">
        <v>34747</v>
      </c>
      <c r="B8110" s="60">
        <v>-5.9013800000000003E-3</v>
      </c>
      <c r="C8110" s="60">
        <v>2.1000000000000001E-4</v>
      </c>
      <c r="D8110" s="60">
        <v>-3.8167938999999998E-2</v>
      </c>
      <c r="E8110" s="60"/>
      <c r="F8110" s="60">
        <f t="shared" si="252"/>
        <v>-6.0213800000000007E-3</v>
      </c>
      <c r="G8110" s="60">
        <f t="shared" si="253"/>
        <v>-3.8287939E-2</v>
      </c>
    </row>
    <row r="8111" spans="1:7">
      <c r="A8111" s="50">
        <v>34751</v>
      </c>
      <c r="B8111" s="60">
        <v>1.04835E-3</v>
      </c>
      <c r="C8111" s="60">
        <v>2.1000000000000001E-4</v>
      </c>
      <c r="D8111" s="60">
        <v>-3.1746033999999999E-2</v>
      </c>
      <c r="E8111" s="60"/>
      <c r="F8111" s="60">
        <f t="shared" si="252"/>
        <v>9.2834999999999999E-4</v>
      </c>
      <c r="G8111" s="60">
        <f t="shared" si="253"/>
        <v>-3.1866034000000001E-2</v>
      </c>
    </row>
    <row r="8112" spans="1:7">
      <c r="A8112" s="50">
        <v>34752</v>
      </c>
      <c r="B8112" s="60">
        <v>5.0376600000000002E-3</v>
      </c>
      <c r="C8112" s="60">
        <v>2.1000000000000001E-4</v>
      </c>
      <c r="D8112" s="60">
        <v>-2.4590164000000001E-2</v>
      </c>
      <c r="E8112" s="60"/>
      <c r="F8112" s="60">
        <f t="shared" si="252"/>
        <v>4.9176599999999999E-3</v>
      </c>
      <c r="G8112" s="60">
        <f t="shared" si="253"/>
        <v>-2.4710164E-2</v>
      </c>
    </row>
    <row r="8113" spans="1:7">
      <c r="A8113" s="50">
        <v>34753</v>
      </c>
      <c r="B8113" s="60">
        <v>4.2986500000000002E-3</v>
      </c>
      <c r="C8113" s="60">
        <v>2.1000000000000001E-4</v>
      </c>
      <c r="D8113" s="60">
        <v>-1.6806723999999999E-2</v>
      </c>
      <c r="E8113" s="60"/>
      <c r="F8113" s="60">
        <f t="shared" si="252"/>
        <v>4.1786499999999999E-3</v>
      </c>
      <c r="G8113" s="60">
        <f t="shared" si="253"/>
        <v>-1.6926723999999997E-2</v>
      </c>
    </row>
    <row r="8114" spans="1:7">
      <c r="A8114" s="50">
        <v>34754</v>
      </c>
      <c r="B8114" s="60">
        <v>2.35023E-3</v>
      </c>
      <c r="C8114" s="60">
        <v>2.1000000000000001E-4</v>
      </c>
      <c r="D8114" s="60">
        <v>-8.5470089999999995E-3</v>
      </c>
      <c r="E8114" s="60"/>
      <c r="F8114" s="60">
        <f t="shared" si="252"/>
        <v>2.2302300000000001E-3</v>
      </c>
      <c r="G8114" s="60">
        <f t="shared" si="253"/>
        <v>-8.6670089999999998E-3</v>
      </c>
    </row>
    <row r="8115" spans="1:7">
      <c r="A8115" s="50">
        <v>34757</v>
      </c>
      <c r="B8115" s="60">
        <v>-8.3725499999999994E-3</v>
      </c>
      <c r="C8115" s="60">
        <v>2.1000000000000001E-4</v>
      </c>
      <c r="D8115" s="60">
        <v>-1.7241379000000001E-2</v>
      </c>
      <c r="E8115" s="60"/>
      <c r="F8115" s="60">
        <f t="shared" si="252"/>
        <v>-8.4925499999999998E-3</v>
      </c>
      <c r="G8115" s="60">
        <f t="shared" si="253"/>
        <v>-1.7361379E-2</v>
      </c>
    </row>
    <row r="8116" spans="1:7">
      <c r="A8116" s="50">
        <v>34758</v>
      </c>
      <c r="B8116" s="60">
        <v>7.3536799999999996E-3</v>
      </c>
      <c r="C8116" s="60">
        <v>2.1000000000000001E-4</v>
      </c>
      <c r="D8116" s="60">
        <v>1.7543860000000001E-2</v>
      </c>
      <c r="E8116" s="60"/>
      <c r="F8116" s="60">
        <f t="shared" si="252"/>
        <v>7.2336799999999993E-3</v>
      </c>
      <c r="G8116" s="60">
        <f t="shared" si="253"/>
        <v>1.7423860000000003E-2</v>
      </c>
    </row>
    <row r="8117" spans="1:7">
      <c r="A8117" s="50">
        <v>34759</v>
      </c>
      <c r="B8117" s="60">
        <v>-3.15512E-3</v>
      </c>
      <c r="C8117" s="60">
        <v>2.0000000000000001E-4</v>
      </c>
      <c r="D8117" s="60">
        <v>-3.4482758000000002E-2</v>
      </c>
      <c r="E8117" s="60"/>
      <c r="F8117" s="60">
        <f t="shared" si="252"/>
        <v>-3.2751199999999999E-3</v>
      </c>
      <c r="G8117" s="60">
        <f t="shared" si="253"/>
        <v>-3.4602758000000004E-2</v>
      </c>
    </row>
    <row r="8118" spans="1:7">
      <c r="A8118" s="50">
        <v>34760</v>
      </c>
      <c r="B8118" s="60">
        <v>-1.14094E-3</v>
      </c>
      <c r="C8118" s="60">
        <v>2.0000000000000001E-4</v>
      </c>
      <c r="D8118" s="60">
        <v>-1.7857143999999998E-2</v>
      </c>
      <c r="E8118" s="60"/>
      <c r="F8118" s="60">
        <f t="shared" si="252"/>
        <v>-1.2609400000000001E-3</v>
      </c>
      <c r="G8118" s="60">
        <f t="shared" si="253"/>
        <v>-1.7977143999999997E-2</v>
      </c>
    </row>
    <row r="8119" spans="1:7">
      <c r="A8119" s="50">
        <v>34761</v>
      </c>
      <c r="B8119" s="60">
        <v>8.6010000000000004E-4</v>
      </c>
      <c r="C8119" s="60">
        <v>2.0000000000000001E-4</v>
      </c>
      <c r="D8119" s="60">
        <v>-1.8181817999999999E-2</v>
      </c>
      <c r="E8119" s="60"/>
      <c r="F8119" s="60">
        <f t="shared" si="252"/>
        <v>7.4010000000000005E-4</v>
      </c>
      <c r="G8119" s="60">
        <f t="shared" si="253"/>
        <v>-1.8301817999999997E-2</v>
      </c>
    </row>
    <row r="8120" spans="1:7">
      <c r="A8120" s="50">
        <v>34764</v>
      </c>
      <c r="B8120" s="60">
        <v>1.0768E-4</v>
      </c>
      <c r="C8120" s="60">
        <v>2.0000000000000001E-4</v>
      </c>
      <c r="D8120" s="60">
        <v>-9.2592590000000006E-3</v>
      </c>
      <c r="E8120" s="60"/>
      <c r="F8120" s="60">
        <f t="shared" si="252"/>
        <v>-1.2320000000000004E-5</v>
      </c>
      <c r="G8120" s="60">
        <f t="shared" si="253"/>
        <v>-9.3792590000000009E-3</v>
      </c>
    </row>
    <row r="8121" spans="1:7">
      <c r="A8121" s="50">
        <v>34765</v>
      </c>
      <c r="B8121" s="60">
        <v>-7.09627E-3</v>
      </c>
      <c r="C8121" s="60">
        <v>2.0000000000000001E-4</v>
      </c>
      <c r="D8121" s="60">
        <v>-9.3457939999999993E-3</v>
      </c>
      <c r="E8121" s="60"/>
      <c r="F8121" s="60">
        <f t="shared" si="252"/>
        <v>-7.2162700000000003E-3</v>
      </c>
      <c r="G8121" s="60">
        <f t="shared" si="253"/>
        <v>-9.4657939999999996E-3</v>
      </c>
    </row>
    <row r="8122" spans="1:7">
      <c r="A8122" s="50">
        <v>34766</v>
      </c>
      <c r="B8122" s="60">
        <v>2.2057000000000001E-3</v>
      </c>
      <c r="C8122" s="60">
        <v>2.0000000000000001E-4</v>
      </c>
      <c r="D8122" s="60">
        <v>-2.8301887000000001E-2</v>
      </c>
      <c r="E8122" s="60"/>
      <c r="F8122" s="60">
        <f t="shared" si="252"/>
        <v>2.0857000000000002E-3</v>
      </c>
      <c r="G8122" s="60">
        <f t="shared" si="253"/>
        <v>-2.8421887E-2</v>
      </c>
    </row>
    <row r="8123" spans="1:7">
      <c r="A8123" s="50">
        <v>34767</v>
      </c>
      <c r="B8123" s="60">
        <v>6.3812000000000005E-4</v>
      </c>
      <c r="C8123" s="60">
        <v>2.0000000000000001E-4</v>
      </c>
      <c r="D8123" s="60">
        <v>9.7087379999999997E-3</v>
      </c>
      <c r="E8123" s="60"/>
      <c r="F8123" s="60">
        <f t="shared" si="252"/>
        <v>5.1812000000000006E-4</v>
      </c>
      <c r="G8123" s="60">
        <f t="shared" si="253"/>
        <v>9.5887379999999994E-3</v>
      </c>
    </row>
    <row r="8124" spans="1:7">
      <c r="A8124" s="50">
        <v>34768</v>
      </c>
      <c r="B8124" s="60">
        <v>1.3450419999999999E-2</v>
      </c>
      <c r="C8124" s="60">
        <v>2.0000000000000001E-4</v>
      </c>
      <c r="D8124" s="60">
        <v>-9.6153850000000006E-3</v>
      </c>
      <c r="E8124" s="60"/>
      <c r="F8124" s="60">
        <f t="shared" si="252"/>
        <v>1.3330419999999999E-2</v>
      </c>
      <c r="G8124" s="60">
        <f t="shared" si="253"/>
        <v>-9.7353850000000009E-3</v>
      </c>
    </row>
    <row r="8125" spans="1:7">
      <c r="A8125" s="50">
        <v>34771</v>
      </c>
      <c r="B8125" s="60">
        <v>6.5412000000000001E-4</v>
      </c>
      <c r="C8125" s="60">
        <v>2.0000000000000001E-4</v>
      </c>
      <c r="D8125" s="60">
        <v>-9.7087379999999997E-3</v>
      </c>
      <c r="E8125" s="60"/>
      <c r="F8125" s="60">
        <f t="shared" si="252"/>
        <v>5.3412000000000002E-4</v>
      </c>
      <c r="G8125" s="60">
        <f t="shared" si="253"/>
        <v>-9.8287380000000001E-3</v>
      </c>
    </row>
    <row r="8126" spans="1:7">
      <c r="A8126" s="50">
        <v>34772</v>
      </c>
      <c r="B8126" s="60">
        <v>6.2605400000000002E-3</v>
      </c>
      <c r="C8126" s="60">
        <v>2.0000000000000001E-4</v>
      </c>
      <c r="D8126" s="60">
        <v>1.9607843999999999E-2</v>
      </c>
      <c r="E8126" s="60"/>
      <c r="F8126" s="60">
        <f t="shared" si="252"/>
        <v>6.1405399999999999E-3</v>
      </c>
      <c r="G8126" s="60">
        <f t="shared" si="253"/>
        <v>1.9487844000000001E-2</v>
      </c>
    </row>
    <row r="8127" spans="1:7">
      <c r="A8127" s="50">
        <v>34773</v>
      </c>
      <c r="B8127" s="60">
        <v>-1.8240800000000001E-3</v>
      </c>
      <c r="C8127" s="60">
        <v>2.0000000000000001E-4</v>
      </c>
      <c r="D8127" s="60">
        <v>-9.6153850000000006E-3</v>
      </c>
      <c r="E8127" s="60"/>
      <c r="F8127" s="60">
        <f t="shared" si="252"/>
        <v>-1.9440800000000002E-3</v>
      </c>
      <c r="G8127" s="60">
        <f t="shared" si="253"/>
        <v>-9.7353850000000009E-3</v>
      </c>
    </row>
    <row r="8128" spans="1:7">
      <c r="A8128" s="50">
        <v>34774</v>
      </c>
      <c r="B8128" s="60">
        <v>7.0233800000000001E-3</v>
      </c>
      <c r="C8128" s="60">
        <v>2.0000000000000001E-4</v>
      </c>
      <c r="D8128" s="60">
        <v>2.9126214000000001E-2</v>
      </c>
      <c r="E8128" s="60"/>
      <c r="F8128" s="60">
        <f t="shared" si="252"/>
        <v>6.9033799999999998E-3</v>
      </c>
      <c r="G8128" s="60">
        <f t="shared" si="253"/>
        <v>2.9006214000000002E-2</v>
      </c>
    </row>
    <row r="8129" spans="1:7">
      <c r="A8129" s="50">
        <v>34775</v>
      </c>
      <c r="B8129" s="60">
        <v>2.6089E-4</v>
      </c>
      <c r="C8129" s="60">
        <v>2.0000000000000001E-4</v>
      </c>
      <c r="D8129" s="60">
        <v>-2.8301887000000001E-2</v>
      </c>
      <c r="E8129" s="60"/>
      <c r="F8129" s="60">
        <f t="shared" si="252"/>
        <v>1.4089000000000001E-4</v>
      </c>
      <c r="G8129" s="60">
        <f t="shared" si="253"/>
        <v>-2.8421887E-2</v>
      </c>
    </row>
    <row r="8130" spans="1:7">
      <c r="A8130" s="50">
        <v>34778</v>
      </c>
      <c r="B8130" s="60">
        <v>1.4653400000000001E-3</v>
      </c>
      <c r="C8130" s="60">
        <v>2.0000000000000001E-4</v>
      </c>
      <c r="D8130" s="60">
        <v>-9.7087379999999997E-3</v>
      </c>
      <c r="E8130" s="60"/>
      <c r="F8130" s="60">
        <f t="shared" si="252"/>
        <v>1.34534E-3</v>
      </c>
      <c r="G8130" s="60">
        <f t="shared" si="253"/>
        <v>-9.8287380000000001E-3</v>
      </c>
    </row>
    <row r="8131" spans="1:7">
      <c r="A8131" s="50">
        <v>34779</v>
      </c>
      <c r="B8131" s="60">
        <v>-2.6366900000000001E-3</v>
      </c>
      <c r="C8131" s="60">
        <v>2.0000000000000001E-4</v>
      </c>
      <c r="D8131" s="60">
        <v>-1.9607843999999999E-2</v>
      </c>
      <c r="E8131" s="60"/>
      <c r="F8131" s="60">
        <f t="shared" si="252"/>
        <v>-2.75669E-3</v>
      </c>
      <c r="G8131" s="60">
        <f t="shared" si="253"/>
        <v>-1.9727843999999998E-2</v>
      </c>
    </row>
    <row r="8132" spans="1:7">
      <c r="A8132" s="50">
        <v>34780</v>
      </c>
      <c r="B8132" s="60">
        <v>1.42045E-3</v>
      </c>
      <c r="C8132" s="60">
        <v>2.0000000000000001E-4</v>
      </c>
      <c r="D8132" s="60">
        <v>-0.01</v>
      </c>
      <c r="E8132" s="60"/>
      <c r="F8132" s="60">
        <f t="shared" ref="F8132:F8195" si="254">B8132-$C$3</f>
        <v>1.3004499999999999E-3</v>
      </c>
      <c r="G8132" s="60">
        <f t="shared" ref="G8132:G8195" si="255">D8132-$C$3</f>
        <v>-1.0120000000000001E-2</v>
      </c>
    </row>
    <row r="8133" spans="1:7">
      <c r="A8133" s="50">
        <v>34781</v>
      </c>
      <c r="B8133" s="60">
        <v>5.2658999999999996E-4</v>
      </c>
      <c r="C8133" s="60">
        <v>2.0000000000000001E-4</v>
      </c>
      <c r="D8133" s="60">
        <v>2.0202020000000001E-2</v>
      </c>
      <c r="E8133" s="60"/>
      <c r="F8133" s="60">
        <f t="shared" si="254"/>
        <v>4.0658999999999997E-4</v>
      </c>
      <c r="G8133" s="60">
        <f t="shared" si="255"/>
        <v>2.0082020000000003E-2</v>
      </c>
    </row>
    <row r="8134" spans="1:7">
      <c r="A8134" s="50">
        <v>34782</v>
      </c>
      <c r="B8134" s="60">
        <v>1.005467E-2</v>
      </c>
      <c r="C8134" s="60">
        <v>2.0000000000000001E-4</v>
      </c>
      <c r="D8134" s="60">
        <v>0</v>
      </c>
      <c r="E8134" s="60"/>
      <c r="F8134" s="60">
        <f t="shared" si="254"/>
        <v>9.9346699999999996E-3</v>
      </c>
      <c r="G8134" s="60">
        <f t="shared" si="255"/>
        <v>-1.2E-4</v>
      </c>
    </row>
    <row r="8135" spans="1:7">
      <c r="A8135" s="50">
        <v>34785</v>
      </c>
      <c r="B8135" s="60">
        <v>5.0634599999999997E-3</v>
      </c>
      <c r="C8135" s="60">
        <v>2.0000000000000001E-4</v>
      </c>
      <c r="D8135" s="60">
        <v>0</v>
      </c>
      <c r="E8135" s="60"/>
      <c r="F8135" s="60">
        <f t="shared" si="254"/>
        <v>4.9434599999999993E-3</v>
      </c>
      <c r="G8135" s="60">
        <f t="shared" si="255"/>
        <v>-1.2E-4</v>
      </c>
    </row>
    <row r="8136" spans="1:7">
      <c r="A8136" s="50">
        <v>34786</v>
      </c>
      <c r="B8136" s="60">
        <v>1.4923899999999999E-3</v>
      </c>
      <c r="C8136" s="60">
        <v>2.0000000000000001E-4</v>
      </c>
      <c r="D8136" s="60">
        <v>-2.9702971000000002E-2</v>
      </c>
      <c r="E8136" s="60"/>
      <c r="F8136" s="60">
        <f t="shared" si="254"/>
        <v>1.3723899999999998E-3</v>
      </c>
      <c r="G8136" s="60">
        <f t="shared" si="255"/>
        <v>-2.9822971E-2</v>
      </c>
    </row>
    <row r="8137" spans="1:7">
      <c r="A8137" s="50">
        <v>34787</v>
      </c>
      <c r="B8137" s="60">
        <v>-1.2995699999999999E-3</v>
      </c>
      <c r="C8137" s="60">
        <v>2.0000000000000001E-4</v>
      </c>
      <c r="D8137" s="60">
        <v>4.0816326E-2</v>
      </c>
      <c r="E8137" s="60"/>
      <c r="F8137" s="60">
        <f t="shared" si="254"/>
        <v>-1.41957E-3</v>
      </c>
      <c r="G8137" s="60">
        <f t="shared" si="255"/>
        <v>4.0696325999999998E-2</v>
      </c>
    </row>
    <row r="8138" spans="1:7">
      <c r="A8138" s="50">
        <v>34788</v>
      </c>
      <c r="B8138" s="60">
        <v>-1.8869500000000001E-3</v>
      </c>
      <c r="C8138" s="60">
        <v>2.0000000000000001E-4</v>
      </c>
      <c r="D8138" s="60">
        <v>1.9607843999999999E-2</v>
      </c>
      <c r="E8138" s="60"/>
      <c r="F8138" s="60">
        <f t="shared" si="254"/>
        <v>-2.00695E-3</v>
      </c>
      <c r="G8138" s="60">
        <f t="shared" si="255"/>
        <v>1.9487844000000001E-2</v>
      </c>
    </row>
    <row r="8139" spans="1:7">
      <c r="A8139" s="50">
        <v>34789</v>
      </c>
      <c r="B8139" s="60">
        <v>-3.2477500000000002E-3</v>
      </c>
      <c r="C8139" s="60">
        <v>2.0000000000000001E-4</v>
      </c>
      <c r="D8139" s="60">
        <v>-1.9230770000000001E-2</v>
      </c>
      <c r="E8139" s="60"/>
      <c r="F8139" s="60">
        <f t="shared" si="254"/>
        <v>-3.3677500000000001E-3</v>
      </c>
      <c r="G8139" s="60">
        <f t="shared" si="255"/>
        <v>-1.935077E-2</v>
      </c>
    </row>
    <row r="8140" spans="1:7">
      <c r="A8140" s="50">
        <v>34792</v>
      </c>
      <c r="B8140" s="60">
        <v>2.38572E-3</v>
      </c>
      <c r="C8140" s="60">
        <v>2.3000000000000001E-4</v>
      </c>
      <c r="D8140" s="60">
        <v>2.9411764999999999E-2</v>
      </c>
      <c r="E8140" s="60"/>
      <c r="F8140" s="60">
        <f t="shared" si="254"/>
        <v>2.2657200000000001E-3</v>
      </c>
      <c r="G8140" s="60">
        <f t="shared" si="255"/>
        <v>2.9291765000000001E-2</v>
      </c>
    </row>
    <row r="8141" spans="1:7">
      <c r="A8141" s="50">
        <v>34793</v>
      </c>
      <c r="B8141" s="60">
        <v>6.8347099999999999E-3</v>
      </c>
      <c r="C8141" s="60">
        <v>2.3000000000000001E-4</v>
      </c>
      <c r="D8141" s="60">
        <v>-9.5238100000000006E-3</v>
      </c>
      <c r="E8141" s="60"/>
      <c r="F8141" s="60">
        <f t="shared" si="254"/>
        <v>6.7147099999999996E-3</v>
      </c>
      <c r="G8141" s="60">
        <f t="shared" si="255"/>
        <v>-9.6438100000000009E-3</v>
      </c>
    </row>
    <row r="8142" spans="1:7">
      <c r="A8142" s="50">
        <v>34794</v>
      </c>
      <c r="B8142" s="60">
        <v>1.00424E-3</v>
      </c>
      <c r="C8142" s="60">
        <v>2.3000000000000001E-4</v>
      </c>
      <c r="D8142" s="60">
        <v>1.9230770000000001E-2</v>
      </c>
      <c r="E8142" s="60"/>
      <c r="F8142" s="60">
        <f t="shared" si="254"/>
        <v>8.8424E-4</v>
      </c>
      <c r="G8142" s="60">
        <f t="shared" si="255"/>
        <v>1.9110770000000003E-2</v>
      </c>
    </row>
    <row r="8143" spans="1:7">
      <c r="A8143" s="50">
        <v>34795</v>
      </c>
      <c r="B8143" s="60">
        <v>1.2981799999999999E-3</v>
      </c>
      <c r="C8143" s="60">
        <v>2.3000000000000001E-4</v>
      </c>
      <c r="D8143" s="60">
        <v>6.6037736999999999E-2</v>
      </c>
      <c r="E8143" s="60"/>
      <c r="F8143" s="60">
        <f t="shared" si="254"/>
        <v>1.1781799999999998E-3</v>
      </c>
      <c r="G8143" s="60">
        <f t="shared" si="255"/>
        <v>6.5917737000000004E-2</v>
      </c>
    </row>
    <row r="8144" spans="1:7">
      <c r="A8144" s="50">
        <v>34796</v>
      </c>
      <c r="B8144" s="60">
        <v>2.6975000000000002E-4</v>
      </c>
      <c r="C8144" s="60">
        <v>2.3000000000000001E-4</v>
      </c>
      <c r="D8144" s="60">
        <v>-8.8495569999999992E-3</v>
      </c>
      <c r="E8144" s="60"/>
      <c r="F8144" s="60">
        <f t="shared" si="254"/>
        <v>1.4975000000000003E-4</v>
      </c>
      <c r="G8144" s="60">
        <f t="shared" si="255"/>
        <v>-8.9695569999999995E-3</v>
      </c>
    </row>
    <row r="8145" spans="1:7">
      <c r="A8145" s="50">
        <v>34799</v>
      </c>
      <c r="B8145" s="60">
        <v>1.5583400000000001E-3</v>
      </c>
      <c r="C8145" s="60">
        <v>2.3000000000000001E-4</v>
      </c>
      <c r="D8145" s="60">
        <v>-3.5714286999999997E-2</v>
      </c>
      <c r="E8145" s="60"/>
      <c r="F8145" s="60">
        <f t="shared" si="254"/>
        <v>1.43834E-3</v>
      </c>
      <c r="G8145" s="60">
        <f t="shared" si="255"/>
        <v>-3.5834286999999999E-2</v>
      </c>
    </row>
    <row r="8146" spans="1:7">
      <c r="A8146" s="50">
        <v>34800</v>
      </c>
      <c r="B8146" s="60">
        <v>-2.96853E-3</v>
      </c>
      <c r="C8146" s="60">
        <v>2.3000000000000001E-4</v>
      </c>
      <c r="D8146" s="60">
        <v>-9.2592590000000006E-3</v>
      </c>
      <c r="E8146" s="60"/>
      <c r="F8146" s="60">
        <f t="shared" si="254"/>
        <v>-3.0885299999999999E-3</v>
      </c>
      <c r="G8146" s="60">
        <f t="shared" si="255"/>
        <v>-9.3792590000000009E-3</v>
      </c>
    </row>
    <row r="8147" spans="1:7">
      <c r="A8147" s="50">
        <v>34801</v>
      </c>
      <c r="B8147" s="60">
        <v>3.5675899999999998E-3</v>
      </c>
      <c r="C8147" s="60">
        <v>2.3000000000000001E-4</v>
      </c>
      <c r="D8147" s="60">
        <v>2.8037382E-2</v>
      </c>
      <c r="E8147" s="60"/>
      <c r="F8147" s="60">
        <f t="shared" si="254"/>
        <v>3.4475899999999999E-3</v>
      </c>
      <c r="G8147" s="60">
        <f t="shared" si="255"/>
        <v>2.7917382000000001E-2</v>
      </c>
    </row>
    <row r="8148" spans="1:7">
      <c r="A8148" s="50">
        <v>34802</v>
      </c>
      <c r="B8148" s="60">
        <v>3.8260899999999999E-3</v>
      </c>
      <c r="C8148" s="60">
        <v>2.3000000000000001E-4</v>
      </c>
      <c r="D8148" s="60">
        <v>-9.0909089999999994E-3</v>
      </c>
      <c r="E8148" s="60"/>
      <c r="F8148" s="60">
        <f t="shared" si="254"/>
        <v>3.70609E-3</v>
      </c>
      <c r="G8148" s="60">
        <f t="shared" si="255"/>
        <v>-9.2109089999999998E-3</v>
      </c>
    </row>
    <row r="8149" spans="1:7">
      <c r="A8149" s="50">
        <v>34806</v>
      </c>
      <c r="B8149" s="60">
        <v>-5.6381299999999999E-3</v>
      </c>
      <c r="C8149" s="60">
        <v>2.3000000000000001E-4</v>
      </c>
      <c r="D8149" s="60">
        <v>0</v>
      </c>
      <c r="E8149" s="60"/>
      <c r="F8149" s="60">
        <f t="shared" si="254"/>
        <v>-5.7581300000000002E-3</v>
      </c>
      <c r="G8149" s="60">
        <f t="shared" si="255"/>
        <v>-1.2E-4</v>
      </c>
    </row>
    <row r="8150" spans="1:7">
      <c r="A8150" s="50">
        <v>34807</v>
      </c>
      <c r="B8150" s="60">
        <v>-1.9028199999999999E-3</v>
      </c>
      <c r="C8150" s="60">
        <v>2.3000000000000001E-4</v>
      </c>
      <c r="D8150" s="60">
        <v>-9.1743120000000004E-3</v>
      </c>
      <c r="E8150" s="60"/>
      <c r="F8150" s="60">
        <f t="shared" si="254"/>
        <v>-2.0228199999999998E-3</v>
      </c>
      <c r="G8150" s="60">
        <f t="shared" si="255"/>
        <v>-9.2943120000000008E-3</v>
      </c>
    </row>
    <row r="8151" spans="1:7">
      <c r="A8151" s="50">
        <v>34808</v>
      </c>
      <c r="B8151" s="60">
        <v>-8.5711000000000001E-4</v>
      </c>
      <c r="C8151" s="60">
        <v>2.3000000000000001E-4</v>
      </c>
      <c r="D8151" s="60">
        <v>-2.7777777999999999E-2</v>
      </c>
      <c r="E8151" s="60"/>
      <c r="F8151" s="60">
        <f t="shared" si="254"/>
        <v>-9.7711E-4</v>
      </c>
      <c r="G8151" s="60">
        <f t="shared" si="255"/>
        <v>-2.7897777999999998E-2</v>
      </c>
    </row>
    <row r="8152" spans="1:7">
      <c r="A8152" s="50">
        <v>34809</v>
      </c>
      <c r="B8152" s="60">
        <v>1.3391200000000001E-3</v>
      </c>
      <c r="C8152" s="60">
        <v>2.3000000000000001E-4</v>
      </c>
      <c r="D8152" s="60">
        <v>4.7619048999999997E-2</v>
      </c>
      <c r="E8152" s="60"/>
      <c r="F8152" s="60">
        <f t="shared" si="254"/>
        <v>1.21912E-3</v>
      </c>
      <c r="G8152" s="60">
        <f t="shared" si="255"/>
        <v>4.7499048999999995E-2</v>
      </c>
    </row>
    <row r="8153" spans="1:7">
      <c r="A8153" s="50">
        <v>34810</v>
      </c>
      <c r="B8153" s="60">
        <v>5.7730699999999999E-3</v>
      </c>
      <c r="C8153" s="60">
        <v>2.3000000000000001E-4</v>
      </c>
      <c r="D8153" s="60">
        <v>9.0909089999999994E-3</v>
      </c>
      <c r="E8153" s="60"/>
      <c r="F8153" s="60">
        <f t="shared" si="254"/>
        <v>5.6530699999999996E-3</v>
      </c>
      <c r="G8153" s="60">
        <f t="shared" si="255"/>
        <v>8.9709089999999991E-3</v>
      </c>
    </row>
    <row r="8154" spans="1:7">
      <c r="A8154" s="50">
        <v>34813</v>
      </c>
      <c r="B8154" s="60">
        <v>8.9851900000000005E-3</v>
      </c>
      <c r="C8154" s="60">
        <v>2.3000000000000001E-4</v>
      </c>
      <c r="D8154" s="60">
        <v>-9.0090090000000001E-3</v>
      </c>
      <c r="E8154" s="60"/>
      <c r="F8154" s="60">
        <f t="shared" si="254"/>
        <v>8.8651900000000002E-3</v>
      </c>
      <c r="G8154" s="60">
        <f t="shared" si="255"/>
        <v>-9.1290090000000004E-3</v>
      </c>
    </row>
    <row r="8155" spans="1:7">
      <c r="A8155" s="50">
        <v>34814</v>
      </c>
      <c r="B8155" s="60">
        <v>-1.3178E-3</v>
      </c>
      <c r="C8155" s="60">
        <v>2.3000000000000001E-4</v>
      </c>
      <c r="D8155" s="60">
        <v>-1.8181817999999999E-2</v>
      </c>
      <c r="E8155" s="60"/>
      <c r="F8155" s="60">
        <f t="shared" si="254"/>
        <v>-1.4378000000000001E-3</v>
      </c>
      <c r="G8155" s="60">
        <f t="shared" si="255"/>
        <v>-1.8301817999999997E-2</v>
      </c>
    </row>
    <row r="8156" spans="1:7">
      <c r="A8156" s="50">
        <v>34815</v>
      </c>
      <c r="B8156" s="60">
        <v>1.23051E-3</v>
      </c>
      <c r="C8156" s="60">
        <v>2.3000000000000001E-4</v>
      </c>
      <c r="D8156" s="60">
        <v>1.8518519000000001E-2</v>
      </c>
      <c r="E8156" s="60"/>
      <c r="F8156" s="60">
        <f t="shared" si="254"/>
        <v>1.1105099999999999E-3</v>
      </c>
      <c r="G8156" s="60">
        <f t="shared" si="255"/>
        <v>1.8398519000000002E-2</v>
      </c>
    </row>
    <row r="8157" spans="1:7">
      <c r="A8157" s="50">
        <v>34816</v>
      </c>
      <c r="B8157" s="60">
        <v>1.83573E-3</v>
      </c>
      <c r="C8157" s="60">
        <v>2.3000000000000001E-4</v>
      </c>
      <c r="D8157" s="60">
        <v>2.7272727E-2</v>
      </c>
      <c r="E8157" s="60"/>
      <c r="F8157" s="60">
        <f t="shared" si="254"/>
        <v>1.7157299999999999E-3</v>
      </c>
      <c r="G8157" s="60">
        <f t="shared" si="255"/>
        <v>2.7152727000000002E-2</v>
      </c>
    </row>
    <row r="8158" spans="1:7">
      <c r="A8158" s="50">
        <v>34817</v>
      </c>
      <c r="B8158" s="60">
        <v>1.8969200000000001E-3</v>
      </c>
      <c r="C8158" s="60">
        <v>2.3000000000000001E-4</v>
      </c>
      <c r="D8158" s="60">
        <v>0</v>
      </c>
      <c r="E8158" s="60"/>
      <c r="F8158" s="60">
        <f t="shared" si="254"/>
        <v>1.77692E-3</v>
      </c>
      <c r="G8158" s="60">
        <f t="shared" si="255"/>
        <v>-1.2E-4</v>
      </c>
    </row>
    <row r="8159" spans="1:7">
      <c r="A8159" s="50">
        <v>34820</v>
      </c>
      <c r="B8159" s="60">
        <v>-6.1793000000000004E-4</v>
      </c>
      <c r="C8159" s="60">
        <v>2.4000000000000001E-4</v>
      </c>
      <c r="D8159" s="60">
        <v>-8.8495569999999992E-3</v>
      </c>
      <c r="E8159" s="60"/>
      <c r="F8159" s="60">
        <f t="shared" si="254"/>
        <v>-7.3793000000000003E-4</v>
      </c>
      <c r="G8159" s="60">
        <f t="shared" si="255"/>
        <v>-8.9695569999999995E-3</v>
      </c>
    </row>
    <row r="8160" spans="1:7">
      <c r="A8160" s="50">
        <v>34821</v>
      </c>
      <c r="B8160" s="60">
        <v>1.2180100000000001E-3</v>
      </c>
      <c r="C8160" s="60">
        <v>2.4000000000000001E-4</v>
      </c>
      <c r="D8160" s="60">
        <v>0</v>
      </c>
      <c r="E8160" s="60"/>
      <c r="F8160" s="60">
        <f t="shared" si="254"/>
        <v>1.09801E-3</v>
      </c>
      <c r="G8160" s="60">
        <f t="shared" si="255"/>
        <v>-1.2E-4</v>
      </c>
    </row>
    <row r="8161" spans="1:7">
      <c r="A8161" s="50">
        <v>34822</v>
      </c>
      <c r="B8161" s="60">
        <v>1.1042969999999999E-2</v>
      </c>
      <c r="C8161" s="60">
        <v>2.4000000000000001E-4</v>
      </c>
      <c r="D8161" s="60">
        <v>-8.9285719999999992E-3</v>
      </c>
      <c r="E8161" s="60"/>
      <c r="F8161" s="60">
        <f t="shared" si="254"/>
        <v>1.0922969999999999E-2</v>
      </c>
      <c r="G8161" s="60">
        <f t="shared" si="255"/>
        <v>-9.0485719999999995E-3</v>
      </c>
    </row>
    <row r="8162" spans="1:7">
      <c r="A8162" s="50">
        <v>34823</v>
      </c>
      <c r="B8162" s="60">
        <v>5.4757000000000004E-4</v>
      </c>
      <c r="C8162" s="60">
        <v>2.4000000000000001E-4</v>
      </c>
      <c r="D8162" s="60">
        <v>0</v>
      </c>
      <c r="E8162" s="60"/>
      <c r="F8162" s="60">
        <f t="shared" si="254"/>
        <v>4.2757000000000006E-4</v>
      </c>
      <c r="G8162" s="60">
        <f t="shared" si="255"/>
        <v>-1.2E-4</v>
      </c>
    </row>
    <row r="8163" spans="1:7">
      <c r="A8163" s="50">
        <v>34824</v>
      </c>
      <c r="B8163" s="60">
        <v>-7.4498000000000001E-4</v>
      </c>
      <c r="C8163" s="60">
        <v>2.4000000000000001E-4</v>
      </c>
      <c r="D8163" s="60">
        <v>9.0090090000000001E-3</v>
      </c>
      <c r="E8163" s="60"/>
      <c r="F8163" s="60">
        <f t="shared" si="254"/>
        <v>-8.6498E-4</v>
      </c>
      <c r="G8163" s="60">
        <f t="shared" si="255"/>
        <v>8.8890089999999998E-3</v>
      </c>
    </row>
    <row r="8164" spans="1:7">
      <c r="A8164" s="50">
        <v>34827</v>
      </c>
      <c r="B8164" s="60">
        <v>7.5296599999999997E-3</v>
      </c>
      <c r="C8164" s="60">
        <v>2.4000000000000001E-4</v>
      </c>
      <c r="D8164" s="60">
        <v>8.9285719999999992E-3</v>
      </c>
      <c r="E8164" s="60"/>
      <c r="F8164" s="60">
        <f t="shared" si="254"/>
        <v>7.4096599999999993E-3</v>
      </c>
      <c r="G8164" s="60">
        <f t="shared" si="255"/>
        <v>8.8085719999999989E-3</v>
      </c>
    </row>
    <row r="8165" spans="1:7">
      <c r="A8165" s="50">
        <v>34828</v>
      </c>
      <c r="B8165" s="60">
        <v>-2.7787999999999999E-4</v>
      </c>
      <c r="C8165" s="60">
        <v>2.4000000000000001E-4</v>
      </c>
      <c r="D8165" s="60">
        <v>2.6548671999999999E-2</v>
      </c>
      <c r="E8165" s="60"/>
      <c r="F8165" s="60">
        <f t="shared" si="254"/>
        <v>-3.9787999999999998E-4</v>
      </c>
      <c r="G8165" s="60">
        <f t="shared" si="255"/>
        <v>2.6428672E-2</v>
      </c>
    </row>
    <row r="8166" spans="1:7">
      <c r="A8166" s="50">
        <v>34829</v>
      </c>
      <c r="B8166" s="60">
        <v>1.3977E-3</v>
      </c>
      <c r="C8166" s="60">
        <v>2.4000000000000001E-4</v>
      </c>
      <c r="D8166" s="60">
        <v>1.7241379000000001E-2</v>
      </c>
      <c r="E8166" s="60"/>
      <c r="F8166" s="60">
        <f t="shared" si="254"/>
        <v>1.2776999999999999E-3</v>
      </c>
      <c r="G8166" s="60">
        <f t="shared" si="255"/>
        <v>1.7121379000000003E-2</v>
      </c>
    </row>
    <row r="8167" spans="1:7">
      <c r="A8167" s="50">
        <v>34830</v>
      </c>
      <c r="B8167" s="60">
        <v>1.04246E-3</v>
      </c>
      <c r="C8167" s="60">
        <v>2.4000000000000001E-4</v>
      </c>
      <c r="D8167" s="60">
        <v>1.6949153000000002E-2</v>
      </c>
      <c r="E8167" s="60"/>
      <c r="F8167" s="60">
        <f t="shared" si="254"/>
        <v>9.2246000000000006E-4</v>
      </c>
      <c r="G8167" s="60">
        <f t="shared" si="255"/>
        <v>1.6829153000000003E-2</v>
      </c>
    </row>
    <row r="8168" spans="1:7">
      <c r="A8168" s="50">
        <v>34831</v>
      </c>
      <c r="B8168" s="60">
        <v>1.86762E-3</v>
      </c>
      <c r="C8168" s="60">
        <v>2.4000000000000001E-4</v>
      </c>
      <c r="D8168" s="60">
        <v>8.3333339999999995E-3</v>
      </c>
      <c r="E8168" s="60"/>
      <c r="F8168" s="60">
        <f t="shared" si="254"/>
        <v>1.7476199999999999E-3</v>
      </c>
      <c r="G8168" s="60">
        <f t="shared" si="255"/>
        <v>8.2133339999999992E-3</v>
      </c>
    </row>
    <row r="8169" spans="1:7">
      <c r="A8169" s="50">
        <v>34834</v>
      </c>
      <c r="B8169" s="60">
        <v>4.4791900000000001E-3</v>
      </c>
      <c r="C8169" s="60">
        <v>2.4000000000000001E-4</v>
      </c>
      <c r="D8169" s="60">
        <v>-1.6528925E-2</v>
      </c>
      <c r="E8169" s="60"/>
      <c r="F8169" s="60">
        <f t="shared" si="254"/>
        <v>4.3591899999999998E-3</v>
      </c>
      <c r="G8169" s="60">
        <f t="shared" si="255"/>
        <v>-1.6648924999999998E-2</v>
      </c>
    </row>
    <row r="8170" spans="1:7">
      <c r="A8170" s="50">
        <v>34835</v>
      </c>
      <c r="B8170" s="60">
        <v>8.9840999999999999E-4</v>
      </c>
      <c r="C8170" s="60">
        <v>2.4000000000000001E-4</v>
      </c>
      <c r="D8170" s="60">
        <v>5.0420169000000001E-2</v>
      </c>
      <c r="E8170" s="60"/>
      <c r="F8170" s="60">
        <f t="shared" si="254"/>
        <v>7.7841E-4</v>
      </c>
      <c r="G8170" s="60">
        <f t="shared" si="255"/>
        <v>5.0300168999999999E-2</v>
      </c>
    </row>
    <row r="8171" spans="1:7">
      <c r="A8171" s="50">
        <v>34836</v>
      </c>
      <c r="B8171" s="60">
        <v>-2.2096300000000002E-3</v>
      </c>
      <c r="C8171" s="60">
        <v>2.4000000000000001E-4</v>
      </c>
      <c r="D8171" s="60">
        <v>2.4E-2</v>
      </c>
      <c r="E8171" s="60"/>
      <c r="F8171" s="60">
        <f t="shared" si="254"/>
        <v>-2.3296300000000001E-3</v>
      </c>
      <c r="G8171" s="60">
        <f t="shared" si="255"/>
        <v>2.3880000000000002E-2</v>
      </c>
    </row>
    <row r="8172" spans="1:7">
      <c r="A8172" s="50">
        <v>34837</v>
      </c>
      <c r="B8172" s="60">
        <v>-1.4229439999999999E-2</v>
      </c>
      <c r="C8172" s="60">
        <v>2.4000000000000001E-4</v>
      </c>
      <c r="D8172" s="60">
        <v>-4.6875E-2</v>
      </c>
      <c r="E8172" s="60"/>
      <c r="F8172" s="60">
        <f t="shared" si="254"/>
        <v>-1.434944E-2</v>
      </c>
      <c r="G8172" s="60">
        <f t="shared" si="255"/>
        <v>-4.6995000000000002E-2</v>
      </c>
    </row>
    <row r="8173" spans="1:7">
      <c r="A8173" s="50">
        <v>34838</v>
      </c>
      <c r="B8173" s="60">
        <v>-9.4339999999999995E-5</v>
      </c>
      <c r="C8173" s="60">
        <v>2.4000000000000001E-4</v>
      </c>
      <c r="D8173" s="60">
        <v>-8.1967210000000006E-3</v>
      </c>
      <c r="E8173" s="60"/>
      <c r="F8173" s="60">
        <f t="shared" si="254"/>
        <v>-2.1433999999999998E-4</v>
      </c>
      <c r="G8173" s="60">
        <f t="shared" si="255"/>
        <v>-8.3167210000000009E-3</v>
      </c>
    </row>
    <row r="8174" spans="1:7">
      <c r="A8174" s="50">
        <v>34841</v>
      </c>
      <c r="B8174" s="60">
        <v>8.6277699999999999E-3</v>
      </c>
      <c r="C8174" s="60">
        <v>2.4000000000000001E-4</v>
      </c>
      <c r="D8174" s="60">
        <v>3.305785E-2</v>
      </c>
      <c r="E8174" s="60"/>
      <c r="F8174" s="60">
        <f t="shared" si="254"/>
        <v>8.5077699999999996E-3</v>
      </c>
      <c r="G8174" s="60">
        <f t="shared" si="255"/>
        <v>3.2937849999999998E-2</v>
      </c>
    </row>
    <row r="8175" spans="1:7">
      <c r="A8175" s="50">
        <v>34842</v>
      </c>
      <c r="B8175" s="60">
        <v>9.6956799999999999E-3</v>
      </c>
      <c r="C8175" s="60">
        <v>2.4000000000000001E-4</v>
      </c>
      <c r="D8175" s="60">
        <v>-1.6000001E-2</v>
      </c>
      <c r="E8175" s="60"/>
      <c r="F8175" s="60">
        <f t="shared" si="254"/>
        <v>9.5756799999999996E-3</v>
      </c>
      <c r="G8175" s="60">
        <f t="shared" si="255"/>
        <v>-1.6120000999999998E-2</v>
      </c>
    </row>
    <row r="8176" spans="1:7">
      <c r="A8176" s="50">
        <v>34843</v>
      </c>
      <c r="B8176" s="60">
        <v>4.3600000000000003E-5</v>
      </c>
      <c r="C8176" s="60">
        <v>2.4000000000000001E-4</v>
      </c>
      <c r="D8176" s="60">
        <v>8.1300810000000008E-3</v>
      </c>
      <c r="E8176" s="60"/>
      <c r="F8176" s="60">
        <f t="shared" si="254"/>
        <v>-7.64E-5</v>
      </c>
      <c r="G8176" s="60">
        <f t="shared" si="255"/>
        <v>8.0100810000000005E-3</v>
      </c>
    </row>
    <row r="8177" spans="1:7">
      <c r="A8177" s="50">
        <v>34844</v>
      </c>
      <c r="B8177" s="60">
        <v>1.0577999999999999E-4</v>
      </c>
      <c r="C8177" s="60">
        <v>2.4000000000000001E-4</v>
      </c>
      <c r="D8177" s="60">
        <v>0</v>
      </c>
      <c r="E8177" s="60"/>
      <c r="F8177" s="60">
        <f t="shared" si="254"/>
        <v>-1.422000000000001E-5</v>
      </c>
      <c r="G8177" s="60">
        <f t="shared" si="255"/>
        <v>-1.2E-4</v>
      </c>
    </row>
    <row r="8178" spans="1:7">
      <c r="A8178" s="50">
        <v>34845</v>
      </c>
      <c r="B8178" s="60">
        <v>-9.2798199999999994E-3</v>
      </c>
      <c r="C8178" s="60">
        <v>2.4000000000000001E-4</v>
      </c>
      <c r="D8178" s="60">
        <v>-1.6129032000000001E-2</v>
      </c>
      <c r="E8178" s="60"/>
      <c r="F8178" s="60">
        <f t="shared" si="254"/>
        <v>-9.3998199999999997E-3</v>
      </c>
      <c r="G8178" s="60">
        <f t="shared" si="255"/>
        <v>-1.6249032E-2</v>
      </c>
    </row>
    <row r="8179" spans="1:7">
      <c r="A8179" s="50">
        <v>34849</v>
      </c>
      <c r="B8179" s="60">
        <v>-1.9958000000000001E-4</v>
      </c>
      <c r="C8179" s="60">
        <v>2.4000000000000001E-4</v>
      </c>
      <c r="D8179" s="60">
        <v>-8.1967210000000006E-3</v>
      </c>
      <c r="E8179" s="60"/>
      <c r="F8179" s="60">
        <f t="shared" si="254"/>
        <v>-3.1958000000000003E-4</v>
      </c>
      <c r="G8179" s="60">
        <f t="shared" si="255"/>
        <v>-8.3167210000000009E-3</v>
      </c>
    </row>
    <row r="8180" spans="1:7">
      <c r="A8180" s="50">
        <v>34850</v>
      </c>
      <c r="B8180" s="60">
        <v>1.8528309999999999E-2</v>
      </c>
      <c r="C8180" s="60">
        <v>2.4000000000000001E-4</v>
      </c>
      <c r="D8180" s="60">
        <v>2.4793388E-2</v>
      </c>
      <c r="E8180" s="60"/>
      <c r="F8180" s="60">
        <f t="shared" si="254"/>
        <v>1.8408310000000001E-2</v>
      </c>
      <c r="G8180" s="60">
        <f t="shared" si="255"/>
        <v>2.4673388000000001E-2</v>
      </c>
    </row>
    <row r="8181" spans="1:7">
      <c r="A8181" s="50">
        <v>34851</v>
      </c>
      <c r="B8181" s="60">
        <v>3.9587999999999998E-4</v>
      </c>
      <c r="C8181" s="60">
        <v>2.1000000000000001E-4</v>
      </c>
      <c r="D8181" s="60">
        <v>1.6129032000000001E-2</v>
      </c>
      <c r="E8181" s="60"/>
      <c r="F8181" s="60">
        <f t="shared" si="254"/>
        <v>2.7587999999999999E-4</v>
      </c>
      <c r="G8181" s="60">
        <f t="shared" si="255"/>
        <v>1.6009032000000003E-2</v>
      </c>
    </row>
    <row r="8182" spans="1:7">
      <c r="A8182" s="50">
        <v>34852</v>
      </c>
      <c r="B8182" s="60">
        <v>-1.44498E-3</v>
      </c>
      <c r="C8182" s="60">
        <v>2.1000000000000001E-4</v>
      </c>
      <c r="D8182" s="60">
        <v>-2.3809523999999999E-2</v>
      </c>
      <c r="E8182" s="60"/>
      <c r="F8182" s="60">
        <f t="shared" si="254"/>
        <v>-1.5649800000000001E-3</v>
      </c>
      <c r="G8182" s="60">
        <f t="shared" si="255"/>
        <v>-2.3929523999999997E-2</v>
      </c>
    </row>
    <row r="8183" spans="1:7">
      <c r="A8183" s="50">
        <v>34855</v>
      </c>
      <c r="B8183" s="60">
        <v>6.0323199999999999E-3</v>
      </c>
      <c r="C8183" s="60">
        <v>2.1000000000000001E-4</v>
      </c>
      <c r="D8183" s="60">
        <v>8.1300810000000008E-3</v>
      </c>
      <c r="E8183" s="60"/>
      <c r="F8183" s="60">
        <f t="shared" si="254"/>
        <v>5.9123199999999996E-3</v>
      </c>
      <c r="G8183" s="60">
        <f t="shared" si="255"/>
        <v>8.0100810000000005E-3</v>
      </c>
    </row>
    <row r="8184" spans="1:7">
      <c r="A8184" s="50">
        <v>34856</v>
      </c>
      <c r="B8184" s="60">
        <v>-1.5155999999999999E-4</v>
      </c>
      <c r="C8184" s="60">
        <v>2.1000000000000001E-4</v>
      </c>
      <c r="D8184" s="60">
        <v>2.4193547999999999E-2</v>
      </c>
      <c r="E8184" s="60"/>
      <c r="F8184" s="60">
        <f t="shared" si="254"/>
        <v>-2.7156000000000001E-4</v>
      </c>
      <c r="G8184" s="60">
        <f t="shared" si="255"/>
        <v>2.4073548E-2</v>
      </c>
    </row>
    <row r="8185" spans="1:7">
      <c r="A8185" s="50">
        <v>34857</v>
      </c>
      <c r="B8185" s="60">
        <v>-4.3623400000000001E-3</v>
      </c>
      <c r="C8185" s="60">
        <v>2.1000000000000001E-4</v>
      </c>
      <c r="D8185" s="60">
        <v>-7.8740159999999993E-3</v>
      </c>
      <c r="E8185" s="60"/>
      <c r="F8185" s="60">
        <f t="shared" si="254"/>
        <v>-4.4823400000000005E-3</v>
      </c>
      <c r="G8185" s="60">
        <f t="shared" si="255"/>
        <v>-7.9940159999999996E-3</v>
      </c>
    </row>
    <row r="8186" spans="1:7">
      <c r="A8186" s="50">
        <v>34858</v>
      </c>
      <c r="B8186" s="60">
        <v>-1.4060800000000001E-3</v>
      </c>
      <c r="C8186" s="60">
        <v>2.1000000000000001E-4</v>
      </c>
      <c r="D8186" s="60">
        <v>-1.5873017E-2</v>
      </c>
      <c r="E8186" s="60"/>
      <c r="F8186" s="60">
        <f t="shared" si="254"/>
        <v>-1.5260800000000002E-3</v>
      </c>
      <c r="G8186" s="60">
        <f t="shared" si="255"/>
        <v>-1.5993016999999998E-2</v>
      </c>
    </row>
    <row r="8187" spans="1:7">
      <c r="A8187" s="50">
        <v>34859</v>
      </c>
      <c r="B8187" s="60">
        <v>-8.1012600000000008E-3</v>
      </c>
      <c r="C8187" s="60">
        <v>2.1000000000000001E-4</v>
      </c>
      <c r="D8187" s="60">
        <v>-8.0645160000000007E-3</v>
      </c>
      <c r="E8187" s="60"/>
      <c r="F8187" s="60">
        <f t="shared" si="254"/>
        <v>-8.2212600000000011E-3</v>
      </c>
      <c r="G8187" s="60">
        <f t="shared" si="255"/>
        <v>-8.1845160000000011E-3</v>
      </c>
    </row>
    <row r="8188" spans="1:7">
      <c r="A8188" s="50">
        <v>34862</v>
      </c>
      <c r="B8188" s="60">
        <v>5.6918699999999999E-3</v>
      </c>
      <c r="C8188" s="60">
        <v>2.1000000000000001E-4</v>
      </c>
      <c r="D8188" s="60">
        <v>0</v>
      </c>
      <c r="E8188" s="60"/>
      <c r="F8188" s="60">
        <f t="shared" si="254"/>
        <v>5.5718699999999996E-3</v>
      </c>
      <c r="G8188" s="60">
        <f t="shared" si="255"/>
        <v>-1.2E-4</v>
      </c>
    </row>
    <row r="8189" spans="1:7">
      <c r="A8189" s="50">
        <v>34863</v>
      </c>
      <c r="B8189" s="60">
        <v>9.9348800000000001E-3</v>
      </c>
      <c r="C8189" s="60">
        <v>2.1000000000000001E-4</v>
      </c>
      <c r="D8189" s="60">
        <v>2.4390242999999999E-2</v>
      </c>
      <c r="E8189" s="60"/>
      <c r="F8189" s="60">
        <f t="shared" si="254"/>
        <v>9.8148799999999998E-3</v>
      </c>
      <c r="G8189" s="60">
        <f t="shared" si="255"/>
        <v>2.4270243E-2</v>
      </c>
    </row>
    <row r="8190" spans="1:7">
      <c r="A8190" s="50">
        <v>34864</v>
      </c>
      <c r="B8190" s="60">
        <v>9.3088999999999997E-4</v>
      </c>
      <c r="C8190" s="60">
        <v>2.1000000000000001E-4</v>
      </c>
      <c r="D8190" s="60">
        <v>7.9365080000000001E-3</v>
      </c>
      <c r="E8190" s="60"/>
      <c r="F8190" s="60">
        <f t="shared" si="254"/>
        <v>8.1088999999999998E-4</v>
      </c>
      <c r="G8190" s="60">
        <f t="shared" si="255"/>
        <v>7.8165079999999998E-3</v>
      </c>
    </row>
    <row r="8191" spans="1:7">
      <c r="A8191" s="50">
        <v>34865</v>
      </c>
      <c r="B8191" s="60">
        <v>1.5896899999999999E-3</v>
      </c>
      <c r="C8191" s="60">
        <v>2.1000000000000001E-4</v>
      </c>
      <c r="D8191" s="60">
        <v>-1.5748030999999999E-2</v>
      </c>
      <c r="E8191" s="60"/>
      <c r="F8191" s="60">
        <f t="shared" si="254"/>
        <v>1.4696899999999998E-3</v>
      </c>
      <c r="G8191" s="60">
        <f t="shared" si="255"/>
        <v>-1.5868030999999998E-2</v>
      </c>
    </row>
    <row r="8192" spans="1:7">
      <c r="A8192" s="50">
        <v>34866</v>
      </c>
      <c r="B8192" s="60">
        <v>4.7740899999999999E-3</v>
      </c>
      <c r="C8192" s="60">
        <v>2.1000000000000001E-4</v>
      </c>
      <c r="D8192" s="60">
        <v>0</v>
      </c>
      <c r="E8192" s="60"/>
      <c r="F8192" s="60">
        <f t="shared" si="254"/>
        <v>4.6540899999999996E-3</v>
      </c>
      <c r="G8192" s="60">
        <f t="shared" si="255"/>
        <v>-1.2E-4</v>
      </c>
    </row>
    <row r="8193" spans="1:7">
      <c r="A8193" s="50">
        <v>34869</v>
      </c>
      <c r="B8193" s="60">
        <v>1.0180460000000001E-2</v>
      </c>
      <c r="C8193" s="60">
        <v>2.1000000000000001E-4</v>
      </c>
      <c r="D8193" s="60">
        <v>8.0000000000000002E-3</v>
      </c>
      <c r="E8193" s="60"/>
      <c r="F8193" s="60">
        <f t="shared" si="254"/>
        <v>1.006046E-2</v>
      </c>
      <c r="G8193" s="60">
        <f t="shared" si="255"/>
        <v>7.8799999999999999E-3</v>
      </c>
    </row>
    <row r="8194" spans="1:7">
      <c r="A8194" s="50">
        <v>34870</v>
      </c>
      <c r="B8194" s="60">
        <v>-3.5299000000000002E-4</v>
      </c>
      <c r="C8194" s="60">
        <v>2.1000000000000001E-4</v>
      </c>
      <c r="D8194" s="60">
        <v>-7.9365080000000001E-3</v>
      </c>
      <c r="E8194" s="60"/>
      <c r="F8194" s="60">
        <f t="shared" si="254"/>
        <v>-4.7299000000000001E-4</v>
      </c>
      <c r="G8194" s="60">
        <f t="shared" si="255"/>
        <v>-8.0565080000000004E-3</v>
      </c>
    </row>
    <row r="8195" spans="1:7">
      <c r="A8195" s="50">
        <v>34871</v>
      </c>
      <c r="B8195" s="60">
        <v>-1.1819199999999999E-3</v>
      </c>
      <c r="C8195" s="60">
        <v>2.1000000000000001E-4</v>
      </c>
      <c r="D8195" s="60">
        <v>-8.0000000000000002E-3</v>
      </c>
      <c r="E8195" s="60"/>
      <c r="F8195" s="60">
        <f t="shared" si="254"/>
        <v>-1.30192E-3</v>
      </c>
      <c r="G8195" s="60">
        <f t="shared" si="255"/>
        <v>-8.1200000000000005E-3</v>
      </c>
    </row>
    <row r="8196" spans="1:7">
      <c r="A8196" s="50">
        <v>34872</v>
      </c>
      <c r="B8196" s="60">
        <v>1.2509559999999999E-2</v>
      </c>
      <c r="C8196" s="60">
        <v>2.1000000000000001E-4</v>
      </c>
      <c r="D8196" s="60">
        <v>0</v>
      </c>
      <c r="E8196" s="60"/>
      <c r="F8196" s="60">
        <f t="shared" ref="F8196:F8259" si="256">B8196-$C$3</f>
        <v>1.2389559999999999E-2</v>
      </c>
      <c r="G8196" s="60">
        <f t="shared" ref="G8196:G8259" si="257">D8196-$C$3</f>
        <v>-1.2E-4</v>
      </c>
    </row>
    <row r="8197" spans="1:7">
      <c r="A8197" s="50">
        <v>34873</v>
      </c>
      <c r="B8197" s="60">
        <v>-2.5392399999999999E-3</v>
      </c>
      <c r="C8197" s="60">
        <v>2.1000000000000001E-4</v>
      </c>
      <c r="D8197" s="60">
        <v>1.6129032000000001E-2</v>
      </c>
      <c r="E8197" s="60"/>
      <c r="F8197" s="60">
        <f t="shared" si="256"/>
        <v>-2.6592399999999998E-3</v>
      </c>
      <c r="G8197" s="60">
        <f t="shared" si="257"/>
        <v>1.6009032000000003E-2</v>
      </c>
    </row>
    <row r="8198" spans="1:7">
      <c r="A8198" s="50">
        <v>34876</v>
      </c>
      <c r="B8198" s="60">
        <v>-9.8025899999999999E-3</v>
      </c>
      <c r="C8198" s="60">
        <v>2.1000000000000001E-4</v>
      </c>
      <c r="D8198" s="60">
        <v>-2.3809523999999999E-2</v>
      </c>
      <c r="E8198" s="60"/>
      <c r="F8198" s="60">
        <f t="shared" si="256"/>
        <v>-9.9225900000000002E-3</v>
      </c>
      <c r="G8198" s="60">
        <f t="shared" si="257"/>
        <v>-2.3929523999999997E-2</v>
      </c>
    </row>
    <row r="8199" spans="1:7">
      <c r="A8199" s="50">
        <v>34877</v>
      </c>
      <c r="B8199" s="60">
        <v>-3.22412E-3</v>
      </c>
      <c r="C8199" s="60">
        <v>2.1000000000000001E-4</v>
      </c>
      <c r="D8199" s="60">
        <v>-1.6260162000000002E-2</v>
      </c>
      <c r="E8199" s="60"/>
      <c r="F8199" s="60">
        <f t="shared" si="256"/>
        <v>-3.3441199999999999E-3</v>
      </c>
      <c r="G8199" s="60">
        <f t="shared" si="257"/>
        <v>-1.6380162E-2</v>
      </c>
    </row>
    <row r="8200" spans="1:7">
      <c r="A8200" s="50">
        <v>34878</v>
      </c>
      <c r="B8200" s="60">
        <v>4.6329300000000004E-3</v>
      </c>
      <c r="C8200" s="60">
        <v>2.1000000000000001E-4</v>
      </c>
      <c r="D8200" s="60">
        <v>8.2644620000000002E-3</v>
      </c>
      <c r="E8200" s="60"/>
      <c r="F8200" s="60">
        <f t="shared" si="256"/>
        <v>4.5129300000000001E-3</v>
      </c>
      <c r="G8200" s="60">
        <f t="shared" si="257"/>
        <v>8.1444619999999999E-3</v>
      </c>
    </row>
    <row r="8201" spans="1:7">
      <c r="A8201" s="50">
        <v>34879</v>
      </c>
      <c r="B8201" s="60">
        <v>-1.4196899999999999E-3</v>
      </c>
      <c r="C8201" s="60">
        <v>2.1000000000000001E-4</v>
      </c>
      <c r="D8201" s="60">
        <v>-8.1967210000000006E-3</v>
      </c>
      <c r="E8201" s="60"/>
      <c r="F8201" s="60">
        <f t="shared" si="256"/>
        <v>-1.53969E-3</v>
      </c>
      <c r="G8201" s="60">
        <f t="shared" si="257"/>
        <v>-8.3167210000000009E-3</v>
      </c>
    </row>
    <row r="8202" spans="1:7">
      <c r="A8202" s="50">
        <v>34880</v>
      </c>
      <c r="B8202" s="60">
        <v>1.54485E-3</v>
      </c>
      <c r="C8202" s="60">
        <v>2.1000000000000001E-4</v>
      </c>
      <c r="D8202" s="60">
        <v>0</v>
      </c>
      <c r="E8202" s="60"/>
      <c r="F8202" s="60">
        <f t="shared" si="256"/>
        <v>1.4248499999999999E-3</v>
      </c>
      <c r="G8202" s="60">
        <f t="shared" si="257"/>
        <v>-1.2E-4</v>
      </c>
    </row>
    <row r="8203" spans="1:7">
      <c r="A8203" s="50">
        <v>34883</v>
      </c>
      <c r="B8203" s="60">
        <v>4.3819999999999996E-3</v>
      </c>
      <c r="C8203" s="60">
        <v>2.3000000000000001E-4</v>
      </c>
      <c r="D8203" s="60">
        <v>0</v>
      </c>
      <c r="E8203" s="60"/>
      <c r="F8203" s="60">
        <f t="shared" si="256"/>
        <v>4.2619999999999993E-3</v>
      </c>
      <c r="G8203" s="60">
        <f t="shared" si="257"/>
        <v>-1.2E-4</v>
      </c>
    </row>
    <row r="8204" spans="1:7">
      <c r="A8204" s="50">
        <v>34885</v>
      </c>
      <c r="B8204" s="60">
        <v>7.5584000000000003E-4</v>
      </c>
      <c r="C8204" s="60">
        <v>2.3000000000000001E-4</v>
      </c>
      <c r="D8204" s="60">
        <v>3.305785E-2</v>
      </c>
      <c r="E8204" s="60"/>
      <c r="F8204" s="60">
        <f t="shared" si="256"/>
        <v>6.3584000000000004E-4</v>
      </c>
      <c r="G8204" s="60">
        <f t="shared" si="257"/>
        <v>3.2937849999999998E-2</v>
      </c>
    </row>
    <row r="8205" spans="1:7">
      <c r="A8205" s="50">
        <v>34886</v>
      </c>
      <c r="B8205" s="60">
        <v>1.25907E-2</v>
      </c>
      <c r="C8205" s="60">
        <v>2.3000000000000001E-4</v>
      </c>
      <c r="D8205" s="60">
        <v>-8.0000000000000002E-3</v>
      </c>
      <c r="E8205" s="60"/>
      <c r="F8205" s="60">
        <f t="shared" si="256"/>
        <v>1.2470699999999999E-2</v>
      </c>
      <c r="G8205" s="60">
        <f t="shared" si="257"/>
        <v>-8.1200000000000005E-3</v>
      </c>
    </row>
    <row r="8206" spans="1:7">
      <c r="A8206" s="50">
        <v>34887</v>
      </c>
      <c r="B8206" s="60">
        <v>4.3339700000000004E-3</v>
      </c>
      <c r="C8206" s="60">
        <v>2.3000000000000001E-4</v>
      </c>
      <c r="D8206" s="60">
        <v>4.0322578999999997E-2</v>
      </c>
      <c r="E8206" s="60"/>
      <c r="F8206" s="60">
        <f t="shared" si="256"/>
        <v>4.21397E-3</v>
      </c>
      <c r="G8206" s="60">
        <f t="shared" si="257"/>
        <v>4.0202578999999995E-2</v>
      </c>
    </row>
    <row r="8207" spans="1:7">
      <c r="A8207" s="50">
        <v>34890</v>
      </c>
      <c r="B8207" s="60">
        <v>1.1810600000000001E-3</v>
      </c>
      <c r="C8207" s="60">
        <v>2.3000000000000001E-4</v>
      </c>
      <c r="D8207" s="60">
        <v>2.3255814E-2</v>
      </c>
      <c r="E8207" s="60"/>
      <c r="F8207" s="60">
        <f t="shared" si="256"/>
        <v>1.06106E-3</v>
      </c>
      <c r="G8207" s="60">
        <f t="shared" si="257"/>
        <v>2.3135814000000001E-2</v>
      </c>
    </row>
    <row r="8208" spans="1:7">
      <c r="A8208" s="50">
        <v>34891</v>
      </c>
      <c r="B8208" s="60">
        <v>-3.7513400000000001E-3</v>
      </c>
      <c r="C8208" s="60">
        <v>2.3000000000000001E-4</v>
      </c>
      <c r="D8208" s="60">
        <v>-7.5757580000000001E-3</v>
      </c>
      <c r="E8208" s="60"/>
      <c r="F8208" s="60">
        <f t="shared" si="256"/>
        <v>-3.87134E-3</v>
      </c>
      <c r="G8208" s="60">
        <f t="shared" si="257"/>
        <v>-7.6957580000000005E-3</v>
      </c>
    </row>
    <row r="8209" spans="1:7">
      <c r="A8209" s="50">
        <v>34892</v>
      </c>
      <c r="B8209" s="60">
        <v>1.0817439999999999E-2</v>
      </c>
      <c r="C8209" s="60">
        <v>2.3000000000000001E-4</v>
      </c>
      <c r="D8209" s="60">
        <v>0</v>
      </c>
      <c r="E8209" s="60"/>
      <c r="F8209" s="60">
        <f t="shared" si="256"/>
        <v>1.0697439999999999E-2</v>
      </c>
      <c r="G8209" s="60">
        <f t="shared" si="257"/>
        <v>-1.2E-4</v>
      </c>
    </row>
    <row r="8210" spans="1:7">
      <c r="A8210" s="50">
        <v>34893</v>
      </c>
      <c r="B8210" s="60">
        <v>1.204E-4</v>
      </c>
      <c r="C8210" s="60">
        <v>2.3000000000000001E-4</v>
      </c>
      <c r="D8210" s="60">
        <v>0</v>
      </c>
      <c r="E8210" s="60"/>
      <c r="F8210" s="60">
        <f t="shared" si="256"/>
        <v>3.9999999999999617E-7</v>
      </c>
      <c r="G8210" s="60">
        <f t="shared" si="257"/>
        <v>-1.2E-4</v>
      </c>
    </row>
    <row r="8211" spans="1:7">
      <c r="A8211" s="50">
        <v>34894</v>
      </c>
      <c r="B8211" s="60">
        <v>-1.99737E-3</v>
      </c>
      <c r="C8211" s="60">
        <v>2.3000000000000001E-4</v>
      </c>
      <c r="D8211" s="60">
        <v>7.6335880000000002E-3</v>
      </c>
      <c r="E8211" s="60"/>
      <c r="F8211" s="60">
        <f t="shared" si="256"/>
        <v>-2.1173699999999999E-3</v>
      </c>
      <c r="G8211" s="60">
        <f t="shared" si="257"/>
        <v>7.5135879999999999E-3</v>
      </c>
    </row>
    <row r="8212" spans="1:7">
      <c r="A8212" s="50">
        <v>34897</v>
      </c>
      <c r="B8212" s="60">
        <v>5.2515000000000001E-3</v>
      </c>
      <c r="C8212" s="60">
        <v>2.3000000000000001E-4</v>
      </c>
      <c r="D8212" s="60">
        <v>7.5757580000000001E-3</v>
      </c>
      <c r="E8212" s="60"/>
      <c r="F8212" s="60">
        <f t="shared" si="256"/>
        <v>5.1314999999999998E-3</v>
      </c>
      <c r="G8212" s="60">
        <f t="shared" si="257"/>
        <v>7.4557579999999998E-3</v>
      </c>
    </row>
    <row r="8213" spans="1:7">
      <c r="A8213" s="50">
        <v>34898</v>
      </c>
      <c r="B8213" s="60">
        <v>-8.0143699999999998E-3</v>
      </c>
      <c r="C8213" s="60">
        <v>2.3000000000000001E-4</v>
      </c>
      <c r="D8213" s="60">
        <v>-7.5187969999999998E-3</v>
      </c>
      <c r="E8213" s="60"/>
      <c r="F8213" s="60">
        <f t="shared" si="256"/>
        <v>-8.1343700000000001E-3</v>
      </c>
      <c r="G8213" s="60">
        <f t="shared" si="257"/>
        <v>-7.6387970000000001E-3</v>
      </c>
    </row>
    <row r="8214" spans="1:7">
      <c r="A8214" s="50">
        <v>34899</v>
      </c>
      <c r="B8214" s="60">
        <v>-1.316207E-2</v>
      </c>
      <c r="C8214" s="60">
        <v>2.3000000000000001E-4</v>
      </c>
      <c r="D8214" s="60">
        <v>-3.7878789000000003E-2</v>
      </c>
      <c r="E8214" s="60"/>
      <c r="F8214" s="60">
        <f t="shared" si="256"/>
        <v>-1.328207E-2</v>
      </c>
      <c r="G8214" s="60">
        <f t="shared" si="257"/>
        <v>-3.7998789000000005E-2</v>
      </c>
    </row>
    <row r="8215" spans="1:7">
      <c r="A8215" s="50">
        <v>34900</v>
      </c>
      <c r="B8215" s="60">
        <v>5.1350900000000001E-3</v>
      </c>
      <c r="C8215" s="60">
        <v>2.3000000000000001E-4</v>
      </c>
      <c r="D8215" s="60">
        <v>0</v>
      </c>
      <c r="E8215" s="60"/>
      <c r="F8215" s="60">
        <f t="shared" si="256"/>
        <v>5.0150899999999998E-3</v>
      </c>
      <c r="G8215" s="60">
        <f t="shared" si="257"/>
        <v>-1.2E-4</v>
      </c>
    </row>
    <row r="8216" spans="1:7">
      <c r="A8216" s="50">
        <v>34901</v>
      </c>
      <c r="B8216" s="60">
        <v>-3.5260000000000001E-4</v>
      </c>
      <c r="C8216" s="60">
        <v>2.3000000000000001E-4</v>
      </c>
      <c r="D8216" s="60">
        <v>-2.3622047E-2</v>
      </c>
      <c r="E8216" s="60"/>
      <c r="F8216" s="60">
        <f t="shared" si="256"/>
        <v>-4.7259999999999999E-4</v>
      </c>
      <c r="G8216" s="60">
        <f t="shared" si="257"/>
        <v>-2.3742046999999999E-2</v>
      </c>
    </row>
    <row r="8217" spans="1:7">
      <c r="A8217" s="50">
        <v>34904</v>
      </c>
      <c r="B8217" s="60">
        <v>5.9405300000000003E-3</v>
      </c>
      <c r="C8217" s="60">
        <v>2.3000000000000001E-4</v>
      </c>
      <c r="D8217" s="60">
        <v>-8.0645160000000007E-3</v>
      </c>
      <c r="E8217" s="60"/>
      <c r="F8217" s="60">
        <f t="shared" si="256"/>
        <v>5.82053E-3</v>
      </c>
      <c r="G8217" s="60">
        <f t="shared" si="257"/>
        <v>-8.1845160000000011E-3</v>
      </c>
    </row>
    <row r="8218" spans="1:7">
      <c r="A8218" s="50">
        <v>34905</v>
      </c>
      <c r="B8218" s="60">
        <v>7.7477199999999996E-3</v>
      </c>
      <c r="C8218" s="60">
        <v>2.3000000000000001E-4</v>
      </c>
      <c r="D8218" s="60">
        <v>0</v>
      </c>
      <c r="E8218" s="60"/>
      <c r="F8218" s="60">
        <f t="shared" si="256"/>
        <v>7.6277199999999993E-3</v>
      </c>
      <c r="G8218" s="60">
        <f t="shared" si="257"/>
        <v>-1.2E-4</v>
      </c>
    </row>
    <row r="8219" spans="1:7">
      <c r="A8219" s="50">
        <v>34906</v>
      </c>
      <c r="B8219" s="60">
        <v>1.19582E-3</v>
      </c>
      <c r="C8219" s="60">
        <v>2.3000000000000001E-4</v>
      </c>
      <c r="D8219" s="60">
        <v>0</v>
      </c>
      <c r="E8219" s="60"/>
      <c r="F8219" s="60">
        <f t="shared" si="256"/>
        <v>1.0758199999999999E-3</v>
      </c>
      <c r="G8219" s="60">
        <f t="shared" si="257"/>
        <v>-1.2E-4</v>
      </c>
    </row>
    <row r="8220" spans="1:7">
      <c r="A8220" s="50">
        <v>34907</v>
      </c>
      <c r="B8220" s="60">
        <v>6.2146700000000003E-3</v>
      </c>
      <c r="C8220" s="60">
        <v>2.3000000000000001E-4</v>
      </c>
      <c r="D8220" s="60">
        <v>-8.1300810000000008E-3</v>
      </c>
      <c r="E8220" s="60"/>
      <c r="F8220" s="60">
        <f t="shared" si="256"/>
        <v>6.0946699999999999E-3</v>
      </c>
      <c r="G8220" s="60">
        <f t="shared" si="257"/>
        <v>-8.2500810000000011E-3</v>
      </c>
    </row>
    <row r="8221" spans="1:7">
      <c r="A8221" s="50">
        <v>34908</v>
      </c>
      <c r="B8221" s="60">
        <v>-3.8394499999999999E-3</v>
      </c>
      <c r="C8221" s="60">
        <v>2.3000000000000001E-4</v>
      </c>
      <c r="D8221" s="60">
        <v>8.1967210000000006E-3</v>
      </c>
      <c r="E8221" s="60"/>
      <c r="F8221" s="60">
        <f t="shared" si="256"/>
        <v>-3.9594499999999998E-3</v>
      </c>
      <c r="G8221" s="60">
        <f t="shared" si="257"/>
        <v>8.0767210000000002E-3</v>
      </c>
    </row>
    <row r="8222" spans="1:7">
      <c r="A8222" s="50">
        <v>34911</v>
      </c>
      <c r="B8222" s="60">
        <v>-1.63646E-3</v>
      </c>
      <c r="C8222" s="60">
        <v>2.3000000000000001E-4</v>
      </c>
      <c r="D8222" s="60">
        <v>0</v>
      </c>
      <c r="E8222" s="60"/>
      <c r="F8222" s="60">
        <f t="shared" si="256"/>
        <v>-1.7564600000000001E-3</v>
      </c>
      <c r="G8222" s="60">
        <f t="shared" si="257"/>
        <v>-1.2E-4</v>
      </c>
    </row>
    <row r="8223" spans="1:7">
      <c r="A8223" s="50">
        <v>34912</v>
      </c>
      <c r="B8223" s="60">
        <v>-4.4354099999999999E-3</v>
      </c>
      <c r="C8223" s="60">
        <v>2.0000000000000001E-4</v>
      </c>
      <c r="D8223" s="60">
        <v>-1.6260162000000002E-2</v>
      </c>
      <c r="E8223" s="60"/>
      <c r="F8223" s="60">
        <f t="shared" si="256"/>
        <v>-4.5554100000000002E-3</v>
      </c>
      <c r="G8223" s="60">
        <f t="shared" si="257"/>
        <v>-1.6380162E-2</v>
      </c>
    </row>
    <row r="8224" spans="1:7">
      <c r="A8224" s="50">
        <v>34913</v>
      </c>
      <c r="B8224" s="60">
        <v>-1.3025599999999999E-3</v>
      </c>
      <c r="C8224" s="60">
        <v>2.0000000000000001E-4</v>
      </c>
      <c r="D8224" s="60">
        <v>-4.1322312999999999E-2</v>
      </c>
      <c r="E8224" s="60"/>
      <c r="F8224" s="60">
        <f t="shared" si="256"/>
        <v>-1.42256E-3</v>
      </c>
      <c r="G8224" s="60">
        <f t="shared" si="257"/>
        <v>-4.1442313000000001E-2</v>
      </c>
    </row>
    <row r="8225" spans="1:7">
      <c r="A8225" s="50">
        <v>34914</v>
      </c>
      <c r="B8225" s="60">
        <v>2.601E-5</v>
      </c>
      <c r="C8225" s="60">
        <v>2.0000000000000001E-4</v>
      </c>
      <c r="D8225" s="60">
        <v>-5.1724140000000002E-2</v>
      </c>
      <c r="E8225" s="60"/>
      <c r="F8225" s="60">
        <f t="shared" si="256"/>
        <v>-9.399E-5</v>
      </c>
      <c r="G8225" s="60">
        <f t="shared" si="257"/>
        <v>-5.1844140000000004E-2</v>
      </c>
    </row>
    <row r="8226" spans="1:7">
      <c r="A8226" s="50">
        <v>34915</v>
      </c>
      <c r="B8226" s="60">
        <v>9.6005000000000005E-4</v>
      </c>
      <c r="C8226" s="60">
        <v>2.0000000000000001E-4</v>
      </c>
      <c r="D8226" s="60">
        <v>-1.8181817999999999E-2</v>
      </c>
      <c r="E8226" s="60"/>
      <c r="F8226" s="60">
        <f t="shared" si="256"/>
        <v>8.4005000000000006E-4</v>
      </c>
      <c r="G8226" s="60">
        <f t="shared" si="257"/>
        <v>-1.8301817999999997E-2</v>
      </c>
    </row>
    <row r="8227" spans="1:7">
      <c r="A8227" s="50">
        <v>34918</v>
      </c>
      <c r="B8227" s="60">
        <v>1.98795E-3</v>
      </c>
      <c r="C8227" s="60">
        <v>2.0000000000000001E-4</v>
      </c>
      <c r="D8227" s="60">
        <v>0</v>
      </c>
      <c r="E8227" s="60"/>
      <c r="F8227" s="60">
        <f t="shared" si="256"/>
        <v>1.8679499999999999E-3</v>
      </c>
      <c r="G8227" s="60">
        <f t="shared" si="257"/>
        <v>-1.2E-4</v>
      </c>
    </row>
    <row r="8228" spans="1:7">
      <c r="A8228" s="50">
        <v>34919</v>
      </c>
      <c r="B8228" s="60">
        <v>6.0194000000000003E-4</v>
      </c>
      <c r="C8228" s="60">
        <v>2.0000000000000001E-4</v>
      </c>
      <c r="D8228" s="60">
        <v>-1.8518519000000001E-2</v>
      </c>
      <c r="E8228" s="60"/>
      <c r="F8228" s="60">
        <f t="shared" si="256"/>
        <v>4.8194000000000004E-4</v>
      </c>
      <c r="G8228" s="60">
        <f t="shared" si="257"/>
        <v>-1.8638518999999999E-2</v>
      </c>
    </row>
    <row r="8229" spans="1:7">
      <c r="A8229" s="50">
        <v>34920</v>
      </c>
      <c r="B8229" s="60">
        <v>-9.3212999999999998E-4</v>
      </c>
      <c r="C8229" s="60">
        <v>2.0000000000000001E-4</v>
      </c>
      <c r="D8229" s="60">
        <v>-3.7735850000000001E-2</v>
      </c>
      <c r="E8229" s="60"/>
      <c r="F8229" s="60">
        <f t="shared" si="256"/>
        <v>-1.0521300000000001E-3</v>
      </c>
      <c r="G8229" s="60">
        <f t="shared" si="257"/>
        <v>-3.7855850000000003E-2</v>
      </c>
    </row>
    <row r="8230" spans="1:7">
      <c r="A8230" s="50">
        <v>34921</v>
      </c>
      <c r="B8230" s="60">
        <v>-3.2993699999999998E-3</v>
      </c>
      <c r="C8230" s="60">
        <v>2.0000000000000001E-4</v>
      </c>
      <c r="D8230" s="60">
        <v>0</v>
      </c>
      <c r="E8230" s="60"/>
      <c r="F8230" s="60">
        <f t="shared" si="256"/>
        <v>-3.4193699999999997E-3</v>
      </c>
      <c r="G8230" s="60">
        <f t="shared" si="257"/>
        <v>-1.2E-4</v>
      </c>
    </row>
    <row r="8231" spans="1:7">
      <c r="A8231" s="50">
        <v>34922</v>
      </c>
      <c r="B8231" s="60">
        <v>-4.1667500000000003E-3</v>
      </c>
      <c r="C8231" s="60">
        <v>2.0000000000000001E-4</v>
      </c>
      <c r="D8231" s="60">
        <v>1.9607843999999999E-2</v>
      </c>
      <c r="E8231" s="60"/>
      <c r="F8231" s="60">
        <f t="shared" si="256"/>
        <v>-4.2867500000000006E-3</v>
      </c>
      <c r="G8231" s="60">
        <f t="shared" si="257"/>
        <v>1.9487844000000001E-2</v>
      </c>
    </row>
    <row r="8232" spans="1:7">
      <c r="A8232" s="50">
        <v>34925</v>
      </c>
      <c r="B8232" s="60">
        <v>8.5198500000000007E-3</v>
      </c>
      <c r="C8232" s="60">
        <v>2.0000000000000001E-4</v>
      </c>
      <c r="D8232" s="60">
        <v>9.6153850000000006E-3</v>
      </c>
      <c r="E8232" s="60"/>
      <c r="F8232" s="60">
        <f t="shared" si="256"/>
        <v>8.3998500000000004E-3</v>
      </c>
      <c r="G8232" s="60">
        <f t="shared" si="257"/>
        <v>9.4953850000000003E-3</v>
      </c>
    </row>
    <row r="8233" spans="1:7">
      <c r="A8233" s="50">
        <v>34926</v>
      </c>
      <c r="B8233" s="60">
        <v>-1.75045E-3</v>
      </c>
      <c r="C8233" s="60">
        <v>2.0000000000000001E-4</v>
      </c>
      <c r="D8233" s="60">
        <v>-9.5238100000000006E-3</v>
      </c>
      <c r="E8233" s="60"/>
      <c r="F8233" s="60">
        <f t="shared" si="256"/>
        <v>-1.8704500000000001E-3</v>
      </c>
      <c r="G8233" s="60">
        <f t="shared" si="257"/>
        <v>-9.6438100000000009E-3</v>
      </c>
    </row>
    <row r="8234" spans="1:7">
      <c r="A8234" s="50">
        <v>34927</v>
      </c>
      <c r="B8234" s="60">
        <v>2.7410300000000002E-3</v>
      </c>
      <c r="C8234" s="60">
        <v>2.0000000000000001E-4</v>
      </c>
      <c r="D8234" s="60">
        <v>0</v>
      </c>
      <c r="E8234" s="60"/>
      <c r="F8234" s="60">
        <f t="shared" si="256"/>
        <v>2.6210300000000003E-3</v>
      </c>
      <c r="G8234" s="60">
        <f t="shared" si="257"/>
        <v>-1.2E-4</v>
      </c>
    </row>
    <row r="8235" spans="1:7">
      <c r="A8235" s="50">
        <v>34928</v>
      </c>
      <c r="B8235" s="60">
        <v>-1.6216E-3</v>
      </c>
      <c r="C8235" s="60">
        <v>2.0000000000000001E-4</v>
      </c>
      <c r="D8235" s="60">
        <v>9.6153850000000006E-3</v>
      </c>
      <c r="E8235" s="60"/>
      <c r="F8235" s="60">
        <f t="shared" si="256"/>
        <v>-1.7416E-3</v>
      </c>
      <c r="G8235" s="60">
        <f t="shared" si="257"/>
        <v>9.4953850000000003E-3</v>
      </c>
    </row>
    <row r="8236" spans="1:7">
      <c r="A8236" s="50">
        <v>34929</v>
      </c>
      <c r="B8236" s="60">
        <v>4.6586000000000002E-4</v>
      </c>
      <c r="C8236" s="60">
        <v>2.0000000000000001E-4</v>
      </c>
      <c r="D8236" s="60">
        <v>9.5238100000000006E-3</v>
      </c>
      <c r="E8236" s="60"/>
      <c r="F8236" s="60">
        <f t="shared" si="256"/>
        <v>3.4586000000000003E-4</v>
      </c>
      <c r="G8236" s="60">
        <f t="shared" si="257"/>
        <v>9.4038100000000003E-3</v>
      </c>
    </row>
    <row r="8237" spans="1:7">
      <c r="A8237" s="50">
        <v>34932</v>
      </c>
      <c r="B8237" s="60">
        <v>-2.02162E-3</v>
      </c>
      <c r="C8237" s="60">
        <v>2.0000000000000001E-4</v>
      </c>
      <c r="D8237" s="60">
        <v>-9.4339620000000006E-3</v>
      </c>
      <c r="E8237" s="60"/>
      <c r="F8237" s="60">
        <f t="shared" si="256"/>
        <v>-2.1416199999999999E-3</v>
      </c>
      <c r="G8237" s="60">
        <f t="shared" si="257"/>
        <v>-9.5539620000000009E-3</v>
      </c>
    </row>
    <row r="8238" spans="1:7">
      <c r="A8238" s="50">
        <v>34933</v>
      </c>
      <c r="B8238" s="60">
        <v>2.6906199999999999E-3</v>
      </c>
      <c r="C8238" s="60">
        <v>2.0000000000000001E-4</v>
      </c>
      <c r="D8238" s="60">
        <v>-9.5238100000000006E-3</v>
      </c>
      <c r="E8238" s="60"/>
      <c r="F8238" s="60">
        <f t="shared" si="256"/>
        <v>2.57062E-3</v>
      </c>
      <c r="G8238" s="60">
        <f t="shared" si="257"/>
        <v>-9.6438100000000009E-3</v>
      </c>
    </row>
    <row r="8239" spans="1:7">
      <c r="A8239" s="50">
        <v>34934</v>
      </c>
      <c r="B8239" s="60">
        <v>-4.2139200000000003E-3</v>
      </c>
      <c r="C8239" s="60">
        <v>2.0000000000000001E-4</v>
      </c>
      <c r="D8239" s="60">
        <v>0</v>
      </c>
      <c r="E8239" s="60"/>
      <c r="F8239" s="60">
        <f t="shared" si="256"/>
        <v>-4.3339200000000007E-3</v>
      </c>
      <c r="G8239" s="60">
        <f t="shared" si="257"/>
        <v>-1.2E-4</v>
      </c>
    </row>
    <row r="8240" spans="1:7">
      <c r="A8240" s="50">
        <v>34935</v>
      </c>
      <c r="B8240" s="60">
        <v>6.0210999999999999E-4</v>
      </c>
      <c r="C8240" s="60">
        <v>2.0000000000000001E-4</v>
      </c>
      <c r="D8240" s="60">
        <v>-2.8846153999999999E-2</v>
      </c>
      <c r="E8240" s="60"/>
      <c r="F8240" s="60">
        <f t="shared" si="256"/>
        <v>4.8211E-4</v>
      </c>
      <c r="G8240" s="60">
        <f t="shared" si="257"/>
        <v>-2.8966153999999997E-2</v>
      </c>
    </row>
    <row r="8241" spans="1:7">
      <c r="A8241" s="50">
        <v>34936</v>
      </c>
      <c r="B8241" s="60">
        <v>4.7692000000000003E-3</v>
      </c>
      <c r="C8241" s="60">
        <v>2.0000000000000001E-4</v>
      </c>
      <c r="D8241" s="60">
        <v>-9.9009900000000001E-3</v>
      </c>
      <c r="E8241" s="60"/>
      <c r="F8241" s="60">
        <f t="shared" si="256"/>
        <v>4.6492E-3</v>
      </c>
      <c r="G8241" s="60">
        <f t="shared" si="257"/>
        <v>-1.002099E-2</v>
      </c>
    </row>
    <row r="8242" spans="1:7">
      <c r="A8242" s="50">
        <v>34939</v>
      </c>
      <c r="B8242" s="60">
        <v>-2.2418799999999999E-3</v>
      </c>
      <c r="C8242" s="60">
        <v>2.0000000000000001E-4</v>
      </c>
      <c r="D8242" s="60">
        <v>0</v>
      </c>
      <c r="E8242" s="60"/>
      <c r="F8242" s="60">
        <f t="shared" si="256"/>
        <v>-2.3618799999999998E-3</v>
      </c>
      <c r="G8242" s="60">
        <f t="shared" si="257"/>
        <v>-1.2E-4</v>
      </c>
    </row>
    <row r="8243" spans="1:7">
      <c r="A8243" s="50">
        <v>34940</v>
      </c>
      <c r="B8243" s="60">
        <v>2.2042199999999998E-3</v>
      </c>
      <c r="C8243" s="60">
        <v>2.0000000000000001E-4</v>
      </c>
      <c r="D8243" s="60">
        <v>0.01</v>
      </c>
      <c r="E8243" s="60"/>
      <c r="F8243" s="60">
        <f t="shared" si="256"/>
        <v>2.0842199999999999E-3</v>
      </c>
      <c r="G8243" s="60">
        <f t="shared" si="257"/>
        <v>9.8799999999999999E-3</v>
      </c>
    </row>
    <row r="8244" spans="1:7">
      <c r="A8244" s="50">
        <v>34941</v>
      </c>
      <c r="B8244" s="60">
        <v>1.926E-3</v>
      </c>
      <c r="C8244" s="60">
        <v>2.0000000000000001E-4</v>
      </c>
      <c r="D8244" s="60">
        <v>2.9702971000000002E-2</v>
      </c>
      <c r="E8244" s="60"/>
      <c r="F8244" s="60">
        <f t="shared" si="256"/>
        <v>1.8059999999999999E-3</v>
      </c>
      <c r="G8244" s="60">
        <f t="shared" si="257"/>
        <v>2.9582971000000003E-2</v>
      </c>
    </row>
    <row r="8245" spans="1:7">
      <c r="A8245" s="50">
        <v>34942</v>
      </c>
      <c r="B8245" s="60">
        <v>2.0740200000000002E-3</v>
      </c>
      <c r="C8245" s="60">
        <v>2.0000000000000001E-4</v>
      </c>
      <c r="D8245" s="60">
        <v>0</v>
      </c>
      <c r="E8245" s="60"/>
      <c r="F8245" s="60">
        <f t="shared" si="256"/>
        <v>1.9540200000000003E-3</v>
      </c>
      <c r="G8245" s="60">
        <f t="shared" si="257"/>
        <v>-1.2E-4</v>
      </c>
    </row>
    <row r="8246" spans="1:7">
      <c r="A8246" s="50">
        <v>34943</v>
      </c>
      <c r="B8246" s="60">
        <v>3.2933799999999998E-3</v>
      </c>
      <c r="C8246" s="60">
        <v>2.2000000000000001E-4</v>
      </c>
      <c r="D8246" s="60">
        <v>0</v>
      </c>
      <c r="E8246" s="60"/>
      <c r="F8246" s="60">
        <f t="shared" si="256"/>
        <v>3.17338E-3</v>
      </c>
      <c r="G8246" s="60">
        <f t="shared" si="257"/>
        <v>-1.2E-4</v>
      </c>
    </row>
    <row r="8247" spans="1:7">
      <c r="A8247" s="50">
        <v>34947</v>
      </c>
      <c r="B8247" s="60">
        <v>9.5817200000000002E-3</v>
      </c>
      <c r="C8247" s="60">
        <v>2.2000000000000001E-4</v>
      </c>
      <c r="D8247" s="60">
        <v>9.6153850000000006E-3</v>
      </c>
      <c r="E8247" s="60"/>
      <c r="F8247" s="60">
        <f t="shared" si="256"/>
        <v>9.4617199999999999E-3</v>
      </c>
      <c r="G8247" s="60">
        <f t="shared" si="257"/>
        <v>9.4953850000000003E-3</v>
      </c>
    </row>
    <row r="8248" spans="1:7">
      <c r="A8248" s="50">
        <v>34948</v>
      </c>
      <c r="B8248" s="60">
        <v>2.1569699999999998E-3</v>
      </c>
      <c r="C8248" s="60">
        <v>2.2000000000000001E-4</v>
      </c>
      <c r="D8248" s="60">
        <v>0</v>
      </c>
      <c r="E8248" s="60"/>
      <c r="F8248" s="60">
        <f t="shared" si="256"/>
        <v>2.0369699999999999E-3</v>
      </c>
      <c r="G8248" s="60">
        <f t="shared" si="257"/>
        <v>-1.2E-4</v>
      </c>
    </row>
    <row r="8249" spans="1:7">
      <c r="A8249" s="50">
        <v>34949</v>
      </c>
      <c r="B8249" s="60">
        <v>2.0819E-4</v>
      </c>
      <c r="C8249" s="60">
        <v>2.2000000000000001E-4</v>
      </c>
      <c r="D8249" s="60">
        <v>0</v>
      </c>
      <c r="E8249" s="60"/>
      <c r="F8249" s="60">
        <f t="shared" si="256"/>
        <v>8.8189999999999994E-5</v>
      </c>
      <c r="G8249" s="60">
        <f t="shared" si="257"/>
        <v>-1.2E-4</v>
      </c>
    </row>
    <row r="8250" spans="1:7">
      <c r="A8250" s="50">
        <v>34950</v>
      </c>
      <c r="B8250" s="60">
        <v>4.1886099999999997E-3</v>
      </c>
      <c r="C8250" s="60">
        <v>2.2000000000000001E-4</v>
      </c>
      <c r="D8250" s="60">
        <v>9.5238100000000006E-3</v>
      </c>
      <c r="E8250" s="60"/>
      <c r="F8250" s="60">
        <f t="shared" si="256"/>
        <v>4.0686099999999994E-3</v>
      </c>
      <c r="G8250" s="60">
        <f t="shared" si="257"/>
        <v>9.4038100000000003E-3</v>
      </c>
    </row>
    <row r="8251" spans="1:7">
      <c r="A8251" s="50">
        <v>34953</v>
      </c>
      <c r="B8251" s="60">
        <v>2.5463600000000001E-3</v>
      </c>
      <c r="C8251" s="60">
        <v>2.2000000000000001E-4</v>
      </c>
      <c r="D8251" s="60">
        <v>-9.4339620000000006E-3</v>
      </c>
      <c r="E8251" s="60"/>
      <c r="F8251" s="60">
        <f t="shared" si="256"/>
        <v>2.4263600000000002E-3</v>
      </c>
      <c r="G8251" s="60">
        <f t="shared" si="257"/>
        <v>-9.5539620000000009E-3</v>
      </c>
    </row>
    <row r="8252" spans="1:7">
      <c r="A8252" s="50">
        <v>34954</v>
      </c>
      <c r="B8252" s="60">
        <v>3.8702900000000002E-3</v>
      </c>
      <c r="C8252" s="60">
        <v>2.2000000000000001E-4</v>
      </c>
      <c r="D8252" s="60">
        <v>0</v>
      </c>
      <c r="E8252" s="60"/>
      <c r="F8252" s="60">
        <f t="shared" si="256"/>
        <v>3.7502900000000003E-3</v>
      </c>
      <c r="G8252" s="60">
        <f t="shared" si="257"/>
        <v>-1.2E-4</v>
      </c>
    </row>
    <row r="8253" spans="1:7">
      <c r="A8253" s="50">
        <v>34955</v>
      </c>
      <c r="B8253" s="60">
        <v>4.95971E-3</v>
      </c>
      <c r="C8253" s="60">
        <v>2.2000000000000001E-4</v>
      </c>
      <c r="D8253" s="60">
        <v>-1.9047620000000001E-2</v>
      </c>
      <c r="E8253" s="60"/>
      <c r="F8253" s="60">
        <f t="shared" si="256"/>
        <v>4.8397099999999997E-3</v>
      </c>
      <c r="G8253" s="60">
        <f t="shared" si="257"/>
        <v>-1.916762E-2</v>
      </c>
    </row>
    <row r="8254" spans="1:7">
      <c r="A8254" s="50">
        <v>34956</v>
      </c>
      <c r="B8254" s="60">
        <v>7.8261700000000003E-3</v>
      </c>
      <c r="C8254" s="60">
        <v>2.2000000000000001E-4</v>
      </c>
      <c r="D8254" s="60">
        <v>9.7087379999999997E-3</v>
      </c>
      <c r="E8254" s="60"/>
      <c r="F8254" s="60">
        <f t="shared" si="256"/>
        <v>7.70617E-3</v>
      </c>
      <c r="G8254" s="60">
        <f t="shared" si="257"/>
        <v>9.5887379999999994E-3</v>
      </c>
    </row>
    <row r="8255" spans="1:7">
      <c r="A8255" s="50">
        <v>34957</v>
      </c>
      <c r="B8255" s="60">
        <v>2.0040000000000001E-5</v>
      </c>
      <c r="C8255" s="60">
        <v>2.2000000000000001E-4</v>
      </c>
      <c r="D8255" s="60">
        <v>-9.6153850000000006E-3</v>
      </c>
      <c r="E8255" s="60"/>
      <c r="F8255" s="60">
        <f t="shared" si="256"/>
        <v>-9.9959999999999998E-5</v>
      </c>
      <c r="G8255" s="60">
        <f t="shared" si="257"/>
        <v>-9.7353850000000009E-3</v>
      </c>
    </row>
    <row r="8256" spans="1:7">
      <c r="A8256" s="50">
        <v>34960</v>
      </c>
      <c r="B8256" s="60">
        <v>-8.7808999999999999E-4</v>
      </c>
      <c r="C8256" s="60">
        <v>2.2000000000000001E-4</v>
      </c>
      <c r="D8256" s="60">
        <v>-2.9126214000000001E-2</v>
      </c>
      <c r="E8256" s="60"/>
      <c r="F8256" s="60">
        <f t="shared" si="256"/>
        <v>-9.9809000000000009E-4</v>
      </c>
      <c r="G8256" s="60">
        <f t="shared" si="257"/>
        <v>-2.9246214E-2</v>
      </c>
    </row>
    <row r="8257" spans="1:7">
      <c r="A8257" s="50">
        <v>34961</v>
      </c>
      <c r="B8257" s="60">
        <v>2.3732499999999999E-3</v>
      </c>
      <c r="C8257" s="60">
        <v>2.2000000000000001E-4</v>
      </c>
      <c r="D8257" s="60">
        <v>-0.01</v>
      </c>
      <c r="E8257" s="60"/>
      <c r="F8257" s="60">
        <f t="shared" si="256"/>
        <v>2.25325E-3</v>
      </c>
      <c r="G8257" s="60">
        <f t="shared" si="257"/>
        <v>-1.0120000000000001E-2</v>
      </c>
    </row>
    <row r="8258" spans="1:7">
      <c r="A8258" s="50">
        <v>34962</v>
      </c>
      <c r="B8258" s="60">
        <v>4.4005700000000003E-3</v>
      </c>
      <c r="C8258" s="60">
        <v>2.2000000000000001E-4</v>
      </c>
      <c r="D8258" s="60">
        <v>4.0404040000000002E-2</v>
      </c>
      <c r="E8258" s="60"/>
      <c r="F8258" s="60">
        <f t="shared" si="256"/>
        <v>4.28057E-3</v>
      </c>
      <c r="G8258" s="60">
        <f t="shared" si="257"/>
        <v>4.028404E-2</v>
      </c>
    </row>
    <row r="8259" spans="1:7">
      <c r="A8259" s="50">
        <v>34963</v>
      </c>
      <c r="B8259" s="60">
        <v>-6.5874899999999997E-3</v>
      </c>
      <c r="C8259" s="60">
        <v>2.2000000000000001E-4</v>
      </c>
      <c r="D8259" s="60">
        <v>0</v>
      </c>
      <c r="E8259" s="60"/>
      <c r="F8259" s="60">
        <f t="shared" si="256"/>
        <v>-6.70749E-3</v>
      </c>
      <c r="G8259" s="60">
        <f t="shared" si="257"/>
        <v>-1.2E-4</v>
      </c>
    </row>
    <row r="8260" spans="1:7">
      <c r="A8260" s="50">
        <v>34964</v>
      </c>
      <c r="B8260" s="60">
        <v>-2.15029E-3</v>
      </c>
      <c r="C8260" s="60">
        <v>2.2000000000000001E-4</v>
      </c>
      <c r="D8260" s="60">
        <v>0</v>
      </c>
      <c r="E8260" s="60"/>
      <c r="F8260" s="60">
        <f t="shared" ref="F8260:F8323" si="258">B8260-$C$3</f>
        <v>-2.2702899999999999E-3</v>
      </c>
      <c r="G8260" s="60">
        <f t="shared" ref="G8260:G8323" si="259">D8260-$C$3</f>
        <v>-1.2E-4</v>
      </c>
    </row>
    <row r="8261" spans="1:7">
      <c r="A8261" s="50">
        <v>34967</v>
      </c>
      <c r="B8261" s="60">
        <v>1.5292999999999999E-4</v>
      </c>
      <c r="C8261" s="60">
        <v>2.2000000000000001E-4</v>
      </c>
      <c r="D8261" s="60">
        <v>-2.9126214000000001E-2</v>
      </c>
      <c r="E8261" s="60"/>
      <c r="F8261" s="60">
        <f t="shared" si="258"/>
        <v>3.2929999999999985E-5</v>
      </c>
      <c r="G8261" s="60">
        <f t="shared" si="259"/>
        <v>-2.9246214E-2</v>
      </c>
    </row>
    <row r="8262" spans="1:7">
      <c r="A8262" s="50">
        <v>34968</v>
      </c>
      <c r="B8262" s="60">
        <v>-3.6139000000000001E-4</v>
      </c>
      <c r="C8262" s="60">
        <v>2.2000000000000001E-4</v>
      </c>
      <c r="D8262" s="60">
        <v>-0.01</v>
      </c>
      <c r="E8262" s="60"/>
      <c r="F8262" s="60">
        <f t="shared" si="258"/>
        <v>-4.8139E-4</v>
      </c>
      <c r="G8262" s="60">
        <f t="shared" si="259"/>
        <v>-1.0120000000000001E-2</v>
      </c>
    </row>
    <row r="8263" spans="1:7">
      <c r="A8263" s="50">
        <v>34969</v>
      </c>
      <c r="B8263" s="60">
        <v>-3.4008999999999998E-4</v>
      </c>
      <c r="C8263" s="60">
        <v>2.2000000000000001E-4</v>
      </c>
      <c r="D8263" s="60">
        <v>-1.0101010000000001E-2</v>
      </c>
      <c r="E8263" s="60"/>
      <c r="F8263" s="60">
        <f t="shared" si="258"/>
        <v>-4.6008999999999997E-4</v>
      </c>
      <c r="G8263" s="60">
        <f t="shared" si="259"/>
        <v>-1.0221010000000001E-2</v>
      </c>
    </row>
    <row r="8264" spans="1:7">
      <c r="A8264" s="50">
        <v>34970</v>
      </c>
      <c r="B8264" s="60">
        <v>8.2872899999999992E-3</v>
      </c>
      <c r="C8264" s="60">
        <v>2.2000000000000001E-4</v>
      </c>
      <c r="D8264" s="60">
        <v>-1.0204081E-2</v>
      </c>
      <c r="E8264" s="60"/>
      <c r="F8264" s="60">
        <f t="shared" si="258"/>
        <v>8.1672899999999989E-3</v>
      </c>
      <c r="G8264" s="60">
        <f t="shared" si="259"/>
        <v>-1.0324081000000001E-2</v>
      </c>
    </row>
    <row r="8265" spans="1:7">
      <c r="A8265" s="50">
        <v>34971</v>
      </c>
      <c r="B8265" s="60">
        <v>-2.2692900000000002E-3</v>
      </c>
      <c r="C8265" s="60">
        <v>2.2000000000000001E-4</v>
      </c>
      <c r="D8265" s="60">
        <v>-1.0309278E-2</v>
      </c>
      <c r="E8265" s="60"/>
      <c r="F8265" s="60">
        <f t="shared" si="258"/>
        <v>-2.3892900000000001E-3</v>
      </c>
      <c r="G8265" s="60">
        <f t="shared" si="259"/>
        <v>-1.0429278E-2</v>
      </c>
    </row>
    <row r="8266" spans="1:7">
      <c r="A8266" s="50">
        <v>34974</v>
      </c>
      <c r="B8266" s="60">
        <v>-4.9097400000000001E-3</v>
      </c>
      <c r="C8266" s="60">
        <v>2.1000000000000001E-4</v>
      </c>
      <c r="D8266" s="60">
        <v>1.0416666999999999E-2</v>
      </c>
      <c r="E8266" s="60"/>
      <c r="F8266" s="60">
        <f t="shared" si="258"/>
        <v>-5.0297400000000004E-3</v>
      </c>
      <c r="G8266" s="60">
        <f t="shared" si="259"/>
        <v>1.0296666999999999E-2</v>
      </c>
    </row>
    <row r="8267" spans="1:7">
      <c r="A8267" s="50">
        <v>34975</v>
      </c>
      <c r="B8267" s="60">
        <v>1.20465E-3</v>
      </c>
      <c r="C8267" s="60">
        <v>2.1000000000000001E-4</v>
      </c>
      <c r="D8267" s="60">
        <v>-2.0618556E-2</v>
      </c>
      <c r="E8267" s="60"/>
      <c r="F8267" s="60">
        <f t="shared" si="258"/>
        <v>1.0846499999999999E-3</v>
      </c>
      <c r="G8267" s="60">
        <f t="shared" si="259"/>
        <v>-2.0738555999999998E-2</v>
      </c>
    </row>
    <row r="8268" spans="1:7">
      <c r="A8268" s="50">
        <v>34976</v>
      </c>
      <c r="B8268" s="60">
        <v>-1.1924699999999999E-3</v>
      </c>
      <c r="C8268" s="60">
        <v>2.1000000000000001E-4</v>
      </c>
      <c r="D8268" s="60">
        <v>-3.1578947000000003E-2</v>
      </c>
      <c r="E8268" s="60"/>
      <c r="F8268" s="60">
        <f t="shared" si="258"/>
        <v>-1.31247E-3</v>
      </c>
      <c r="G8268" s="60">
        <f t="shared" si="259"/>
        <v>-3.1698947000000005E-2</v>
      </c>
    </row>
    <row r="8269" spans="1:7">
      <c r="A8269" s="50">
        <v>34977</v>
      </c>
      <c r="B8269" s="60">
        <v>2.3661200000000002E-3</v>
      </c>
      <c r="C8269" s="60">
        <v>2.1000000000000001E-4</v>
      </c>
      <c r="D8269" s="60">
        <v>1.0869564999999999E-2</v>
      </c>
      <c r="E8269" s="60"/>
      <c r="F8269" s="60">
        <f t="shared" si="258"/>
        <v>2.2461200000000003E-3</v>
      </c>
      <c r="G8269" s="60">
        <f t="shared" si="259"/>
        <v>1.0749564999999999E-2</v>
      </c>
    </row>
    <row r="8270" spans="1:7">
      <c r="A8270" s="50">
        <v>34978</v>
      </c>
      <c r="B8270" s="60">
        <v>-3.9463999999999998E-4</v>
      </c>
      <c r="C8270" s="60">
        <v>2.1000000000000001E-4</v>
      </c>
      <c r="D8270" s="60">
        <v>0</v>
      </c>
      <c r="E8270" s="60"/>
      <c r="F8270" s="60">
        <f t="shared" si="258"/>
        <v>-5.1464000000000002E-4</v>
      </c>
      <c r="G8270" s="60">
        <f t="shared" si="259"/>
        <v>-1.2E-4</v>
      </c>
    </row>
    <row r="8271" spans="1:7">
      <c r="A8271" s="50">
        <v>34981</v>
      </c>
      <c r="B8271" s="60">
        <v>-7.1910999999999997E-3</v>
      </c>
      <c r="C8271" s="60">
        <v>2.1000000000000001E-4</v>
      </c>
      <c r="D8271" s="60">
        <v>-4.3010752999999999E-2</v>
      </c>
      <c r="E8271" s="60"/>
      <c r="F8271" s="60">
        <f t="shared" si="258"/>
        <v>-7.3111000000000001E-3</v>
      </c>
      <c r="G8271" s="60">
        <f t="shared" si="259"/>
        <v>-4.3130753000000001E-2</v>
      </c>
    </row>
    <row r="8272" spans="1:7">
      <c r="A8272" s="50">
        <v>34982</v>
      </c>
      <c r="B8272" s="60">
        <v>-1.1987199999999999E-3</v>
      </c>
      <c r="C8272" s="60">
        <v>2.1000000000000001E-4</v>
      </c>
      <c r="D8272" s="60">
        <v>3.3707864999999997E-2</v>
      </c>
      <c r="E8272" s="60"/>
      <c r="F8272" s="60">
        <f t="shared" si="258"/>
        <v>-1.31872E-3</v>
      </c>
      <c r="G8272" s="60">
        <f t="shared" si="259"/>
        <v>3.3587864999999995E-2</v>
      </c>
    </row>
    <row r="8273" spans="1:7">
      <c r="A8273" s="50">
        <v>34983</v>
      </c>
      <c r="B8273" s="60">
        <v>3.4307000000000001E-3</v>
      </c>
      <c r="C8273" s="60">
        <v>2.1000000000000001E-4</v>
      </c>
      <c r="D8273" s="60">
        <v>0</v>
      </c>
      <c r="E8273" s="60"/>
      <c r="F8273" s="60">
        <f t="shared" si="258"/>
        <v>3.3107000000000002E-3</v>
      </c>
      <c r="G8273" s="60">
        <f t="shared" si="259"/>
        <v>-1.2E-4</v>
      </c>
    </row>
    <row r="8274" spans="1:7">
      <c r="A8274" s="50">
        <v>34984</v>
      </c>
      <c r="B8274" s="60">
        <v>6.6711100000000001E-3</v>
      </c>
      <c r="C8274" s="60">
        <v>2.1000000000000001E-4</v>
      </c>
      <c r="D8274" s="60">
        <v>0</v>
      </c>
      <c r="E8274" s="60"/>
      <c r="F8274" s="60">
        <f t="shared" si="258"/>
        <v>6.5511099999999997E-3</v>
      </c>
      <c r="G8274" s="60">
        <f t="shared" si="259"/>
        <v>-1.2E-4</v>
      </c>
    </row>
    <row r="8275" spans="1:7">
      <c r="A8275" s="50">
        <v>34985</v>
      </c>
      <c r="B8275" s="60">
        <v>2.38097E-3</v>
      </c>
      <c r="C8275" s="60">
        <v>2.1000000000000001E-4</v>
      </c>
      <c r="D8275" s="60">
        <v>-2.1739130999999998E-2</v>
      </c>
      <c r="E8275" s="60"/>
      <c r="F8275" s="60">
        <f t="shared" si="258"/>
        <v>2.2609700000000002E-3</v>
      </c>
      <c r="G8275" s="60">
        <f t="shared" si="259"/>
        <v>-2.1859130999999997E-2</v>
      </c>
    </row>
    <row r="8276" spans="1:7">
      <c r="A8276" s="50">
        <v>34988</v>
      </c>
      <c r="B8276" s="60">
        <v>-2.2267300000000001E-3</v>
      </c>
      <c r="C8276" s="60">
        <v>2.1000000000000001E-4</v>
      </c>
      <c r="D8276" s="60">
        <v>-2.2222222999999999E-2</v>
      </c>
      <c r="E8276" s="60"/>
      <c r="F8276" s="60">
        <f t="shared" si="258"/>
        <v>-2.34673E-3</v>
      </c>
      <c r="G8276" s="60">
        <f t="shared" si="259"/>
        <v>-2.2342222999999998E-2</v>
      </c>
    </row>
    <row r="8277" spans="1:7">
      <c r="A8277" s="50">
        <v>34989</v>
      </c>
      <c r="B8277" s="60">
        <v>6.0207100000000003E-3</v>
      </c>
      <c r="C8277" s="60">
        <v>2.1000000000000001E-4</v>
      </c>
      <c r="D8277" s="60">
        <v>-5.6818184000000001E-2</v>
      </c>
      <c r="E8277" s="60"/>
      <c r="F8277" s="60">
        <f t="shared" si="258"/>
        <v>5.90071E-3</v>
      </c>
      <c r="G8277" s="60">
        <f t="shared" si="259"/>
        <v>-5.6938184000000003E-2</v>
      </c>
    </row>
    <row r="8278" spans="1:7">
      <c r="A8278" s="50">
        <v>34990</v>
      </c>
      <c r="B8278" s="60">
        <v>1.59497E-3</v>
      </c>
      <c r="C8278" s="60">
        <v>2.1000000000000001E-4</v>
      </c>
      <c r="D8278" s="60">
        <v>0</v>
      </c>
      <c r="E8278" s="60"/>
      <c r="F8278" s="60">
        <f t="shared" si="258"/>
        <v>1.4749699999999999E-3</v>
      </c>
      <c r="G8278" s="60">
        <f t="shared" si="259"/>
        <v>-1.2E-4</v>
      </c>
    </row>
    <row r="8279" spans="1:7">
      <c r="A8279" s="50">
        <v>34991</v>
      </c>
      <c r="B8279" s="60">
        <v>5.3642799999999999E-3</v>
      </c>
      <c r="C8279" s="60">
        <v>2.1000000000000001E-4</v>
      </c>
      <c r="D8279" s="60">
        <v>0</v>
      </c>
      <c r="E8279" s="60"/>
      <c r="F8279" s="60">
        <f t="shared" si="258"/>
        <v>5.2442799999999996E-3</v>
      </c>
      <c r="G8279" s="60">
        <f t="shared" si="259"/>
        <v>-1.2E-4</v>
      </c>
    </row>
    <row r="8280" spans="1:7">
      <c r="A8280" s="50">
        <v>34992</v>
      </c>
      <c r="B8280" s="60">
        <v>-5.6540599999999998E-3</v>
      </c>
      <c r="C8280" s="60">
        <v>2.1000000000000001E-4</v>
      </c>
      <c r="D8280" s="60">
        <v>-2.4096385000000001E-2</v>
      </c>
      <c r="E8280" s="60"/>
      <c r="F8280" s="60">
        <f t="shared" si="258"/>
        <v>-5.7740600000000001E-3</v>
      </c>
      <c r="G8280" s="60">
        <f t="shared" si="259"/>
        <v>-2.4216385E-2</v>
      </c>
    </row>
    <row r="8281" spans="1:7">
      <c r="A8281" s="50">
        <v>34995</v>
      </c>
      <c r="B8281" s="60">
        <v>-3.6258599999999998E-3</v>
      </c>
      <c r="C8281" s="60">
        <v>2.1000000000000001E-4</v>
      </c>
      <c r="D8281" s="60">
        <v>-3.7037037000000002E-2</v>
      </c>
      <c r="E8281" s="60"/>
      <c r="F8281" s="60">
        <f t="shared" si="258"/>
        <v>-3.7458599999999997E-3</v>
      </c>
      <c r="G8281" s="60">
        <f t="shared" si="259"/>
        <v>-3.7157037000000004E-2</v>
      </c>
    </row>
    <row r="8282" spans="1:7">
      <c r="A8282" s="50">
        <v>34996</v>
      </c>
      <c r="B8282" s="60">
        <v>2.3176199999999998E-3</v>
      </c>
      <c r="C8282" s="60">
        <v>2.1000000000000001E-4</v>
      </c>
      <c r="D8282" s="60">
        <v>1.2820513E-2</v>
      </c>
      <c r="E8282" s="60"/>
      <c r="F8282" s="60">
        <f t="shared" si="258"/>
        <v>2.19762E-3</v>
      </c>
      <c r="G8282" s="60">
        <f t="shared" si="259"/>
        <v>1.2700513E-2</v>
      </c>
    </row>
    <row r="8283" spans="1:7">
      <c r="A8283" s="50">
        <v>34997</v>
      </c>
      <c r="B8283" s="60">
        <v>-7.2261199999999999E-3</v>
      </c>
      <c r="C8283" s="60">
        <v>2.1000000000000001E-4</v>
      </c>
      <c r="D8283" s="60">
        <v>-1.2658228000000001E-2</v>
      </c>
      <c r="E8283" s="60"/>
      <c r="F8283" s="60">
        <f t="shared" si="258"/>
        <v>-7.3461200000000003E-3</v>
      </c>
      <c r="G8283" s="60">
        <f t="shared" si="259"/>
        <v>-1.2778228000000001E-2</v>
      </c>
    </row>
    <row r="8284" spans="1:7">
      <c r="A8284" s="50">
        <v>34998</v>
      </c>
      <c r="B8284" s="60">
        <v>-9.2353599999999997E-3</v>
      </c>
      <c r="C8284" s="60">
        <v>2.1000000000000001E-4</v>
      </c>
      <c r="D8284" s="60">
        <v>-5.1282052000000002E-2</v>
      </c>
      <c r="E8284" s="60"/>
      <c r="F8284" s="60">
        <f t="shared" si="258"/>
        <v>-9.3553600000000001E-3</v>
      </c>
      <c r="G8284" s="60">
        <f t="shared" si="259"/>
        <v>-5.1402052000000004E-2</v>
      </c>
    </row>
    <row r="8285" spans="1:7">
      <c r="A8285" s="50">
        <v>34999</v>
      </c>
      <c r="B8285" s="60">
        <v>5.18901E-3</v>
      </c>
      <c r="C8285" s="60">
        <v>2.1000000000000001E-4</v>
      </c>
      <c r="D8285" s="60">
        <v>0</v>
      </c>
      <c r="E8285" s="60"/>
      <c r="F8285" s="60">
        <f t="shared" si="258"/>
        <v>5.0690099999999997E-3</v>
      </c>
      <c r="G8285" s="60">
        <f t="shared" si="259"/>
        <v>-1.2E-4</v>
      </c>
    </row>
    <row r="8286" spans="1:7">
      <c r="A8286" s="50">
        <v>35002</v>
      </c>
      <c r="B8286" s="60">
        <v>6.1056900000000004E-3</v>
      </c>
      <c r="C8286" s="60">
        <v>2.1000000000000001E-4</v>
      </c>
      <c r="D8286" s="60">
        <v>6.7567564999999996E-2</v>
      </c>
      <c r="E8286" s="60"/>
      <c r="F8286" s="60">
        <f t="shared" si="258"/>
        <v>5.9856900000000001E-3</v>
      </c>
      <c r="G8286" s="60">
        <f t="shared" si="259"/>
        <v>6.7447565000000001E-2</v>
      </c>
    </row>
    <row r="8287" spans="1:7">
      <c r="A8287" s="50">
        <v>35003</v>
      </c>
      <c r="B8287" s="60">
        <v>-3.0825100000000001E-3</v>
      </c>
      <c r="C8287" s="60">
        <v>2.1000000000000001E-4</v>
      </c>
      <c r="D8287" s="60">
        <v>3.7974682000000003E-2</v>
      </c>
      <c r="E8287" s="60"/>
      <c r="F8287" s="60">
        <f t="shared" si="258"/>
        <v>-3.20251E-3</v>
      </c>
      <c r="G8287" s="60">
        <f t="shared" si="259"/>
        <v>3.7854682000000001E-2</v>
      </c>
    </row>
    <row r="8288" spans="1:7">
      <c r="A8288" s="50">
        <v>35004</v>
      </c>
      <c r="B8288" s="60">
        <v>5.0071899999999999E-3</v>
      </c>
      <c r="C8288" s="60">
        <v>2.0000000000000001E-4</v>
      </c>
      <c r="D8288" s="60">
        <v>3.6585364000000002E-2</v>
      </c>
      <c r="E8288" s="60"/>
      <c r="F8288" s="60">
        <f t="shared" si="258"/>
        <v>4.8871899999999996E-3</v>
      </c>
      <c r="G8288" s="60">
        <f t="shared" si="259"/>
        <v>3.6465364E-2</v>
      </c>
    </row>
    <row r="8289" spans="1:7">
      <c r="A8289" s="50">
        <v>35005</v>
      </c>
      <c r="B8289" s="60">
        <v>9.5839299999999992E-3</v>
      </c>
      <c r="C8289" s="60">
        <v>2.0000000000000001E-4</v>
      </c>
      <c r="D8289" s="60">
        <v>3.5294118999999999E-2</v>
      </c>
      <c r="E8289" s="60"/>
      <c r="F8289" s="60">
        <f t="shared" si="258"/>
        <v>9.4639299999999989E-3</v>
      </c>
      <c r="G8289" s="60">
        <f t="shared" si="259"/>
        <v>3.5174118999999997E-2</v>
      </c>
    </row>
    <row r="8290" spans="1:7">
      <c r="A8290" s="50">
        <v>35006</v>
      </c>
      <c r="B8290" s="60">
        <v>1.8469199999999999E-3</v>
      </c>
      <c r="C8290" s="60">
        <v>2.0000000000000001E-4</v>
      </c>
      <c r="D8290" s="60">
        <v>-3.4090910000000002E-2</v>
      </c>
      <c r="E8290" s="60"/>
      <c r="F8290" s="60">
        <f t="shared" si="258"/>
        <v>1.7269199999999998E-3</v>
      </c>
      <c r="G8290" s="60">
        <f t="shared" si="259"/>
        <v>-3.4210910000000004E-2</v>
      </c>
    </row>
    <row r="8291" spans="1:7">
      <c r="A8291" s="50">
        <v>35009</v>
      </c>
      <c r="B8291" s="60">
        <v>-3.5923700000000001E-3</v>
      </c>
      <c r="C8291" s="60">
        <v>2.0000000000000001E-4</v>
      </c>
      <c r="D8291" s="60">
        <v>2.3529412E-2</v>
      </c>
      <c r="E8291" s="60"/>
      <c r="F8291" s="60">
        <f t="shared" si="258"/>
        <v>-3.71237E-3</v>
      </c>
      <c r="G8291" s="60">
        <f t="shared" si="259"/>
        <v>2.3409412000000001E-2</v>
      </c>
    </row>
    <row r="8292" spans="1:7">
      <c r="A8292" s="50">
        <v>35010</v>
      </c>
      <c r="B8292" s="60">
        <v>-3.4878600000000002E-3</v>
      </c>
      <c r="C8292" s="60">
        <v>2.0000000000000001E-4</v>
      </c>
      <c r="D8292" s="60">
        <v>4.5977010999999998E-2</v>
      </c>
      <c r="E8292" s="60"/>
      <c r="F8292" s="60">
        <f t="shared" si="258"/>
        <v>-3.6078600000000001E-3</v>
      </c>
      <c r="G8292" s="60">
        <f t="shared" si="259"/>
        <v>4.5857010999999996E-2</v>
      </c>
    </row>
    <row r="8293" spans="1:7">
      <c r="A8293" s="50">
        <v>35011</v>
      </c>
      <c r="B8293" s="60">
        <v>9.0231900000000004E-3</v>
      </c>
      <c r="C8293" s="60">
        <v>2.0000000000000001E-4</v>
      </c>
      <c r="D8293" s="60">
        <v>-1.0989011E-2</v>
      </c>
      <c r="E8293" s="60"/>
      <c r="F8293" s="60">
        <f t="shared" si="258"/>
        <v>8.9031900000000001E-3</v>
      </c>
      <c r="G8293" s="60">
        <f t="shared" si="259"/>
        <v>-1.1109011E-2</v>
      </c>
    </row>
    <row r="8294" spans="1:7">
      <c r="A8294" s="50">
        <v>35012</v>
      </c>
      <c r="B8294" s="60">
        <v>3.4002699999999999E-3</v>
      </c>
      <c r="C8294" s="60">
        <v>2.0000000000000001E-4</v>
      </c>
      <c r="D8294" s="60">
        <v>-3.3333334999999999E-2</v>
      </c>
      <c r="E8294" s="60"/>
      <c r="F8294" s="60">
        <f t="shared" si="258"/>
        <v>3.2802700000000001E-3</v>
      </c>
      <c r="G8294" s="60">
        <f t="shared" si="259"/>
        <v>-3.3453335000000001E-2</v>
      </c>
    </row>
    <row r="8295" spans="1:7">
      <c r="A8295" s="50">
        <v>35013</v>
      </c>
      <c r="B8295" s="60">
        <v>-1.3015100000000001E-3</v>
      </c>
      <c r="C8295" s="60">
        <v>2.0000000000000001E-4</v>
      </c>
      <c r="D8295" s="60">
        <v>-1.1494252999999999E-2</v>
      </c>
      <c r="E8295" s="60"/>
      <c r="F8295" s="60">
        <f t="shared" si="258"/>
        <v>-1.4215100000000002E-3</v>
      </c>
      <c r="G8295" s="60">
        <f t="shared" si="259"/>
        <v>-1.1614253E-2</v>
      </c>
    </row>
    <row r="8296" spans="1:7">
      <c r="A8296" s="50">
        <v>35016</v>
      </c>
      <c r="B8296" s="60">
        <v>-5.6026999999999997E-4</v>
      </c>
      <c r="C8296" s="60">
        <v>2.0000000000000001E-4</v>
      </c>
      <c r="D8296" s="60">
        <v>-1.1627907E-2</v>
      </c>
      <c r="E8296" s="60"/>
      <c r="F8296" s="60">
        <f t="shared" si="258"/>
        <v>-6.8026999999999996E-4</v>
      </c>
      <c r="G8296" s="60">
        <f t="shared" si="259"/>
        <v>-1.1747907E-2</v>
      </c>
    </row>
    <row r="8297" spans="1:7">
      <c r="A8297" s="50">
        <v>35017</v>
      </c>
      <c r="B8297" s="60">
        <v>-5.1946199999999996E-3</v>
      </c>
      <c r="C8297" s="60">
        <v>2.0000000000000001E-4</v>
      </c>
      <c r="D8297" s="60">
        <v>1.1764706E-2</v>
      </c>
      <c r="E8297" s="60"/>
      <c r="F8297" s="60">
        <f t="shared" si="258"/>
        <v>-5.3146199999999999E-3</v>
      </c>
      <c r="G8297" s="60">
        <f t="shared" si="259"/>
        <v>1.1644705999999999E-2</v>
      </c>
    </row>
    <row r="8298" spans="1:7">
      <c r="A8298" s="50">
        <v>35018</v>
      </c>
      <c r="B8298" s="60">
        <v>8.3239200000000003E-3</v>
      </c>
      <c r="C8298" s="60">
        <v>2.0000000000000001E-4</v>
      </c>
      <c r="D8298" s="60">
        <v>2.3255814E-2</v>
      </c>
      <c r="E8298" s="60"/>
      <c r="F8298" s="60">
        <f t="shared" si="258"/>
        <v>8.20392E-3</v>
      </c>
      <c r="G8298" s="60">
        <f t="shared" si="259"/>
        <v>2.3135814000000001E-2</v>
      </c>
    </row>
    <row r="8299" spans="1:7">
      <c r="A8299" s="50">
        <v>35019</v>
      </c>
      <c r="B8299" s="60">
        <v>5.6097300000000003E-3</v>
      </c>
      <c r="C8299" s="60">
        <v>2.0000000000000001E-4</v>
      </c>
      <c r="D8299" s="60">
        <v>0</v>
      </c>
      <c r="E8299" s="60"/>
      <c r="F8299" s="60">
        <f t="shared" si="258"/>
        <v>5.48973E-3</v>
      </c>
      <c r="G8299" s="60">
        <f t="shared" si="259"/>
        <v>-1.2E-4</v>
      </c>
    </row>
    <row r="8300" spans="1:7">
      <c r="A8300" s="50">
        <v>35020</v>
      </c>
      <c r="B8300" s="60">
        <v>4.1716100000000001E-3</v>
      </c>
      <c r="C8300" s="60">
        <v>2.0000000000000001E-4</v>
      </c>
      <c r="D8300" s="60">
        <v>0</v>
      </c>
      <c r="E8300" s="60"/>
      <c r="F8300" s="60">
        <f t="shared" si="258"/>
        <v>4.0516099999999998E-3</v>
      </c>
      <c r="G8300" s="60">
        <f t="shared" si="259"/>
        <v>-1.2E-4</v>
      </c>
    </row>
    <row r="8301" spans="1:7">
      <c r="A8301" s="50">
        <v>35023</v>
      </c>
      <c r="B8301" s="60">
        <v>-4.8160900000000003E-3</v>
      </c>
      <c r="C8301" s="60">
        <v>2.0000000000000001E-4</v>
      </c>
      <c r="D8301" s="60">
        <v>-1.1363636999999999E-2</v>
      </c>
      <c r="E8301" s="60"/>
      <c r="F8301" s="60">
        <f t="shared" si="258"/>
        <v>-4.9360900000000006E-3</v>
      </c>
      <c r="G8301" s="60">
        <f t="shared" si="259"/>
        <v>-1.1483637E-2</v>
      </c>
    </row>
    <row r="8302" spans="1:7">
      <c r="A8302" s="50">
        <v>35024</v>
      </c>
      <c r="B8302" s="60">
        <v>5.5617899999999996E-3</v>
      </c>
      <c r="C8302" s="60">
        <v>2.0000000000000001E-4</v>
      </c>
      <c r="D8302" s="60">
        <v>2.2988505999999999E-2</v>
      </c>
      <c r="E8302" s="60"/>
      <c r="F8302" s="60">
        <f t="shared" si="258"/>
        <v>5.4417899999999993E-3</v>
      </c>
      <c r="G8302" s="60">
        <f t="shared" si="259"/>
        <v>2.2868506E-2</v>
      </c>
    </row>
    <row r="8303" spans="1:7">
      <c r="A8303" s="50">
        <v>35025</v>
      </c>
      <c r="B8303" s="60">
        <v>-2.7683400000000002E-3</v>
      </c>
      <c r="C8303" s="60">
        <v>2.0000000000000001E-4</v>
      </c>
      <c r="D8303" s="60">
        <v>-1.1235955000000001E-2</v>
      </c>
      <c r="E8303" s="60"/>
      <c r="F8303" s="60">
        <f t="shared" si="258"/>
        <v>-2.8883400000000001E-3</v>
      </c>
      <c r="G8303" s="60">
        <f t="shared" si="259"/>
        <v>-1.1355955000000001E-2</v>
      </c>
    </row>
    <row r="8304" spans="1:7">
      <c r="A8304" s="50">
        <v>35027</v>
      </c>
      <c r="B8304" s="60">
        <v>2.76472E-3</v>
      </c>
      <c r="C8304" s="60">
        <v>2.0000000000000001E-4</v>
      </c>
      <c r="D8304" s="60">
        <v>1.1363636999999999E-2</v>
      </c>
      <c r="E8304" s="60"/>
      <c r="F8304" s="60">
        <f t="shared" si="258"/>
        <v>2.6447200000000001E-3</v>
      </c>
      <c r="G8304" s="60">
        <f t="shared" si="259"/>
        <v>1.1243636999999999E-2</v>
      </c>
    </row>
    <row r="8305" spans="1:7">
      <c r="A8305" s="50">
        <v>35030</v>
      </c>
      <c r="B8305" s="60">
        <v>2.0046700000000001E-3</v>
      </c>
      <c r="C8305" s="60">
        <v>2.0000000000000001E-4</v>
      </c>
      <c r="D8305" s="60">
        <v>-2.2471910000000001E-2</v>
      </c>
      <c r="E8305" s="60"/>
      <c r="F8305" s="60">
        <f t="shared" si="258"/>
        <v>1.88467E-3</v>
      </c>
      <c r="G8305" s="60">
        <f t="shared" si="259"/>
        <v>-2.259191E-2</v>
      </c>
    </row>
    <row r="8306" spans="1:7">
      <c r="A8306" s="50">
        <v>35031</v>
      </c>
      <c r="B8306" s="60">
        <v>8.4763200000000007E-3</v>
      </c>
      <c r="C8306" s="60">
        <v>2.0000000000000001E-4</v>
      </c>
      <c r="D8306" s="60">
        <v>0</v>
      </c>
      <c r="E8306" s="60"/>
      <c r="F8306" s="60">
        <f t="shared" si="258"/>
        <v>8.3563200000000004E-3</v>
      </c>
      <c r="G8306" s="60">
        <f t="shared" si="259"/>
        <v>-1.2E-4</v>
      </c>
    </row>
    <row r="8307" spans="1:7">
      <c r="A8307" s="50">
        <v>35032</v>
      </c>
      <c r="B8307" s="60">
        <v>2.59136E-3</v>
      </c>
      <c r="C8307" s="60">
        <v>2.0000000000000001E-4</v>
      </c>
      <c r="D8307" s="60">
        <v>1.1494252999999999E-2</v>
      </c>
      <c r="E8307" s="60"/>
      <c r="F8307" s="60">
        <f t="shared" si="258"/>
        <v>2.4713600000000001E-3</v>
      </c>
      <c r="G8307" s="60">
        <f t="shared" si="259"/>
        <v>1.1374252999999999E-2</v>
      </c>
    </row>
    <row r="8308" spans="1:7">
      <c r="A8308" s="50">
        <v>35033</v>
      </c>
      <c r="B8308" s="60">
        <v>-3.2867500000000002E-3</v>
      </c>
      <c r="C8308" s="60">
        <v>2.0000000000000001E-4</v>
      </c>
      <c r="D8308" s="60">
        <v>0</v>
      </c>
      <c r="E8308" s="60"/>
      <c r="F8308" s="60">
        <f t="shared" si="258"/>
        <v>-3.4067500000000001E-3</v>
      </c>
      <c r="G8308" s="60">
        <f t="shared" si="259"/>
        <v>-1.2E-4</v>
      </c>
    </row>
    <row r="8309" spans="1:7">
      <c r="A8309" s="50">
        <v>35034</v>
      </c>
      <c r="B8309" s="60">
        <v>2.5237200000000001E-3</v>
      </c>
      <c r="C8309" s="60">
        <v>2.4000000000000001E-4</v>
      </c>
      <c r="D8309" s="60">
        <v>-2.2727272999999999E-2</v>
      </c>
      <c r="E8309" s="60"/>
      <c r="F8309" s="60">
        <f t="shared" si="258"/>
        <v>2.4037200000000002E-3</v>
      </c>
      <c r="G8309" s="60">
        <f t="shared" si="259"/>
        <v>-2.2847272999999998E-2</v>
      </c>
    </row>
    <row r="8310" spans="1:7">
      <c r="A8310" s="50">
        <v>35037</v>
      </c>
      <c r="B8310" s="60">
        <v>1.103463E-2</v>
      </c>
      <c r="C8310" s="60">
        <v>2.4000000000000001E-4</v>
      </c>
      <c r="D8310" s="60">
        <v>3.4883722999999998E-2</v>
      </c>
      <c r="E8310" s="60"/>
      <c r="F8310" s="60">
        <f t="shared" si="258"/>
        <v>1.091463E-2</v>
      </c>
      <c r="G8310" s="60">
        <f t="shared" si="259"/>
        <v>3.4763722999999996E-2</v>
      </c>
    </row>
    <row r="8311" spans="1:7">
      <c r="A8311" s="50">
        <v>35038</v>
      </c>
      <c r="B8311" s="60">
        <v>6.2538899999999998E-3</v>
      </c>
      <c r="C8311" s="60">
        <v>2.4000000000000001E-4</v>
      </c>
      <c r="D8311" s="60">
        <v>2.2471910000000001E-2</v>
      </c>
      <c r="E8311" s="60"/>
      <c r="F8311" s="60">
        <f t="shared" si="258"/>
        <v>6.1338899999999995E-3</v>
      </c>
      <c r="G8311" s="60">
        <f t="shared" si="259"/>
        <v>2.2351910000000003E-2</v>
      </c>
    </row>
    <row r="8312" spans="1:7">
      <c r="A8312" s="50">
        <v>35039</v>
      </c>
      <c r="B8312" s="60">
        <v>4.4756099999999997E-3</v>
      </c>
      <c r="C8312" s="60">
        <v>2.4000000000000001E-4</v>
      </c>
      <c r="D8312" s="60">
        <v>0</v>
      </c>
      <c r="E8312" s="60"/>
      <c r="F8312" s="60">
        <f t="shared" si="258"/>
        <v>4.3556099999999993E-3</v>
      </c>
      <c r="G8312" s="60">
        <f t="shared" si="259"/>
        <v>-1.2E-4</v>
      </c>
    </row>
    <row r="8313" spans="1:7">
      <c r="A8313" s="50">
        <v>35040</v>
      </c>
      <c r="B8313" s="60">
        <v>-6.4147099999999997E-3</v>
      </c>
      <c r="C8313" s="60">
        <v>2.4000000000000001E-4</v>
      </c>
      <c r="D8313" s="60">
        <v>6.5934068999999998E-2</v>
      </c>
      <c r="E8313" s="60"/>
      <c r="F8313" s="60">
        <f t="shared" si="258"/>
        <v>-6.53471E-3</v>
      </c>
      <c r="G8313" s="60">
        <f t="shared" si="259"/>
        <v>6.5814069000000003E-2</v>
      </c>
    </row>
    <row r="8314" spans="1:7">
      <c r="A8314" s="50">
        <v>35041</v>
      </c>
      <c r="B8314" s="60">
        <v>1.9774200000000001E-3</v>
      </c>
      <c r="C8314" s="60">
        <v>2.4000000000000001E-4</v>
      </c>
      <c r="D8314" s="60">
        <v>-1.0309278E-2</v>
      </c>
      <c r="E8314" s="60"/>
      <c r="F8314" s="60">
        <f t="shared" si="258"/>
        <v>1.85742E-3</v>
      </c>
      <c r="G8314" s="60">
        <f t="shared" si="259"/>
        <v>-1.0429278E-2</v>
      </c>
    </row>
    <row r="8315" spans="1:7">
      <c r="A8315" s="50">
        <v>35044</v>
      </c>
      <c r="B8315" s="60">
        <v>3.3774500000000002E-3</v>
      </c>
      <c r="C8315" s="60">
        <v>2.4000000000000001E-4</v>
      </c>
      <c r="D8315" s="60">
        <v>-1.0416666999999999E-2</v>
      </c>
      <c r="E8315" s="60"/>
      <c r="F8315" s="60">
        <f t="shared" si="258"/>
        <v>3.2574500000000003E-3</v>
      </c>
      <c r="G8315" s="60">
        <f t="shared" si="259"/>
        <v>-1.0536667E-2</v>
      </c>
    </row>
    <row r="8316" spans="1:7">
      <c r="A8316" s="50">
        <v>35045</v>
      </c>
      <c r="B8316" s="60">
        <v>-1.1784199999999999E-3</v>
      </c>
      <c r="C8316" s="60">
        <v>2.4000000000000001E-4</v>
      </c>
      <c r="D8316" s="60">
        <v>-8.4210530000000006E-2</v>
      </c>
      <c r="E8316" s="60"/>
      <c r="F8316" s="60">
        <f t="shared" si="258"/>
        <v>-1.29842E-3</v>
      </c>
      <c r="G8316" s="60">
        <f t="shared" si="259"/>
        <v>-8.4330530000000001E-2</v>
      </c>
    </row>
    <row r="8317" spans="1:7">
      <c r="A8317" s="50">
        <v>35046</v>
      </c>
      <c r="B8317" s="60">
        <v>4.82827E-3</v>
      </c>
      <c r="C8317" s="60">
        <v>2.4000000000000001E-4</v>
      </c>
      <c r="D8317" s="60">
        <v>0</v>
      </c>
      <c r="E8317" s="60"/>
      <c r="F8317" s="60">
        <f t="shared" si="258"/>
        <v>4.7082699999999996E-3</v>
      </c>
      <c r="G8317" s="60">
        <f t="shared" si="259"/>
        <v>-1.2E-4</v>
      </c>
    </row>
    <row r="8318" spans="1:7">
      <c r="A8318" s="50">
        <v>35047</v>
      </c>
      <c r="B8318" s="60">
        <v>-7.4667900000000001E-3</v>
      </c>
      <c r="C8318" s="60">
        <v>2.4000000000000001E-4</v>
      </c>
      <c r="D8318" s="60">
        <v>3.4482758000000002E-2</v>
      </c>
      <c r="E8318" s="60"/>
      <c r="F8318" s="60">
        <f t="shared" si="258"/>
        <v>-7.5867900000000004E-3</v>
      </c>
      <c r="G8318" s="60">
        <f t="shared" si="259"/>
        <v>3.4362758E-2</v>
      </c>
    </row>
    <row r="8319" spans="1:7">
      <c r="A8319" s="50">
        <v>35048</v>
      </c>
      <c r="B8319" s="60">
        <v>-1.4688399999999999E-3</v>
      </c>
      <c r="C8319" s="60">
        <v>2.4000000000000001E-4</v>
      </c>
      <c r="D8319" s="60">
        <v>-2.2222222999999999E-2</v>
      </c>
      <c r="E8319" s="60"/>
      <c r="F8319" s="60">
        <f t="shared" si="258"/>
        <v>-1.58884E-3</v>
      </c>
      <c r="G8319" s="60">
        <f t="shared" si="259"/>
        <v>-2.2342222999999998E-2</v>
      </c>
    </row>
    <row r="8320" spans="1:7">
      <c r="A8320" s="50">
        <v>35051</v>
      </c>
      <c r="B8320" s="60">
        <v>-1.517405E-2</v>
      </c>
      <c r="C8320" s="60">
        <v>2.4000000000000001E-4</v>
      </c>
      <c r="D8320" s="60">
        <v>-3.4090910000000002E-2</v>
      </c>
      <c r="E8320" s="60"/>
      <c r="F8320" s="60">
        <f t="shared" si="258"/>
        <v>-1.529405E-2</v>
      </c>
      <c r="G8320" s="60">
        <f t="shared" si="259"/>
        <v>-3.4210910000000004E-2</v>
      </c>
    </row>
    <row r="8321" spans="1:7">
      <c r="A8321" s="50">
        <v>35052</v>
      </c>
      <c r="B8321" s="60">
        <v>8.7684400000000006E-3</v>
      </c>
      <c r="C8321" s="60">
        <v>2.4000000000000001E-4</v>
      </c>
      <c r="D8321" s="60">
        <v>1.1764706E-2</v>
      </c>
      <c r="E8321" s="60"/>
      <c r="F8321" s="60">
        <f t="shared" si="258"/>
        <v>8.6484400000000003E-3</v>
      </c>
      <c r="G8321" s="60">
        <f t="shared" si="259"/>
        <v>1.1644705999999999E-2</v>
      </c>
    </row>
    <row r="8322" spans="1:7">
      <c r="A8322" s="50">
        <v>35053</v>
      </c>
      <c r="B8322" s="60">
        <v>-9.5639799999999997E-3</v>
      </c>
      <c r="C8322" s="60">
        <v>2.4000000000000001E-4</v>
      </c>
      <c r="D8322" s="60">
        <v>0</v>
      </c>
      <c r="E8322" s="60"/>
      <c r="F8322" s="60">
        <f t="shared" si="258"/>
        <v>-9.68398E-3</v>
      </c>
      <c r="G8322" s="60">
        <f t="shared" si="259"/>
        <v>-1.2E-4</v>
      </c>
    </row>
    <row r="8323" spans="1:7">
      <c r="A8323" s="50">
        <v>35054</v>
      </c>
      <c r="B8323" s="60">
        <v>6.9721200000000001E-3</v>
      </c>
      <c r="C8323" s="60">
        <v>2.4000000000000001E-4</v>
      </c>
      <c r="D8323" s="60">
        <v>3.4883722999999998E-2</v>
      </c>
      <c r="E8323" s="60"/>
      <c r="F8323" s="60">
        <f t="shared" si="258"/>
        <v>6.8521199999999997E-3</v>
      </c>
      <c r="G8323" s="60">
        <f t="shared" si="259"/>
        <v>3.4763722999999996E-2</v>
      </c>
    </row>
    <row r="8324" spans="1:7">
      <c r="A8324" s="50">
        <v>35055</v>
      </c>
      <c r="B8324" s="60">
        <v>2.9277800000000001E-3</v>
      </c>
      <c r="C8324" s="60">
        <v>2.4000000000000001E-4</v>
      </c>
      <c r="D8324" s="60">
        <v>0</v>
      </c>
      <c r="E8324" s="60"/>
      <c r="F8324" s="60">
        <f t="shared" ref="F8324:F8387" si="260">B8324-$C$3</f>
        <v>2.8077800000000002E-3</v>
      </c>
      <c r="G8324" s="60">
        <f t="shared" ref="G8324:G8387" si="261">D8324-$C$3</f>
        <v>-1.2E-4</v>
      </c>
    </row>
    <row r="8325" spans="1:7">
      <c r="A8325" s="50">
        <v>35059</v>
      </c>
      <c r="B8325" s="60">
        <v>3.3770599999999999E-3</v>
      </c>
      <c r="C8325" s="60">
        <v>2.4000000000000001E-4</v>
      </c>
      <c r="D8325" s="60">
        <v>-2.2471910000000001E-2</v>
      </c>
      <c r="E8325" s="60"/>
      <c r="F8325" s="60">
        <f t="shared" si="260"/>
        <v>3.25706E-3</v>
      </c>
      <c r="G8325" s="60">
        <f t="shared" si="261"/>
        <v>-2.259191E-2</v>
      </c>
    </row>
    <row r="8326" spans="1:7">
      <c r="A8326" s="50">
        <v>35060</v>
      </c>
      <c r="B8326" s="60">
        <v>9.9915000000000008E-4</v>
      </c>
      <c r="C8326" s="60">
        <v>2.4000000000000001E-4</v>
      </c>
      <c r="D8326" s="60">
        <v>-1.1494252999999999E-2</v>
      </c>
      <c r="E8326" s="60"/>
      <c r="F8326" s="60">
        <f t="shared" si="260"/>
        <v>8.7915000000000009E-4</v>
      </c>
      <c r="G8326" s="60">
        <f t="shared" si="261"/>
        <v>-1.1614253E-2</v>
      </c>
    </row>
    <row r="8327" spans="1:7">
      <c r="A8327" s="50">
        <v>35061</v>
      </c>
      <c r="B8327" s="60">
        <v>-6.1297999999999995E-4</v>
      </c>
      <c r="C8327" s="60">
        <v>2.4000000000000001E-4</v>
      </c>
      <c r="D8327" s="60">
        <v>-2.3255814E-2</v>
      </c>
      <c r="E8327" s="60"/>
      <c r="F8327" s="60">
        <f t="shared" si="260"/>
        <v>-7.3297999999999994E-4</v>
      </c>
      <c r="G8327" s="60">
        <f t="shared" si="261"/>
        <v>-2.3375813999999998E-2</v>
      </c>
    </row>
    <row r="8328" spans="1:7">
      <c r="A8328" s="50">
        <v>35062</v>
      </c>
      <c r="B8328" s="60">
        <v>2.4305199999999998E-3</v>
      </c>
      <c r="C8328" s="60">
        <v>2.4000000000000001E-4</v>
      </c>
      <c r="D8328" s="60">
        <v>1.1904761999999999E-2</v>
      </c>
      <c r="E8328" s="60"/>
      <c r="F8328" s="60">
        <f t="shared" si="260"/>
        <v>2.3105199999999999E-3</v>
      </c>
      <c r="G8328" s="60">
        <f t="shared" si="261"/>
        <v>1.1784761999999999E-2</v>
      </c>
    </row>
    <row r="8329" spans="1:7">
      <c r="A8329" s="50">
        <v>35066</v>
      </c>
      <c r="B8329" s="60">
        <v>8.3795599999999994E-3</v>
      </c>
      <c r="C8329" s="60">
        <v>1.9000000000000001E-4</v>
      </c>
      <c r="D8329" s="60">
        <v>3.5294118999999999E-2</v>
      </c>
      <c r="E8329" s="60"/>
      <c r="F8329" s="60">
        <f t="shared" si="260"/>
        <v>8.2595599999999991E-3</v>
      </c>
      <c r="G8329" s="60">
        <f t="shared" si="261"/>
        <v>3.5174118999999997E-2</v>
      </c>
    </row>
    <row r="8330" spans="1:7">
      <c r="A8330" s="50">
        <v>35067</v>
      </c>
      <c r="B8330" s="60">
        <v>9.8273000000000002E-4</v>
      </c>
      <c r="C8330" s="60">
        <v>1.9000000000000001E-4</v>
      </c>
      <c r="D8330" s="60">
        <v>6.8181820000000004E-2</v>
      </c>
      <c r="E8330" s="60"/>
      <c r="F8330" s="60">
        <f t="shared" si="260"/>
        <v>8.6273000000000003E-4</v>
      </c>
      <c r="G8330" s="60">
        <f t="shared" si="261"/>
        <v>6.8061820000000009E-2</v>
      </c>
    </row>
    <row r="8331" spans="1:7">
      <c r="A8331" s="50">
        <v>35068</v>
      </c>
      <c r="B8331" s="60">
        <v>-5.7480400000000003E-3</v>
      </c>
      <c r="C8331" s="60">
        <v>1.9000000000000001E-4</v>
      </c>
      <c r="D8331" s="60">
        <v>2.1276594999999999E-2</v>
      </c>
      <c r="E8331" s="60"/>
      <c r="F8331" s="60">
        <f t="shared" si="260"/>
        <v>-5.8680400000000006E-3</v>
      </c>
      <c r="G8331" s="60">
        <f t="shared" si="261"/>
        <v>2.1156595E-2</v>
      </c>
    </row>
    <row r="8332" spans="1:7">
      <c r="A8332" s="50">
        <v>35069</v>
      </c>
      <c r="B8332" s="60">
        <v>-1.6534900000000001E-3</v>
      </c>
      <c r="C8332" s="60">
        <v>1.9000000000000001E-4</v>
      </c>
      <c r="D8332" s="60">
        <v>0</v>
      </c>
      <c r="E8332" s="60"/>
      <c r="F8332" s="60">
        <f t="shared" si="260"/>
        <v>-1.7734900000000002E-3</v>
      </c>
      <c r="G8332" s="60">
        <f t="shared" si="261"/>
        <v>-1.2E-4</v>
      </c>
    </row>
    <row r="8333" spans="1:7">
      <c r="A8333" s="50">
        <v>35072</v>
      </c>
      <c r="B8333" s="60">
        <v>3.1348999999999999E-3</v>
      </c>
      <c r="C8333" s="60">
        <v>1.9000000000000001E-4</v>
      </c>
      <c r="D8333" s="60">
        <v>0</v>
      </c>
      <c r="E8333" s="60"/>
      <c r="F8333" s="60">
        <f t="shared" si="260"/>
        <v>3.0149E-3</v>
      </c>
      <c r="G8333" s="60">
        <f t="shared" si="261"/>
        <v>-1.2E-4</v>
      </c>
    </row>
    <row r="8334" spans="1:7">
      <c r="A8334" s="50">
        <v>35073</v>
      </c>
      <c r="B8334" s="60">
        <v>-1.571519E-2</v>
      </c>
      <c r="C8334" s="60">
        <v>1.9000000000000001E-4</v>
      </c>
      <c r="D8334" s="60">
        <v>-3.125E-2</v>
      </c>
      <c r="E8334" s="60"/>
      <c r="F8334" s="60">
        <f t="shared" si="260"/>
        <v>-1.5835189999999999E-2</v>
      </c>
      <c r="G8334" s="60">
        <f t="shared" si="261"/>
        <v>-3.1370000000000002E-2</v>
      </c>
    </row>
    <row r="8335" spans="1:7">
      <c r="A8335" s="50">
        <v>35074</v>
      </c>
      <c r="B8335" s="60">
        <v>-1.6617130000000001E-2</v>
      </c>
      <c r="C8335" s="60">
        <v>1.9000000000000001E-4</v>
      </c>
      <c r="D8335" s="60">
        <v>-2.1505376E-2</v>
      </c>
      <c r="E8335" s="60"/>
      <c r="F8335" s="60">
        <f t="shared" si="260"/>
        <v>-1.6737129999999999E-2</v>
      </c>
      <c r="G8335" s="60">
        <f t="shared" si="261"/>
        <v>-2.1625375999999998E-2</v>
      </c>
    </row>
    <row r="8336" spans="1:7">
      <c r="A8336" s="50">
        <v>35075</v>
      </c>
      <c r="B8336" s="60">
        <v>7.2163699999999997E-3</v>
      </c>
      <c r="C8336" s="60">
        <v>1.9000000000000001E-4</v>
      </c>
      <c r="D8336" s="60">
        <v>0</v>
      </c>
      <c r="E8336" s="60"/>
      <c r="F8336" s="60">
        <f t="shared" si="260"/>
        <v>7.0963699999999994E-3</v>
      </c>
      <c r="G8336" s="60">
        <f t="shared" si="261"/>
        <v>-1.2E-4</v>
      </c>
    </row>
    <row r="8337" spans="1:7">
      <c r="A8337" s="50">
        <v>35076</v>
      </c>
      <c r="B8337" s="60">
        <v>-1.27435E-3</v>
      </c>
      <c r="C8337" s="60">
        <v>1.9000000000000001E-4</v>
      </c>
      <c r="D8337" s="60">
        <v>-2.1978022999999999E-2</v>
      </c>
      <c r="E8337" s="60"/>
      <c r="F8337" s="60">
        <f t="shared" si="260"/>
        <v>-1.3943500000000001E-3</v>
      </c>
      <c r="G8337" s="60">
        <f t="shared" si="261"/>
        <v>-2.2098022999999998E-2</v>
      </c>
    </row>
    <row r="8338" spans="1:7">
      <c r="A8338" s="50">
        <v>35079</v>
      </c>
      <c r="B8338" s="60">
        <v>-3.5267699999999998E-3</v>
      </c>
      <c r="C8338" s="60">
        <v>1.9000000000000001E-4</v>
      </c>
      <c r="D8338" s="60">
        <v>-2.2471910000000001E-2</v>
      </c>
      <c r="E8338" s="60"/>
      <c r="F8338" s="60">
        <f t="shared" si="260"/>
        <v>-3.6467699999999997E-3</v>
      </c>
      <c r="G8338" s="60">
        <f t="shared" si="261"/>
        <v>-2.259191E-2</v>
      </c>
    </row>
    <row r="8339" spans="1:7">
      <c r="A8339" s="50">
        <v>35080</v>
      </c>
      <c r="B8339" s="60">
        <v>1.419276E-2</v>
      </c>
      <c r="C8339" s="60">
        <v>1.9000000000000001E-4</v>
      </c>
      <c r="D8339" s="60">
        <v>-1.1494252999999999E-2</v>
      </c>
      <c r="E8339" s="60"/>
      <c r="F8339" s="60">
        <f t="shared" si="260"/>
        <v>1.407276E-2</v>
      </c>
      <c r="G8339" s="60">
        <f t="shared" si="261"/>
        <v>-1.1614253E-2</v>
      </c>
    </row>
    <row r="8340" spans="1:7">
      <c r="A8340" s="50">
        <v>35081</v>
      </c>
      <c r="B8340" s="60">
        <v>-3.15044E-3</v>
      </c>
      <c r="C8340" s="60">
        <v>1.9000000000000001E-4</v>
      </c>
      <c r="D8340" s="60">
        <v>-1.1627907E-2</v>
      </c>
      <c r="E8340" s="60"/>
      <c r="F8340" s="60">
        <f t="shared" si="260"/>
        <v>-3.2704399999999999E-3</v>
      </c>
      <c r="G8340" s="60">
        <f t="shared" si="261"/>
        <v>-1.1747907E-2</v>
      </c>
    </row>
    <row r="8341" spans="1:7">
      <c r="A8341" s="50">
        <v>35082</v>
      </c>
      <c r="B8341" s="60">
        <v>3.6387799999999999E-3</v>
      </c>
      <c r="C8341" s="60">
        <v>1.9000000000000001E-4</v>
      </c>
      <c r="D8341" s="60">
        <v>-8.2352943999999997E-2</v>
      </c>
      <c r="E8341" s="60"/>
      <c r="F8341" s="60">
        <f t="shared" si="260"/>
        <v>3.51878E-3</v>
      </c>
      <c r="G8341" s="60">
        <f t="shared" si="261"/>
        <v>-8.2472943999999992E-2</v>
      </c>
    </row>
    <row r="8342" spans="1:7">
      <c r="A8342" s="50">
        <v>35083</v>
      </c>
      <c r="B8342" s="60">
        <v>5.3985700000000001E-3</v>
      </c>
      <c r="C8342" s="60">
        <v>1.9000000000000001E-4</v>
      </c>
      <c r="D8342" s="60">
        <v>1.2820513E-2</v>
      </c>
      <c r="E8342" s="60"/>
      <c r="F8342" s="60">
        <f t="shared" si="260"/>
        <v>5.2785699999999998E-3</v>
      </c>
      <c r="G8342" s="60">
        <f t="shared" si="261"/>
        <v>1.2700513E-2</v>
      </c>
    </row>
    <row r="8343" spans="1:7">
      <c r="A8343" s="50">
        <v>35086</v>
      </c>
      <c r="B8343" s="60">
        <v>2.7908E-3</v>
      </c>
      <c r="C8343" s="60">
        <v>1.9000000000000001E-4</v>
      </c>
      <c r="D8343" s="60">
        <v>1.2658228000000001E-2</v>
      </c>
      <c r="E8343" s="60"/>
      <c r="F8343" s="60">
        <f t="shared" si="260"/>
        <v>2.6708000000000001E-3</v>
      </c>
      <c r="G8343" s="60">
        <f t="shared" si="261"/>
        <v>1.2538228E-2</v>
      </c>
    </row>
    <row r="8344" spans="1:7">
      <c r="A8344" s="50">
        <v>35087</v>
      </c>
      <c r="B8344" s="60">
        <v>-5.4761999999999996E-4</v>
      </c>
      <c r="C8344" s="60">
        <v>1.9000000000000001E-4</v>
      </c>
      <c r="D8344" s="60">
        <v>1.2500000000000001E-2</v>
      </c>
      <c r="E8344" s="60"/>
      <c r="F8344" s="60">
        <f t="shared" si="260"/>
        <v>-6.6761999999999995E-4</v>
      </c>
      <c r="G8344" s="60">
        <f t="shared" si="261"/>
        <v>1.238E-2</v>
      </c>
    </row>
    <row r="8345" spans="1:7">
      <c r="A8345" s="50">
        <v>35088</v>
      </c>
      <c r="B8345" s="60">
        <v>1.139048E-2</v>
      </c>
      <c r="C8345" s="60">
        <v>1.9000000000000001E-4</v>
      </c>
      <c r="D8345" s="60">
        <v>-1.2345679E-2</v>
      </c>
      <c r="E8345" s="60"/>
      <c r="F8345" s="60">
        <f t="shared" si="260"/>
        <v>1.1270479999999999E-2</v>
      </c>
      <c r="G8345" s="60">
        <f t="shared" si="261"/>
        <v>-1.2465679E-2</v>
      </c>
    </row>
    <row r="8346" spans="1:7">
      <c r="A8346" s="50">
        <v>35089</v>
      </c>
      <c r="B8346" s="60">
        <v>-4.4758999999999997E-3</v>
      </c>
      <c r="C8346" s="60">
        <v>1.9000000000000001E-4</v>
      </c>
      <c r="D8346" s="60">
        <v>-2.5000000000000001E-2</v>
      </c>
      <c r="E8346" s="60"/>
      <c r="F8346" s="60">
        <f t="shared" si="260"/>
        <v>-4.5959E-3</v>
      </c>
      <c r="G8346" s="60">
        <f t="shared" si="261"/>
        <v>-2.512E-2</v>
      </c>
    </row>
    <row r="8347" spans="1:7">
      <c r="A8347" s="50">
        <v>35090</v>
      </c>
      <c r="B8347" s="60">
        <v>7.33098E-3</v>
      </c>
      <c r="C8347" s="60">
        <v>1.9000000000000001E-4</v>
      </c>
      <c r="D8347" s="60">
        <v>-2.5641026000000001E-2</v>
      </c>
      <c r="E8347" s="60"/>
      <c r="F8347" s="60">
        <f t="shared" si="260"/>
        <v>7.2109799999999996E-3</v>
      </c>
      <c r="G8347" s="60">
        <f t="shared" si="261"/>
        <v>-2.5761025999999999E-2</v>
      </c>
    </row>
    <row r="8348" spans="1:7">
      <c r="A8348" s="50">
        <v>35093</v>
      </c>
      <c r="B8348" s="60">
        <v>4.3337000000000002E-3</v>
      </c>
      <c r="C8348" s="60">
        <v>1.9000000000000001E-4</v>
      </c>
      <c r="D8348" s="60">
        <v>2.6315789999999999E-2</v>
      </c>
      <c r="E8348" s="60"/>
      <c r="F8348" s="60">
        <f t="shared" si="260"/>
        <v>4.2136999999999999E-3</v>
      </c>
      <c r="G8348" s="60">
        <f t="shared" si="261"/>
        <v>2.619579E-2</v>
      </c>
    </row>
    <row r="8349" spans="1:7">
      <c r="A8349" s="50">
        <v>35094</v>
      </c>
      <c r="B8349" s="60">
        <v>9.7184599999999999E-3</v>
      </c>
      <c r="C8349" s="60">
        <v>1.9000000000000001E-4</v>
      </c>
      <c r="D8349" s="60">
        <v>-2.5641026000000001E-2</v>
      </c>
      <c r="E8349" s="60"/>
      <c r="F8349" s="60">
        <f t="shared" si="260"/>
        <v>9.5984599999999996E-3</v>
      </c>
      <c r="G8349" s="60">
        <f t="shared" si="261"/>
        <v>-2.5761025999999999E-2</v>
      </c>
    </row>
    <row r="8350" spans="1:7">
      <c r="A8350" s="50">
        <v>35095</v>
      </c>
      <c r="B8350" s="60">
        <v>9.2938499999999993E-3</v>
      </c>
      <c r="C8350" s="60">
        <v>1.9000000000000001E-4</v>
      </c>
      <c r="D8350" s="60">
        <v>0</v>
      </c>
      <c r="E8350" s="60"/>
      <c r="F8350" s="60">
        <f t="shared" si="260"/>
        <v>9.173849999999999E-3</v>
      </c>
      <c r="G8350" s="60">
        <f t="shared" si="261"/>
        <v>-1.2E-4</v>
      </c>
    </row>
    <row r="8351" spans="1:7">
      <c r="A8351" s="50">
        <v>35096</v>
      </c>
      <c r="B8351" s="60">
        <v>4.1916000000000002E-3</v>
      </c>
      <c r="C8351" s="60">
        <v>2.0000000000000001E-4</v>
      </c>
      <c r="D8351" s="60">
        <v>2.6315789999999999E-2</v>
      </c>
      <c r="E8351" s="60"/>
      <c r="F8351" s="60">
        <f t="shared" si="260"/>
        <v>4.0715999999999999E-3</v>
      </c>
      <c r="G8351" s="60">
        <f t="shared" si="261"/>
        <v>2.619579E-2</v>
      </c>
    </row>
    <row r="8352" spans="1:7">
      <c r="A8352" s="50">
        <v>35097</v>
      </c>
      <c r="B8352" s="60">
        <v>-4.1829099999999998E-3</v>
      </c>
      <c r="C8352" s="60">
        <v>2.0000000000000001E-4</v>
      </c>
      <c r="D8352" s="60">
        <v>1.2820513E-2</v>
      </c>
      <c r="E8352" s="60"/>
      <c r="F8352" s="60">
        <f t="shared" si="260"/>
        <v>-4.3029100000000001E-3</v>
      </c>
      <c r="G8352" s="60">
        <f t="shared" si="261"/>
        <v>1.2700513E-2</v>
      </c>
    </row>
    <row r="8353" spans="1:7">
      <c r="A8353" s="50">
        <v>35100</v>
      </c>
      <c r="B8353" s="60">
        <v>8.8039899999999994E-3</v>
      </c>
      <c r="C8353" s="60">
        <v>2.0000000000000001E-4</v>
      </c>
      <c r="D8353" s="60">
        <v>3.7974682000000003E-2</v>
      </c>
      <c r="E8353" s="60"/>
      <c r="F8353" s="60">
        <f t="shared" si="260"/>
        <v>8.6839899999999991E-3</v>
      </c>
      <c r="G8353" s="60">
        <f t="shared" si="261"/>
        <v>3.7854682000000001E-2</v>
      </c>
    </row>
    <row r="8354" spans="1:7">
      <c r="A8354" s="50">
        <v>35101</v>
      </c>
      <c r="B8354" s="60">
        <v>7.6664599999999999E-3</v>
      </c>
      <c r="C8354" s="60">
        <v>2.0000000000000001E-4</v>
      </c>
      <c r="D8354" s="60">
        <v>2.4390242999999999E-2</v>
      </c>
      <c r="E8354" s="60"/>
      <c r="F8354" s="60">
        <f t="shared" si="260"/>
        <v>7.5464599999999996E-3</v>
      </c>
      <c r="G8354" s="60">
        <f t="shared" si="261"/>
        <v>2.4270243E-2</v>
      </c>
    </row>
    <row r="8355" spans="1:7">
      <c r="A8355" s="50">
        <v>35102</v>
      </c>
      <c r="B8355" s="60">
        <v>5.97271E-3</v>
      </c>
      <c r="C8355" s="60">
        <v>2.0000000000000001E-4</v>
      </c>
      <c r="D8355" s="60">
        <v>0</v>
      </c>
      <c r="E8355" s="60"/>
      <c r="F8355" s="60">
        <f t="shared" si="260"/>
        <v>5.8527099999999997E-3</v>
      </c>
      <c r="G8355" s="60">
        <f t="shared" si="261"/>
        <v>-1.2E-4</v>
      </c>
    </row>
    <row r="8356" spans="1:7">
      <c r="A8356" s="50">
        <v>35103</v>
      </c>
      <c r="B8356" s="60">
        <v>9.3683499999999992E-3</v>
      </c>
      <c r="C8356" s="60">
        <v>2.0000000000000001E-4</v>
      </c>
      <c r="D8356" s="60">
        <v>0</v>
      </c>
      <c r="E8356" s="60"/>
      <c r="F8356" s="60">
        <f t="shared" si="260"/>
        <v>9.2483499999999989E-3</v>
      </c>
      <c r="G8356" s="60">
        <f t="shared" si="261"/>
        <v>-1.2E-4</v>
      </c>
    </row>
    <row r="8357" spans="1:7">
      <c r="A8357" s="50">
        <v>35104</v>
      </c>
      <c r="B8357" s="60">
        <v>5.1137999999999997E-4</v>
      </c>
      <c r="C8357" s="60">
        <v>2.0000000000000001E-4</v>
      </c>
      <c r="D8357" s="60">
        <v>-3.5714286999999997E-2</v>
      </c>
      <c r="E8357" s="60"/>
      <c r="F8357" s="60">
        <f t="shared" si="260"/>
        <v>3.9137999999999998E-4</v>
      </c>
      <c r="G8357" s="60">
        <f t="shared" si="261"/>
        <v>-3.5834286999999999E-2</v>
      </c>
    </row>
    <row r="8358" spans="1:7">
      <c r="A8358" s="50">
        <v>35107</v>
      </c>
      <c r="B8358" s="60">
        <v>7.6438900000000004E-3</v>
      </c>
      <c r="C8358" s="60">
        <v>2.0000000000000001E-4</v>
      </c>
      <c r="D8358" s="60">
        <v>3.7037037000000002E-2</v>
      </c>
      <c r="E8358" s="60"/>
      <c r="F8358" s="60">
        <f t="shared" si="260"/>
        <v>7.5238900000000001E-3</v>
      </c>
      <c r="G8358" s="60">
        <f t="shared" si="261"/>
        <v>3.6917037E-2</v>
      </c>
    </row>
    <row r="8359" spans="1:7">
      <c r="A8359" s="50">
        <v>35108</v>
      </c>
      <c r="B8359" s="60">
        <v>-8.7808999999999999E-4</v>
      </c>
      <c r="C8359" s="60">
        <v>2.0000000000000001E-4</v>
      </c>
      <c r="D8359" s="60">
        <v>0</v>
      </c>
      <c r="E8359" s="60"/>
      <c r="F8359" s="60">
        <f t="shared" si="260"/>
        <v>-9.9809000000000009E-4</v>
      </c>
      <c r="G8359" s="60">
        <f t="shared" si="261"/>
        <v>-1.2E-4</v>
      </c>
    </row>
    <row r="8360" spans="1:7">
      <c r="A8360" s="50">
        <v>35109</v>
      </c>
      <c r="B8360" s="60">
        <v>-7.4357599999999996E-3</v>
      </c>
      <c r="C8360" s="60">
        <v>2.0000000000000001E-4</v>
      </c>
      <c r="D8360" s="60">
        <v>1.1904761999999999E-2</v>
      </c>
      <c r="E8360" s="60"/>
      <c r="F8360" s="60">
        <f t="shared" si="260"/>
        <v>-7.5557599999999999E-3</v>
      </c>
      <c r="G8360" s="60">
        <f t="shared" si="261"/>
        <v>1.1784761999999999E-2</v>
      </c>
    </row>
    <row r="8361" spans="1:7">
      <c r="A8361" s="50">
        <v>35110</v>
      </c>
      <c r="B8361" s="60">
        <v>-5.6920199999999999E-3</v>
      </c>
      <c r="C8361" s="60">
        <v>2.0000000000000001E-4</v>
      </c>
      <c r="D8361" s="60">
        <v>0</v>
      </c>
      <c r="E8361" s="60"/>
      <c r="F8361" s="60">
        <f t="shared" si="260"/>
        <v>-5.8120200000000002E-3</v>
      </c>
      <c r="G8361" s="60">
        <f t="shared" si="261"/>
        <v>-1.2E-4</v>
      </c>
    </row>
    <row r="8362" spans="1:7">
      <c r="A8362" s="50">
        <v>35111</v>
      </c>
      <c r="B8362" s="60">
        <v>-4.9571700000000003E-3</v>
      </c>
      <c r="C8362" s="60">
        <v>2.0000000000000001E-4</v>
      </c>
      <c r="D8362" s="60">
        <v>0</v>
      </c>
      <c r="E8362" s="60"/>
      <c r="F8362" s="60">
        <f t="shared" si="260"/>
        <v>-5.0771700000000006E-3</v>
      </c>
      <c r="G8362" s="60">
        <f t="shared" si="261"/>
        <v>-1.2E-4</v>
      </c>
    </row>
    <row r="8363" spans="1:7">
      <c r="A8363" s="50">
        <v>35115</v>
      </c>
      <c r="B8363" s="60">
        <v>-1.122305E-2</v>
      </c>
      <c r="C8363" s="60">
        <v>2.0000000000000001E-4</v>
      </c>
      <c r="D8363" s="60">
        <v>0</v>
      </c>
      <c r="E8363" s="60"/>
      <c r="F8363" s="60">
        <f t="shared" si="260"/>
        <v>-1.134305E-2</v>
      </c>
      <c r="G8363" s="60">
        <f t="shared" si="261"/>
        <v>-1.2E-4</v>
      </c>
    </row>
    <row r="8364" spans="1:7">
      <c r="A8364" s="50">
        <v>35116</v>
      </c>
      <c r="B8364" s="60">
        <v>1.1512049999999999E-2</v>
      </c>
      <c r="C8364" s="60">
        <v>2.0000000000000001E-4</v>
      </c>
      <c r="D8364" s="60">
        <v>-4.7058823999999999E-2</v>
      </c>
      <c r="E8364" s="60"/>
      <c r="F8364" s="60">
        <f t="shared" si="260"/>
        <v>1.1392049999999999E-2</v>
      </c>
      <c r="G8364" s="60">
        <f t="shared" si="261"/>
        <v>-4.7178824000000001E-2</v>
      </c>
    </row>
    <row r="8365" spans="1:7">
      <c r="A8365" s="50">
        <v>35117</v>
      </c>
      <c r="B8365" s="60">
        <v>1.6429699999999998E-2</v>
      </c>
      <c r="C8365" s="60">
        <v>2.0000000000000001E-4</v>
      </c>
      <c r="D8365" s="60">
        <v>2.4691358E-2</v>
      </c>
      <c r="E8365" s="60"/>
      <c r="F8365" s="60">
        <f t="shared" si="260"/>
        <v>1.63097E-2</v>
      </c>
      <c r="G8365" s="60">
        <f t="shared" si="261"/>
        <v>2.4571358000000001E-2</v>
      </c>
    </row>
    <row r="8366" spans="1:7">
      <c r="A8366" s="50">
        <v>35118</v>
      </c>
      <c r="B8366" s="60">
        <v>4.9795000000000004E-4</v>
      </c>
      <c r="C8366" s="60">
        <v>2.0000000000000001E-4</v>
      </c>
      <c r="D8366" s="60">
        <v>-1.2048191999999999E-2</v>
      </c>
      <c r="E8366" s="60"/>
      <c r="F8366" s="60">
        <f t="shared" si="260"/>
        <v>3.7795000000000005E-4</v>
      </c>
      <c r="G8366" s="60">
        <f t="shared" si="261"/>
        <v>-1.2168192E-2</v>
      </c>
    </row>
    <row r="8367" spans="1:7">
      <c r="A8367" s="50">
        <v>35121</v>
      </c>
      <c r="B8367" s="60">
        <v>-1.2956789999999999E-2</v>
      </c>
      <c r="C8367" s="60">
        <v>2.0000000000000001E-4</v>
      </c>
      <c r="D8367" s="60">
        <v>-2.4390242999999999E-2</v>
      </c>
      <c r="E8367" s="60"/>
      <c r="F8367" s="60">
        <f t="shared" si="260"/>
        <v>-1.307679E-2</v>
      </c>
      <c r="G8367" s="60">
        <f t="shared" si="261"/>
        <v>-2.4510242999999998E-2</v>
      </c>
    </row>
    <row r="8368" spans="1:7">
      <c r="A8368" s="50">
        <v>35122</v>
      </c>
      <c r="B8368" s="60">
        <v>-4.7779700000000003E-3</v>
      </c>
      <c r="C8368" s="60">
        <v>2.0000000000000001E-4</v>
      </c>
      <c r="D8368" s="60">
        <v>-1.2500000000000001E-2</v>
      </c>
      <c r="E8368" s="60"/>
      <c r="F8368" s="60">
        <f t="shared" si="260"/>
        <v>-4.8979700000000006E-3</v>
      </c>
      <c r="G8368" s="60">
        <f t="shared" si="261"/>
        <v>-1.2620000000000001E-2</v>
      </c>
    </row>
    <row r="8369" spans="1:7">
      <c r="A8369" s="50">
        <v>35123</v>
      </c>
      <c r="B8369" s="60">
        <v>-3.9143399999999997E-3</v>
      </c>
      <c r="C8369" s="60">
        <v>2.0000000000000001E-4</v>
      </c>
      <c r="D8369" s="60">
        <v>1.2658228000000001E-2</v>
      </c>
      <c r="E8369" s="60"/>
      <c r="F8369" s="60">
        <f t="shared" si="260"/>
        <v>-4.03434E-3</v>
      </c>
      <c r="G8369" s="60">
        <f t="shared" si="261"/>
        <v>1.2538228E-2</v>
      </c>
    </row>
    <row r="8370" spans="1:7">
      <c r="A8370" s="50">
        <v>35124</v>
      </c>
      <c r="B8370" s="60">
        <v>-6.2849100000000003E-3</v>
      </c>
      <c r="C8370" s="60">
        <v>2.0000000000000001E-4</v>
      </c>
      <c r="D8370" s="60">
        <v>1.2500000000000001E-2</v>
      </c>
      <c r="E8370" s="60"/>
      <c r="F8370" s="60">
        <f t="shared" si="260"/>
        <v>-6.4049100000000006E-3</v>
      </c>
      <c r="G8370" s="60">
        <f t="shared" si="261"/>
        <v>1.238E-2</v>
      </c>
    </row>
    <row r="8371" spans="1:7">
      <c r="A8371" s="50">
        <v>35125</v>
      </c>
      <c r="B8371" s="60">
        <v>5.4540300000000003E-3</v>
      </c>
      <c r="C8371" s="60">
        <v>1.9000000000000001E-4</v>
      </c>
      <c r="D8371" s="60">
        <v>-2.4691358E-2</v>
      </c>
      <c r="E8371" s="60"/>
      <c r="F8371" s="60">
        <f t="shared" si="260"/>
        <v>5.33403E-3</v>
      </c>
      <c r="G8371" s="60">
        <f t="shared" si="261"/>
        <v>-2.4811357999999999E-2</v>
      </c>
    </row>
    <row r="8372" spans="1:7">
      <c r="A8372" s="50">
        <v>35128</v>
      </c>
      <c r="B8372" s="60">
        <v>1.047581E-2</v>
      </c>
      <c r="C8372" s="60">
        <v>1.9000000000000001E-4</v>
      </c>
      <c r="D8372" s="60">
        <v>0</v>
      </c>
      <c r="E8372" s="60"/>
      <c r="F8372" s="60">
        <f t="shared" si="260"/>
        <v>1.035581E-2</v>
      </c>
      <c r="G8372" s="60">
        <f t="shared" si="261"/>
        <v>-1.2E-4</v>
      </c>
    </row>
    <row r="8373" spans="1:7">
      <c r="A8373" s="50">
        <v>35129</v>
      </c>
      <c r="B8373" s="60">
        <v>8.0014700000000001E-3</v>
      </c>
      <c r="C8373" s="60">
        <v>1.9000000000000001E-4</v>
      </c>
      <c r="D8373" s="60">
        <v>3.7974682000000003E-2</v>
      </c>
      <c r="E8373" s="60"/>
      <c r="F8373" s="60">
        <f t="shared" si="260"/>
        <v>7.8814699999999998E-3</v>
      </c>
      <c r="G8373" s="60">
        <f t="shared" si="261"/>
        <v>3.7854682000000001E-2</v>
      </c>
    </row>
    <row r="8374" spans="1:7">
      <c r="A8374" s="50">
        <v>35130</v>
      </c>
      <c r="B8374" s="60">
        <v>-5.61824E-3</v>
      </c>
      <c r="C8374" s="60">
        <v>1.9000000000000001E-4</v>
      </c>
      <c r="D8374" s="60">
        <v>-2.4390242999999999E-2</v>
      </c>
      <c r="E8374" s="60"/>
      <c r="F8374" s="60">
        <f t="shared" si="260"/>
        <v>-5.7382400000000004E-3</v>
      </c>
      <c r="G8374" s="60">
        <f t="shared" si="261"/>
        <v>-2.4510242999999998E-2</v>
      </c>
    </row>
    <row r="8375" spans="1:7">
      <c r="A8375" s="50">
        <v>35131</v>
      </c>
      <c r="B8375" s="60">
        <v>2.5877999999999999E-3</v>
      </c>
      <c r="C8375" s="60">
        <v>1.9000000000000001E-4</v>
      </c>
      <c r="D8375" s="60">
        <v>0</v>
      </c>
      <c r="E8375" s="60"/>
      <c r="F8375" s="60">
        <f t="shared" si="260"/>
        <v>2.4678E-3</v>
      </c>
      <c r="G8375" s="60">
        <f t="shared" si="261"/>
        <v>-1.2E-4</v>
      </c>
    </row>
    <row r="8376" spans="1:7">
      <c r="A8376" s="50">
        <v>35132</v>
      </c>
      <c r="B8376" s="60">
        <v>-3.0381990000000001E-2</v>
      </c>
      <c r="C8376" s="60">
        <v>1.9000000000000001E-4</v>
      </c>
      <c r="D8376" s="60">
        <v>-3.7500000999999998E-2</v>
      </c>
      <c r="E8376" s="60"/>
      <c r="F8376" s="60">
        <f t="shared" si="260"/>
        <v>-3.050199E-2</v>
      </c>
      <c r="G8376" s="60">
        <f t="shared" si="261"/>
        <v>-3.7620001E-2</v>
      </c>
    </row>
    <row r="8377" spans="1:7">
      <c r="A8377" s="50">
        <v>35135</v>
      </c>
      <c r="B8377" s="60">
        <v>1.006773E-2</v>
      </c>
      <c r="C8377" s="60">
        <v>1.9000000000000001E-4</v>
      </c>
      <c r="D8377" s="60">
        <v>3.8961038000000003E-2</v>
      </c>
      <c r="E8377" s="60"/>
      <c r="F8377" s="60">
        <f t="shared" si="260"/>
        <v>9.9477300000000001E-3</v>
      </c>
      <c r="G8377" s="60">
        <f t="shared" si="261"/>
        <v>3.8841038000000001E-2</v>
      </c>
    </row>
    <row r="8378" spans="1:7">
      <c r="A8378" s="50">
        <v>35136</v>
      </c>
      <c r="B8378" s="60">
        <v>-4.7774499999999999E-3</v>
      </c>
      <c r="C8378" s="60">
        <v>1.9000000000000001E-4</v>
      </c>
      <c r="D8378" s="60">
        <v>0</v>
      </c>
      <c r="E8378" s="60"/>
      <c r="F8378" s="60">
        <f t="shared" si="260"/>
        <v>-4.8974500000000002E-3</v>
      </c>
      <c r="G8378" s="60">
        <f t="shared" si="261"/>
        <v>-1.2E-4</v>
      </c>
    </row>
    <row r="8379" spans="1:7">
      <c r="A8379" s="50">
        <v>35137</v>
      </c>
      <c r="B8379" s="60">
        <v>3.2699600000000001E-3</v>
      </c>
      <c r="C8379" s="60">
        <v>1.9000000000000001E-4</v>
      </c>
      <c r="D8379" s="60">
        <v>6.25E-2</v>
      </c>
      <c r="E8379" s="60"/>
      <c r="F8379" s="60">
        <f t="shared" si="260"/>
        <v>3.1499600000000003E-3</v>
      </c>
      <c r="G8379" s="60">
        <f t="shared" si="261"/>
        <v>6.2379999999999998E-2</v>
      </c>
    </row>
    <row r="8380" spans="1:7">
      <c r="A8380" s="50">
        <v>35138</v>
      </c>
      <c r="B8380" s="60">
        <v>3.6375800000000001E-3</v>
      </c>
      <c r="C8380" s="60">
        <v>1.9000000000000001E-4</v>
      </c>
      <c r="D8380" s="60">
        <v>4.7058823999999999E-2</v>
      </c>
      <c r="E8380" s="60"/>
      <c r="F8380" s="60">
        <f t="shared" si="260"/>
        <v>3.5175800000000002E-3</v>
      </c>
      <c r="G8380" s="60">
        <f t="shared" si="261"/>
        <v>4.6938823999999997E-2</v>
      </c>
    </row>
    <row r="8381" spans="1:7">
      <c r="A8381" s="50">
        <v>35139</v>
      </c>
      <c r="B8381" s="60">
        <v>1.10133E-3</v>
      </c>
      <c r="C8381" s="60">
        <v>1.9000000000000001E-4</v>
      </c>
      <c r="D8381" s="60">
        <v>-2.2471910000000001E-2</v>
      </c>
      <c r="E8381" s="60"/>
      <c r="F8381" s="60">
        <f t="shared" si="260"/>
        <v>9.8132999999999988E-4</v>
      </c>
      <c r="G8381" s="60">
        <f t="shared" si="261"/>
        <v>-2.259191E-2</v>
      </c>
    </row>
    <row r="8382" spans="1:7">
      <c r="A8382" s="50">
        <v>35142</v>
      </c>
      <c r="B8382" s="60">
        <v>1.7223120000000001E-2</v>
      </c>
      <c r="C8382" s="60">
        <v>1.9000000000000001E-4</v>
      </c>
      <c r="D8382" s="60">
        <v>-1.1494252999999999E-2</v>
      </c>
      <c r="E8382" s="60"/>
      <c r="F8382" s="60">
        <f t="shared" si="260"/>
        <v>1.7103120000000003E-2</v>
      </c>
      <c r="G8382" s="60">
        <f t="shared" si="261"/>
        <v>-1.1614253E-2</v>
      </c>
    </row>
    <row r="8383" spans="1:7">
      <c r="A8383" s="50">
        <v>35143</v>
      </c>
      <c r="B8383" s="60">
        <v>-1.361E-3</v>
      </c>
      <c r="C8383" s="60">
        <v>1.9000000000000001E-4</v>
      </c>
      <c r="D8383" s="60">
        <v>3.4883722999999998E-2</v>
      </c>
      <c r="E8383" s="60"/>
      <c r="F8383" s="60">
        <f t="shared" si="260"/>
        <v>-1.4810000000000001E-3</v>
      </c>
      <c r="G8383" s="60">
        <f t="shared" si="261"/>
        <v>3.4763722999999996E-2</v>
      </c>
    </row>
    <row r="8384" spans="1:7">
      <c r="A8384" s="50">
        <v>35144</v>
      </c>
      <c r="B8384" s="60">
        <v>-2.7423600000000001E-3</v>
      </c>
      <c r="C8384" s="60">
        <v>1.9000000000000001E-4</v>
      </c>
      <c r="D8384" s="60">
        <v>-1.1235955000000001E-2</v>
      </c>
      <c r="E8384" s="60"/>
      <c r="F8384" s="60">
        <f t="shared" si="260"/>
        <v>-2.86236E-3</v>
      </c>
      <c r="G8384" s="60">
        <f t="shared" si="261"/>
        <v>-1.1355955000000001E-2</v>
      </c>
    </row>
    <row r="8385" spans="1:7">
      <c r="A8385" s="50">
        <v>35145</v>
      </c>
      <c r="B8385" s="60">
        <v>-1.2002099999999999E-3</v>
      </c>
      <c r="C8385" s="60">
        <v>1.9000000000000001E-4</v>
      </c>
      <c r="D8385" s="60">
        <v>0</v>
      </c>
      <c r="E8385" s="60"/>
      <c r="F8385" s="60">
        <f t="shared" si="260"/>
        <v>-1.32021E-3</v>
      </c>
      <c r="G8385" s="60">
        <f t="shared" si="261"/>
        <v>-1.2E-4</v>
      </c>
    </row>
    <row r="8386" spans="1:7">
      <c r="A8386" s="50">
        <v>35146</v>
      </c>
      <c r="B8386" s="60">
        <v>2.29926E-3</v>
      </c>
      <c r="C8386" s="60">
        <v>1.9000000000000001E-4</v>
      </c>
      <c r="D8386" s="60">
        <v>-1.1363636999999999E-2</v>
      </c>
      <c r="E8386" s="60"/>
      <c r="F8386" s="60">
        <f t="shared" si="260"/>
        <v>2.1792600000000001E-3</v>
      </c>
      <c r="G8386" s="60">
        <f t="shared" si="261"/>
        <v>-1.1483637E-2</v>
      </c>
    </row>
    <row r="8387" spans="1:7">
      <c r="A8387" s="50">
        <v>35149</v>
      </c>
      <c r="B8387" s="60">
        <v>-9.4992000000000004E-4</v>
      </c>
      <c r="C8387" s="60">
        <v>1.9000000000000001E-4</v>
      </c>
      <c r="D8387" s="60">
        <v>-1.1494252999999999E-2</v>
      </c>
      <c r="E8387" s="60"/>
      <c r="F8387" s="60">
        <f t="shared" si="260"/>
        <v>-1.06992E-3</v>
      </c>
      <c r="G8387" s="60">
        <f t="shared" si="261"/>
        <v>-1.1614253E-2</v>
      </c>
    </row>
    <row r="8388" spans="1:7">
      <c r="A8388" s="50">
        <v>35150</v>
      </c>
      <c r="B8388" s="60">
        <v>4.4213100000000003E-3</v>
      </c>
      <c r="C8388" s="60">
        <v>1.9000000000000001E-4</v>
      </c>
      <c r="D8388" s="60">
        <v>-2.3255814E-2</v>
      </c>
      <c r="E8388" s="60"/>
      <c r="F8388" s="60">
        <f t="shared" ref="F8388:F8451" si="262">B8388-$C$3</f>
        <v>4.30131E-3</v>
      </c>
      <c r="G8388" s="60">
        <f t="shared" ref="G8388:G8451" si="263">D8388-$C$3</f>
        <v>-2.3375813999999998E-2</v>
      </c>
    </row>
    <row r="8389" spans="1:7">
      <c r="A8389" s="50">
        <v>35151</v>
      </c>
      <c r="B8389" s="60">
        <v>-6.0056299999999996E-3</v>
      </c>
      <c r="C8389" s="60">
        <v>1.9000000000000001E-4</v>
      </c>
      <c r="D8389" s="60">
        <v>2.3809523999999999E-2</v>
      </c>
      <c r="E8389" s="60"/>
      <c r="F8389" s="60">
        <f t="shared" si="262"/>
        <v>-6.12563E-3</v>
      </c>
      <c r="G8389" s="60">
        <f t="shared" si="263"/>
        <v>2.3689524E-2</v>
      </c>
    </row>
    <row r="8390" spans="1:7">
      <c r="A8390" s="50">
        <v>35152</v>
      </c>
      <c r="B8390" s="60">
        <v>1.1089E-4</v>
      </c>
      <c r="C8390" s="60">
        <v>1.9000000000000001E-4</v>
      </c>
      <c r="D8390" s="60">
        <v>-3.4883722999999998E-2</v>
      </c>
      <c r="E8390" s="60"/>
      <c r="F8390" s="60">
        <f t="shared" si="262"/>
        <v>-9.1099999999999992E-6</v>
      </c>
      <c r="G8390" s="60">
        <f t="shared" si="263"/>
        <v>-3.5003723E-2</v>
      </c>
    </row>
    <row r="8391" spans="1:7">
      <c r="A8391" s="50">
        <v>35153</v>
      </c>
      <c r="B8391" s="60">
        <v>-5.3773800000000002E-3</v>
      </c>
      <c r="C8391" s="60">
        <v>1.9000000000000001E-4</v>
      </c>
      <c r="D8391" s="60">
        <v>0</v>
      </c>
      <c r="E8391" s="60"/>
      <c r="F8391" s="60">
        <f t="shared" si="262"/>
        <v>-5.4973800000000005E-3</v>
      </c>
      <c r="G8391" s="60">
        <f t="shared" si="263"/>
        <v>-1.2E-4</v>
      </c>
    </row>
    <row r="8392" spans="1:7">
      <c r="A8392" s="50">
        <v>35156</v>
      </c>
      <c r="B8392" s="60">
        <v>1.2819189999999999E-2</v>
      </c>
      <c r="C8392" s="60">
        <v>2.2000000000000001E-4</v>
      </c>
      <c r="D8392" s="60">
        <v>1.2048191999999999E-2</v>
      </c>
      <c r="E8392" s="60"/>
      <c r="F8392" s="60">
        <f t="shared" si="262"/>
        <v>1.2699189999999999E-2</v>
      </c>
      <c r="G8392" s="60">
        <f t="shared" si="263"/>
        <v>1.1928191999999999E-2</v>
      </c>
    </row>
    <row r="8393" spans="1:7">
      <c r="A8393" s="50">
        <v>35157</v>
      </c>
      <c r="B8393" s="60">
        <v>2.3390899999999998E-3</v>
      </c>
      <c r="C8393" s="60">
        <v>2.2000000000000001E-4</v>
      </c>
      <c r="D8393" s="60">
        <v>-1.1904761999999999E-2</v>
      </c>
      <c r="E8393" s="60"/>
      <c r="F8393" s="60">
        <f t="shared" si="262"/>
        <v>2.21909E-3</v>
      </c>
      <c r="G8393" s="60">
        <f t="shared" si="263"/>
        <v>-1.2024762E-2</v>
      </c>
    </row>
    <row r="8394" spans="1:7">
      <c r="A8394" s="50">
        <v>35158</v>
      </c>
      <c r="B8394" s="60">
        <v>1.09706E-3</v>
      </c>
      <c r="C8394" s="60">
        <v>2.2000000000000001E-4</v>
      </c>
      <c r="D8394" s="60">
        <v>6.0240965E-2</v>
      </c>
      <c r="E8394" s="60"/>
      <c r="F8394" s="60">
        <f t="shared" si="262"/>
        <v>9.7705999999999986E-4</v>
      </c>
      <c r="G8394" s="60">
        <f t="shared" si="263"/>
        <v>6.0120964999999998E-2</v>
      </c>
    </row>
    <row r="8395" spans="1:7">
      <c r="A8395" s="50">
        <v>35159</v>
      </c>
      <c r="B8395" s="60">
        <v>-1.4480999999999999E-4</v>
      </c>
      <c r="C8395" s="60">
        <v>2.2000000000000001E-4</v>
      </c>
      <c r="D8395" s="60">
        <v>2.2727272999999999E-2</v>
      </c>
      <c r="E8395" s="60"/>
      <c r="F8395" s="60">
        <f t="shared" si="262"/>
        <v>-2.6480999999999998E-4</v>
      </c>
      <c r="G8395" s="60">
        <f t="shared" si="263"/>
        <v>2.2607273000000001E-2</v>
      </c>
    </row>
    <row r="8396" spans="1:7">
      <c r="A8396" s="50">
        <v>35163</v>
      </c>
      <c r="B8396" s="60">
        <v>-1.7263420000000002E-2</v>
      </c>
      <c r="C8396" s="60">
        <v>2.2000000000000001E-4</v>
      </c>
      <c r="D8396" s="60">
        <v>-4.4444445999999999E-2</v>
      </c>
      <c r="E8396" s="60"/>
      <c r="F8396" s="60">
        <f t="shared" si="262"/>
        <v>-1.738342E-2</v>
      </c>
      <c r="G8396" s="60">
        <f t="shared" si="263"/>
        <v>-4.4564446000000001E-2</v>
      </c>
    </row>
    <row r="8397" spans="1:7">
      <c r="A8397" s="50">
        <v>35164</v>
      </c>
      <c r="B8397" s="60">
        <v>-3.52761E-3</v>
      </c>
      <c r="C8397" s="60">
        <v>2.2000000000000001E-4</v>
      </c>
      <c r="D8397" s="60">
        <v>-1.1627907E-2</v>
      </c>
      <c r="E8397" s="60"/>
      <c r="F8397" s="60">
        <f t="shared" si="262"/>
        <v>-3.6476099999999999E-3</v>
      </c>
      <c r="G8397" s="60">
        <f t="shared" si="263"/>
        <v>-1.1747907E-2</v>
      </c>
    </row>
    <row r="8398" spans="1:7">
      <c r="A8398" s="50">
        <v>35165</v>
      </c>
      <c r="B8398" s="60">
        <v>-1.360141E-2</v>
      </c>
      <c r="C8398" s="60">
        <v>2.2000000000000001E-4</v>
      </c>
      <c r="D8398" s="60">
        <v>-1.1764706E-2</v>
      </c>
      <c r="E8398" s="60"/>
      <c r="F8398" s="60">
        <f t="shared" si="262"/>
        <v>-1.372141E-2</v>
      </c>
      <c r="G8398" s="60">
        <f t="shared" si="263"/>
        <v>-1.1884706E-2</v>
      </c>
    </row>
    <row r="8399" spans="1:7">
      <c r="A8399" s="50">
        <v>35166</v>
      </c>
      <c r="B8399" s="60">
        <v>-3.72339E-3</v>
      </c>
      <c r="C8399" s="60">
        <v>2.2000000000000001E-4</v>
      </c>
      <c r="D8399" s="60">
        <v>0</v>
      </c>
      <c r="E8399" s="60"/>
      <c r="F8399" s="60">
        <f t="shared" si="262"/>
        <v>-3.8433899999999999E-3</v>
      </c>
      <c r="G8399" s="60">
        <f t="shared" si="263"/>
        <v>-1.2E-4</v>
      </c>
    </row>
    <row r="8400" spans="1:7">
      <c r="A8400" s="50">
        <v>35167</v>
      </c>
      <c r="B8400" s="60">
        <v>9.0038600000000007E-3</v>
      </c>
      <c r="C8400" s="60">
        <v>2.2000000000000001E-4</v>
      </c>
      <c r="D8400" s="60">
        <v>-3.5714286999999997E-2</v>
      </c>
      <c r="E8400" s="60"/>
      <c r="F8400" s="60">
        <f t="shared" si="262"/>
        <v>8.8838600000000004E-3</v>
      </c>
      <c r="G8400" s="60">
        <f t="shared" si="263"/>
        <v>-3.5834286999999999E-2</v>
      </c>
    </row>
    <row r="8401" spans="1:7">
      <c r="A8401" s="50">
        <v>35170</v>
      </c>
      <c r="B8401" s="60">
        <v>8.9299800000000006E-3</v>
      </c>
      <c r="C8401" s="60">
        <v>2.2000000000000001E-4</v>
      </c>
      <c r="D8401" s="60">
        <v>0</v>
      </c>
      <c r="E8401" s="60"/>
      <c r="F8401" s="60">
        <f t="shared" si="262"/>
        <v>8.8099800000000002E-3</v>
      </c>
      <c r="G8401" s="60">
        <f t="shared" si="263"/>
        <v>-1.2E-4</v>
      </c>
    </row>
    <row r="8402" spans="1:7">
      <c r="A8402" s="50">
        <v>35171</v>
      </c>
      <c r="B8402" s="60">
        <v>4.1206599999999999E-3</v>
      </c>
      <c r="C8402" s="60">
        <v>2.2000000000000001E-4</v>
      </c>
      <c r="D8402" s="60">
        <v>3.7037037000000002E-2</v>
      </c>
      <c r="E8402" s="60"/>
      <c r="F8402" s="60">
        <f t="shared" si="262"/>
        <v>4.0006599999999996E-3</v>
      </c>
      <c r="G8402" s="60">
        <f t="shared" si="263"/>
        <v>3.6917037E-2</v>
      </c>
    </row>
    <row r="8403" spans="1:7">
      <c r="A8403" s="50">
        <v>35172</v>
      </c>
      <c r="B8403" s="60">
        <v>-5.1031399999999999E-3</v>
      </c>
      <c r="C8403" s="60">
        <v>2.2000000000000001E-4</v>
      </c>
      <c r="D8403" s="60">
        <v>0</v>
      </c>
      <c r="E8403" s="60"/>
      <c r="F8403" s="60">
        <f t="shared" si="262"/>
        <v>-5.2231400000000002E-3</v>
      </c>
      <c r="G8403" s="60">
        <f t="shared" si="263"/>
        <v>-1.2E-4</v>
      </c>
    </row>
    <row r="8404" spans="1:7">
      <c r="A8404" s="50">
        <v>35173</v>
      </c>
      <c r="B8404" s="60">
        <v>3.6311300000000002E-3</v>
      </c>
      <c r="C8404" s="60">
        <v>2.2000000000000001E-4</v>
      </c>
      <c r="D8404" s="60">
        <v>4.7619048999999997E-2</v>
      </c>
      <c r="E8404" s="60"/>
      <c r="F8404" s="60">
        <f t="shared" si="262"/>
        <v>3.5111300000000003E-3</v>
      </c>
      <c r="G8404" s="60">
        <f t="shared" si="263"/>
        <v>4.7499048999999995E-2</v>
      </c>
    </row>
    <row r="8405" spans="1:7">
      <c r="A8405" s="50">
        <v>35174</v>
      </c>
      <c r="B8405" s="60">
        <v>1.8725199999999999E-3</v>
      </c>
      <c r="C8405" s="60">
        <v>2.2000000000000001E-4</v>
      </c>
      <c r="D8405" s="60">
        <v>-2.2727272999999999E-2</v>
      </c>
      <c r="E8405" s="60"/>
      <c r="F8405" s="60">
        <f t="shared" si="262"/>
        <v>1.7525199999999998E-3</v>
      </c>
      <c r="G8405" s="60">
        <f t="shared" si="263"/>
        <v>-2.2847272999999998E-2</v>
      </c>
    </row>
    <row r="8406" spans="1:7">
      <c r="A8406" s="50">
        <v>35177</v>
      </c>
      <c r="B8406" s="60">
        <v>4.7919099999999999E-3</v>
      </c>
      <c r="C8406" s="60">
        <v>2.2000000000000001E-4</v>
      </c>
      <c r="D8406" s="60">
        <v>-2.3255814E-2</v>
      </c>
      <c r="E8406" s="60"/>
      <c r="F8406" s="60">
        <f t="shared" si="262"/>
        <v>4.6719099999999996E-3</v>
      </c>
      <c r="G8406" s="60">
        <f t="shared" si="263"/>
        <v>-2.3375813999999998E-2</v>
      </c>
    </row>
    <row r="8407" spans="1:7">
      <c r="A8407" s="50">
        <v>35178</v>
      </c>
      <c r="B8407" s="60">
        <v>5.4557700000000004E-3</v>
      </c>
      <c r="C8407" s="60">
        <v>2.2000000000000001E-4</v>
      </c>
      <c r="D8407" s="60">
        <v>4.7619048999999997E-2</v>
      </c>
      <c r="E8407" s="60"/>
      <c r="F8407" s="60">
        <f t="shared" si="262"/>
        <v>5.3357700000000001E-3</v>
      </c>
      <c r="G8407" s="60">
        <f t="shared" si="263"/>
        <v>4.7499048999999995E-2</v>
      </c>
    </row>
    <row r="8408" spans="1:7">
      <c r="A8408" s="50">
        <v>35179</v>
      </c>
      <c r="B8408" s="60">
        <v>-2.0377699999999999E-3</v>
      </c>
      <c r="C8408" s="60">
        <v>2.2000000000000001E-4</v>
      </c>
      <c r="D8408" s="60">
        <v>0</v>
      </c>
      <c r="E8408" s="60"/>
      <c r="F8408" s="60">
        <f t="shared" si="262"/>
        <v>-2.1577699999999998E-3</v>
      </c>
      <c r="G8408" s="60">
        <f t="shared" si="263"/>
        <v>-1.2E-4</v>
      </c>
    </row>
    <row r="8409" spans="1:7">
      <c r="A8409" s="50">
        <v>35180</v>
      </c>
      <c r="B8409" s="60">
        <v>4.41596E-3</v>
      </c>
      <c r="C8409" s="60">
        <v>2.2000000000000001E-4</v>
      </c>
      <c r="D8409" s="60">
        <v>5.6818184000000001E-2</v>
      </c>
      <c r="E8409" s="60"/>
      <c r="F8409" s="60">
        <f t="shared" si="262"/>
        <v>4.2959599999999997E-3</v>
      </c>
      <c r="G8409" s="60">
        <f t="shared" si="263"/>
        <v>5.6698183999999999E-2</v>
      </c>
    </row>
    <row r="8410" spans="1:7">
      <c r="A8410" s="50">
        <v>35181</v>
      </c>
      <c r="B8410" s="60">
        <v>9.8481000000000003E-4</v>
      </c>
      <c r="C8410" s="60">
        <v>2.2000000000000001E-4</v>
      </c>
      <c r="D8410" s="60">
        <v>1.0752688E-2</v>
      </c>
      <c r="E8410" s="60"/>
      <c r="F8410" s="60">
        <f t="shared" si="262"/>
        <v>8.6481000000000004E-4</v>
      </c>
      <c r="G8410" s="60">
        <f t="shared" si="263"/>
        <v>1.0632688E-2</v>
      </c>
    </row>
    <row r="8411" spans="1:7">
      <c r="A8411" s="50">
        <v>35184</v>
      </c>
      <c r="B8411" s="60">
        <v>9.5043000000000005E-4</v>
      </c>
      <c r="C8411" s="60">
        <v>2.2000000000000001E-4</v>
      </c>
      <c r="D8411" s="60">
        <v>2.1276594999999999E-2</v>
      </c>
      <c r="E8411" s="60"/>
      <c r="F8411" s="60">
        <f t="shared" si="262"/>
        <v>8.3043000000000006E-4</v>
      </c>
      <c r="G8411" s="60">
        <f t="shared" si="263"/>
        <v>2.1156595E-2</v>
      </c>
    </row>
    <row r="8412" spans="1:7">
      <c r="A8412" s="50">
        <v>35185</v>
      </c>
      <c r="B8412" s="60">
        <v>2.7348999999999999E-4</v>
      </c>
      <c r="C8412" s="60">
        <v>2.2000000000000001E-4</v>
      </c>
      <c r="D8412" s="60">
        <v>0</v>
      </c>
      <c r="E8412" s="60"/>
      <c r="F8412" s="60">
        <f t="shared" si="262"/>
        <v>1.5349E-4</v>
      </c>
      <c r="G8412" s="60">
        <f t="shared" si="263"/>
        <v>-1.2E-4</v>
      </c>
    </row>
    <row r="8413" spans="1:7">
      <c r="A8413" s="50">
        <v>35186</v>
      </c>
      <c r="B8413" s="60">
        <v>9.8189999999999996E-4</v>
      </c>
      <c r="C8413" s="60">
        <v>1.9000000000000001E-4</v>
      </c>
      <c r="D8413" s="60">
        <v>0</v>
      </c>
      <c r="E8413" s="60"/>
      <c r="F8413" s="60">
        <f t="shared" si="262"/>
        <v>8.6189999999999997E-4</v>
      </c>
      <c r="G8413" s="60">
        <f t="shared" si="263"/>
        <v>-1.2E-4</v>
      </c>
    </row>
    <row r="8414" spans="1:7">
      <c r="A8414" s="50">
        <v>35187</v>
      </c>
      <c r="B8414" s="60">
        <v>-1.7008019999999999E-2</v>
      </c>
      <c r="C8414" s="60">
        <v>1.9000000000000001E-4</v>
      </c>
      <c r="D8414" s="60">
        <v>-4.1666667999999997E-2</v>
      </c>
      <c r="E8414" s="60"/>
      <c r="F8414" s="60">
        <f t="shared" si="262"/>
        <v>-1.7128019999999997E-2</v>
      </c>
      <c r="G8414" s="60">
        <f t="shared" si="263"/>
        <v>-4.1786667999999999E-2</v>
      </c>
    </row>
    <row r="8415" spans="1:7">
      <c r="A8415" s="50">
        <v>35188</v>
      </c>
      <c r="B8415" s="60">
        <v>-2.6847300000000002E-3</v>
      </c>
      <c r="C8415" s="60">
        <v>1.9000000000000001E-4</v>
      </c>
      <c r="D8415" s="60">
        <v>0</v>
      </c>
      <c r="E8415" s="60"/>
      <c r="F8415" s="60">
        <f t="shared" si="262"/>
        <v>-2.8047300000000001E-3</v>
      </c>
      <c r="G8415" s="60">
        <f t="shared" si="263"/>
        <v>-1.2E-4</v>
      </c>
    </row>
    <row r="8416" spans="1:7">
      <c r="A8416" s="50">
        <v>35191</v>
      </c>
      <c r="B8416" s="60">
        <v>-1.4871999999999999E-3</v>
      </c>
      <c r="C8416" s="60">
        <v>1.9000000000000001E-4</v>
      </c>
      <c r="D8416" s="60">
        <v>-1.0869564999999999E-2</v>
      </c>
      <c r="E8416" s="60"/>
      <c r="F8416" s="60">
        <f t="shared" si="262"/>
        <v>-1.6072E-3</v>
      </c>
      <c r="G8416" s="60">
        <f t="shared" si="263"/>
        <v>-1.0989565E-2</v>
      </c>
    </row>
    <row r="8417" spans="1:7">
      <c r="A8417" s="50">
        <v>35192</v>
      </c>
      <c r="B8417" s="60">
        <v>-3.8967400000000001E-3</v>
      </c>
      <c r="C8417" s="60">
        <v>1.9000000000000001E-4</v>
      </c>
      <c r="D8417" s="60">
        <v>-1.0989011E-2</v>
      </c>
      <c r="E8417" s="60"/>
      <c r="F8417" s="60">
        <f t="shared" si="262"/>
        <v>-4.0167400000000004E-3</v>
      </c>
      <c r="G8417" s="60">
        <f t="shared" si="263"/>
        <v>-1.1109011E-2</v>
      </c>
    </row>
    <row r="8418" spans="1:7">
      <c r="A8418" s="50">
        <v>35193</v>
      </c>
      <c r="B8418" s="60">
        <v>1.036743E-2</v>
      </c>
      <c r="C8418" s="60">
        <v>1.9000000000000001E-4</v>
      </c>
      <c r="D8418" s="60">
        <v>-1.1111111E-2</v>
      </c>
      <c r="E8418" s="60"/>
      <c r="F8418" s="60">
        <f t="shared" si="262"/>
        <v>1.024743E-2</v>
      </c>
      <c r="G8418" s="60">
        <f t="shared" si="263"/>
        <v>-1.1231111E-2</v>
      </c>
    </row>
    <row r="8419" spans="1:7">
      <c r="A8419" s="50">
        <v>35194</v>
      </c>
      <c r="B8419" s="60">
        <v>1.1355200000000001E-3</v>
      </c>
      <c r="C8419" s="60">
        <v>1.9000000000000001E-4</v>
      </c>
      <c r="D8419" s="60">
        <v>-2.2471910000000001E-2</v>
      </c>
      <c r="E8419" s="60"/>
      <c r="F8419" s="60">
        <f t="shared" si="262"/>
        <v>1.01552E-3</v>
      </c>
      <c r="G8419" s="60">
        <f t="shared" si="263"/>
        <v>-2.259191E-2</v>
      </c>
    </row>
    <row r="8420" spans="1:7">
      <c r="A8420" s="50">
        <v>35195</v>
      </c>
      <c r="B8420" s="60">
        <v>1.063824E-2</v>
      </c>
      <c r="C8420" s="60">
        <v>1.9000000000000001E-4</v>
      </c>
      <c r="D8420" s="60">
        <v>0</v>
      </c>
      <c r="E8420" s="60"/>
      <c r="F8420" s="60">
        <f t="shared" si="262"/>
        <v>1.051824E-2</v>
      </c>
      <c r="G8420" s="60">
        <f t="shared" si="263"/>
        <v>-1.2E-4</v>
      </c>
    </row>
    <row r="8421" spans="1:7">
      <c r="A8421" s="50">
        <v>35198</v>
      </c>
      <c r="B8421" s="60">
        <v>1.4320869999999999E-2</v>
      </c>
      <c r="C8421" s="60">
        <v>1.9000000000000001E-4</v>
      </c>
      <c r="D8421" s="60">
        <v>0</v>
      </c>
      <c r="E8421" s="60"/>
      <c r="F8421" s="60">
        <f t="shared" si="262"/>
        <v>1.4200869999999999E-2</v>
      </c>
      <c r="G8421" s="60">
        <f t="shared" si="263"/>
        <v>-1.2E-4</v>
      </c>
    </row>
    <row r="8422" spans="1:7">
      <c r="A8422" s="50">
        <v>35199</v>
      </c>
      <c r="B8422" s="60">
        <v>6.4625200000000002E-3</v>
      </c>
      <c r="C8422" s="60">
        <v>1.9000000000000001E-4</v>
      </c>
      <c r="D8422" s="60">
        <v>1.1494252999999999E-2</v>
      </c>
      <c r="E8422" s="60"/>
      <c r="F8422" s="60">
        <f t="shared" si="262"/>
        <v>6.3425199999999999E-3</v>
      </c>
      <c r="G8422" s="60">
        <f t="shared" si="263"/>
        <v>1.1374252999999999E-2</v>
      </c>
    </row>
    <row r="8423" spans="1:7">
      <c r="A8423" s="50">
        <v>35200</v>
      </c>
      <c r="B8423" s="60">
        <v>-3.3972000000000001E-4</v>
      </c>
      <c r="C8423" s="60">
        <v>1.9000000000000001E-4</v>
      </c>
      <c r="D8423" s="60">
        <v>-2.2727272999999999E-2</v>
      </c>
      <c r="E8423" s="60"/>
      <c r="F8423" s="60">
        <f t="shared" si="262"/>
        <v>-4.5972E-4</v>
      </c>
      <c r="G8423" s="60">
        <f t="shared" si="263"/>
        <v>-2.2847272999999998E-2</v>
      </c>
    </row>
    <row r="8424" spans="1:7">
      <c r="A8424" s="50">
        <v>35201</v>
      </c>
      <c r="B8424" s="60">
        <v>-4.5132000000000001E-4</v>
      </c>
      <c r="C8424" s="60">
        <v>1.9000000000000001E-4</v>
      </c>
      <c r="D8424" s="60">
        <v>-1.1627907E-2</v>
      </c>
      <c r="E8424" s="60"/>
      <c r="F8424" s="60">
        <f t="shared" si="262"/>
        <v>-5.7132000000000005E-4</v>
      </c>
      <c r="G8424" s="60">
        <f t="shared" si="263"/>
        <v>-1.1747907E-2</v>
      </c>
    </row>
    <row r="8425" spans="1:7">
      <c r="A8425" s="50">
        <v>35202</v>
      </c>
      <c r="B8425" s="60">
        <v>6.1402599999999998E-3</v>
      </c>
      <c r="C8425" s="60">
        <v>1.9000000000000001E-4</v>
      </c>
      <c r="D8425" s="60">
        <v>0</v>
      </c>
      <c r="E8425" s="60"/>
      <c r="F8425" s="60">
        <f t="shared" si="262"/>
        <v>6.0202599999999995E-3</v>
      </c>
      <c r="G8425" s="60">
        <f t="shared" si="263"/>
        <v>-1.2E-4</v>
      </c>
    </row>
    <row r="8426" spans="1:7">
      <c r="A8426" s="50">
        <v>35205</v>
      </c>
      <c r="B8426" s="60">
        <v>6.5012200000000003E-3</v>
      </c>
      <c r="C8426" s="60">
        <v>1.9000000000000001E-4</v>
      </c>
      <c r="D8426" s="60">
        <v>0</v>
      </c>
      <c r="E8426" s="60"/>
      <c r="F8426" s="60">
        <f t="shared" si="262"/>
        <v>6.3812199999999999E-3</v>
      </c>
      <c r="G8426" s="60">
        <f t="shared" si="263"/>
        <v>-1.2E-4</v>
      </c>
    </row>
    <row r="8427" spans="1:7">
      <c r="A8427" s="50">
        <v>35206</v>
      </c>
      <c r="B8427" s="60">
        <v>-4.7645000000000001E-4</v>
      </c>
      <c r="C8427" s="60">
        <v>1.9000000000000001E-4</v>
      </c>
      <c r="D8427" s="60">
        <v>1.1764706E-2</v>
      </c>
      <c r="E8427" s="60"/>
      <c r="F8427" s="60">
        <f t="shared" si="262"/>
        <v>-5.9645E-4</v>
      </c>
      <c r="G8427" s="60">
        <f t="shared" si="263"/>
        <v>1.1644705999999999E-2</v>
      </c>
    </row>
    <row r="8428" spans="1:7">
      <c r="A8428" s="50">
        <v>35207</v>
      </c>
      <c r="B8428" s="60">
        <v>8.3137899999999997E-3</v>
      </c>
      <c r="C8428" s="60">
        <v>1.9000000000000001E-4</v>
      </c>
      <c r="D8428" s="60">
        <v>1.1627907E-2</v>
      </c>
      <c r="E8428" s="60"/>
      <c r="F8428" s="60">
        <f t="shared" si="262"/>
        <v>8.1937899999999994E-3</v>
      </c>
      <c r="G8428" s="60">
        <f t="shared" si="263"/>
        <v>1.1507907E-2</v>
      </c>
    </row>
    <row r="8429" spans="1:7">
      <c r="A8429" s="50">
        <v>35208</v>
      </c>
      <c r="B8429" s="60">
        <v>-3.1405700000000001E-3</v>
      </c>
      <c r="C8429" s="60">
        <v>1.9000000000000001E-4</v>
      </c>
      <c r="D8429" s="60">
        <v>-2.2988505999999999E-2</v>
      </c>
      <c r="E8429" s="60"/>
      <c r="F8429" s="60">
        <f t="shared" si="262"/>
        <v>-3.26057E-3</v>
      </c>
      <c r="G8429" s="60">
        <f t="shared" si="263"/>
        <v>-2.3108505999999997E-2</v>
      </c>
    </row>
    <row r="8430" spans="1:7">
      <c r="A8430" s="50">
        <v>35209</v>
      </c>
      <c r="B8430" s="60">
        <v>3.5368399999999999E-3</v>
      </c>
      <c r="C8430" s="60">
        <v>1.9000000000000001E-4</v>
      </c>
      <c r="D8430" s="60">
        <v>0</v>
      </c>
      <c r="E8430" s="60"/>
      <c r="F8430" s="60">
        <f t="shared" si="262"/>
        <v>3.41684E-3</v>
      </c>
      <c r="G8430" s="60">
        <f t="shared" si="263"/>
        <v>-1.2E-4</v>
      </c>
    </row>
    <row r="8431" spans="1:7">
      <c r="A8431" s="50">
        <v>35213</v>
      </c>
      <c r="B8431" s="60">
        <v>-8.8578200000000006E-3</v>
      </c>
      <c r="C8431" s="60">
        <v>1.9000000000000001E-4</v>
      </c>
      <c r="D8431" s="60">
        <v>-1.1764706E-2</v>
      </c>
      <c r="E8431" s="60"/>
      <c r="F8431" s="60">
        <f t="shared" si="262"/>
        <v>-8.9778200000000009E-3</v>
      </c>
      <c r="G8431" s="60">
        <f t="shared" si="263"/>
        <v>-1.1884706E-2</v>
      </c>
    </row>
    <row r="8432" spans="1:7">
      <c r="A8432" s="50">
        <v>35214</v>
      </c>
      <c r="B8432" s="60">
        <v>-6.4792900000000004E-3</v>
      </c>
      <c r="C8432" s="60">
        <v>1.9000000000000001E-4</v>
      </c>
      <c r="D8432" s="60">
        <v>-2.3809523999999999E-2</v>
      </c>
      <c r="E8432" s="60"/>
      <c r="F8432" s="60">
        <f t="shared" si="262"/>
        <v>-6.5992900000000007E-3</v>
      </c>
      <c r="G8432" s="60">
        <f t="shared" si="263"/>
        <v>-2.3929523999999997E-2</v>
      </c>
    </row>
    <row r="8433" spans="1:7">
      <c r="A8433" s="50">
        <v>35215</v>
      </c>
      <c r="B8433" s="60">
        <v>5.9074499999999999E-3</v>
      </c>
      <c r="C8433" s="60">
        <v>1.9000000000000001E-4</v>
      </c>
      <c r="D8433" s="60">
        <v>1.2195121E-2</v>
      </c>
      <c r="E8433" s="60"/>
      <c r="F8433" s="60">
        <f t="shared" si="262"/>
        <v>5.7874499999999995E-3</v>
      </c>
      <c r="G8433" s="60">
        <f t="shared" si="263"/>
        <v>1.2075120999999999E-2</v>
      </c>
    </row>
    <row r="8434" spans="1:7">
      <c r="A8434" s="50">
        <v>35216</v>
      </c>
      <c r="B8434" s="60">
        <v>-3.8555E-3</v>
      </c>
      <c r="C8434" s="60">
        <v>1.9000000000000001E-4</v>
      </c>
      <c r="D8434" s="60">
        <v>0</v>
      </c>
      <c r="E8434" s="60"/>
      <c r="F8434" s="60">
        <f t="shared" si="262"/>
        <v>-3.9754999999999999E-3</v>
      </c>
      <c r="G8434" s="60">
        <f t="shared" si="263"/>
        <v>-1.2E-4</v>
      </c>
    </row>
    <row r="8435" spans="1:7">
      <c r="A8435" s="50">
        <v>35219</v>
      </c>
      <c r="B8435" s="60">
        <v>-2.2424099999999998E-3</v>
      </c>
      <c r="C8435" s="60">
        <v>2.0000000000000001E-4</v>
      </c>
      <c r="D8435" s="60">
        <v>-2.4096385000000001E-2</v>
      </c>
      <c r="E8435" s="60"/>
      <c r="F8435" s="60">
        <f t="shared" si="262"/>
        <v>-2.3624099999999997E-3</v>
      </c>
      <c r="G8435" s="60">
        <f t="shared" si="263"/>
        <v>-2.4216385E-2</v>
      </c>
    </row>
    <row r="8436" spans="1:7">
      <c r="A8436" s="50">
        <v>35220</v>
      </c>
      <c r="B8436" s="60">
        <v>7.4353800000000001E-3</v>
      </c>
      <c r="C8436" s="60">
        <v>2.0000000000000001E-4</v>
      </c>
      <c r="D8436" s="60">
        <v>1.2345679E-2</v>
      </c>
      <c r="E8436" s="60"/>
      <c r="F8436" s="60">
        <f t="shared" si="262"/>
        <v>7.3153799999999998E-3</v>
      </c>
      <c r="G8436" s="60">
        <f t="shared" si="263"/>
        <v>1.2225679E-2</v>
      </c>
    </row>
    <row r="8437" spans="1:7">
      <c r="A8437" s="50">
        <v>35221</v>
      </c>
      <c r="B8437" s="60">
        <v>9.0072399999999997E-3</v>
      </c>
      <c r="C8437" s="60">
        <v>2.0000000000000001E-4</v>
      </c>
      <c r="D8437" s="60">
        <v>-1.2195121E-2</v>
      </c>
      <c r="E8437" s="60"/>
      <c r="F8437" s="60">
        <f t="shared" si="262"/>
        <v>8.8872399999999994E-3</v>
      </c>
      <c r="G8437" s="60">
        <f t="shared" si="263"/>
        <v>-1.2315121E-2</v>
      </c>
    </row>
    <row r="8438" spans="1:7">
      <c r="A8438" s="50">
        <v>35222</v>
      </c>
      <c r="B8438" s="60">
        <v>-7.4898600000000001E-3</v>
      </c>
      <c r="C8438" s="60">
        <v>2.0000000000000001E-4</v>
      </c>
      <c r="D8438" s="60">
        <v>-2.4691358E-2</v>
      </c>
      <c r="E8438" s="60"/>
      <c r="F8438" s="60">
        <f t="shared" si="262"/>
        <v>-7.6098600000000004E-3</v>
      </c>
      <c r="G8438" s="60">
        <f t="shared" si="263"/>
        <v>-2.4811357999999999E-2</v>
      </c>
    </row>
    <row r="8439" spans="1:7">
      <c r="A8439" s="50">
        <v>35223</v>
      </c>
      <c r="B8439" s="60">
        <v>4.1789999999999998E-5</v>
      </c>
      <c r="C8439" s="60">
        <v>2.0000000000000001E-4</v>
      </c>
      <c r="D8439" s="60">
        <v>0</v>
      </c>
      <c r="E8439" s="60"/>
      <c r="F8439" s="60">
        <f t="shared" si="262"/>
        <v>-7.8209999999999998E-5</v>
      </c>
      <c r="G8439" s="60">
        <f t="shared" si="263"/>
        <v>-1.2E-4</v>
      </c>
    </row>
    <row r="8440" spans="1:7">
      <c r="A8440" s="50">
        <v>35226</v>
      </c>
      <c r="B8440" s="60">
        <v>-1.81992E-3</v>
      </c>
      <c r="C8440" s="60">
        <v>2.0000000000000001E-4</v>
      </c>
      <c r="D8440" s="60">
        <v>-2.5316456000000001E-2</v>
      </c>
      <c r="E8440" s="60"/>
      <c r="F8440" s="60">
        <f t="shared" si="262"/>
        <v>-1.9399200000000001E-3</v>
      </c>
      <c r="G8440" s="60">
        <f t="shared" si="263"/>
        <v>-2.5436456E-2</v>
      </c>
    </row>
    <row r="8441" spans="1:7">
      <c r="A8441" s="50">
        <v>35227</v>
      </c>
      <c r="B8441" s="60">
        <v>-1.50914E-3</v>
      </c>
      <c r="C8441" s="60">
        <v>2.0000000000000001E-4</v>
      </c>
      <c r="D8441" s="60">
        <v>0</v>
      </c>
      <c r="E8441" s="60"/>
      <c r="F8441" s="60">
        <f t="shared" si="262"/>
        <v>-1.6291400000000001E-3</v>
      </c>
      <c r="G8441" s="60">
        <f t="shared" si="263"/>
        <v>-1.2E-4</v>
      </c>
    </row>
    <row r="8442" spans="1:7">
      <c r="A8442" s="50">
        <v>35228</v>
      </c>
      <c r="B8442" s="60">
        <v>-2.1452400000000001E-3</v>
      </c>
      <c r="C8442" s="60">
        <v>2.0000000000000001E-4</v>
      </c>
      <c r="D8442" s="60">
        <v>-2.5974026000000001E-2</v>
      </c>
      <c r="E8442" s="60"/>
      <c r="F8442" s="60">
        <f t="shared" si="262"/>
        <v>-2.26524E-3</v>
      </c>
      <c r="G8442" s="60">
        <f t="shared" si="263"/>
        <v>-2.6094025999999999E-2</v>
      </c>
    </row>
    <row r="8443" spans="1:7">
      <c r="A8443" s="50">
        <v>35229</v>
      </c>
      <c r="B8443" s="60">
        <v>-1.35921E-3</v>
      </c>
      <c r="C8443" s="60">
        <v>2.0000000000000001E-4</v>
      </c>
      <c r="D8443" s="60">
        <v>-1.3333334000000001E-2</v>
      </c>
      <c r="E8443" s="60"/>
      <c r="F8443" s="60">
        <f t="shared" si="262"/>
        <v>-1.4792100000000001E-3</v>
      </c>
      <c r="G8443" s="60">
        <f t="shared" si="263"/>
        <v>-1.3453334000000001E-2</v>
      </c>
    </row>
    <row r="8444" spans="1:7">
      <c r="A8444" s="50">
        <v>35230</v>
      </c>
      <c r="B8444" s="60">
        <v>-3.5172900000000002E-3</v>
      </c>
      <c r="C8444" s="60">
        <v>2.0000000000000001E-4</v>
      </c>
      <c r="D8444" s="60">
        <v>1.3513514000000001E-2</v>
      </c>
      <c r="E8444" s="60"/>
      <c r="F8444" s="60">
        <f t="shared" si="262"/>
        <v>-3.6372900000000001E-3</v>
      </c>
      <c r="G8444" s="60">
        <f t="shared" si="263"/>
        <v>1.3393514E-2</v>
      </c>
    </row>
    <row r="8445" spans="1:7">
      <c r="A8445" s="50">
        <v>35233</v>
      </c>
      <c r="B8445" s="60">
        <v>-1.0258299999999999E-3</v>
      </c>
      <c r="C8445" s="60">
        <v>2.0000000000000001E-4</v>
      </c>
      <c r="D8445" s="60">
        <v>-2.6666667000000002E-2</v>
      </c>
      <c r="E8445" s="60"/>
      <c r="F8445" s="60">
        <f t="shared" si="262"/>
        <v>-1.14583E-3</v>
      </c>
      <c r="G8445" s="60">
        <f t="shared" si="263"/>
        <v>-2.6786667E-2</v>
      </c>
    </row>
    <row r="8446" spans="1:7">
      <c r="A8446" s="50">
        <v>35234</v>
      </c>
      <c r="B8446" s="60">
        <v>-5.09363E-3</v>
      </c>
      <c r="C8446" s="60">
        <v>2.0000000000000001E-4</v>
      </c>
      <c r="D8446" s="60">
        <v>4.1095890000000003E-2</v>
      </c>
      <c r="E8446" s="60"/>
      <c r="F8446" s="60">
        <f t="shared" si="262"/>
        <v>-5.2136300000000003E-3</v>
      </c>
      <c r="G8446" s="60">
        <f t="shared" si="263"/>
        <v>4.0975890000000001E-2</v>
      </c>
    </row>
    <row r="8447" spans="1:7">
      <c r="A8447" s="50">
        <v>35235</v>
      </c>
      <c r="B8447" s="60">
        <v>3.0817000000000003E-4</v>
      </c>
      <c r="C8447" s="60">
        <v>2.0000000000000001E-4</v>
      </c>
      <c r="D8447" s="60">
        <v>-1.3157894999999999E-2</v>
      </c>
      <c r="E8447" s="60"/>
      <c r="F8447" s="60">
        <f t="shared" si="262"/>
        <v>1.8817000000000004E-4</v>
      </c>
      <c r="G8447" s="60">
        <f t="shared" si="263"/>
        <v>-1.3277895E-2</v>
      </c>
    </row>
    <row r="8448" spans="1:7">
      <c r="A8448" s="50">
        <v>35236</v>
      </c>
      <c r="B8448" s="60">
        <v>2.1210000000000001E-4</v>
      </c>
      <c r="C8448" s="60">
        <v>2.0000000000000001E-4</v>
      </c>
      <c r="D8448" s="60">
        <v>1.3333334000000001E-2</v>
      </c>
      <c r="E8448" s="60"/>
      <c r="F8448" s="60">
        <f t="shared" si="262"/>
        <v>9.2100000000000003E-5</v>
      </c>
      <c r="G8448" s="60">
        <f t="shared" si="263"/>
        <v>1.3213334E-2</v>
      </c>
    </row>
    <row r="8449" spans="1:7">
      <c r="A8449" s="50">
        <v>35237</v>
      </c>
      <c r="B8449" s="60">
        <v>7.0141999999999999E-3</v>
      </c>
      <c r="C8449" s="60">
        <v>2.0000000000000001E-4</v>
      </c>
      <c r="D8449" s="60">
        <v>0</v>
      </c>
      <c r="E8449" s="60"/>
      <c r="F8449" s="60">
        <f t="shared" si="262"/>
        <v>6.8941999999999996E-3</v>
      </c>
      <c r="G8449" s="60">
        <f t="shared" si="263"/>
        <v>-1.2E-4</v>
      </c>
    </row>
    <row r="8450" spans="1:7">
      <c r="A8450" s="50">
        <v>35240</v>
      </c>
      <c r="B8450" s="60">
        <v>3.4849899999999999E-3</v>
      </c>
      <c r="C8450" s="60">
        <v>2.0000000000000001E-4</v>
      </c>
      <c r="D8450" s="60">
        <v>2.6315789999999999E-2</v>
      </c>
      <c r="E8450" s="60"/>
      <c r="F8450" s="60">
        <f t="shared" si="262"/>
        <v>3.36499E-3</v>
      </c>
      <c r="G8450" s="60">
        <f t="shared" si="263"/>
        <v>2.619579E-2</v>
      </c>
    </row>
    <row r="8451" spans="1:7">
      <c r="A8451" s="50">
        <v>35241</v>
      </c>
      <c r="B8451" s="60">
        <v>-9.6416000000000004E-4</v>
      </c>
      <c r="C8451" s="60">
        <v>2.0000000000000001E-4</v>
      </c>
      <c r="D8451" s="60">
        <v>0</v>
      </c>
      <c r="E8451" s="60"/>
      <c r="F8451" s="60">
        <f t="shared" si="262"/>
        <v>-1.08416E-3</v>
      </c>
      <c r="G8451" s="60">
        <f t="shared" si="263"/>
        <v>-1.2E-4</v>
      </c>
    </row>
    <row r="8452" spans="1:7">
      <c r="A8452" s="50">
        <v>35242</v>
      </c>
      <c r="B8452" s="60">
        <v>-5.79687E-3</v>
      </c>
      <c r="C8452" s="60">
        <v>2.0000000000000001E-4</v>
      </c>
      <c r="D8452" s="60">
        <v>-2.5641026000000001E-2</v>
      </c>
      <c r="E8452" s="60"/>
      <c r="F8452" s="60">
        <f t="shared" ref="F8452:F8515" si="264">B8452-$C$3</f>
        <v>-5.9168700000000003E-3</v>
      </c>
      <c r="G8452" s="60">
        <f t="shared" ref="G8452:G8515" si="265">D8452-$C$3</f>
        <v>-2.5761025999999999E-2</v>
      </c>
    </row>
    <row r="8453" spans="1:7">
      <c r="A8453" s="50">
        <v>35243</v>
      </c>
      <c r="B8453" s="60">
        <v>6.3412800000000004E-3</v>
      </c>
      <c r="C8453" s="60">
        <v>2.0000000000000001E-4</v>
      </c>
      <c r="D8453" s="60">
        <v>2.6315789999999999E-2</v>
      </c>
      <c r="E8453" s="60"/>
      <c r="F8453" s="60">
        <f t="shared" si="264"/>
        <v>6.22128E-3</v>
      </c>
      <c r="G8453" s="60">
        <f t="shared" si="265"/>
        <v>2.619579E-2</v>
      </c>
    </row>
    <row r="8454" spans="1:7">
      <c r="A8454" s="50">
        <v>35244</v>
      </c>
      <c r="B8454" s="60">
        <v>3.4393100000000001E-3</v>
      </c>
      <c r="C8454" s="60">
        <v>2.0000000000000001E-4</v>
      </c>
      <c r="D8454" s="60">
        <v>1.2820513E-2</v>
      </c>
      <c r="E8454" s="60"/>
      <c r="F8454" s="60">
        <f t="shared" si="264"/>
        <v>3.3193100000000002E-3</v>
      </c>
      <c r="G8454" s="60">
        <f t="shared" si="265"/>
        <v>1.2700513E-2</v>
      </c>
    </row>
    <row r="8455" spans="1:7">
      <c r="A8455" s="50">
        <v>35247</v>
      </c>
      <c r="B8455" s="60">
        <v>7.7463200000000001E-3</v>
      </c>
      <c r="C8455" s="60">
        <v>2.0000000000000001E-4</v>
      </c>
      <c r="D8455" s="60">
        <v>3.7974682000000003E-2</v>
      </c>
      <c r="E8455" s="60"/>
      <c r="F8455" s="60">
        <f t="shared" si="264"/>
        <v>7.6263199999999998E-3</v>
      </c>
      <c r="G8455" s="60">
        <f t="shared" si="265"/>
        <v>3.7854682000000001E-2</v>
      </c>
    </row>
    <row r="8456" spans="1:7">
      <c r="A8456" s="50">
        <v>35248</v>
      </c>
      <c r="B8456" s="60">
        <v>-3.19703E-3</v>
      </c>
      <c r="C8456" s="60">
        <v>2.0000000000000001E-4</v>
      </c>
      <c r="D8456" s="60">
        <v>0</v>
      </c>
      <c r="E8456" s="60"/>
      <c r="F8456" s="60">
        <f t="shared" si="264"/>
        <v>-3.3170299999999999E-3</v>
      </c>
      <c r="G8456" s="60">
        <f t="shared" si="265"/>
        <v>-1.2E-4</v>
      </c>
    </row>
    <row r="8457" spans="1:7">
      <c r="A8457" s="50">
        <v>35249</v>
      </c>
      <c r="B8457" s="60">
        <v>-1.88032E-3</v>
      </c>
      <c r="C8457" s="60">
        <v>2.0000000000000001E-4</v>
      </c>
      <c r="D8457" s="60">
        <v>0</v>
      </c>
      <c r="E8457" s="60"/>
      <c r="F8457" s="60">
        <f t="shared" si="264"/>
        <v>-2.0003199999999999E-3</v>
      </c>
      <c r="G8457" s="60">
        <f t="shared" si="265"/>
        <v>-1.2E-4</v>
      </c>
    </row>
    <row r="8458" spans="1:7">
      <c r="A8458" s="50">
        <v>35251</v>
      </c>
      <c r="B8458" s="60">
        <v>-2.2161219999999999E-2</v>
      </c>
      <c r="C8458" s="60">
        <v>2.0000000000000001E-4</v>
      </c>
      <c r="D8458" s="60">
        <v>-1.2195121E-2</v>
      </c>
      <c r="E8458" s="60"/>
      <c r="F8458" s="60">
        <f t="shared" si="264"/>
        <v>-2.2281219999999997E-2</v>
      </c>
      <c r="G8458" s="60">
        <f t="shared" si="265"/>
        <v>-1.2315121E-2</v>
      </c>
    </row>
    <row r="8459" spans="1:7">
      <c r="A8459" s="50">
        <v>35254</v>
      </c>
      <c r="B8459" s="60">
        <v>-7.3213000000000002E-3</v>
      </c>
      <c r="C8459" s="60">
        <v>2.0000000000000001E-4</v>
      </c>
      <c r="D8459" s="60">
        <v>3.7037037000000002E-2</v>
      </c>
      <c r="E8459" s="60"/>
      <c r="F8459" s="60">
        <f t="shared" si="264"/>
        <v>-7.4413000000000005E-3</v>
      </c>
      <c r="G8459" s="60">
        <f t="shared" si="265"/>
        <v>3.6917037E-2</v>
      </c>
    </row>
    <row r="8460" spans="1:7">
      <c r="A8460" s="50">
        <v>35255</v>
      </c>
      <c r="B8460" s="60">
        <v>3.5831999999999999E-3</v>
      </c>
      <c r="C8460" s="60">
        <v>2.0000000000000001E-4</v>
      </c>
      <c r="D8460" s="60">
        <v>2.3809523999999999E-2</v>
      </c>
      <c r="E8460" s="60"/>
      <c r="F8460" s="60">
        <f t="shared" si="264"/>
        <v>3.4632E-3</v>
      </c>
      <c r="G8460" s="60">
        <f t="shared" si="265"/>
        <v>2.3689524E-2</v>
      </c>
    </row>
    <row r="8461" spans="1:7">
      <c r="A8461" s="50">
        <v>35256</v>
      </c>
      <c r="B8461" s="60">
        <v>1.87298E-3</v>
      </c>
      <c r="C8461" s="60">
        <v>2.0000000000000001E-4</v>
      </c>
      <c r="D8461" s="60">
        <v>1.1627907E-2</v>
      </c>
      <c r="E8461" s="60"/>
      <c r="F8461" s="60">
        <f t="shared" si="264"/>
        <v>1.7529799999999999E-3</v>
      </c>
      <c r="G8461" s="60">
        <f t="shared" si="265"/>
        <v>1.1507907E-2</v>
      </c>
    </row>
    <row r="8462" spans="1:7">
      <c r="A8462" s="50">
        <v>35257</v>
      </c>
      <c r="B8462" s="60">
        <v>-1.584818E-2</v>
      </c>
      <c r="C8462" s="60">
        <v>2.0000000000000001E-4</v>
      </c>
      <c r="D8462" s="60">
        <v>-4.5977010999999998E-2</v>
      </c>
      <c r="E8462" s="60"/>
      <c r="F8462" s="60">
        <f t="shared" si="264"/>
        <v>-1.5968179999999998E-2</v>
      </c>
      <c r="G8462" s="60">
        <f t="shared" si="265"/>
        <v>-4.6097011E-2</v>
      </c>
    </row>
    <row r="8463" spans="1:7">
      <c r="A8463" s="50">
        <v>35258</v>
      </c>
      <c r="B8463" s="60">
        <v>6.1152999999999999E-4</v>
      </c>
      <c r="C8463" s="60">
        <v>2.0000000000000001E-4</v>
      </c>
      <c r="D8463" s="60">
        <v>-1.2048191999999999E-2</v>
      </c>
      <c r="E8463" s="60"/>
      <c r="F8463" s="60">
        <f t="shared" si="264"/>
        <v>4.9153000000000001E-4</v>
      </c>
      <c r="G8463" s="60">
        <f t="shared" si="265"/>
        <v>-1.2168192E-2</v>
      </c>
    </row>
    <row r="8464" spans="1:7">
      <c r="A8464" s="50">
        <v>35261</v>
      </c>
      <c r="B8464" s="60">
        <v>-2.5042910000000002E-2</v>
      </c>
      <c r="C8464" s="60">
        <v>2.0000000000000001E-4</v>
      </c>
      <c r="D8464" s="60">
        <v>-1.2195121E-2</v>
      </c>
      <c r="E8464" s="60"/>
      <c r="F8464" s="60">
        <f t="shared" si="264"/>
        <v>-2.516291E-2</v>
      </c>
      <c r="G8464" s="60">
        <f t="shared" si="265"/>
        <v>-1.2315121E-2</v>
      </c>
    </row>
    <row r="8465" spans="1:7">
      <c r="A8465" s="50">
        <v>35262</v>
      </c>
      <c r="B8465" s="60">
        <v>-1.60424E-3</v>
      </c>
      <c r="C8465" s="60">
        <v>2.0000000000000001E-4</v>
      </c>
      <c r="D8465" s="60">
        <v>-2.4691358E-2</v>
      </c>
      <c r="E8465" s="60"/>
      <c r="F8465" s="60">
        <f t="shared" si="264"/>
        <v>-1.7242400000000001E-3</v>
      </c>
      <c r="G8465" s="60">
        <f t="shared" si="265"/>
        <v>-2.4811357999999999E-2</v>
      </c>
    </row>
    <row r="8466" spans="1:7">
      <c r="A8466" s="50">
        <v>35263</v>
      </c>
      <c r="B8466" s="60">
        <v>8.4676100000000004E-3</v>
      </c>
      <c r="C8466" s="60">
        <v>2.0000000000000001E-4</v>
      </c>
      <c r="D8466" s="60">
        <v>1.2658228000000001E-2</v>
      </c>
      <c r="E8466" s="60"/>
      <c r="F8466" s="60">
        <f t="shared" si="264"/>
        <v>8.3476100000000001E-3</v>
      </c>
      <c r="G8466" s="60">
        <f t="shared" si="265"/>
        <v>1.2538228E-2</v>
      </c>
    </row>
    <row r="8467" spans="1:7">
      <c r="A8467" s="50">
        <v>35264</v>
      </c>
      <c r="B8467" s="60">
        <v>1.5164489999999999E-2</v>
      </c>
      <c r="C8467" s="60">
        <v>2.0000000000000001E-4</v>
      </c>
      <c r="D8467" s="60">
        <v>0</v>
      </c>
      <c r="E8467" s="60"/>
      <c r="F8467" s="60">
        <f t="shared" si="264"/>
        <v>1.5044489999999999E-2</v>
      </c>
      <c r="G8467" s="60">
        <f t="shared" si="265"/>
        <v>-1.2E-4</v>
      </c>
    </row>
    <row r="8468" spans="1:7">
      <c r="A8468" s="50">
        <v>35265</v>
      </c>
      <c r="B8468" s="60">
        <v>-7.3945900000000004E-3</v>
      </c>
      <c r="C8468" s="60">
        <v>2.0000000000000001E-4</v>
      </c>
      <c r="D8468" s="60">
        <v>1.2500000000000001E-2</v>
      </c>
      <c r="E8468" s="60"/>
      <c r="F8468" s="60">
        <f t="shared" si="264"/>
        <v>-7.5145900000000007E-3</v>
      </c>
      <c r="G8468" s="60">
        <f t="shared" si="265"/>
        <v>1.238E-2</v>
      </c>
    </row>
    <row r="8469" spans="1:7">
      <c r="A8469" s="50">
        <v>35268</v>
      </c>
      <c r="B8469" s="60">
        <v>-7.5628800000000001E-3</v>
      </c>
      <c r="C8469" s="60">
        <v>2.0000000000000001E-4</v>
      </c>
      <c r="D8469" s="60">
        <v>-1.2345679E-2</v>
      </c>
      <c r="E8469" s="60"/>
      <c r="F8469" s="60">
        <f t="shared" si="264"/>
        <v>-7.6828800000000004E-3</v>
      </c>
      <c r="G8469" s="60">
        <f t="shared" si="265"/>
        <v>-1.2465679E-2</v>
      </c>
    </row>
    <row r="8470" spans="1:7">
      <c r="A8470" s="50">
        <v>35269</v>
      </c>
      <c r="B8470" s="60">
        <v>-1.23851E-2</v>
      </c>
      <c r="C8470" s="60">
        <v>2.0000000000000001E-4</v>
      </c>
      <c r="D8470" s="60">
        <v>-1.2500000000000001E-2</v>
      </c>
      <c r="E8470" s="60"/>
      <c r="F8470" s="60">
        <f t="shared" si="264"/>
        <v>-1.25051E-2</v>
      </c>
      <c r="G8470" s="60">
        <f t="shared" si="265"/>
        <v>-1.2620000000000001E-2</v>
      </c>
    </row>
    <row r="8471" spans="1:7">
      <c r="A8471" s="50">
        <v>35270</v>
      </c>
      <c r="B8471" s="60">
        <v>1.2535000000000001E-3</v>
      </c>
      <c r="C8471" s="60">
        <v>2.0000000000000001E-4</v>
      </c>
      <c r="D8471" s="60">
        <v>-3.7974682000000003E-2</v>
      </c>
      <c r="E8471" s="60"/>
      <c r="F8471" s="60">
        <f t="shared" si="264"/>
        <v>1.1335E-3</v>
      </c>
      <c r="G8471" s="60">
        <f t="shared" si="265"/>
        <v>-3.8094682000000005E-2</v>
      </c>
    </row>
    <row r="8472" spans="1:7">
      <c r="A8472" s="50">
        <v>35271</v>
      </c>
      <c r="B8472" s="60">
        <v>7.4119900000000002E-3</v>
      </c>
      <c r="C8472" s="60">
        <v>2.0000000000000001E-4</v>
      </c>
      <c r="D8472" s="60">
        <v>1.3157894999999999E-2</v>
      </c>
      <c r="E8472" s="60"/>
      <c r="F8472" s="60">
        <f t="shared" si="264"/>
        <v>7.2919899999999999E-3</v>
      </c>
      <c r="G8472" s="60">
        <f t="shared" si="265"/>
        <v>1.3037894999999999E-2</v>
      </c>
    </row>
    <row r="8473" spans="1:7">
      <c r="A8473" s="50">
        <v>35272</v>
      </c>
      <c r="B8473" s="60">
        <v>7.3463699999999996E-3</v>
      </c>
      <c r="C8473" s="60">
        <v>2.0000000000000001E-4</v>
      </c>
      <c r="D8473" s="60">
        <v>0</v>
      </c>
      <c r="E8473" s="60"/>
      <c r="F8473" s="60">
        <f t="shared" si="264"/>
        <v>7.2263699999999993E-3</v>
      </c>
      <c r="G8473" s="60">
        <f t="shared" si="265"/>
        <v>-1.2E-4</v>
      </c>
    </row>
    <row r="8474" spans="1:7">
      <c r="A8474" s="50">
        <v>35275</v>
      </c>
      <c r="B8474" s="60">
        <v>-7.8233399999999998E-3</v>
      </c>
      <c r="C8474" s="60">
        <v>2.0000000000000001E-4</v>
      </c>
      <c r="D8474" s="60">
        <v>-1.2987013E-2</v>
      </c>
      <c r="E8474" s="60"/>
      <c r="F8474" s="60">
        <f t="shared" si="264"/>
        <v>-7.9433400000000001E-3</v>
      </c>
      <c r="G8474" s="60">
        <f t="shared" si="265"/>
        <v>-1.3107013000000001E-2</v>
      </c>
    </row>
    <row r="8475" spans="1:7">
      <c r="A8475" s="50">
        <v>35276</v>
      </c>
      <c r="B8475" s="60">
        <v>6.5704600000000002E-3</v>
      </c>
      <c r="C8475" s="60">
        <v>2.0000000000000001E-4</v>
      </c>
      <c r="D8475" s="60">
        <v>1.3157894999999999E-2</v>
      </c>
      <c r="E8475" s="60"/>
      <c r="F8475" s="60">
        <f t="shared" si="264"/>
        <v>6.4504599999999999E-3</v>
      </c>
      <c r="G8475" s="60">
        <f t="shared" si="265"/>
        <v>1.3037894999999999E-2</v>
      </c>
    </row>
    <row r="8476" spans="1:7">
      <c r="A8476" s="50">
        <v>35277</v>
      </c>
      <c r="B8476" s="60">
        <v>7.7424700000000004E-3</v>
      </c>
      <c r="C8476" s="60">
        <v>2.0000000000000001E-4</v>
      </c>
      <c r="D8476" s="60">
        <v>3.8961038000000003E-2</v>
      </c>
      <c r="E8476" s="60"/>
      <c r="F8476" s="60">
        <f t="shared" si="264"/>
        <v>7.6224700000000001E-3</v>
      </c>
      <c r="G8476" s="60">
        <f t="shared" si="265"/>
        <v>3.8841038000000001E-2</v>
      </c>
    </row>
    <row r="8477" spans="1:7">
      <c r="A8477" s="50">
        <v>35278</v>
      </c>
      <c r="B8477" s="60">
        <v>1.6443039999999999E-2</v>
      </c>
      <c r="C8477" s="60">
        <v>1.9000000000000001E-4</v>
      </c>
      <c r="D8477" s="60">
        <v>0</v>
      </c>
      <c r="E8477" s="60"/>
      <c r="F8477" s="60">
        <f t="shared" si="264"/>
        <v>1.632304E-2</v>
      </c>
      <c r="G8477" s="60">
        <f t="shared" si="265"/>
        <v>-1.2E-4</v>
      </c>
    </row>
    <row r="8478" spans="1:7">
      <c r="A8478" s="50">
        <v>35279</v>
      </c>
      <c r="B8478" s="60">
        <v>1.8708889999999999E-2</v>
      </c>
      <c r="C8478" s="60">
        <v>1.9000000000000001E-4</v>
      </c>
      <c r="D8478" s="60">
        <v>0</v>
      </c>
      <c r="E8478" s="60"/>
      <c r="F8478" s="60">
        <f t="shared" si="264"/>
        <v>1.858889E-2</v>
      </c>
      <c r="G8478" s="60">
        <f t="shared" si="265"/>
        <v>-1.2E-4</v>
      </c>
    </row>
    <row r="8479" spans="1:7">
      <c r="A8479" s="50">
        <v>35282</v>
      </c>
      <c r="B8479" s="60">
        <v>-2.94056E-3</v>
      </c>
      <c r="C8479" s="60">
        <v>1.9000000000000001E-4</v>
      </c>
      <c r="D8479" s="60">
        <v>0</v>
      </c>
      <c r="E8479" s="60"/>
      <c r="F8479" s="60">
        <f t="shared" si="264"/>
        <v>-3.0605599999999999E-3</v>
      </c>
      <c r="G8479" s="60">
        <f t="shared" si="265"/>
        <v>-1.2E-4</v>
      </c>
    </row>
    <row r="8480" spans="1:7">
      <c r="A8480" s="50">
        <v>35283</v>
      </c>
      <c r="B8480" s="60">
        <v>3.1412300000000001E-3</v>
      </c>
      <c r="C8480" s="60">
        <v>1.9000000000000001E-4</v>
      </c>
      <c r="D8480" s="60">
        <v>-1.2500000000000001E-2</v>
      </c>
      <c r="E8480" s="60"/>
      <c r="F8480" s="60">
        <f t="shared" si="264"/>
        <v>3.0212300000000002E-3</v>
      </c>
      <c r="G8480" s="60">
        <f t="shared" si="265"/>
        <v>-1.2620000000000001E-2</v>
      </c>
    </row>
    <row r="8481" spans="1:7">
      <c r="A8481" s="50">
        <v>35284</v>
      </c>
      <c r="B8481" s="60">
        <v>2.9298699999999998E-3</v>
      </c>
      <c r="C8481" s="60">
        <v>1.9000000000000001E-4</v>
      </c>
      <c r="D8481" s="60">
        <v>-1.2658228000000001E-2</v>
      </c>
      <c r="E8481" s="60"/>
      <c r="F8481" s="60">
        <f t="shared" si="264"/>
        <v>2.8098699999999999E-3</v>
      </c>
      <c r="G8481" s="60">
        <f t="shared" si="265"/>
        <v>-1.2778228000000001E-2</v>
      </c>
    </row>
    <row r="8482" spans="1:7">
      <c r="A8482" s="50">
        <v>35285</v>
      </c>
      <c r="B8482" s="60">
        <v>-1.8199900000000001E-3</v>
      </c>
      <c r="C8482" s="60">
        <v>1.9000000000000001E-4</v>
      </c>
      <c r="D8482" s="60">
        <v>-1.2820513E-2</v>
      </c>
      <c r="E8482" s="60"/>
      <c r="F8482" s="60">
        <f t="shared" si="264"/>
        <v>-1.9399900000000002E-3</v>
      </c>
      <c r="G8482" s="60">
        <f t="shared" si="265"/>
        <v>-1.2940513000000001E-2</v>
      </c>
    </row>
    <row r="8483" spans="1:7">
      <c r="A8483" s="50">
        <v>35286</v>
      </c>
      <c r="B8483" s="60">
        <v>-2.8139599999999999E-3</v>
      </c>
      <c r="C8483" s="60">
        <v>1.9000000000000001E-4</v>
      </c>
      <c r="D8483" s="60">
        <v>1.2987013E-2</v>
      </c>
      <c r="E8483" s="60"/>
      <c r="F8483" s="60">
        <f t="shared" si="264"/>
        <v>-2.9339599999999998E-3</v>
      </c>
      <c r="G8483" s="60">
        <f t="shared" si="265"/>
        <v>1.2867013E-2</v>
      </c>
    </row>
    <row r="8484" spans="1:7">
      <c r="A8484" s="50">
        <v>35289</v>
      </c>
      <c r="B8484" s="60">
        <v>7.6815900000000003E-3</v>
      </c>
      <c r="C8484" s="60">
        <v>1.9000000000000001E-4</v>
      </c>
      <c r="D8484" s="60">
        <v>0</v>
      </c>
      <c r="E8484" s="60"/>
      <c r="F8484" s="60">
        <f t="shared" si="264"/>
        <v>7.56159E-3</v>
      </c>
      <c r="G8484" s="60">
        <f t="shared" si="265"/>
        <v>-1.2E-4</v>
      </c>
    </row>
    <row r="8485" spans="1:7">
      <c r="A8485" s="50">
        <v>35290</v>
      </c>
      <c r="B8485" s="60">
        <v>-7.92349E-3</v>
      </c>
      <c r="C8485" s="60">
        <v>1.9000000000000001E-4</v>
      </c>
      <c r="D8485" s="60">
        <v>-1.2820513E-2</v>
      </c>
      <c r="E8485" s="60"/>
      <c r="F8485" s="60">
        <f t="shared" si="264"/>
        <v>-8.0434900000000004E-3</v>
      </c>
      <c r="G8485" s="60">
        <f t="shared" si="265"/>
        <v>-1.2940513000000001E-2</v>
      </c>
    </row>
    <row r="8486" spans="1:7">
      <c r="A8486" s="50">
        <v>35291</v>
      </c>
      <c r="B8486" s="60">
        <v>2.7778799999999999E-3</v>
      </c>
      <c r="C8486" s="60">
        <v>1.9000000000000001E-4</v>
      </c>
      <c r="D8486" s="60">
        <v>-1.2987013E-2</v>
      </c>
      <c r="E8486" s="60"/>
      <c r="F8486" s="60">
        <f t="shared" si="264"/>
        <v>2.6578800000000001E-3</v>
      </c>
      <c r="G8486" s="60">
        <f t="shared" si="265"/>
        <v>-1.3107013000000001E-2</v>
      </c>
    </row>
    <row r="8487" spans="1:7">
      <c r="A8487" s="50">
        <v>35292</v>
      </c>
      <c r="B8487" s="60">
        <v>-3.1818999999999999E-4</v>
      </c>
      <c r="C8487" s="60">
        <v>1.9000000000000001E-4</v>
      </c>
      <c r="D8487" s="60">
        <v>1.3157894999999999E-2</v>
      </c>
      <c r="E8487" s="60"/>
      <c r="F8487" s="60">
        <f t="shared" si="264"/>
        <v>-4.3818999999999998E-4</v>
      </c>
      <c r="G8487" s="60">
        <f t="shared" si="265"/>
        <v>1.3037894999999999E-2</v>
      </c>
    </row>
    <row r="8488" spans="1:7">
      <c r="A8488" s="50">
        <v>35293</v>
      </c>
      <c r="B8488" s="60">
        <v>5.2870900000000004E-3</v>
      </c>
      <c r="C8488" s="60">
        <v>1.9000000000000001E-4</v>
      </c>
      <c r="D8488" s="60">
        <v>2.5974026000000001E-2</v>
      </c>
      <c r="E8488" s="60"/>
      <c r="F8488" s="60">
        <f t="shared" si="264"/>
        <v>5.1670900000000001E-3</v>
      </c>
      <c r="G8488" s="60">
        <f t="shared" si="265"/>
        <v>2.5854026000000002E-2</v>
      </c>
    </row>
    <row r="8489" spans="1:7">
      <c r="A8489" s="50">
        <v>35296</v>
      </c>
      <c r="B8489" s="60">
        <v>1.9996300000000001E-3</v>
      </c>
      <c r="C8489" s="60">
        <v>1.9000000000000001E-4</v>
      </c>
      <c r="D8489" s="60">
        <v>1.2658228000000001E-2</v>
      </c>
      <c r="E8489" s="60"/>
      <c r="F8489" s="60">
        <f t="shared" si="264"/>
        <v>1.87963E-3</v>
      </c>
      <c r="G8489" s="60">
        <f t="shared" si="265"/>
        <v>1.2538228E-2</v>
      </c>
    </row>
    <row r="8490" spans="1:7">
      <c r="A8490" s="50">
        <v>35297</v>
      </c>
      <c r="B8490" s="60">
        <v>-1.29352E-3</v>
      </c>
      <c r="C8490" s="60">
        <v>1.9000000000000001E-4</v>
      </c>
      <c r="D8490" s="60">
        <v>-1.2500000000000001E-2</v>
      </c>
      <c r="E8490" s="60"/>
      <c r="F8490" s="60">
        <f t="shared" si="264"/>
        <v>-1.4135200000000001E-3</v>
      </c>
      <c r="G8490" s="60">
        <f t="shared" si="265"/>
        <v>-1.2620000000000001E-2</v>
      </c>
    </row>
    <row r="8491" spans="1:7">
      <c r="A8491" s="50">
        <v>35298</v>
      </c>
      <c r="B8491" s="60">
        <v>-7.7019999999999996E-4</v>
      </c>
      <c r="C8491" s="60">
        <v>1.9000000000000001E-4</v>
      </c>
      <c r="D8491" s="60">
        <v>3.7974682000000003E-2</v>
      </c>
      <c r="E8491" s="60"/>
      <c r="F8491" s="60">
        <f t="shared" si="264"/>
        <v>-8.9019999999999995E-4</v>
      </c>
      <c r="G8491" s="60">
        <f t="shared" si="265"/>
        <v>3.7854682000000001E-2</v>
      </c>
    </row>
    <row r="8492" spans="1:7">
      <c r="A8492" s="50">
        <v>35299</v>
      </c>
      <c r="B8492" s="60">
        <v>8.3366199999999994E-3</v>
      </c>
      <c r="C8492" s="60">
        <v>1.9000000000000001E-4</v>
      </c>
      <c r="D8492" s="60">
        <v>1.2195121E-2</v>
      </c>
      <c r="E8492" s="60"/>
      <c r="F8492" s="60">
        <f t="shared" si="264"/>
        <v>8.2166199999999991E-3</v>
      </c>
      <c r="G8492" s="60">
        <f t="shared" si="265"/>
        <v>1.2075120999999999E-2</v>
      </c>
    </row>
    <row r="8493" spans="1:7">
      <c r="A8493" s="50">
        <v>35300</v>
      </c>
      <c r="B8493" s="60">
        <v>-5.2411699999999999E-3</v>
      </c>
      <c r="C8493" s="60">
        <v>1.9000000000000001E-4</v>
      </c>
      <c r="D8493" s="60">
        <v>-3.6144576999999997E-2</v>
      </c>
      <c r="E8493" s="60"/>
      <c r="F8493" s="60">
        <f t="shared" si="264"/>
        <v>-5.3611700000000002E-3</v>
      </c>
      <c r="G8493" s="60">
        <f t="shared" si="265"/>
        <v>-3.6264576999999999E-2</v>
      </c>
    </row>
    <row r="8494" spans="1:7">
      <c r="A8494" s="50">
        <v>35303</v>
      </c>
      <c r="B8494" s="60">
        <v>-4.6409099999999998E-3</v>
      </c>
      <c r="C8494" s="60">
        <v>1.9000000000000001E-4</v>
      </c>
      <c r="D8494" s="60">
        <v>-2.5000000000000001E-2</v>
      </c>
      <c r="E8494" s="60"/>
      <c r="F8494" s="60">
        <f t="shared" si="264"/>
        <v>-4.7609100000000001E-3</v>
      </c>
      <c r="G8494" s="60">
        <f t="shared" si="265"/>
        <v>-2.512E-2</v>
      </c>
    </row>
    <row r="8495" spans="1:7">
      <c r="A8495" s="50">
        <v>35304</v>
      </c>
      <c r="B8495" s="60">
        <v>3.6516000000000001E-3</v>
      </c>
      <c r="C8495" s="60">
        <v>1.9000000000000001E-4</v>
      </c>
      <c r="D8495" s="60">
        <v>1.2820513E-2</v>
      </c>
      <c r="E8495" s="60"/>
      <c r="F8495" s="60">
        <f t="shared" si="264"/>
        <v>3.5316000000000002E-3</v>
      </c>
      <c r="G8495" s="60">
        <f t="shared" si="265"/>
        <v>1.2700513E-2</v>
      </c>
    </row>
    <row r="8496" spans="1:7">
      <c r="A8496" s="50">
        <v>35305</v>
      </c>
      <c r="B8496" s="60">
        <v>-1.9627999999999998E-3</v>
      </c>
      <c r="C8496" s="60">
        <v>1.9000000000000001E-4</v>
      </c>
      <c r="D8496" s="60">
        <v>-1.2658228000000001E-2</v>
      </c>
      <c r="E8496" s="60"/>
      <c r="F8496" s="60">
        <f t="shared" si="264"/>
        <v>-2.0827999999999997E-3</v>
      </c>
      <c r="G8496" s="60">
        <f t="shared" si="265"/>
        <v>-1.2778228000000001E-2</v>
      </c>
    </row>
    <row r="8497" spans="1:7">
      <c r="A8497" s="50">
        <v>35306</v>
      </c>
      <c r="B8497" s="60">
        <v>-1.125815E-2</v>
      </c>
      <c r="C8497" s="60">
        <v>1.9000000000000001E-4</v>
      </c>
      <c r="D8497" s="60">
        <v>-1.2820513E-2</v>
      </c>
      <c r="E8497" s="60"/>
      <c r="F8497" s="60">
        <f t="shared" si="264"/>
        <v>-1.137815E-2</v>
      </c>
      <c r="G8497" s="60">
        <f t="shared" si="265"/>
        <v>-1.2940513000000001E-2</v>
      </c>
    </row>
    <row r="8498" spans="1:7">
      <c r="A8498" s="50">
        <v>35307</v>
      </c>
      <c r="B8498" s="60">
        <v>-7.9569600000000008E-3</v>
      </c>
      <c r="C8498" s="60">
        <v>1.9000000000000001E-4</v>
      </c>
      <c r="D8498" s="60">
        <v>1.2987013E-2</v>
      </c>
      <c r="E8498" s="60"/>
      <c r="F8498" s="60">
        <f t="shared" si="264"/>
        <v>-8.0769600000000011E-3</v>
      </c>
      <c r="G8498" s="60">
        <f t="shared" si="265"/>
        <v>1.2867013E-2</v>
      </c>
    </row>
    <row r="8499" spans="1:7">
      <c r="A8499" s="50">
        <v>35311</v>
      </c>
      <c r="B8499" s="60">
        <v>4.1593300000000001E-3</v>
      </c>
      <c r="C8499" s="60">
        <v>2.2000000000000001E-4</v>
      </c>
      <c r="D8499" s="60">
        <v>-1.2820513E-2</v>
      </c>
      <c r="E8499" s="60"/>
      <c r="F8499" s="60">
        <f t="shared" si="264"/>
        <v>4.0393299999999998E-3</v>
      </c>
      <c r="G8499" s="60">
        <f t="shared" si="265"/>
        <v>-1.2940513000000001E-2</v>
      </c>
    </row>
    <row r="8500" spans="1:7">
      <c r="A8500" s="50">
        <v>35312</v>
      </c>
      <c r="B8500" s="60">
        <v>1.35396E-3</v>
      </c>
      <c r="C8500" s="60">
        <v>2.2000000000000001E-4</v>
      </c>
      <c r="D8500" s="60">
        <v>1.2987013E-2</v>
      </c>
      <c r="E8500" s="60"/>
      <c r="F8500" s="60">
        <f t="shared" si="264"/>
        <v>1.2339599999999999E-3</v>
      </c>
      <c r="G8500" s="60">
        <f t="shared" si="265"/>
        <v>1.2867013E-2</v>
      </c>
    </row>
    <row r="8501" spans="1:7">
      <c r="A8501" s="50">
        <v>35313</v>
      </c>
      <c r="B8501" s="60">
        <v>-9.5906299999999993E-3</v>
      </c>
      <c r="C8501" s="60">
        <v>2.2000000000000001E-4</v>
      </c>
      <c r="D8501" s="60">
        <v>-2.5641026000000001E-2</v>
      </c>
      <c r="E8501" s="60"/>
      <c r="F8501" s="60">
        <f t="shared" si="264"/>
        <v>-9.7106299999999996E-3</v>
      </c>
      <c r="G8501" s="60">
        <f t="shared" si="265"/>
        <v>-2.5761025999999999E-2</v>
      </c>
    </row>
    <row r="8502" spans="1:7">
      <c r="A8502" s="50">
        <v>35314</v>
      </c>
      <c r="B8502" s="60">
        <v>1.054984E-2</v>
      </c>
      <c r="C8502" s="60">
        <v>2.2000000000000001E-4</v>
      </c>
      <c r="D8502" s="60">
        <v>1.3157894999999999E-2</v>
      </c>
      <c r="E8502" s="60"/>
      <c r="F8502" s="60">
        <f t="shared" si="264"/>
        <v>1.0429839999999999E-2</v>
      </c>
      <c r="G8502" s="60">
        <f t="shared" si="265"/>
        <v>1.3037894999999999E-2</v>
      </c>
    </row>
    <row r="8503" spans="1:7">
      <c r="A8503" s="50">
        <v>35317</v>
      </c>
      <c r="B8503" s="60">
        <v>1.1893519999999999E-2</v>
      </c>
      <c r="C8503" s="60">
        <v>2.2000000000000001E-4</v>
      </c>
      <c r="D8503" s="60">
        <v>0</v>
      </c>
      <c r="E8503" s="60"/>
      <c r="F8503" s="60">
        <f t="shared" si="264"/>
        <v>1.1773519999999999E-2</v>
      </c>
      <c r="G8503" s="60">
        <f t="shared" si="265"/>
        <v>-1.2E-4</v>
      </c>
    </row>
    <row r="8504" spans="1:7">
      <c r="A8504" s="50">
        <v>35318</v>
      </c>
      <c r="B8504" s="60">
        <v>3.3881999999999998E-4</v>
      </c>
      <c r="C8504" s="60">
        <v>2.2000000000000001E-4</v>
      </c>
      <c r="D8504" s="60">
        <v>-1.2987013E-2</v>
      </c>
      <c r="E8504" s="60"/>
      <c r="F8504" s="60">
        <f t="shared" si="264"/>
        <v>2.1882E-4</v>
      </c>
      <c r="G8504" s="60">
        <f t="shared" si="265"/>
        <v>-1.3107013000000001E-2</v>
      </c>
    </row>
    <row r="8505" spans="1:7">
      <c r="A8505" s="50">
        <v>35319</v>
      </c>
      <c r="B8505" s="60">
        <v>4.9483399999999999E-3</v>
      </c>
      <c r="C8505" s="60">
        <v>2.2000000000000001E-4</v>
      </c>
      <c r="D8505" s="60">
        <v>0</v>
      </c>
      <c r="E8505" s="60"/>
      <c r="F8505" s="60">
        <f t="shared" si="264"/>
        <v>4.8283399999999995E-3</v>
      </c>
      <c r="G8505" s="60">
        <f t="shared" si="265"/>
        <v>-1.2E-4</v>
      </c>
    </row>
    <row r="8506" spans="1:7">
      <c r="A8506" s="50">
        <v>35320</v>
      </c>
      <c r="B8506" s="60">
        <v>6.2680000000000001E-3</v>
      </c>
      <c r="C8506" s="60">
        <v>2.2000000000000001E-4</v>
      </c>
      <c r="D8506" s="60">
        <v>0</v>
      </c>
      <c r="E8506" s="60"/>
      <c r="F8506" s="60">
        <f t="shared" si="264"/>
        <v>6.1479999999999998E-3</v>
      </c>
      <c r="G8506" s="60">
        <f t="shared" si="265"/>
        <v>-1.2E-4</v>
      </c>
    </row>
    <row r="8507" spans="1:7">
      <c r="A8507" s="50">
        <v>35321</v>
      </c>
      <c r="B8507" s="60">
        <v>1.428569E-2</v>
      </c>
      <c r="C8507" s="60">
        <v>2.2000000000000001E-4</v>
      </c>
      <c r="D8507" s="60">
        <v>-1.3157894999999999E-2</v>
      </c>
      <c r="E8507" s="60"/>
      <c r="F8507" s="60">
        <f t="shared" si="264"/>
        <v>1.416569E-2</v>
      </c>
      <c r="G8507" s="60">
        <f t="shared" si="265"/>
        <v>-1.3277895E-2</v>
      </c>
    </row>
    <row r="8508" spans="1:7">
      <c r="A8508" s="50">
        <v>35324</v>
      </c>
      <c r="B8508" s="60">
        <v>5.3593800000000004E-3</v>
      </c>
      <c r="C8508" s="60">
        <v>2.2000000000000001E-4</v>
      </c>
      <c r="D8508" s="60">
        <v>-1.3333334000000001E-2</v>
      </c>
      <c r="E8508" s="60"/>
      <c r="F8508" s="60">
        <f t="shared" si="264"/>
        <v>5.2393800000000001E-3</v>
      </c>
      <c r="G8508" s="60">
        <f t="shared" si="265"/>
        <v>-1.3453334000000001E-2</v>
      </c>
    </row>
    <row r="8509" spans="1:7">
      <c r="A8509" s="50">
        <v>35325</v>
      </c>
      <c r="B8509" s="60">
        <v>-1.92519E-3</v>
      </c>
      <c r="C8509" s="60">
        <v>2.2000000000000001E-4</v>
      </c>
      <c r="D8509" s="60">
        <v>-1.3513514000000001E-2</v>
      </c>
      <c r="E8509" s="60"/>
      <c r="F8509" s="60">
        <f t="shared" si="264"/>
        <v>-2.0451900000000001E-3</v>
      </c>
      <c r="G8509" s="60">
        <f t="shared" si="265"/>
        <v>-1.3633514000000001E-2</v>
      </c>
    </row>
    <row r="8510" spans="1:7">
      <c r="A8510" s="50">
        <v>35326</v>
      </c>
      <c r="B8510" s="60">
        <v>-1.6014200000000001E-3</v>
      </c>
      <c r="C8510" s="60">
        <v>2.2000000000000001E-4</v>
      </c>
      <c r="D8510" s="60">
        <v>0</v>
      </c>
      <c r="E8510" s="60"/>
      <c r="F8510" s="60">
        <f t="shared" si="264"/>
        <v>-1.7214200000000002E-3</v>
      </c>
      <c r="G8510" s="60">
        <f t="shared" si="265"/>
        <v>-1.2E-4</v>
      </c>
    </row>
    <row r="8511" spans="1:7">
      <c r="A8511" s="50">
        <v>35327</v>
      </c>
      <c r="B8511" s="60">
        <v>2.23384E-3</v>
      </c>
      <c r="C8511" s="60">
        <v>2.2000000000000001E-4</v>
      </c>
      <c r="D8511" s="60">
        <v>-1.369863E-2</v>
      </c>
      <c r="E8511" s="60"/>
      <c r="F8511" s="60">
        <f t="shared" si="264"/>
        <v>2.1138400000000001E-3</v>
      </c>
      <c r="G8511" s="60">
        <f t="shared" si="265"/>
        <v>-1.381863E-2</v>
      </c>
    </row>
    <row r="8512" spans="1:7">
      <c r="A8512" s="50">
        <v>35328</v>
      </c>
      <c r="B8512" s="60">
        <v>5.4991399999999996E-3</v>
      </c>
      <c r="C8512" s="60">
        <v>2.2000000000000001E-4</v>
      </c>
      <c r="D8512" s="60">
        <v>0</v>
      </c>
      <c r="E8512" s="60"/>
      <c r="F8512" s="60">
        <f t="shared" si="264"/>
        <v>5.3791399999999993E-3</v>
      </c>
      <c r="G8512" s="60">
        <f t="shared" si="265"/>
        <v>-1.2E-4</v>
      </c>
    </row>
    <row r="8513" spans="1:7">
      <c r="A8513" s="50">
        <v>35331</v>
      </c>
      <c r="B8513" s="60">
        <v>-7.2444000000000002E-4</v>
      </c>
      <c r="C8513" s="60">
        <v>2.2000000000000001E-4</v>
      </c>
      <c r="D8513" s="60">
        <v>0</v>
      </c>
      <c r="E8513" s="60"/>
      <c r="F8513" s="60">
        <f t="shared" si="264"/>
        <v>-8.4444000000000001E-4</v>
      </c>
      <c r="G8513" s="60">
        <f t="shared" si="265"/>
        <v>-1.2E-4</v>
      </c>
    </row>
    <row r="8514" spans="1:7">
      <c r="A8514" s="50">
        <v>35332</v>
      </c>
      <c r="B8514" s="60">
        <v>-9.2053999999999997E-4</v>
      </c>
      <c r="C8514" s="60">
        <v>2.2000000000000001E-4</v>
      </c>
      <c r="D8514" s="60">
        <v>0</v>
      </c>
      <c r="E8514" s="60"/>
      <c r="F8514" s="60">
        <f t="shared" si="264"/>
        <v>-1.04054E-3</v>
      </c>
      <c r="G8514" s="60">
        <f t="shared" si="265"/>
        <v>-1.2E-4</v>
      </c>
    </row>
    <row r="8515" spans="1:7">
      <c r="A8515" s="50">
        <v>35333</v>
      </c>
      <c r="B8515" s="60">
        <v>5.3344999999999998E-4</v>
      </c>
      <c r="C8515" s="60">
        <v>2.2000000000000001E-4</v>
      </c>
      <c r="D8515" s="60">
        <v>-2.7777777999999999E-2</v>
      </c>
      <c r="E8515" s="60"/>
      <c r="F8515" s="60">
        <f t="shared" si="264"/>
        <v>4.1344999999999999E-4</v>
      </c>
      <c r="G8515" s="60">
        <f t="shared" si="265"/>
        <v>-2.7897777999999998E-2</v>
      </c>
    </row>
    <row r="8516" spans="1:7">
      <c r="A8516" s="50">
        <v>35334</v>
      </c>
      <c r="B8516" s="60">
        <v>4.6197000000000002E-4</v>
      </c>
      <c r="C8516" s="60">
        <v>2.2000000000000001E-4</v>
      </c>
      <c r="D8516" s="60">
        <v>-2.8571428999999999E-2</v>
      </c>
      <c r="E8516" s="60"/>
      <c r="F8516" s="60">
        <f t="shared" ref="F8516:F8579" si="266">B8516-$C$3</f>
        <v>3.4197000000000003E-4</v>
      </c>
      <c r="G8516" s="60">
        <f t="shared" ref="G8516:G8579" si="267">D8516-$C$3</f>
        <v>-2.8691428999999997E-2</v>
      </c>
    </row>
    <row r="8517" spans="1:7">
      <c r="A8517" s="50">
        <v>35335</v>
      </c>
      <c r="B8517" s="60">
        <v>4.5680000000000003E-5</v>
      </c>
      <c r="C8517" s="60">
        <v>2.2000000000000001E-4</v>
      </c>
      <c r="D8517" s="60">
        <v>0</v>
      </c>
      <c r="E8517" s="60"/>
      <c r="F8517" s="60">
        <f t="shared" si="266"/>
        <v>-7.4320000000000007E-5</v>
      </c>
      <c r="G8517" s="60">
        <f t="shared" si="267"/>
        <v>-1.2E-4</v>
      </c>
    </row>
    <row r="8518" spans="1:7">
      <c r="A8518" s="50">
        <v>35338</v>
      </c>
      <c r="B8518" s="60">
        <v>1.8081600000000001E-3</v>
      </c>
      <c r="C8518" s="60">
        <v>2.2000000000000001E-4</v>
      </c>
      <c r="D8518" s="60">
        <v>0</v>
      </c>
      <c r="E8518" s="60"/>
      <c r="F8518" s="60">
        <f t="shared" si="266"/>
        <v>1.68816E-3</v>
      </c>
      <c r="G8518" s="60">
        <f t="shared" si="267"/>
        <v>-1.2E-4</v>
      </c>
    </row>
    <row r="8519" spans="1:7">
      <c r="A8519" s="50">
        <v>35339</v>
      </c>
      <c r="B8519" s="60">
        <v>2.2713899999999999E-3</v>
      </c>
      <c r="C8519" s="60">
        <v>1.8000000000000001E-4</v>
      </c>
      <c r="D8519" s="60">
        <v>0</v>
      </c>
      <c r="E8519" s="60"/>
      <c r="F8519" s="60">
        <f t="shared" si="266"/>
        <v>2.15139E-3</v>
      </c>
      <c r="G8519" s="60">
        <f t="shared" si="267"/>
        <v>-1.2E-4</v>
      </c>
    </row>
    <row r="8520" spans="1:7">
      <c r="A8520" s="50">
        <v>35340</v>
      </c>
      <c r="B8520" s="60">
        <v>7.3085199999999998E-3</v>
      </c>
      <c r="C8520" s="60">
        <v>1.8000000000000001E-4</v>
      </c>
      <c r="D8520" s="60">
        <v>1.4705882E-2</v>
      </c>
      <c r="E8520" s="60"/>
      <c r="F8520" s="60">
        <f t="shared" si="266"/>
        <v>7.1885199999999995E-3</v>
      </c>
      <c r="G8520" s="60">
        <f t="shared" si="267"/>
        <v>1.4585882E-2</v>
      </c>
    </row>
    <row r="8521" spans="1:7">
      <c r="A8521" s="50">
        <v>35341</v>
      </c>
      <c r="B8521" s="60">
        <v>-1.8774200000000001E-3</v>
      </c>
      <c r="C8521" s="60">
        <v>1.8000000000000001E-4</v>
      </c>
      <c r="D8521" s="60">
        <v>2.8985508E-2</v>
      </c>
      <c r="E8521" s="60"/>
      <c r="F8521" s="60">
        <f t="shared" si="266"/>
        <v>-1.9974200000000002E-3</v>
      </c>
      <c r="G8521" s="60">
        <f t="shared" si="267"/>
        <v>2.8865508000000002E-2</v>
      </c>
    </row>
    <row r="8522" spans="1:7">
      <c r="A8522" s="50">
        <v>35342</v>
      </c>
      <c r="B8522" s="60">
        <v>1.2603059999999999E-2</v>
      </c>
      <c r="C8522" s="60">
        <v>1.8000000000000001E-4</v>
      </c>
      <c r="D8522" s="60">
        <v>1.4084507E-2</v>
      </c>
      <c r="E8522" s="60"/>
      <c r="F8522" s="60">
        <f t="shared" si="266"/>
        <v>1.2483059999999999E-2</v>
      </c>
      <c r="G8522" s="60">
        <f t="shared" si="267"/>
        <v>1.3964506999999999E-2</v>
      </c>
    </row>
    <row r="8523" spans="1:7">
      <c r="A8523" s="50">
        <v>35345</v>
      </c>
      <c r="B8523" s="60">
        <v>2.813E-3</v>
      </c>
      <c r="C8523" s="60">
        <v>1.8000000000000001E-4</v>
      </c>
      <c r="D8523" s="60">
        <v>-1.3888889E-2</v>
      </c>
      <c r="E8523" s="60"/>
      <c r="F8523" s="60">
        <f t="shared" si="266"/>
        <v>2.6930000000000001E-3</v>
      </c>
      <c r="G8523" s="60">
        <f t="shared" si="267"/>
        <v>-1.4008889E-2</v>
      </c>
    </row>
    <row r="8524" spans="1:7">
      <c r="A8524" s="50">
        <v>35346</v>
      </c>
      <c r="B8524" s="60">
        <v>-3.8160099999999999E-3</v>
      </c>
      <c r="C8524" s="60">
        <v>1.8000000000000001E-4</v>
      </c>
      <c r="D8524" s="60">
        <v>-1.4084507E-2</v>
      </c>
      <c r="E8524" s="60"/>
      <c r="F8524" s="60">
        <f t="shared" si="266"/>
        <v>-3.9360100000000002E-3</v>
      </c>
      <c r="G8524" s="60">
        <f t="shared" si="267"/>
        <v>-1.4204507E-2</v>
      </c>
    </row>
    <row r="8525" spans="1:7">
      <c r="A8525" s="50">
        <v>35347</v>
      </c>
      <c r="B8525" s="60">
        <v>-5.3825699999999997E-3</v>
      </c>
      <c r="C8525" s="60">
        <v>1.8000000000000001E-4</v>
      </c>
      <c r="D8525" s="60">
        <v>1.4285714E-2</v>
      </c>
      <c r="E8525" s="60"/>
      <c r="F8525" s="60">
        <f t="shared" si="266"/>
        <v>-5.50257E-3</v>
      </c>
      <c r="G8525" s="60">
        <f t="shared" si="267"/>
        <v>1.4165713999999999E-2</v>
      </c>
    </row>
    <row r="8526" spans="1:7">
      <c r="A8526" s="50">
        <v>35348</v>
      </c>
      <c r="B8526" s="60">
        <v>-2.9174600000000002E-3</v>
      </c>
      <c r="C8526" s="60">
        <v>1.8000000000000001E-4</v>
      </c>
      <c r="D8526" s="60">
        <v>1.4084507E-2</v>
      </c>
      <c r="E8526" s="60"/>
      <c r="F8526" s="60">
        <f t="shared" si="266"/>
        <v>-3.0374600000000001E-3</v>
      </c>
      <c r="G8526" s="60">
        <f t="shared" si="267"/>
        <v>1.3964506999999999E-2</v>
      </c>
    </row>
    <row r="8527" spans="1:7">
      <c r="A8527" s="50">
        <v>35349</v>
      </c>
      <c r="B8527" s="60">
        <v>8.5099100000000007E-3</v>
      </c>
      <c r="C8527" s="60">
        <v>1.8000000000000001E-4</v>
      </c>
      <c r="D8527" s="60">
        <v>2.7777777999999999E-2</v>
      </c>
      <c r="E8527" s="60"/>
      <c r="F8527" s="60">
        <f t="shared" si="266"/>
        <v>8.3899100000000004E-3</v>
      </c>
      <c r="G8527" s="60">
        <f t="shared" si="267"/>
        <v>2.7657778000000001E-2</v>
      </c>
    </row>
    <row r="8528" spans="1:7">
      <c r="A8528" s="50">
        <v>35352</v>
      </c>
      <c r="B8528" s="60">
        <v>4.8013099999999996E-3</v>
      </c>
      <c r="C8528" s="60">
        <v>1.8000000000000001E-4</v>
      </c>
      <c r="D8528" s="60">
        <v>0</v>
      </c>
      <c r="E8528" s="60"/>
      <c r="F8528" s="60">
        <f t="shared" si="266"/>
        <v>4.6813099999999993E-3</v>
      </c>
      <c r="G8528" s="60">
        <f t="shared" si="267"/>
        <v>-1.2E-4</v>
      </c>
    </row>
    <row r="8529" spans="1:7">
      <c r="A8529" s="50">
        <v>35353</v>
      </c>
      <c r="B8529" s="60">
        <v>-1.6666700000000001E-3</v>
      </c>
      <c r="C8529" s="60">
        <v>1.8000000000000001E-4</v>
      </c>
      <c r="D8529" s="60">
        <v>0</v>
      </c>
      <c r="E8529" s="60"/>
      <c r="F8529" s="60">
        <f t="shared" si="266"/>
        <v>-1.7866700000000002E-3</v>
      </c>
      <c r="G8529" s="60">
        <f t="shared" si="267"/>
        <v>-1.2E-4</v>
      </c>
    </row>
    <row r="8530" spans="1:7">
      <c r="A8530" s="50">
        <v>35354</v>
      </c>
      <c r="B8530" s="60">
        <v>2.34549E-3</v>
      </c>
      <c r="C8530" s="60">
        <v>1.8000000000000001E-4</v>
      </c>
      <c r="D8530" s="60">
        <v>1.3513514000000001E-2</v>
      </c>
      <c r="E8530" s="60"/>
      <c r="F8530" s="60">
        <f t="shared" si="266"/>
        <v>2.2254900000000001E-3</v>
      </c>
      <c r="G8530" s="60">
        <f t="shared" si="267"/>
        <v>1.3393514E-2</v>
      </c>
    </row>
    <row r="8531" spans="1:7">
      <c r="A8531" s="50">
        <v>35355</v>
      </c>
      <c r="B8531" s="60">
        <v>4.01302E-3</v>
      </c>
      <c r="C8531" s="60">
        <v>1.8000000000000001E-4</v>
      </c>
      <c r="D8531" s="60">
        <v>-1.3333334000000001E-2</v>
      </c>
      <c r="E8531" s="60"/>
      <c r="F8531" s="60">
        <f t="shared" si="266"/>
        <v>3.8930200000000001E-3</v>
      </c>
      <c r="G8531" s="60">
        <f t="shared" si="267"/>
        <v>-1.3453334000000001E-2</v>
      </c>
    </row>
    <row r="8532" spans="1:7">
      <c r="A8532" s="50">
        <v>35356</v>
      </c>
      <c r="B8532" s="60">
        <v>4.9883899999999997E-3</v>
      </c>
      <c r="C8532" s="60">
        <v>1.8000000000000001E-4</v>
      </c>
      <c r="D8532" s="60">
        <v>2.7027028000000002E-2</v>
      </c>
      <c r="E8532" s="60"/>
      <c r="F8532" s="60">
        <f t="shared" si="266"/>
        <v>4.8683899999999993E-3</v>
      </c>
      <c r="G8532" s="60">
        <f t="shared" si="267"/>
        <v>2.6907028000000003E-2</v>
      </c>
    </row>
    <row r="8533" spans="1:7">
      <c r="A8533" s="50">
        <v>35359</v>
      </c>
      <c r="B8533" s="60">
        <v>-1.1504E-3</v>
      </c>
      <c r="C8533" s="60">
        <v>1.8000000000000001E-4</v>
      </c>
      <c r="D8533" s="60">
        <v>-2.6315789999999999E-2</v>
      </c>
      <c r="E8533" s="60"/>
      <c r="F8533" s="60">
        <f t="shared" si="266"/>
        <v>-1.2704000000000001E-3</v>
      </c>
      <c r="G8533" s="60">
        <f t="shared" si="267"/>
        <v>-2.6435789999999997E-2</v>
      </c>
    </row>
    <row r="8534" spans="1:7">
      <c r="A8534" s="50">
        <v>35360</v>
      </c>
      <c r="B8534" s="60">
        <v>-4.8970400000000001E-3</v>
      </c>
      <c r="C8534" s="60">
        <v>1.8000000000000001E-4</v>
      </c>
      <c r="D8534" s="60">
        <v>0</v>
      </c>
      <c r="E8534" s="60"/>
      <c r="F8534" s="60">
        <f t="shared" si="266"/>
        <v>-5.0170400000000004E-3</v>
      </c>
      <c r="G8534" s="60">
        <f t="shared" si="267"/>
        <v>-1.2E-4</v>
      </c>
    </row>
    <row r="8535" spans="1:7">
      <c r="A8535" s="50">
        <v>35361</v>
      </c>
      <c r="B8535" s="60">
        <v>9.6438999999999997E-4</v>
      </c>
      <c r="C8535" s="60">
        <v>1.8000000000000001E-4</v>
      </c>
      <c r="D8535" s="60">
        <v>1.3513514000000001E-2</v>
      </c>
      <c r="E8535" s="60"/>
      <c r="F8535" s="60">
        <f t="shared" si="266"/>
        <v>8.4438999999999998E-4</v>
      </c>
      <c r="G8535" s="60">
        <f t="shared" si="267"/>
        <v>1.3393514E-2</v>
      </c>
    </row>
    <row r="8536" spans="1:7">
      <c r="A8536" s="50">
        <v>35362</v>
      </c>
      <c r="B8536" s="60">
        <v>-6.7136599999999998E-3</v>
      </c>
      <c r="C8536" s="60">
        <v>1.8000000000000001E-4</v>
      </c>
      <c r="D8536" s="60">
        <v>0</v>
      </c>
      <c r="E8536" s="60"/>
      <c r="F8536" s="60">
        <f t="shared" si="266"/>
        <v>-6.8336600000000001E-3</v>
      </c>
      <c r="G8536" s="60">
        <f t="shared" si="267"/>
        <v>-1.2E-4</v>
      </c>
    </row>
    <row r="8537" spans="1:7">
      <c r="A8537" s="50">
        <v>35363</v>
      </c>
      <c r="B8537" s="60">
        <v>-2.1327500000000001E-3</v>
      </c>
      <c r="C8537" s="60">
        <v>1.8000000000000001E-4</v>
      </c>
      <c r="D8537" s="60">
        <v>1.3333334000000001E-2</v>
      </c>
      <c r="E8537" s="60"/>
      <c r="F8537" s="60">
        <f t="shared" si="266"/>
        <v>-2.25275E-3</v>
      </c>
      <c r="G8537" s="60">
        <f t="shared" si="267"/>
        <v>1.3213334E-2</v>
      </c>
    </row>
    <row r="8538" spans="1:7">
      <c r="A8538" s="50">
        <v>35366</v>
      </c>
      <c r="B8538" s="60">
        <v>-4.72822E-3</v>
      </c>
      <c r="C8538" s="60">
        <v>1.8000000000000001E-4</v>
      </c>
      <c r="D8538" s="60">
        <v>-2.6315789999999999E-2</v>
      </c>
      <c r="E8538" s="60"/>
      <c r="F8538" s="60">
        <f t="shared" si="266"/>
        <v>-4.8482200000000003E-3</v>
      </c>
      <c r="G8538" s="60">
        <f t="shared" si="267"/>
        <v>-2.6435789999999997E-2</v>
      </c>
    </row>
    <row r="8539" spans="1:7">
      <c r="A8539" s="50">
        <v>35367</v>
      </c>
      <c r="B8539" s="60">
        <v>5.9812600000000004E-3</v>
      </c>
      <c r="C8539" s="60">
        <v>1.8000000000000001E-4</v>
      </c>
      <c r="D8539" s="60">
        <v>0</v>
      </c>
      <c r="E8539" s="60"/>
      <c r="F8539" s="60">
        <f t="shared" si="266"/>
        <v>5.8612600000000001E-3</v>
      </c>
      <c r="G8539" s="60">
        <f t="shared" si="267"/>
        <v>-1.2E-4</v>
      </c>
    </row>
    <row r="8540" spans="1:7">
      <c r="A8540" s="50">
        <v>35368</v>
      </c>
      <c r="B8540" s="60">
        <v>-4.4843999999999998E-4</v>
      </c>
      <c r="C8540" s="60">
        <v>1.8000000000000001E-4</v>
      </c>
      <c r="D8540" s="60">
        <v>0</v>
      </c>
      <c r="E8540" s="60"/>
      <c r="F8540" s="60">
        <f t="shared" si="266"/>
        <v>-5.6844000000000003E-4</v>
      </c>
      <c r="G8540" s="60">
        <f t="shared" si="267"/>
        <v>-1.2E-4</v>
      </c>
    </row>
    <row r="8541" spans="1:7">
      <c r="A8541" s="50">
        <v>35369</v>
      </c>
      <c r="B8541" s="60">
        <v>6.3352800000000004E-3</v>
      </c>
      <c r="C8541" s="60">
        <v>1.8000000000000001E-4</v>
      </c>
      <c r="D8541" s="60">
        <v>1.3513514000000001E-2</v>
      </c>
      <c r="E8541" s="60"/>
      <c r="F8541" s="60">
        <f t="shared" si="266"/>
        <v>6.2152800000000001E-3</v>
      </c>
      <c r="G8541" s="60">
        <f t="shared" si="267"/>
        <v>1.3393514E-2</v>
      </c>
    </row>
    <row r="8542" spans="1:7">
      <c r="A8542" s="50">
        <v>35370</v>
      </c>
      <c r="B8542" s="60">
        <v>-1.9417900000000001E-3</v>
      </c>
      <c r="C8542" s="60">
        <v>2.0000000000000001E-4</v>
      </c>
      <c r="D8542" s="60">
        <v>0</v>
      </c>
      <c r="E8542" s="60"/>
      <c r="F8542" s="60">
        <f t="shared" si="266"/>
        <v>-2.06179E-3</v>
      </c>
      <c r="G8542" s="60">
        <f t="shared" si="267"/>
        <v>-1.2E-4</v>
      </c>
    </row>
    <row r="8543" spans="1:7">
      <c r="A8543" s="50">
        <v>35373</v>
      </c>
      <c r="B8543" s="60">
        <v>4.5690799999999997E-3</v>
      </c>
      <c r="C8543" s="60">
        <v>2.0000000000000001E-4</v>
      </c>
      <c r="D8543" s="60">
        <v>-2.6666667000000002E-2</v>
      </c>
      <c r="E8543" s="60"/>
      <c r="F8543" s="60">
        <f t="shared" si="266"/>
        <v>4.4490799999999994E-3</v>
      </c>
      <c r="G8543" s="60">
        <f t="shared" si="267"/>
        <v>-2.6786667E-2</v>
      </c>
    </row>
    <row r="8544" spans="1:7">
      <c r="A8544" s="50">
        <v>35374</v>
      </c>
      <c r="B8544" s="60">
        <v>1.053577E-2</v>
      </c>
      <c r="C8544" s="60">
        <v>2.0000000000000001E-4</v>
      </c>
      <c r="D8544" s="60">
        <v>0</v>
      </c>
      <c r="E8544" s="60"/>
      <c r="F8544" s="60">
        <f t="shared" si="266"/>
        <v>1.041577E-2</v>
      </c>
      <c r="G8544" s="60">
        <f t="shared" si="267"/>
        <v>-1.2E-4</v>
      </c>
    </row>
    <row r="8545" spans="1:7">
      <c r="A8545" s="50">
        <v>35375</v>
      </c>
      <c r="B8545" s="60">
        <v>1.519593E-2</v>
      </c>
      <c r="C8545" s="60">
        <v>2.0000000000000001E-4</v>
      </c>
      <c r="D8545" s="60">
        <v>1.369863E-2</v>
      </c>
      <c r="E8545" s="60"/>
      <c r="F8545" s="60">
        <f t="shared" si="266"/>
        <v>1.507593E-2</v>
      </c>
      <c r="G8545" s="60">
        <f t="shared" si="267"/>
        <v>1.357863E-2</v>
      </c>
    </row>
    <row r="8546" spans="1:7">
      <c r="A8546" s="50">
        <v>35376</v>
      </c>
      <c r="B8546" s="60">
        <v>4.1695100000000004E-3</v>
      </c>
      <c r="C8546" s="60">
        <v>2.0000000000000001E-4</v>
      </c>
      <c r="D8546" s="60">
        <v>1.3513514000000001E-2</v>
      </c>
      <c r="E8546" s="60"/>
      <c r="F8546" s="60">
        <f t="shared" si="266"/>
        <v>4.0495100000000001E-3</v>
      </c>
      <c r="G8546" s="60">
        <f t="shared" si="267"/>
        <v>1.3393514E-2</v>
      </c>
    </row>
    <row r="8547" spans="1:7">
      <c r="A8547" s="50">
        <v>35377</v>
      </c>
      <c r="B8547" s="60">
        <v>4.5742600000000001E-3</v>
      </c>
      <c r="C8547" s="60">
        <v>2.0000000000000001E-4</v>
      </c>
      <c r="D8547" s="60">
        <v>0</v>
      </c>
      <c r="E8547" s="60"/>
      <c r="F8547" s="60">
        <f t="shared" si="266"/>
        <v>4.4542599999999998E-3</v>
      </c>
      <c r="G8547" s="60">
        <f t="shared" si="267"/>
        <v>-1.2E-4</v>
      </c>
    </row>
    <row r="8548" spans="1:7">
      <c r="A8548" s="50">
        <v>35380</v>
      </c>
      <c r="B8548" s="60">
        <v>1.3992099999999999E-3</v>
      </c>
      <c r="C8548" s="60">
        <v>2.0000000000000001E-4</v>
      </c>
      <c r="D8548" s="60">
        <v>-1.3333334000000001E-2</v>
      </c>
      <c r="E8548" s="60"/>
      <c r="F8548" s="60">
        <f t="shared" si="266"/>
        <v>1.2792099999999998E-3</v>
      </c>
      <c r="G8548" s="60">
        <f t="shared" si="267"/>
        <v>-1.3453334000000001E-2</v>
      </c>
    </row>
    <row r="8549" spans="1:7">
      <c r="A8549" s="50">
        <v>35381</v>
      </c>
      <c r="B8549" s="60">
        <v>-2.9234399999999998E-3</v>
      </c>
      <c r="C8549" s="60">
        <v>2.0000000000000001E-4</v>
      </c>
      <c r="D8549" s="60">
        <v>2.7027028000000002E-2</v>
      </c>
      <c r="E8549" s="60"/>
      <c r="F8549" s="60">
        <f t="shared" si="266"/>
        <v>-3.0434399999999997E-3</v>
      </c>
      <c r="G8549" s="60">
        <f t="shared" si="267"/>
        <v>2.6907028000000003E-2</v>
      </c>
    </row>
    <row r="8550" spans="1:7">
      <c r="A8550" s="50">
        <v>35382</v>
      </c>
      <c r="B8550" s="60">
        <v>2.26436E-3</v>
      </c>
      <c r="C8550" s="60">
        <v>2.0000000000000001E-4</v>
      </c>
      <c r="D8550" s="60">
        <v>-1.3157894999999999E-2</v>
      </c>
      <c r="E8550" s="60"/>
      <c r="F8550" s="60">
        <f t="shared" si="266"/>
        <v>2.1443600000000001E-3</v>
      </c>
      <c r="G8550" s="60">
        <f t="shared" si="267"/>
        <v>-1.3277895E-2</v>
      </c>
    </row>
    <row r="8551" spans="1:7">
      <c r="A8551" s="50">
        <v>35383</v>
      </c>
      <c r="B8551" s="60">
        <v>6.70778E-3</v>
      </c>
      <c r="C8551" s="60">
        <v>2.0000000000000001E-4</v>
      </c>
      <c r="D8551" s="60">
        <v>3.9999999000000001E-2</v>
      </c>
      <c r="E8551" s="60"/>
      <c r="F8551" s="60">
        <f t="shared" si="266"/>
        <v>6.5877799999999997E-3</v>
      </c>
      <c r="G8551" s="60">
        <f t="shared" si="267"/>
        <v>3.9879998999999999E-2</v>
      </c>
    </row>
    <row r="8552" spans="1:7">
      <c r="A8552" s="50">
        <v>35384</v>
      </c>
      <c r="B8552" s="60">
        <v>2.1212800000000001E-3</v>
      </c>
      <c r="C8552" s="60">
        <v>2.0000000000000001E-4</v>
      </c>
      <c r="D8552" s="60">
        <v>-1.2820513E-2</v>
      </c>
      <c r="E8552" s="60"/>
      <c r="F8552" s="60">
        <f t="shared" si="266"/>
        <v>2.0012800000000002E-3</v>
      </c>
      <c r="G8552" s="60">
        <f t="shared" si="267"/>
        <v>-1.2940513000000001E-2</v>
      </c>
    </row>
    <row r="8553" spans="1:7">
      <c r="A8553" s="50">
        <v>35387</v>
      </c>
      <c r="B8553" s="60">
        <v>-9.1940999999999995E-4</v>
      </c>
      <c r="C8553" s="60">
        <v>2.0000000000000001E-4</v>
      </c>
      <c r="D8553" s="60">
        <v>-1.2987013E-2</v>
      </c>
      <c r="E8553" s="60"/>
      <c r="F8553" s="60">
        <f t="shared" si="266"/>
        <v>-1.0394099999999999E-3</v>
      </c>
      <c r="G8553" s="60">
        <f t="shared" si="267"/>
        <v>-1.3107013000000001E-2</v>
      </c>
    </row>
    <row r="8554" spans="1:7">
      <c r="A8554" s="50">
        <v>35388</v>
      </c>
      <c r="B8554" s="60">
        <v>7.4959500000000004E-3</v>
      </c>
      <c r="C8554" s="60">
        <v>2.0000000000000001E-4</v>
      </c>
      <c r="D8554" s="60">
        <v>2.6315789999999999E-2</v>
      </c>
      <c r="E8554" s="60"/>
      <c r="F8554" s="60">
        <f t="shared" si="266"/>
        <v>7.37595E-3</v>
      </c>
      <c r="G8554" s="60">
        <f t="shared" si="267"/>
        <v>2.619579E-2</v>
      </c>
    </row>
    <row r="8555" spans="1:7">
      <c r="A8555" s="50">
        <v>35389</v>
      </c>
      <c r="B8555" s="60">
        <v>2.3350799999999998E-3</v>
      </c>
      <c r="C8555" s="60">
        <v>2.0000000000000001E-4</v>
      </c>
      <c r="D8555" s="60">
        <v>-2.5641026000000001E-2</v>
      </c>
      <c r="E8555" s="60"/>
      <c r="F8555" s="60">
        <f t="shared" si="266"/>
        <v>2.2150799999999999E-3</v>
      </c>
      <c r="G8555" s="60">
        <f t="shared" si="267"/>
        <v>-2.5761025999999999E-2</v>
      </c>
    </row>
    <row r="8556" spans="1:7">
      <c r="A8556" s="50">
        <v>35390</v>
      </c>
      <c r="B8556" s="60">
        <v>-1.38781E-3</v>
      </c>
      <c r="C8556" s="60">
        <v>2.0000000000000001E-4</v>
      </c>
      <c r="D8556" s="60">
        <v>-1.3157894999999999E-2</v>
      </c>
      <c r="E8556" s="60"/>
      <c r="F8556" s="60">
        <f t="shared" si="266"/>
        <v>-1.5078100000000001E-3</v>
      </c>
      <c r="G8556" s="60">
        <f t="shared" si="267"/>
        <v>-1.3277895E-2</v>
      </c>
    </row>
    <row r="8557" spans="1:7">
      <c r="A8557" s="50">
        <v>35391</v>
      </c>
      <c r="B8557" s="60">
        <v>7.8677599999999997E-3</v>
      </c>
      <c r="C8557" s="60">
        <v>2.0000000000000001E-4</v>
      </c>
      <c r="D8557" s="60">
        <v>0</v>
      </c>
      <c r="E8557" s="60"/>
      <c r="F8557" s="60">
        <f t="shared" si="266"/>
        <v>7.7477599999999994E-3</v>
      </c>
      <c r="G8557" s="60">
        <f t="shared" si="267"/>
        <v>-1.2E-4</v>
      </c>
    </row>
    <row r="8558" spans="1:7">
      <c r="A8558" s="50">
        <v>35394</v>
      </c>
      <c r="B8558" s="60">
        <v>1.14675E-2</v>
      </c>
      <c r="C8558" s="60">
        <v>2.0000000000000001E-4</v>
      </c>
      <c r="D8558" s="60">
        <v>-1.3333334000000001E-2</v>
      </c>
      <c r="E8558" s="60"/>
      <c r="F8558" s="60">
        <f t="shared" si="266"/>
        <v>1.13475E-2</v>
      </c>
      <c r="G8558" s="60">
        <f t="shared" si="267"/>
        <v>-1.3453334000000001E-2</v>
      </c>
    </row>
    <row r="8559" spans="1:7">
      <c r="A8559" s="50">
        <v>35395</v>
      </c>
      <c r="B8559" s="60">
        <v>-1.50176E-3</v>
      </c>
      <c r="C8559" s="60">
        <v>2.0000000000000001E-4</v>
      </c>
      <c r="D8559" s="60">
        <v>0</v>
      </c>
      <c r="E8559" s="60"/>
      <c r="F8559" s="60">
        <f t="shared" si="266"/>
        <v>-1.6217600000000001E-3</v>
      </c>
      <c r="G8559" s="60">
        <f t="shared" si="267"/>
        <v>-1.2E-4</v>
      </c>
    </row>
    <row r="8560" spans="1:7">
      <c r="A8560" s="50">
        <v>35396</v>
      </c>
      <c r="B8560" s="60">
        <v>-6.9039000000000004E-4</v>
      </c>
      <c r="C8560" s="60">
        <v>2.0000000000000001E-4</v>
      </c>
      <c r="D8560" s="60">
        <v>2.7027028000000002E-2</v>
      </c>
      <c r="E8560" s="60"/>
      <c r="F8560" s="60">
        <f t="shared" si="266"/>
        <v>-8.1039000000000003E-4</v>
      </c>
      <c r="G8560" s="60">
        <f t="shared" si="267"/>
        <v>2.6907028000000003E-2</v>
      </c>
    </row>
    <row r="8561" spans="1:7">
      <c r="A8561" s="50">
        <v>35398</v>
      </c>
      <c r="B8561" s="60">
        <v>2.8290400000000001E-3</v>
      </c>
      <c r="C8561" s="60">
        <v>2.0000000000000001E-4</v>
      </c>
      <c r="D8561" s="60">
        <v>0</v>
      </c>
      <c r="E8561" s="60"/>
      <c r="F8561" s="60">
        <f t="shared" si="266"/>
        <v>2.7090400000000002E-3</v>
      </c>
      <c r="G8561" s="60">
        <f t="shared" si="267"/>
        <v>-1.2E-4</v>
      </c>
    </row>
    <row r="8562" spans="1:7">
      <c r="A8562" s="50">
        <v>35401</v>
      </c>
      <c r="B8562" s="60">
        <v>-5.7715000000000002E-4</v>
      </c>
      <c r="C8562" s="60">
        <v>2.2000000000000001E-4</v>
      </c>
      <c r="D8562" s="60">
        <v>2.6315789999999999E-2</v>
      </c>
      <c r="E8562" s="60"/>
      <c r="F8562" s="60">
        <f t="shared" si="266"/>
        <v>-6.9715E-4</v>
      </c>
      <c r="G8562" s="60">
        <f t="shared" si="267"/>
        <v>2.619579E-2</v>
      </c>
    </row>
    <row r="8563" spans="1:7">
      <c r="A8563" s="50">
        <v>35402</v>
      </c>
      <c r="B8563" s="60">
        <v>-1.1430879999999999E-2</v>
      </c>
      <c r="C8563" s="60">
        <v>2.2000000000000001E-4</v>
      </c>
      <c r="D8563" s="60">
        <v>-1.2820513E-2</v>
      </c>
      <c r="E8563" s="60"/>
      <c r="F8563" s="60">
        <f t="shared" si="266"/>
        <v>-1.1550879999999999E-2</v>
      </c>
      <c r="G8563" s="60">
        <f t="shared" si="267"/>
        <v>-1.2940513000000001E-2</v>
      </c>
    </row>
    <row r="8564" spans="1:7">
      <c r="A8564" s="50">
        <v>35403</v>
      </c>
      <c r="B8564" s="60">
        <v>-3.40684E-3</v>
      </c>
      <c r="C8564" s="60">
        <v>2.2000000000000001E-4</v>
      </c>
      <c r="D8564" s="60">
        <v>0</v>
      </c>
      <c r="E8564" s="60"/>
      <c r="F8564" s="60">
        <f t="shared" si="266"/>
        <v>-3.5268399999999998E-3</v>
      </c>
      <c r="G8564" s="60">
        <f t="shared" si="267"/>
        <v>-1.2E-4</v>
      </c>
    </row>
    <row r="8565" spans="1:7">
      <c r="A8565" s="50">
        <v>35404</v>
      </c>
      <c r="B8565" s="60">
        <v>-1.08019E-3</v>
      </c>
      <c r="C8565" s="60">
        <v>2.2000000000000001E-4</v>
      </c>
      <c r="D8565" s="60">
        <v>2.5974026000000001E-2</v>
      </c>
      <c r="E8565" s="60"/>
      <c r="F8565" s="60">
        <f t="shared" si="266"/>
        <v>-1.2001900000000001E-3</v>
      </c>
      <c r="G8565" s="60">
        <f t="shared" si="267"/>
        <v>2.5854026000000002E-2</v>
      </c>
    </row>
    <row r="8566" spans="1:7">
      <c r="A8566" s="50">
        <v>35405</v>
      </c>
      <c r="B8566" s="60">
        <v>-6.6042599999999998E-3</v>
      </c>
      <c r="C8566" s="60">
        <v>2.2000000000000001E-4</v>
      </c>
      <c r="D8566" s="60">
        <v>-3.7974682000000003E-2</v>
      </c>
      <c r="E8566" s="60"/>
      <c r="F8566" s="60">
        <f t="shared" si="266"/>
        <v>-6.7242600000000001E-3</v>
      </c>
      <c r="G8566" s="60">
        <f t="shared" si="267"/>
        <v>-3.8094682000000005E-2</v>
      </c>
    </row>
    <row r="8567" spans="1:7">
      <c r="A8567" s="50">
        <v>35408</v>
      </c>
      <c r="B8567" s="60">
        <v>1.424916E-2</v>
      </c>
      <c r="C8567" s="60">
        <v>2.2000000000000001E-4</v>
      </c>
      <c r="D8567" s="60">
        <v>1.3157894999999999E-2</v>
      </c>
      <c r="E8567" s="60"/>
      <c r="F8567" s="60">
        <f t="shared" si="266"/>
        <v>1.412916E-2</v>
      </c>
      <c r="G8567" s="60">
        <f t="shared" si="267"/>
        <v>1.3037894999999999E-2</v>
      </c>
    </row>
    <row r="8568" spans="1:7">
      <c r="A8568" s="50">
        <v>35409</v>
      </c>
      <c r="B8568" s="60">
        <v>-3.3627599999999998E-3</v>
      </c>
      <c r="C8568" s="60">
        <v>2.2000000000000001E-4</v>
      </c>
      <c r="D8568" s="60">
        <v>-1.2987013E-2</v>
      </c>
      <c r="E8568" s="60"/>
      <c r="F8568" s="60">
        <f t="shared" si="266"/>
        <v>-3.4827599999999997E-3</v>
      </c>
      <c r="G8568" s="60">
        <f t="shared" si="267"/>
        <v>-1.3107013000000001E-2</v>
      </c>
    </row>
    <row r="8569" spans="1:7">
      <c r="A8569" s="50">
        <v>35410</v>
      </c>
      <c r="B8569" s="60">
        <v>-8.6453499999999996E-3</v>
      </c>
      <c r="C8569" s="60">
        <v>2.2000000000000001E-4</v>
      </c>
      <c r="D8569" s="60">
        <v>0</v>
      </c>
      <c r="E8569" s="60"/>
      <c r="F8569" s="60">
        <f t="shared" si="266"/>
        <v>-8.7653499999999999E-3</v>
      </c>
      <c r="G8569" s="60">
        <f t="shared" si="267"/>
        <v>-1.2E-4</v>
      </c>
    </row>
    <row r="8570" spans="1:7">
      <c r="A8570" s="50">
        <v>35411</v>
      </c>
      <c r="B8570" s="60">
        <v>-1.5447519999999999E-2</v>
      </c>
      <c r="C8570" s="60">
        <v>2.2000000000000001E-4</v>
      </c>
      <c r="D8570" s="60">
        <v>1.3157894999999999E-2</v>
      </c>
      <c r="E8570" s="60"/>
      <c r="F8570" s="60">
        <f t="shared" si="266"/>
        <v>-1.556752E-2</v>
      </c>
      <c r="G8570" s="60">
        <f t="shared" si="267"/>
        <v>1.3037894999999999E-2</v>
      </c>
    </row>
    <row r="8571" spans="1:7">
      <c r="A8571" s="50">
        <v>35412</v>
      </c>
      <c r="B8571" s="60">
        <v>-8.1811999999999998E-4</v>
      </c>
      <c r="C8571" s="60">
        <v>2.2000000000000001E-4</v>
      </c>
      <c r="D8571" s="60">
        <v>-1.2987013E-2</v>
      </c>
      <c r="E8571" s="60"/>
      <c r="F8571" s="60">
        <f t="shared" si="266"/>
        <v>-9.3811999999999997E-4</v>
      </c>
      <c r="G8571" s="60">
        <f t="shared" si="267"/>
        <v>-1.3107013000000001E-2</v>
      </c>
    </row>
    <row r="8572" spans="1:7">
      <c r="A8572" s="50">
        <v>35415</v>
      </c>
      <c r="B8572" s="60">
        <v>-1.0858420000000001E-2</v>
      </c>
      <c r="C8572" s="60">
        <v>2.2000000000000001E-4</v>
      </c>
      <c r="D8572" s="60">
        <v>0</v>
      </c>
      <c r="E8572" s="60"/>
      <c r="F8572" s="60">
        <f t="shared" si="266"/>
        <v>-1.0978420000000001E-2</v>
      </c>
      <c r="G8572" s="60">
        <f t="shared" si="267"/>
        <v>-1.2E-4</v>
      </c>
    </row>
    <row r="8573" spans="1:7">
      <c r="A8573" s="50">
        <v>35416</v>
      </c>
      <c r="B8573" s="60">
        <v>7.0728400000000004E-3</v>
      </c>
      <c r="C8573" s="60">
        <v>2.2000000000000001E-4</v>
      </c>
      <c r="D8573" s="60">
        <v>1.3157894999999999E-2</v>
      </c>
      <c r="E8573" s="60"/>
      <c r="F8573" s="60">
        <f t="shared" si="266"/>
        <v>6.9528400000000001E-3</v>
      </c>
      <c r="G8573" s="60">
        <f t="shared" si="267"/>
        <v>1.3037894999999999E-2</v>
      </c>
    </row>
    <row r="8574" spans="1:7">
      <c r="A8574" s="50">
        <v>35417</v>
      </c>
      <c r="B8574" s="60">
        <v>7.99447E-3</v>
      </c>
      <c r="C8574" s="60">
        <v>2.2000000000000001E-4</v>
      </c>
      <c r="D8574" s="60">
        <v>0</v>
      </c>
      <c r="E8574" s="60"/>
      <c r="F8574" s="60">
        <f t="shared" si="266"/>
        <v>7.8744699999999997E-3</v>
      </c>
      <c r="G8574" s="60">
        <f t="shared" si="267"/>
        <v>-1.2E-4</v>
      </c>
    </row>
    <row r="8575" spans="1:7">
      <c r="A8575" s="50">
        <v>35418</v>
      </c>
      <c r="B8575" s="60">
        <v>1.9128099999999999E-2</v>
      </c>
      <c r="C8575" s="60">
        <v>2.2000000000000001E-4</v>
      </c>
      <c r="D8575" s="60">
        <v>-2.5974026000000001E-2</v>
      </c>
      <c r="E8575" s="60"/>
      <c r="F8575" s="60">
        <f t="shared" si="266"/>
        <v>1.90081E-2</v>
      </c>
      <c r="G8575" s="60">
        <f t="shared" si="267"/>
        <v>-2.6094025999999999E-2</v>
      </c>
    </row>
    <row r="8576" spans="1:7">
      <c r="A8576" s="50">
        <v>35419</v>
      </c>
      <c r="B8576" s="60">
        <v>4.4592199999999999E-3</v>
      </c>
      <c r="C8576" s="60">
        <v>2.2000000000000001E-4</v>
      </c>
      <c r="D8576" s="60">
        <v>0</v>
      </c>
      <c r="E8576" s="60"/>
      <c r="F8576" s="60">
        <f t="shared" si="266"/>
        <v>4.3392199999999995E-3</v>
      </c>
      <c r="G8576" s="60">
        <f t="shared" si="267"/>
        <v>-1.2E-4</v>
      </c>
    </row>
    <row r="8577" spans="1:7">
      <c r="A8577" s="50">
        <v>35422</v>
      </c>
      <c r="B8577" s="60">
        <v>-2.6876500000000002E-3</v>
      </c>
      <c r="C8577" s="60">
        <v>2.2000000000000001E-4</v>
      </c>
      <c r="D8577" s="60">
        <v>1.3333334000000001E-2</v>
      </c>
      <c r="E8577" s="60"/>
      <c r="F8577" s="60">
        <f t="shared" si="266"/>
        <v>-2.8076500000000001E-3</v>
      </c>
      <c r="G8577" s="60">
        <f t="shared" si="267"/>
        <v>1.3213334E-2</v>
      </c>
    </row>
    <row r="8578" spans="1:7">
      <c r="A8578" s="50">
        <v>35423</v>
      </c>
      <c r="B8578" s="60">
        <v>5.4535499999999997E-3</v>
      </c>
      <c r="C8578" s="60">
        <v>2.2000000000000001E-4</v>
      </c>
      <c r="D8578" s="60">
        <v>-1.3157894999999999E-2</v>
      </c>
      <c r="E8578" s="60"/>
      <c r="F8578" s="60">
        <f t="shared" si="266"/>
        <v>5.3335499999999994E-3</v>
      </c>
      <c r="G8578" s="60">
        <f t="shared" si="267"/>
        <v>-1.3277895E-2</v>
      </c>
    </row>
    <row r="8579" spans="1:7">
      <c r="A8579" s="50">
        <v>35425</v>
      </c>
      <c r="B8579" s="60">
        <v>6.6223899999999997E-3</v>
      </c>
      <c r="C8579" s="60">
        <v>2.2000000000000001E-4</v>
      </c>
      <c r="D8579" s="60">
        <v>0</v>
      </c>
      <c r="E8579" s="60"/>
      <c r="F8579" s="60">
        <f t="shared" si="266"/>
        <v>6.5023899999999994E-3</v>
      </c>
      <c r="G8579" s="60">
        <f t="shared" si="267"/>
        <v>-1.2E-4</v>
      </c>
    </row>
    <row r="8580" spans="1:7">
      <c r="A8580" s="50">
        <v>35426</v>
      </c>
      <c r="B8580" s="60">
        <v>1.49336E-3</v>
      </c>
      <c r="C8580" s="60">
        <v>2.2000000000000001E-4</v>
      </c>
      <c r="D8580" s="60">
        <v>0</v>
      </c>
      <c r="E8580" s="60"/>
      <c r="F8580" s="60">
        <f t="shared" ref="F8580:F8643" si="268">B8580-$C$3</f>
        <v>1.3733599999999999E-3</v>
      </c>
      <c r="G8580" s="60">
        <f t="shared" ref="G8580:G8643" si="269">D8580-$C$3</f>
        <v>-1.2E-4</v>
      </c>
    </row>
    <row r="8581" spans="1:7">
      <c r="A8581" s="50">
        <v>35429</v>
      </c>
      <c r="B8581" s="60">
        <v>-3.9584299999999998E-3</v>
      </c>
      <c r="C8581" s="60">
        <v>2.2000000000000001E-4</v>
      </c>
      <c r="D8581" s="60">
        <v>0</v>
      </c>
      <c r="E8581" s="60"/>
      <c r="F8581" s="60">
        <f t="shared" si="268"/>
        <v>-4.0784300000000001E-3</v>
      </c>
      <c r="G8581" s="60">
        <f t="shared" si="269"/>
        <v>-1.2E-4</v>
      </c>
    </row>
    <row r="8582" spans="1:7">
      <c r="A8582" s="50">
        <v>35430</v>
      </c>
      <c r="B8582" s="60">
        <v>-1.6761930000000001E-2</v>
      </c>
      <c r="C8582" s="60">
        <v>2.2000000000000001E-4</v>
      </c>
      <c r="D8582" s="60">
        <v>-2.6666667000000002E-2</v>
      </c>
      <c r="E8582" s="60"/>
      <c r="F8582" s="60">
        <f t="shared" si="268"/>
        <v>-1.688193E-2</v>
      </c>
      <c r="G8582" s="60">
        <f t="shared" si="269"/>
        <v>-2.6786667E-2</v>
      </c>
    </row>
    <row r="8583" spans="1:7">
      <c r="A8583" s="50">
        <v>35432</v>
      </c>
      <c r="B8583" s="60">
        <v>-5.3071100000000003E-3</v>
      </c>
      <c r="C8583" s="60">
        <v>2.0000000000000001E-4</v>
      </c>
      <c r="D8583" s="60">
        <v>1.369863E-2</v>
      </c>
      <c r="E8583" s="60"/>
      <c r="F8583" s="60">
        <f t="shared" si="268"/>
        <v>-5.4271100000000006E-3</v>
      </c>
      <c r="G8583" s="60">
        <f t="shared" si="269"/>
        <v>1.357863E-2</v>
      </c>
    </row>
    <row r="8584" spans="1:7">
      <c r="A8584" s="50">
        <v>35433</v>
      </c>
      <c r="B8584" s="60">
        <v>1.4891389999999999E-2</v>
      </c>
      <c r="C8584" s="60">
        <v>2.0000000000000001E-4</v>
      </c>
      <c r="D8584" s="60">
        <v>0</v>
      </c>
      <c r="E8584" s="60"/>
      <c r="F8584" s="60">
        <f t="shared" si="268"/>
        <v>1.4771389999999999E-2</v>
      </c>
      <c r="G8584" s="60">
        <f t="shared" si="269"/>
        <v>-1.2E-4</v>
      </c>
    </row>
    <row r="8585" spans="1:7">
      <c r="A8585" s="50">
        <v>35436</v>
      </c>
      <c r="B8585" s="60">
        <v>-9.0291999999999998E-4</v>
      </c>
      <c r="C8585" s="60">
        <v>2.0000000000000001E-4</v>
      </c>
      <c r="D8585" s="60">
        <v>0</v>
      </c>
      <c r="E8585" s="60"/>
      <c r="F8585" s="60">
        <f t="shared" si="268"/>
        <v>-1.0229200000000001E-3</v>
      </c>
      <c r="G8585" s="60">
        <f t="shared" si="269"/>
        <v>-1.2E-4</v>
      </c>
    </row>
    <row r="8586" spans="1:7">
      <c r="A8586" s="50">
        <v>35437</v>
      </c>
      <c r="B8586" s="60">
        <v>7.8117600000000001E-3</v>
      </c>
      <c r="C8586" s="60">
        <v>2.0000000000000001E-4</v>
      </c>
      <c r="D8586" s="60">
        <v>1.3513514000000001E-2</v>
      </c>
      <c r="E8586" s="60"/>
      <c r="F8586" s="60">
        <f t="shared" si="268"/>
        <v>7.6917599999999997E-3</v>
      </c>
      <c r="G8586" s="60">
        <f t="shared" si="269"/>
        <v>1.3393514E-2</v>
      </c>
    </row>
    <row r="8587" spans="1:7">
      <c r="A8587" s="50">
        <v>35438</v>
      </c>
      <c r="B8587" s="60">
        <v>-5.8121199999999996E-3</v>
      </c>
      <c r="C8587" s="60">
        <v>2.0000000000000001E-4</v>
      </c>
      <c r="D8587" s="60">
        <v>1.3333334000000001E-2</v>
      </c>
      <c r="E8587" s="60"/>
      <c r="F8587" s="60">
        <f t="shared" si="268"/>
        <v>-5.9321199999999999E-3</v>
      </c>
      <c r="G8587" s="60">
        <f t="shared" si="269"/>
        <v>1.3213334E-2</v>
      </c>
    </row>
    <row r="8588" spans="1:7">
      <c r="A8588" s="50">
        <v>35439</v>
      </c>
      <c r="B8588" s="60">
        <v>8.6039700000000007E-3</v>
      </c>
      <c r="C8588" s="60">
        <v>2.0000000000000001E-4</v>
      </c>
      <c r="D8588" s="60">
        <v>1.3157894999999999E-2</v>
      </c>
      <c r="E8588" s="60"/>
      <c r="F8588" s="60">
        <f t="shared" si="268"/>
        <v>8.4839700000000004E-3</v>
      </c>
      <c r="G8588" s="60">
        <f t="shared" si="269"/>
        <v>1.3037894999999999E-2</v>
      </c>
    </row>
    <row r="8589" spans="1:7">
      <c r="A8589" s="50">
        <v>35440</v>
      </c>
      <c r="B8589" s="60">
        <v>5.9823000000000003E-3</v>
      </c>
      <c r="C8589" s="60">
        <v>2.0000000000000001E-4</v>
      </c>
      <c r="D8589" s="60">
        <v>0</v>
      </c>
      <c r="E8589" s="60"/>
      <c r="F8589" s="60">
        <f t="shared" si="268"/>
        <v>5.8623E-3</v>
      </c>
      <c r="G8589" s="60">
        <f t="shared" si="269"/>
        <v>-1.2E-4</v>
      </c>
    </row>
    <row r="8590" spans="1:7">
      <c r="A8590" s="50">
        <v>35443</v>
      </c>
      <c r="B8590" s="60">
        <v>4.5970000000000002E-5</v>
      </c>
      <c r="C8590" s="60">
        <v>2.0000000000000001E-4</v>
      </c>
      <c r="D8590" s="60">
        <v>5.1948052000000002E-2</v>
      </c>
      <c r="E8590" s="60"/>
      <c r="F8590" s="60">
        <f t="shared" si="268"/>
        <v>-7.4029999999999994E-5</v>
      </c>
      <c r="G8590" s="60">
        <f t="shared" si="269"/>
        <v>5.1828051999999999E-2</v>
      </c>
    </row>
    <row r="8591" spans="1:7">
      <c r="A8591" s="50">
        <v>35444</v>
      </c>
      <c r="B8591" s="60">
        <v>1.2498560000000001E-2</v>
      </c>
      <c r="C8591" s="60">
        <v>2.0000000000000001E-4</v>
      </c>
      <c r="D8591" s="60">
        <v>0</v>
      </c>
      <c r="E8591" s="60"/>
      <c r="F8591" s="60">
        <f t="shared" si="268"/>
        <v>1.237856E-2</v>
      </c>
      <c r="G8591" s="60">
        <f t="shared" si="269"/>
        <v>-1.2E-4</v>
      </c>
    </row>
    <row r="8592" spans="1:7">
      <c r="A8592" s="50">
        <v>35445</v>
      </c>
      <c r="B8592" s="60">
        <v>-1.7109099999999999E-3</v>
      </c>
      <c r="C8592" s="60">
        <v>2.0000000000000001E-4</v>
      </c>
      <c r="D8592" s="60">
        <v>-2.4691358E-2</v>
      </c>
      <c r="E8592" s="60"/>
      <c r="F8592" s="60">
        <f t="shared" si="268"/>
        <v>-1.83091E-3</v>
      </c>
      <c r="G8592" s="60">
        <f t="shared" si="269"/>
        <v>-2.4811357999999999E-2</v>
      </c>
    </row>
    <row r="8593" spans="1:7">
      <c r="A8593" s="50">
        <v>35446</v>
      </c>
      <c r="B8593" s="60">
        <v>3.0027000000000001E-3</v>
      </c>
      <c r="C8593" s="60">
        <v>2.0000000000000001E-4</v>
      </c>
      <c r="D8593" s="60">
        <v>0</v>
      </c>
      <c r="E8593" s="60"/>
      <c r="F8593" s="60">
        <f t="shared" si="268"/>
        <v>2.8827000000000002E-3</v>
      </c>
      <c r="G8593" s="60">
        <f t="shared" si="269"/>
        <v>-1.2E-4</v>
      </c>
    </row>
    <row r="8594" spans="1:7">
      <c r="A8594" s="50">
        <v>35447</v>
      </c>
      <c r="B8594" s="60">
        <v>8.0032499999999999E-3</v>
      </c>
      <c r="C8594" s="60">
        <v>2.0000000000000001E-4</v>
      </c>
      <c r="D8594" s="60">
        <v>2.5316456000000001E-2</v>
      </c>
      <c r="E8594" s="60"/>
      <c r="F8594" s="60">
        <f t="shared" si="268"/>
        <v>7.8832499999999996E-3</v>
      </c>
      <c r="G8594" s="60">
        <f t="shared" si="269"/>
        <v>2.5196456000000002E-2</v>
      </c>
    </row>
    <row r="8595" spans="1:7">
      <c r="A8595" s="50">
        <v>35450</v>
      </c>
      <c r="B8595" s="60">
        <v>1.3735500000000001E-3</v>
      </c>
      <c r="C8595" s="60">
        <v>2.0000000000000001E-4</v>
      </c>
      <c r="D8595" s="60">
        <v>-2.4691358E-2</v>
      </c>
      <c r="E8595" s="60"/>
      <c r="F8595" s="60">
        <f t="shared" si="268"/>
        <v>1.25355E-3</v>
      </c>
      <c r="G8595" s="60">
        <f t="shared" si="269"/>
        <v>-2.4811357999999999E-2</v>
      </c>
    </row>
    <row r="8596" spans="1:7">
      <c r="A8596" s="50">
        <v>35451</v>
      </c>
      <c r="B8596" s="60">
        <v>7.0971699999999999E-3</v>
      </c>
      <c r="C8596" s="60">
        <v>2.0000000000000001E-4</v>
      </c>
      <c r="D8596" s="60">
        <v>0</v>
      </c>
      <c r="E8596" s="60"/>
      <c r="F8596" s="60">
        <f t="shared" si="268"/>
        <v>6.9771699999999996E-3</v>
      </c>
      <c r="G8596" s="60">
        <f t="shared" si="269"/>
        <v>-1.2E-4</v>
      </c>
    </row>
    <row r="8597" spans="1:7">
      <c r="A8597" s="50">
        <v>35452</v>
      </c>
      <c r="B8597" s="60">
        <v>5.1283600000000002E-3</v>
      </c>
      <c r="C8597" s="60">
        <v>2.0000000000000001E-4</v>
      </c>
      <c r="D8597" s="60">
        <v>-1.2658228000000001E-2</v>
      </c>
      <c r="E8597" s="60"/>
      <c r="F8597" s="60">
        <f t="shared" si="268"/>
        <v>5.0083599999999999E-3</v>
      </c>
      <c r="G8597" s="60">
        <f t="shared" si="269"/>
        <v>-1.2778228000000001E-2</v>
      </c>
    </row>
    <row r="8598" spans="1:7">
      <c r="A8598" s="50">
        <v>35453</v>
      </c>
      <c r="B8598" s="60">
        <v>-1.1210619999999999E-2</v>
      </c>
      <c r="C8598" s="60">
        <v>2.0000000000000001E-4</v>
      </c>
      <c r="D8598" s="60">
        <v>2.5641026000000001E-2</v>
      </c>
      <c r="E8598" s="60"/>
      <c r="F8598" s="60">
        <f t="shared" si="268"/>
        <v>-1.133062E-2</v>
      </c>
      <c r="G8598" s="60">
        <f t="shared" si="269"/>
        <v>2.5521026000000002E-2</v>
      </c>
    </row>
    <row r="8599" spans="1:7">
      <c r="A8599" s="50">
        <v>35454</v>
      </c>
      <c r="B8599" s="60">
        <v>-9.1743399999999996E-3</v>
      </c>
      <c r="C8599" s="60">
        <v>2.0000000000000001E-4</v>
      </c>
      <c r="D8599" s="60">
        <v>-2.5000000000000001E-2</v>
      </c>
      <c r="E8599" s="60"/>
      <c r="F8599" s="60">
        <f t="shared" si="268"/>
        <v>-9.2943399999999999E-3</v>
      </c>
      <c r="G8599" s="60">
        <f t="shared" si="269"/>
        <v>-2.512E-2</v>
      </c>
    </row>
    <row r="8600" spans="1:7">
      <c r="A8600" s="50">
        <v>35457</v>
      </c>
      <c r="B8600" s="60">
        <v>-6.5965700000000004E-3</v>
      </c>
      <c r="C8600" s="60">
        <v>2.0000000000000001E-4</v>
      </c>
      <c r="D8600" s="60">
        <v>0</v>
      </c>
      <c r="E8600" s="60"/>
      <c r="F8600" s="60">
        <f t="shared" si="268"/>
        <v>-6.7165700000000007E-3</v>
      </c>
      <c r="G8600" s="60">
        <f t="shared" si="269"/>
        <v>-1.2E-4</v>
      </c>
    </row>
    <row r="8601" spans="1:7">
      <c r="A8601" s="50">
        <v>35458</v>
      </c>
      <c r="B8601" s="60">
        <v>-2.0670000000000001E-4</v>
      </c>
      <c r="C8601" s="60">
        <v>2.0000000000000001E-4</v>
      </c>
      <c r="D8601" s="60">
        <v>1.2820513E-2</v>
      </c>
      <c r="E8601" s="60"/>
      <c r="F8601" s="60">
        <f t="shared" si="268"/>
        <v>-3.2670000000000003E-4</v>
      </c>
      <c r="G8601" s="60">
        <f t="shared" si="269"/>
        <v>1.2700513E-2</v>
      </c>
    </row>
    <row r="8602" spans="1:7">
      <c r="A8602" s="50">
        <v>35459</v>
      </c>
      <c r="B8602" s="60">
        <v>9.96645E-3</v>
      </c>
      <c r="C8602" s="60">
        <v>2.0000000000000001E-4</v>
      </c>
      <c r="D8602" s="60">
        <v>0</v>
      </c>
      <c r="E8602" s="60"/>
      <c r="F8602" s="60">
        <f t="shared" si="268"/>
        <v>9.8464499999999996E-3</v>
      </c>
      <c r="G8602" s="60">
        <f t="shared" si="269"/>
        <v>-1.2E-4</v>
      </c>
    </row>
    <row r="8603" spans="1:7">
      <c r="A8603" s="50">
        <v>35460</v>
      </c>
      <c r="B8603" s="60">
        <v>1.485448E-2</v>
      </c>
      <c r="C8603" s="60">
        <v>2.0000000000000001E-4</v>
      </c>
      <c r="D8603" s="60">
        <v>2.5316456000000001E-2</v>
      </c>
      <c r="E8603" s="60"/>
      <c r="F8603" s="60">
        <f t="shared" si="268"/>
        <v>1.4734479999999999E-2</v>
      </c>
      <c r="G8603" s="60">
        <f t="shared" si="269"/>
        <v>2.5196456000000002E-2</v>
      </c>
    </row>
    <row r="8604" spans="1:7">
      <c r="A8604" s="50">
        <v>35461</v>
      </c>
      <c r="B8604" s="60">
        <v>3.2322900000000001E-3</v>
      </c>
      <c r="C8604" s="60">
        <v>2.0000000000000001E-4</v>
      </c>
      <c r="D8604" s="60">
        <v>-1.2345679E-2</v>
      </c>
      <c r="E8604" s="60"/>
      <c r="F8604" s="60">
        <f t="shared" si="268"/>
        <v>3.1122900000000002E-3</v>
      </c>
      <c r="G8604" s="60">
        <f t="shared" si="269"/>
        <v>-1.2465679E-2</v>
      </c>
    </row>
    <row r="8605" spans="1:7">
      <c r="A8605" s="50">
        <v>35464</v>
      </c>
      <c r="B8605" s="60">
        <v>3.4665999999999999E-4</v>
      </c>
      <c r="C8605" s="60">
        <v>2.0000000000000001E-4</v>
      </c>
      <c r="D8605" s="60">
        <v>0</v>
      </c>
      <c r="E8605" s="60"/>
      <c r="F8605" s="60">
        <f t="shared" si="268"/>
        <v>2.2666E-4</v>
      </c>
      <c r="G8605" s="60">
        <f t="shared" si="269"/>
        <v>-1.2E-4</v>
      </c>
    </row>
    <row r="8606" spans="1:7">
      <c r="A8606" s="50">
        <v>35465</v>
      </c>
      <c r="B8606" s="60">
        <v>3.4880800000000002E-3</v>
      </c>
      <c r="C8606" s="60">
        <v>2.0000000000000001E-4</v>
      </c>
      <c r="D8606" s="60">
        <v>0</v>
      </c>
      <c r="E8606" s="60"/>
      <c r="F8606" s="60">
        <f t="shared" si="268"/>
        <v>3.3680800000000003E-3</v>
      </c>
      <c r="G8606" s="60">
        <f t="shared" si="269"/>
        <v>-1.2E-4</v>
      </c>
    </row>
    <row r="8607" spans="1:7">
      <c r="A8607" s="50">
        <v>35466</v>
      </c>
      <c r="B8607" s="60">
        <v>-1.397294E-2</v>
      </c>
      <c r="C8607" s="60">
        <v>2.0000000000000001E-4</v>
      </c>
      <c r="D8607" s="60">
        <v>-1.2500000000000001E-2</v>
      </c>
      <c r="E8607" s="60"/>
      <c r="F8607" s="60">
        <f t="shared" si="268"/>
        <v>-1.409294E-2</v>
      </c>
      <c r="G8607" s="60">
        <f t="shared" si="269"/>
        <v>-1.2620000000000001E-2</v>
      </c>
    </row>
    <row r="8608" spans="1:7">
      <c r="A8608" s="50">
        <v>35467</v>
      </c>
      <c r="B8608" s="60">
        <v>2.7049299999999999E-3</v>
      </c>
      <c r="C8608" s="60">
        <v>2.0000000000000001E-4</v>
      </c>
      <c r="D8608" s="60">
        <v>-1.2658228000000001E-2</v>
      </c>
      <c r="E8608" s="60"/>
      <c r="F8608" s="60">
        <f t="shared" si="268"/>
        <v>2.58493E-3</v>
      </c>
      <c r="G8608" s="60">
        <f t="shared" si="269"/>
        <v>-1.2778228000000001E-2</v>
      </c>
    </row>
    <row r="8609" spans="1:7">
      <c r="A8609" s="50">
        <v>35468</v>
      </c>
      <c r="B8609" s="60">
        <v>1.199075E-2</v>
      </c>
      <c r="C8609" s="60">
        <v>2.0000000000000001E-4</v>
      </c>
      <c r="D8609" s="60">
        <v>0</v>
      </c>
      <c r="E8609" s="60"/>
      <c r="F8609" s="60">
        <f t="shared" si="268"/>
        <v>1.1870749999999999E-2</v>
      </c>
      <c r="G8609" s="60">
        <f t="shared" si="269"/>
        <v>-1.2E-4</v>
      </c>
    </row>
    <row r="8610" spans="1:7">
      <c r="A8610" s="50">
        <v>35471</v>
      </c>
      <c r="B8610" s="60">
        <v>-5.5422900000000001E-3</v>
      </c>
      <c r="C8610" s="60">
        <v>2.0000000000000001E-4</v>
      </c>
      <c r="D8610" s="60">
        <v>0</v>
      </c>
      <c r="E8610" s="60"/>
      <c r="F8610" s="60">
        <f t="shared" si="268"/>
        <v>-5.6622900000000004E-3</v>
      </c>
      <c r="G8610" s="60">
        <f t="shared" si="269"/>
        <v>-1.2E-4</v>
      </c>
    </row>
    <row r="8611" spans="1:7">
      <c r="A8611" s="50">
        <v>35472</v>
      </c>
      <c r="B8611" s="60">
        <v>6.1030900000000003E-3</v>
      </c>
      <c r="C8611" s="60">
        <v>2.0000000000000001E-4</v>
      </c>
      <c r="D8611" s="60">
        <v>-1.2820513E-2</v>
      </c>
      <c r="E8611" s="60"/>
      <c r="F8611" s="60">
        <f t="shared" si="268"/>
        <v>5.9830899999999999E-3</v>
      </c>
      <c r="G8611" s="60">
        <f t="shared" si="269"/>
        <v>-1.2940513000000001E-2</v>
      </c>
    </row>
    <row r="8612" spans="1:7">
      <c r="A8612" s="50">
        <v>35473</v>
      </c>
      <c r="B8612" s="60">
        <v>1.6614E-2</v>
      </c>
      <c r="C8612" s="60">
        <v>2.0000000000000001E-4</v>
      </c>
      <c r="D8612" s="60">
        <v>1.2987013E-2</v>
      </c>
      <c r="E8612" s="60"/>
      <c r="F8612" s="60">
        <f t="shared" si="268"/>
        <v>1.6494000000000002E-2</v>
      </c>
      <c r="G8612" s="60">
        <f t="shared" si="269"/>
        <v>1.2867013E-2</v>
      </c>
    </row>
    <row r="8613" spans="1:7">
      <c r="A8613" s="50">
        <v>35474</v>
      </c>
      <c r="B8613" s="60">
        <v>1.0983079999999999E-2</v>
      </c>
      <c r="C8613" s="60">
        <v>2.0000000000000001E-4</v>
      </c>
      <c r="D8613" s="60">
        <v>1.2820513E-2</v>
      </c>
      <c r="E8613" s="60"/>
      <c r="F8613" s="60">
        <f t="shared" si="268"/>
        <v>1.0863079999999999E-2</v>
      </c>
      <c r="G8613" s="60">
        <f t="shared" si="269"/>
        <v>1.2700513E-2</v>
      </c>
    </row>
    <row r="8614" spans="1:7">
      <c r="A8614" s="50">
        <v>35475</v>
      </c>
      <c r="B8614" s="60">
        <v>-3.42641E-3</v>
      </c>
      <c r="C8614" s="60">
        <v>2.0000000000000001E-4</v>
      </c>
      <c r="D8614" s="60">
        <v>0</v>
      </c>
      <c r="E8614" s="60"/>
      <c r="F8614" s="60">
        <f t="shared" si="268"/>
        <v>-3.5464099999999998E-3</v>
      </c>
      <c r="G8614" s="60">
        <f t="shared" si="269"/>
        <v>-1.2E-4</v>
      </c>
    </row>
    <row r="8615" spans="1:7">
      <c r="A8615" s="50">
        <v>35479</v>
      </c>
      <c r="B8615" s="60">
        <v>9.9975299999999993E-3</v>
      </c>
      <c r="C8615" s="60">
        <v>2.0000000000000001E-4</v>
      </c>
      <c r="D8615" s="60">
        <v>0</v>
      </c>
      <c r="E8615" s="60"/>
      <c r="F8615" s="60">
        <f t="shared" si="268"/>
        <v>9.8775299999999989E-3</v>
      </c>
      <c r="G8615" s="60">
        <f t="shared" si="269"/>
        <v>-1.2E-4</v>
      </c>
    </row>
    <row r="8616" spans="1:7">
      <c r="A8616" s="50">
        <v>35480</v>
      </c>
      <c r="B8616" s="60">
        <v>-4.6961399999999997E-3</v>
      </c>
      <c r="C8616" s="60">
        <v>2.0000000000000001E-4</v>
      </c>
      <c r="D8616" s="60">
        <v>-2.5316456000000001E-2</v>
      </c>
      <c r="E8616" s="60"/>
      <c r="F8616" s="60">
        <f t="shared" si="268"/>
        <v>-4.81614E-3</v>
      </c>
      <c r="G8616" s="60">
        <f t="shared" si="269"/>
        <v>-2.5436456E-2</v>
      </c>
    </row>
    <row r="8617" spans="1:7">
      <c r="A8617" s="50">
        <v>35481</v>
      </c>
      <c r="B8617" s="60">
        <v>-1.1999050000000001E-2</v>
      </c>
      <c r="C8617" s="60">
        <v>2.0000000000000001E-4</v>
      </c>
      <c r="D8617" s="60">
        <v>1.2987013E-2</v>
      </c>
      <c r="E8617" s="60"/>
      <c r="F8617" s="60">
        <f t="shared" si="268"/>
        <v>-1.2119050000000001E-2</v>
      </c>
      <c r="G8617" s="60">
        <f t="shared" si="269"/>
        <v>1.2867013E-2</v>
      </c>
    </row>
    <row r="8618" spans="1:7">
      <c r="A8618" s="50">
        <v>35482</v>
      </c>
      <c r="B8618" s="60">
        <v>-1.42815E-3</v>
      </c>
      <c r="C8618" s="60">
        <v>2.0000000000000001E-4</v>
      </c>
      <c r="D8618" s="60">
        <v>0</v>
      </c>
      <c r="E8618" s="60"/>
      <c r="F8618" s="60">
        <f t="shared" si="268"/>
        <v>-1.5481500000000001E-3</v>
      </c>
      <c r="G8618" s="60">
        <f t="shared" si="269"/>
        <v>-1.2E-4</v>
      </c>
    </row>
    <row r="8619" spans="1:7">
      <c r="A8619" s="50">
        <v>35485</v>
      </c>
      <c r="B8619" s="60">
        <v>1.08781E-2</v>
      </c>
      <c r="C8619" s="60">
        <v>2.0000000000000001E-4</v>
      </c>
      <c r="D8619" s="60">
        <v>0</v>
      </c>
      <c r="E8619" s="60"/>
      <c r="F8619" s="60">
        <f t="shared" si="268"/>
        <v>1.07581E-2</v>
      </c>
      <c r="G8619" s="60">
        <f t="shared" si="269"/>
        <v>-1.2E-4</v>
      </c>
    </row>
    <row r="8620" spans="1:7">
      <c r="A8620" s="50">
        <v>35486</v>
      </c>
      <c r="B8620" s="60">
        <v>2.2531500000000002E-3</v>
      </c>
      <c r="C8620" s="60">
        <v>2.0000000000000001E-4</v>
      </c>
      <c r="D8620" s="60">
        <v>0</v>
      </c>
      <c r="E8620" s="60"/>
      <c r="F8620" s="60">
        <f t="shared" si="268"/>
        <v>2.1331500000000003E-3</v>
      </c>
      <c r="G8620" s="60">
        <f t="shared" si="269"/>
        <v>-1.2E-4</v>
      </c>
    </row>
    <row r="8621" spans="1:7">
      <c r="A8621" s="50">
        <v>35487</v>
      </c>
      <c r="B8621" s="60">
        <v>-7.9174099999999997E-3</v>
      </c>
      <c r="C8621" s="60">
        <v>2.0000000000000001E-4</v>
      </c>
      <c r="D8621" s="60">
        <v>0</v>
      </c>
      <c r="E8621" s="60"/>
      <c r="F8621" s="60">
        <f t="shared" si="268"/>
        <v>-8.03741E-3</v>
      </c>
      <c r="G8621" s="60">
        <f t="shared" si="269"/>
        <v>-1.2E-4</v>
      </c>
    </row>
    <row r="8622" spans="1:7">
      <c r="A8622" s="50">
        <v>35488</v>
      </c>
      <c r="B8622" s="60">
        <v>-1.3190769999999999E-2</v>
      </c>
      <c r="C8622" s="60">
        <v>2.0000000000000001E-4</v>
      </c>
      <c r="D8622" s="60">
        <v>-1.2820513E-2</v>
      </c>
      <c r="E8622" s="60"/>
      <c r="F8622" s="60">
        <f t="shared" si="268"/>
        <v>-1.331077E-2</v>
      </c>
      <c r="G8622" s="60">
        <f t="shared" si="269"/>
        <v>-1.2940513000000001E-2</v>
      </c>
    </row>
    <row r="8623" spans="1:7">
      <c r="A8623" s="50">
        <v>35489</v>
      </c>
      <c r="B8623" s="60">
        <v>-4.7360700000000002E-3</v>
      </c>
      <c r="C8623" s="60">
        <v>2.0000000000000001E-4</v>
      </c>
      <c r="D8623" s="60">
        <v>0</v>
      </c>
      <c r="E8623" s="60"/>
      <c r="F8623" s="60">
        <f t="shared" si="268"/>
        <v>-4.8560700000000005E-3</v>
      </c>
      <c r="G8623" s="60">
        <f t="shared" si="269"/>
        <v>-1.2E-4</v>
      </c>
    </row>
    <row r="8624" spans="1:7">
      <c r="A8624" s="50">
        <v>35492</v>
      </c>
      <c r="B8624" s="60">
        <v>5.5614799999999997E-3</v>
      </c>
      <c r="C8624" s="60">
        <v>2.1000000000000001E-4</v>
      </c>
      <c r="D8624" s="60">
        <v>1.2987013E-2</v>
      </c>
      <c r="E8624" s="60"/>
      <c r="F8624" s="60">
        <f t="shared" si="268"/>
        <v>5.4414799999999994E-3</v>
      </c>
      <c r="G8624" s="60">
        <f t="shared" si="269"/>
        <v>1.2867013E-2</v>
      </c>
    </row>
    <row r="8625" spans="1:7">
      <c r="A8625" s="50">
        <v>35493</v>
      </c>
      <c r="B8625" s="60">
        <v>-5.5927599999999996E-3</v>
      </c>
      <c r="C8625" s="60">
        <v>2.1000000000000001E-4</v>
      </c>
      <c r="D8625" s="60">
        <v>-1.2820513E-2</v>
      </c>
      <c r="E8625" s="60"/>
      <c r="F8625" s="60">
        <f t="shared" si="268"/>
        <v>-5.7127599999999999E-3</v>
      </c>
      <c r="G8625" s="60">
        <f t="shared" si="269"/>
        <v>-1.2940513000000001E-2</v>
      </c>
    </row>
    <row r="8626" spans="1:7">
      <c r="A8626" s="50">
        <v>35494</v>
      </c>
      <c r="B8626" s="60">
        <v>1.4261050000000001E-2</v>
      </c>
      <c r="C8626" s="60">
        <v>2.1000000000000001E-4</v>
      </c>
      <c r="D8626" s="60">
        <v>3.8961038000000003E-2</v>
      </c>
      <c r="E8626" s="60"/>
      <c r="F8626" s="60">
        <f t="shared" si="268"/>
        <v>1.414105E-2</v>
      </c>
      <c r="G8626" s="60">
        <f t="shared" si="269"/>
        <v>3.8841038000000001E-2</v>
      </c>
    </row>
    <row r="8627" spans="1:7">
      <c r="A8627" s="50">
        <v>35495</v>
      </c>
      <c r="B8627" s="60">
        <v>-4.0440099999999998E-3</v>
      </c>
      <c r="C8627" s="60">
        <v>2.1000000000000001E-4</v>
      </c>
      <c r="D8627" s="60">
        <v>-2.5000000000000001E-2</v>
      </c>
      <c r="E8627" s="60"/>
      <c r="F8627" s="60">
        <f t="shared" si="268"/>
        <v>-4.1640100000000001E-3</v>
      </c>
      <c r="G8627" s="60">
        <f t="shared" si="269"/>
        <v>-2.512E-2</v>
      </c>
    </row>
    <row r="8628" spans="1:7">
      <c r="A8628" s="50">
        <v>35496</v>
      </c>
      <c r="B8628" s="60">
        <v>8.1417199999999999E-3</v>
      </c>
      <c r="C8628" s="60">
        <v>2.1000000000000001E-4</v>
      </c>
      <c r="D8628" s="60">
        <v>1.2820513E-2</v>
      </c>
      <c r="E8628" s="60"/>
      <c r="F8628" s="60">
        <f t="shared" si="268"/>
        <v>8.0217199999999995E-3</v>
      </c>
      <c r="G8628" s="60">
        <f t="shared" si="269"/>
        <v>1.2700513E-2</v>
      </c>
    </row>
    <row r="8629" spans="1:7">
      <c r="A8629" s="50">
        <v>35499</v>
      </c>
      <c r="B8629" s="60">
        <v>1.068325E-2</v>
      </c>
      <c r="C8629" s="60">
        <v>2.1000000000000001E-4</v>
      </c>
      <c r="D8629" s="60">
        <v>0</v>
      </c>
      <c r="E8629" s="60"/>
      <c r="F8629" s="60">
        <f t="shared" si="268"/>
        <v>1.056325E-2</v>
      </c>
      <c r="G8629" s="60">
        <f t="shared" si="269"/>
        <v>-1.2E-4</v>
      </c>
    </row>
    <row r="8630" spans="1:7">
      <c r="A8630" s="50">
        <v>35500</v>
      </c>
      <c r="B8630" s="60">
        <v>-2.6819999999999999E-3</v>
      </c>
      <c r="C8630" s="60">
        <v>2.1000000000000001E-4</v>
      </c>
      <c r="D8630" s="60">
        <v>-2.5316456000000001E-2</v>
      </c>
      <c r="E8630" s="60"/>
      <c r="F8630" s="60">
        <f t="shared" si="268"/>
        <v>-2.8019999999999998E-3</v>
      </c>
      <c r="G8630" s="60">
        <f t="shared" si="269"/>
        <v>-2.5436456E-2</v>
      </c>
    </row>
    <row r="8631" spans="1:7">
      <c r="A8631" s="50">
        <v>35501</v>
      </c>
      <c r="B8631" s="60">
        <v>-8.2495999999999993E-3</v>
      </c>
      <c r="C8631" s="60">
        <v>2.1000000000000001E-4</v>
      </c>
      <c r="D8631" s="60">
        <v>0</v>
      </c>
      <c r="E8631" s="60"/>
      <c r="F8631" s="60">
        <f t="shared" si="268"/>
        <v>-8.3695999999999996E-3</v>
      </c>
      <c r="G8631" s="60">
        <f t="shared" si="269"/>
        <v>-1.2E-4</v>
      </c>
    </row>
    <row r="8632" spans="1:7">
      <c r="A8632" s="50">
        <v>35502</v>
      </c>
      <c r="B8632" s="60">
        <v>-1.7862030000000001E-2</v>
      </c>
      <c r="C8632" s="60">
        <v>2.1000000000000001E-4</v>
      </c>
      <c r="D8632" s="60">
        <v>-1.2987013E-2</v>
      </c>
      <c r="E8632" s="60"/>
      <c r="F8632" s="60">
        <f t="shared" si="268"/>
        <v>-1.798203E-2</v>
      </c>
      <c r="G8632" s="60">
        <f t="shared" si="269"/>
        <v>-1.3107013000000001E-2</v>
      </c>
    </row>
    <row r="8633" spans="1:7">
      <c r="A8633" s="50">
        <v>35503</v>
      </c>
      <c r="B8633" s="60">
        <v>4.4487499999999996E-3</v>
      </c>
      <c r="C8633" s="60">
        <v>2.1000000000000001E-4</v>
      </c>
      <c r="D8633" s="60">
        <v>1.3157894999999999E-2</v>
      </c>
      <c r="E8633" s="60"/>
      <c r="F8633" s="60">
        <f t="shared" si="268"/>
        <v>4.3287499999999993E-3</v>
      </c>
      <c r="G8633" s="60">
        <f t="shared" si="269"/>
        <v>1.3037894999999999E-2</v>
      </c>
    </row>
    <row r="8634" spans="1:7">
      <c r="A8634" s="50">
        <v>35506</v>
      </c>
      <c r="B8634" s="60">
        <v>2.8004200000000001E-3</v>
      </c>
      <c r="C8634" s="60">
        <v>2.1000000000000001E-4</v>
      </c>
      <c r="D8634" s="60">
        <v>0</v>
      </c>
      <c r="E8634" s="60"/>
      <c r="F8634" s="60">
        <f t="shared" si="268"/>
        <v>2.6804200000000002E-3</v>
      </c>
      <c r="G8634" s="60">
        <f t="shared" si="269"/>
        <v>-1.2E-4</v>
      </c>
    </row>
    <row r="8635" spans="1:7">
      <c r="A8635" s="50">
        <v>35507</v>
      </c>
      <c r="B8635" s="60">
        <v>-7.6898299999999999E-3</v>
      </c>
      <c r="C8635" s="60">
        <v>2.1000000000000001E-4</v>
      </c>
      <c r="D8635" s="60">
        <v>-1.2987013E-2</v>
      </c>
      <c r="E8635" s="60"/>
      <c r="F8635" s="60">
        <f t="shared" si="268"/>
        <v>-7.8098300000000002E-3</v>
      </c>
      <c r="G8635" s="60">
        <f t="shared" si="269"/>
        <v>-1.3107013000000001E-2</v>
      </c>
    </row>
    <row r="8636" spans="1:7">
      <c r="A8636" s="50">
        <v>35508</v>
      </c>
      <c r="B8636" s="60">
        <v>-4.9488600000000002E-3</v>
      </c>
      <c r="C8636" s="60">
        <v>2.1000000000000001E-4</v>
      </c>
      <c r="D8636" s="60">
        <v>3.9473683000000002E-2</v>
      </c>
      <c r="E8636" s="60"/>
      <c r="F8636" s="60">
        <f t="shared" si="268"/>
        <v>-5.0688600000000006E-3</v>
      </c>
      <c r="G8636" s="60">
        <f t="shared" si="269"/>
        <v>3.9353683E-2</v>
      </c>
    </row>
    <row r="8637" spans="1:7">
      <c r="A8637" s="50">
        <v>35509</v>
      </c>
      <c r="B8637" s="60">
        <v>-3.87879E-3</v>
      </c>
      <c r="C8637" s="60">
        <v>2.1000000000000001E-4</v>
      </c>
      <c r="D8637" s="60">
        <v>0</v>
      </c>
      <c r="E8637" s="60"/>
      <c r="F8637" s="60">
        <f t="shared" si="268"/>
        <v>-3.9987900000000003E-3</v>
      </c>
      <c r="G8637" s="60">
        <f t="shared" si="269"/>
        <v>-1.2E-4</v>
      </c>
    </row>
    <row r="8638" spans="1:7">
      <c r="A8638" s="50">
        <v>35510</v>
      </c>
      <c r="B8638" s="60">
        <v>1.8307900000000001E-3</v>
      </c>
      <c r="C8638" s="60">
        <v>2.1000000000000001E-4</v>
      </c>
      <c r="D8638" s="60">
        <v>-1.2658228000000001E-2</v>
      </c>
      <c r="E8638" s="60"/>
      <c r="F8638" s="60">
        <f t="shared" si="268"/>
        <v>1.71079E-3</v>
      </c>
      <c r="G8638" s="60">
        <f t="shared" si="269"/>
        <v>-1.2778228000000001E-2</v>
      </c>
    </row>
    <row r="8639" spans="1:7">
      <c r="A8639" s="50">
        <v>35513</v>
      </c>
      <c r="B8639" s="60">
        <v>8.91371E-3</v>
      </c>
      <c r="C8639" s="60">
        <v>2.1000000000000001E-4</v>
      </c>
      <c r="D8639" s="60">
        <v>0</v>
      </c>
      <c r="E8639" s="60"/>
      <c r="F8639" s="60">
        <f t="shared" si="268"/>
        <v>8.7937099999999997E-3</v>
      </c>
      <c r="G8639" s="60">
        <f t="shared" si="269"/>
        <v>-1.2E-4</v>
      </c>
    </row>
    <row r="8640" spans="1:7">
      <c r="A8640" s="50">
        <v>35514</v>
      </c>
      <c r="B8640" s="60">
        <v>-1.9762400000000002E-3</v>
      </c>
      <c r="C8640" s="60">
        <v>2.1000000000000001E-4</v>
      </c>
      <c r="D8640" s="60">
        <v>0</v>
      </c>
      <c r="E8640" s="60"/>
      <c r="F8640" s="60">
        <f t="shared" si="268"/>
        <v>-2.0962400000000001E-3</v>
      </c>
      <c r="G8640" s="60">
        <f t="shared" si="269"/>
        <v>-1.2E-4</v>
      </c>
    </row>
    <row r="8641" spans="1:7">
      <c r="A8641" s="50">
        <v>35515</v>
      </c>
      <c r="B8641" s="60">
        <v>1.8555500000000001E-3</v>
      </c>
      <c r="C8641" s="60">
        <v>2.1000000000000001E-4</v>
      </c>
      <c r="D8641" s="60">
        <v>0</v>
      </c>
      <c r="E8641" s="60"/>
      <c r="F8641" s="60">
        <f t="shared" si="268"/>
        <v>1.73555E-3</v>
      </c>
      <c r="G8641" s="60">
        <f t="shared" si="269"/>
        <v>-1.2E-4</v>
      </c>
    </row>
    <row r="8642" spans="1:7">
      <c r="A8642" s="50">
        <v>35516</v>
      </c>
      <c r="B8642" s="60">
        <v>-2.1433319999999999E-2</v>
      </c>
      <c r="C8642" s="60">
        <v>2.1000000000000001E-4</v>
      </c>
      <c r="D8642" s="60">
        <v>-2.5641026000000001E-2</v>
      </c>
      <c r="E8642" s="60"/>
      <c r="F8642" s="60">
        <f t="shared" si="268"/>
        <v>-2.1553319999999997E-2</v>
      </c>
      <c r="G8642" s="60">
        <f t="shared" si="269"/>
        <v>-2.5761025999999999E-2</v>
      </c>
    </row>
    <row r="8643" spans="1:7">
      <c r="A8643" s="50">
        <v>35520</v>
      </c>
      <c r="B8643" s="60">
        <v>-2.1760149999999999E-2</v>
      </c>
      <c r="C8643" s="60">
        <v>2.1000000000000001E-4</v>
      </c>
      <c r="D8643" s="60">
        <v>-1.3157894999999999E-2</v>
      </c>
      <c r="E8643" s="60"/>
      <c r="F8643" s="60">
        <f t="shared" si="268"/>
        <v>-2.1880149999999998E-2</v>
      </c>
      <c r="G8643" s="60">
        <f t="shared" si="269"/>
        <v>-1.3277895E-2</v>
      </c>
    </row>
    <row r="8644" spans="1:7">
      <c r="A8644" s="50">
        <v>35521</v>
      </c>
      <c r="B8644" s="60">
        <v>3.6662000000000001E-3</v>
      </c>
      <c r="C8644" s="60">
        <v>2.0000000000000001E-4</v>
      </c>
      <c r="D8644" s="60">
        <v>-1.3333334000000001E-2</v>
      </c>
      <c r="E8644" s="60"/>
      <c r="F8644" s="60">
        <f t="shared" ref="F8644:F8707" si="270">B8644-$C$3</f>
        <v>3.5462000000000002E-3</v>
      </c>
      <c r="G8644" s="60">
        <f t="shared" ref="G8644:G8707" si="271">D8644-$C$3</f>
        <v>-1.3453334000000001E-2</v>
      </c>
    </row>
    <row r="8645" spans="1:7">
      <c r="A8645" s="50">
        <v>35522</v>
      </c>
      <c r="B8645" s="60">
        <v>-1.253261E-2</v>
      </c>
      <c r="C8645" s="60">
        <v>2.0000000000000001E-4</v>
      </c>
      <c r="D8645" s="60">
        <v>0</v>
      </c>
      <c r="E8645" s="60"/>
      <c r="F8645" s="60">
        <f t="shared" si="270"/>
        <v>-1.265261E-2</v>
      </c>
      <c r="G8645" s="60">
        <f t="shared" si="271"/>
        <v>-1.2E-4</v>
      </c>
    </row>
    <row r="8646" spans="1:7">
      <c r="A8646" s="50">
        <v>35523</v>
      </c>
      <c r="B8646" s="60">
        <v>3.7331000000000002E-4</v>
      </c>
      <c r="C8646" s="60">
        <v>2.0000000000000001E-4</v>
      </c>
      <c r="D8646" s="60">
        <v>1.3513514000000001E-2</v>
      </c>
      <c r="E8646" s="60"/>
      <c r="F8646" s="60">
        <f t="shared" si="270"/>
        <v>2.5331000000000003E-4</v>
      </c>
      <c r="G8646" s="60">
        <f t="shared" si="271"/>
        <v>1.3393514E-2</v>
      </c>
    </row>
    <row r="8647" spans="1:7">
      <c r="A8647" s="50">
        <v>35524</v>
      </c>
      <c r="B8647" s="60">
        <v>1.072146E-2</v>
      </c>
      <c r="C8647" s="60">
        <v>2.0000000000000001E-4</v>
      </c>
      <c r="D8647" s="60">
        <v>0</v>
      </c>
      <c r="E8647" s="60"/>
      <c r="F8647" s="60">
        <f t="shared" si="270"/>
        <v>1.060146E-2</v>
      </c>
      <c r="G8647" s="60">
        <f t="shared" si="271"/>
        <v>-1.2E-4</v>
      </c>
    </row>
    <row r="8648" spans="1:7">
      <c r="A8648" s="50">
        <v>35527</v>
      </c>
      <c r="B8648" s="60">
        <v>5.9062799999999999E-3</v>
      </c>
      <c r="C8648" s="60">
        <v>2.0000000000000001E-4</v>
      </c>
      <c r="D8648" s="60">
        <v>0</v>
      </c>
      <c r="E8648" s="60"/>
      <c r="F8648" s="60">
        <f t="shared" si="270"/>
        <v>5.7862799999999995E-3</v>
      </c>
      <c r="G8648" s="60">
        <f t="shared" si="271"/>
        <v>-1.2E-4</v>
      </c>
    </row>
    <row r="8649" spans="1:7">
      <c r="A8649" s="50">
        <v>35528</v>
      </c>
      <c r="B8649" s="60">
        <v>5.2609600000000003E-3</v>
      </c>
      <c r="C8649" s="60">
        <v>2.0000000000000001E-4</v>
      </c>
      <c r="D8649" s="60">
        <v>3.9999999000000001E-2</v>
      </c>
      <c r="E8649" s="60"/>
      <c r="F8649" s="60">
        <f t="shared" si="270"/>
        <v>5.14096E-3</v>
      </c>
      <c r="G8649" s="60">
        <f t="shared" si="271"/>
        <v>3.9879998999999999E-2</v>
      </c>
    </row>
    <row r="8650" spans="1:7">
      <c r="A8650" s="50">
        <v>35529</v>
      </c>
      <c r="B8650" s="60">
        <v>-7.4376800000000003E-3</v>
      </c>
      <c r="C8650" s="60">
        <v>2.0000000000000001E-4</v>
      </c>
      <c r="D8650" s="60">
        <v>1.2820513E-2</v>
      </c>
      <c r="E8650" s="60"/>
      <c r="F8650" s="60">
        <f t="shared" si="270"/>
        <v>-7.5576800000000006E-3</v>
      </c>
      <c r="G8650" s="60">
        <f t="shared" si="271"/>
        <v>1.2700513E-2</v>
      </c>
    </row>
    <row r="8651" spans="1:7">
      <c r="A8651" s="50">
        <v>35530</v>
      </c>
      <c r="B8651" s="60">
        <v>-3.2015699999999999E-3</v>
      </c>
      <c r="C8651" s="60">
        <v>2.0000000000000001E-4</v>
      </c>
      <c r="D8651" s="60">
        <v>-1.2658228000000001E-2</v>
      </c>
      <c r="E8651" s="60"/>
      <c r="F8651" s="60">
        <f t="shared" si="270"/>
        <v>-3.3215699999999998E-3</v>
      </c>
      <c r="G8651" s="60">
        <f t="shared" si="271"/>
        <v>-1.2778228000000001E-2</v>
      </c>
    </row>
    <row r="8652" spans="1:7">
      <c r="A8652" s="50">
        <v>35531</v>
      </c>
      <c r="B8652" s="60">
        <v>-2.712554E-2</v>
      </c>
      <c r="C8652" s="60">
        <v>2.0000000000000001E-4</v>
      </c>
      <c r="D8652" s="60">
        <v>-1.2820513E-2</v>
      </c>
      <c r="E8652" s="60"/>
      <c r="F8652" s="60">
        <f t="shared" si="270"/>
        <v>-2.7245539999999999E-2</v>
      </c>
      <c r="G8652" s="60">
        <f t="shared" si="271"/>
        <v>-1.2940513000000001E-2</v>
      </c>
    </row>
    <row r="8653" spans="1:7">
      <c r="A8653" s="50">
        <v>35534</v>
      </c>
      <c r="B8653" s="60">
        <v>8.1610699999999994E-3</v>
      </c>
      <c r="C8653" s="60">
        <v>2.0000000000000001E-4</v>
      </c>
      <c r="D8653" s="60">
        <v>0</v>
      </c>
      <c r="E8653" s="60"/>
      <c r="F8653" s="60">
        <f t="shared" si="270"/>
        <v>8.0410699999999991E-3</v>
      </c>
      <c r="G8653" s="60">
        <f t="shared" si="271"/>
        <v>-1.2E-4</v>
      </c>
    </row>
    <row r="8654" spans="1:7">
      <c r="A8654" s="50">
        <v>35535</v>
      </c>
      <c r="B8654" s="60">
        <v>1.4768180000000001E-2</v>
      </c>
      <c r="C8654" s="60">
        <v>2.0000000000000001E-4</v>
      </c>
      <c r="D8654" s="60">
        <v>-1.2987013E-2</v>
      </c>
      <c r="E8654" s="60"/>
      <c r="F8654" s="60">
        <f t="shared" si="270"/>
        <v>1.464818E-2</v>
      </c>
      <c r="G8654" s="60">
        <f t="shared" si="271"/>
        <v>-1.3107013000000001E-2</v>
      </c>
    </row>
    <row r="8655" spans="1:7">
      <c r="A8655" s="50">
        <v>35536</v>
      </c>
      <c r="B8655" s="60">
        <v>1.182038E-2</v>
      </c>
      <c r="C8655" s="60">
        <v>2.0000000000000001E-4</v>
      </c>
      <c r="D8655" s="60">
        <v>2.6315789999999999E-2</v>
      </c>
      <c r="E8655" s="60"/>
      <c r="F8655" s="60">
        <f t="shared" si="270"/>
        <v>1.170038E-2</v>
      </c>
      <c r="G8655" s="60">
        <f t="shared" si="271"/>
        <v>2.619579E-2</v>
      </c>
    </row>
    <row r="8656" spans="1:7">
      <c r="A8656" s="50">
        <v>35537</v>
      </c>
      <c r="B8656" s="60">
        <v>-2.1106699999999998E-3</v>
      </c>
      <c r="C8656" s="60">
        <v>2.0000000000000001E-4</v>
      </c>
      <c r="D8656" s="60">
        <v>-1.2820513E-2</v>
      </c>
      <c r="E8656" s="60"/>
      <c r="F8656" s="60">
        <f t="shared" si="270"/>
        <v>-2.2306699999999997E-3</v>
      </c>
      <c r="G8656" s="60">
        <f t="shared" si="271"/>
        <v>-1.2940513000000001E-2</v>
      </c>
    </row>
    <row r="8657" spans="1:7">
      <c r="A8657" s="50">
        <v>35538</v>
      </c>
      <c r="B8657" s="60">
        <v>5.8450000000000004E-3</v>
      </c>
      <c r="C8657" s="60">
        <v>2.0000000000000001E-4</v>
      </c>
      <c r="D8657" s="60">
        <v>0</v>
      </c>
      <c r="E8657" s="60"/>
      <c r="F8657" s="60">
        <f t="shared" si="270"/>
        <v>5.7250000000000001E-3</v>
      </c>
      <c r="G8657" s="60">
        <f t="shared" si="271"/>
        <v>-1.2E-4</v>
      </c>
    </row>
    <row r="8658" spans="1:7">
      <c r="A8658" s="50">
        <v>35541</v>
      </c>
      <c r="B8658" s="60">
        <v>-7.7305100000000003E-3</v>
      </c>
      <c r="C8658" s="60">
        <v>2.0000000000000001E-4</v>
      </c>
      <c r="D8658" s="60">
        <v>-2.5974026000000001E-2</v>
      </c>
      <c r="E8658" s="60"/>
      <c r="F8658" s="60">
        <f t="shared" si="270"/>
        <v>-7.8505099999999998E-3</v>
      </c>
      <c r="G8658" s="60">
        <f t="shared" si="271"/>
        <v>-2.6094025999999999E-2</v>
      </c>
    </row>
    <row r="8659" spans="1:7">
      <c r="A8659" s="50">
        <v>35542</v>
      </c>
      <c r="B8659" s="60">
        <v>1.8836260000000001E-2</v>
      </c>
      <c r="C8659" s="60">
        <v>2.0000000000000001E-4</v>
      </c>
      <c r="D8659" s="60">
        <v>0</v>
      </c>
      <c r="E8659" s="60"/>
      <c r="F8659" s="60">
        <f t="shared" si="270"/>
        <v>1.8716260000000002E-2</v>
      </c>
      <c r="G8659" s="60">
        <f t="shared" si="271"/>
        <v>-1.2E-4</v>
      </c>
    </row>
    <row r="8660" spans="1:7">
      <c r="A8660" s="50">
        <v>35543</v>
      </c>
      <c r="B8660" s="60">
        <v>-1.11224E-3</v>
      </c>
      <c r="C8660" s="60">
        <v>2.0000000000000001E-4</v>
      </c>
      <c r="D8660" s="60">
        <v>2.6666667000000002E-2</v>
      </c>
      <c r="E8660" s="60"/>
      <c r="F8660" s="60">
        <f t="shared" si="270"/>
        <v>-1.2322400000000001E-3</v>
      </c>
      <c r="G8660" s="60">
        <f t="shared" si="271"/>
        <v>2.6546667000000003E-2</v>
      </c>
    </row>
    <row r="8661" spans="1:7">
      <c r="A8661" s="50">
        <v>35544</v>
      </c>
      <c r="B8661" s="60">
        <v>-3.1423800000000002E-3</v>
      </c>
      <c r="C8661" s="60">
        <v>2.0000000000000001E-4</v>
      </c>
      <c r="D8661" s="60">
        <v>1.2987013E-2</v>
      </c>
      <c r="E8661" s="60"/>
      <c r="F8661" s="60">
        <f t="shared" si="270"/>
        <v>-3.2623800000000001E-3</v>
      </c>
      <c r="G8661" s="60">
        <f t="shared" si="271"/>
        <v>1.2867013E-2</v>
      </c>
    </row>
    <row r="8662" spans="1:7">
      <c r="A8662" s="50">
        <v>35545</v>
      </c>
      <c r="B8662" s="60">
        <v>-7.6808900000000001E-3</v>
      </c>
      <c r="C8662" s="60">
        <v>2.0000000000000001E-4</v>
      </c>
      <c r="D8662" s="60">
        <v>1.2820513E-2</v>
      </c>
      <c r="E8662" s="60"/>
      <c r="F8662" s="60">
        <f t="shared" si="270"/>
        <v>-7.8008900000000004E-3</v>
      </c>
      <c r="G8662" s="60">
        <f t="shared" si="271"/>
        <v>1.2700513E-2</v>
      </c>
    </row>
    <row r="8663" spans="1:7">
      <c r="A8663" s="50">
        <v>35548</v>
      </c>
      <c r="B8663" s="60">
        <v>1.0222200000000001E-2</v>
      </c>
      <c r="C8663" s="60">
        <v>2.0000000000000001E-4</v>
      </c>
      <c r="D8663" s="60">
        <v>2.5316456000000001E-2</v>
      </c>
      <c r="E8663" s="60"/>
      <c r="F8663" s="60">
        <f t="shared" si="270"/>
        <v>1.01022E-2</v>
      </c>
      <c r="G8663" s="60">
        <f t="shared" si="271"/>
        <v>2.5196456000000002E-2</v>
      </c>
    </row>
    <row r="8664" spans="1:7">
      <c r="A8664" s="50">
        <v>35549</v>
      </c>
      <c r="B8664" s="60">
        <v>2.7136250000000001E-2</v>
      </c>
      <c r="C8664" s="60">
        <v>2.0000000000000001E-4</v>
      </c>
      <c r="D8664" s="60">
        <v>2.4691358E-2</v>
      </c>
      <c r="E8664" s="60"/>
      <c r="F8664" s="60">
        <f t="shared" si="270"/>
        <v>2.7016250000000002E-2</v>
      </c>
      <c r="G8664" s="60">
        <f t="shared" si="271"/>
        <v>2.4571358000000001E-2</v>
      </c>
    </row>
    <row r="8665" spans="1:7">
      <c r="A8665" s="50">
        <v>35550</v>
      </c>
      <c r="B8665" s="60">
        <v>9.4746799999999992E-3</v>
      </c>
      <c r="C8665" s="60">
        <v>2.0000000000000001E-4</v>
      </c>
      <c r="D8665" s="60">
        <v>9.6385539000000006E-2</v>
      </c>
      <c r="E8665" s="60"/>
      <c r="F8665" s="60">
        <f t="shared" si="270"/>
        <v>9.3546799999999989E-3</v>
      </c>
      <c r="G8665" s="60">
        <f t="shared" si="271"/>
        <v>9.6265539000000011E-2</v>
      </c>
    </row>
    <row r="8666" spans="1:7">
      <c r="A8666" s="50">
        <v>35551</v>
      </c>
      <c r="B8666" s="60">
        <v>-3.29459E-3</v>
      </c>
      <c r="C8666" s="60">
        <v>2.3000000000000001E-4</v>
      </c>
      <c r="D8666" s="60">
        <v>2.1978022999999999E-2</v>
      </c>
      <c r="E8666" s="60"/>
      <c r="F8666" s="60">
        <f t="shared" si="270"/>
        <v>-3.4145899999999999E-3</v>
      </c>
      <c r="G8666" s="60">
        <f t="shared" si="271"/>
        <v>2.1858023000000001E-2</v>
      </c>
    </row>
    <row r="8667" spans="1:7">
      <c r="A8667" s="50">
        <v>35552</v>
      </c>
      <c r="B8667" s="60">
        <v>1.8089529999999999E-2</v>
      </c>
      <c r="C8667" s="60">
        <v>2.3000000000000001E-4</v>
      </c>
      <c r="D8667" s="60">
        <v>-3.2258064000000003E-2</v>
      </c>
      <c r="E8667" s="60"/>
      <c r="F8667" s="60">
        <f t="shared" si="270"/>
        <v>1.7969530000000001E-2</v>
      </c>
      <c r="G8667" s="60">
        <f t="shared" si="271"/>
        <v>-3.2378064000000005E-2</v>
      </c>
    </row>
    <row r="8668" spans="1:7">
      <c r="A8668" s="50">
        <v>35555</v>
      </c>
      <c r="B8668" s="60">
        <v>2.125985E-2</v>
      </c>
      <c r="C8668" s="60">
        <v>2.3000000000000001E-4</v>
      </c>
      <c r="D8668" s="60">
        <v>3.3333334999999999E-2</v>
      </c>
      <c r="E8668" s="60"/>
      <c r="F8668" s="60">
        <f t="shared" si="270"/>
        <v>2.1139850000000002E-2</v>
      </c>
      <c r="G8668" s="60">
        <f t="shared" si="271"/>
        <v>3.3213334999999997E-2</v>
      </c>
    </row>
    <row r="8669" spans="1:7">
      <c r="A8669" s="50">
        <v>35556</v>
      </c>
      <c r="B8669" s="60">
        <v>-2.80737E-3</v>
      </c>
      <c r="C8669" s="60">
        <v>2.3000000000000001E-4</v>
      </c>
      <c r="D8669" s="60">
        <v>0</v>
      </c>
      <c r="E8669" s="60"/>
      <c r="F8669" s="60">
        <f t="shared" si="270"/>
        <v>-2.9273699999999999E-3</v>
      </c>
      <c r="G8669" s="60">
        <f t="shared" si="271"/>
        <v>-1.2E-4</v>
      </c>
    </row>
    <row r="8670" spans="1:7">
      <c r="A8670" s="50">
        <v>35557</v>
      </c>
      <c r="B8670" s="60">
        <v>-1.404787E-2</v>
      </c>
      <c r="C8670" s="60">
        <v>2.3000000000000001E-4</v>
      </c>
      <c r="D8670" s="60">
        <v>0</v>
      </c>
      <c r="E8670" s="60"/>
      <c r="F8670" s="60">
        <f t="shared" si="270"/>
        <v>-1.4167870000000001E-2</v>
      </c>
      <c r="G8670" s="60">
        <f t="shared" si="271"/>
        <v>-1.2E-4</v>
      </c>
    </row>
    <row r="8671" spans="1:7">
      <c r="A8671" s="50">
        <v>35558</v>
      </c>
      <c r="B8671" s="60">
        <v>5.20741E-3</v>
      </c>
      <c r="C8671" s="60">
        <v>2.3000000000000001E-4</v>
      </c>
      <c r="D8671" s="60">
        <v>3.2258064000000003E-2</v>
      </c>
      <c r="E8671" s="60"/>
      <c r="F8671" s="60">
        <f t="shared" si="270"/>
        <v>5.0874099999999997E-3</v>
      </c>
      <c r="G8671" s="60">
        <f t="shared" si="271"/>
        <v>3.2138064000000001E-2</v>
      </c>
    </row>
    <row r="8672" spans="1:7">
      <c r="A8672" s="50">
        <v>35559</v>
      </c>
      <c r="B8672" s="60">
        <v>6.1870400000000004E-3</v>
      </c>
      <c r="C8672" s="60">
        <v>2.3000000000000001E-4</v>
      </c>
      <c r="D8672" s="60">
        <v>-1.0416666999999999E-2</v>
      </c>
      <c r="E8672" s="60"/>
      <c r="F8672" s="60">
        <f t="shared" si="270"/>
        <v>6.0670400000000001E-3</v>
      </c>
      <c r="G8672" s="60">
        <f t="shared" si="271"/>
        <v>-1.0536667E-2</v>
      </c>
    </row>
    <row r="8673" spans="1:7">
      <c r="A8673" s="50">
        <v>35562</v>
      </c>
      <c r="B8673" s="60">
        <v>1.5314970000000001E-2</v>
      </c>
      <c r="C8673" s="60">
        <v>2.3000000000000001E-4</v>
      </c>
      <c r="D8673" s="60">
        <v>3.1578947000000003E-2</v>
      </c>
      <c r="E8673" s="60"/>
      <c r="F8673" s="60">
        <f t="shared" si="270"/>
        <v>1.519497E-2</v>
      </c>
      <c r="G8673" s="60">
        <f t="shared" si="271"/>
        <v>3.1458947000000001E-2</v>
      </c>
    </row>
    <row r="8674" spans="1:7">
      <c r="A8674" s="50">
        <v>35563</v>
      </c>
      <c r="B8674" s="60">
        <v>-5.1759199999999997E-3</v>
      </c>
      <c r="C8674" s="60">
        <v>2.3000000000000001E-4</v>
      </c>
      <c r="D8674" s="60">
        <v>-3.0612245E-2</v>
      </c>
      <c r="E8674" s="60"/>
      <c r="F8674" s="60">
        <f t="shared" si="270"/>
        <v>-5.29592E-3</v>
      </c>
      <c r="G8674" s="60">
        <f t="shared" si="271"/>
        <v>-3.0732244999999998E-2</v>
      </c>
    </row>
    <row r="8675" spans="1:7">
      <c r="A8675" s="50">
        <v>35564</v>
      </c>
      <c r="B8675" s="60">
        <v>3.7928800000000002E-3</v>
      </c>
      <c r="C8675" s="60">
        <v>2.3000000000000001E-4</v>
      </c>
      <c r="D8675" s="60">
        <v>-1.0526316000000001E-2</v>
      </c>
      <c r="E8675" s="60"/>
      <c r="F8675" s="60">
        <f t="shared" si="270"/>
        <v>3.6728800000000003E-3</v>
      </c>
      <c r="G8675" s="60">
        <f t="shared" si="271"/>
        <v>-1.0646316000000001E-2</v>
      </c>
    </row>
    <row r="8676" spans="1:7">
      <c r="A8676" s="50">
        <v>35565</v>
      </c>
      <c r="B8676" s="60">
        <v>6.7333699999999998E-3</v>
      </c>
      <c r="C8676" s="60">
        <v>2.3000000000000001E-4</v>
      </c>
      <c r="D8676" s="60">
        <v>7.4468084000000004E-2</v>
      </c>
      <c r="E8676" s="60"/>
      <c r="F8676" s="60">
        <f t="shared" si="270"/>
        <v>6.6133699999999995E-3</v>
      </c>
      <c r="G8676" s="60">
        <f t="shared" si="271"/>
        <v>7.4348084000000009E-2</v>
      </c>
    </row>
    <row r="8677" spans="1:7">
      <c r="A8677" s="50">
        <v>35566</v>
      </c>
      <c r="B8677" s="60">
        <v>-1.353442E-2</v>
      </c>
      <c r="C8677" s="60">
        <v>2.3000000000000001E-4</v>
      </c>
      <c r="D8677" s="60">
        <v>1.980198E-2</v>
      </c>
      <c r="E8677" s="60"/>
      <c r="F8677" s="60">
        <f t="shared" si="270"/>
        <v>-1.365442E-2</v>
      </c>
      <c r="G8677" s="60">
        <f t="shared" si="271"/>
        <v>1.9681980000000002E-2</v>
      </c>
    </row>
    <row r="8678" spans="1:7">
      <c r="A8678" s="50">
        <v>35569</v>
      </c>
      <c r="B8678" s="60">
        <v>3.8227399999999998E-3</v>
      </c>
      <c r="C8678" s="60">
        <v>2.3000000000000001E-4</v>
      </c>
      <c r="D8678" s="60">
        <v>4.8543688000000002E-2</v>
      </c>
      <c r="E8678" s="60"/>
      <c r="F8678" s="60">
        <f t="shared" si="270"/>
        <v>3.7027399999999999E-3</v>
      </c>
      <c r="G8678" s="60">
        <f t="shared" si="271"/>
        <v>4.8423687999999999E-2</v>
      </c>
    </row>
    <row r="8679" spans="1:7">
      <c r="A8679" s="50">
        <v>35570</v>
      </c>
      <c r="B8679" s="60">
        <v>1.0389529999999999E-2</v>
      </c>
      <c r="C8679" s="60">
        <v>2.3000000000000001E-4</v>
      </c>
      <c r="D8679" s="60">
        <v>9.2592590000000006E-3</v>
      </c>
      <c r="E8679" s="60"/>
      <c r="F8679" s="60">
        <f t="shared" si="270"/>
        <v>1.0269529999999999E-2</v>
      </c>
      <c r="G8679" s="60">
        <f t="shared" si="271"/>
        <v>9.1392590000000003E-3</v>
      </c>
    </row>
    <row r="8680" spans="1:7">
      <c r="A8680" s="50">
        <v>35571</v>
      </c>
      <c r="B8680" s="60">
        <v>-3.2457499999999999E-3</v>
      </c>
      <c r="C8680" s="60">
        <v>2.3000000000000001E-4</v>
      </c>
      <c r="D8680" s="60">
        <v>2.7522936000000001E-2</v>
      </c>
      <c r="E8680" s="60"/>
      <c r="F8680" s="60">
        <f t="shared" si="270"/>
        <v>-3.3657499999999998E-3</v>
      </c>
      <c r="G8680" s="60">
        <f t="shared" si="271"/>
        <v>2.7402936000000003E-2</v>
      </c>
    </row>
    <row r="8681" spans="1:7">
      <c r="A8681" s="50">
        <v>35572</v>
      </c>
      <c r="B8681" s="60">
        <v>-3.6287799999999999E-3</v>
      </c>
      <c r="C8681" s="60">
        <v>2.3000000000000001E-4</v>
      </c>
      <c r="D8681" s="60">
        <v>1.7857143999999998E-2</v>
      </c>
      <c r="E8681" s="60"/>
      <c r="F8681" s="60">
        <f t="shared" si="270"/>
        <v>-3.7487799999999997E-3</v>
      </c>
      <c r="G8681" s="60">
        <f t="shared" si="271"/>
        <v>1.7737144E-2</v>
      </c>
    </row>
    <row r="8682" spans="1:7">
      <c r="A8682" s="50">
        <v>35573</v>
      </c>
      <c r="B8682" s="60">
        <v>1.319086E-2</v>
      </c>
      <c r="C8682" s="60">
        <v>2.3000000000000001E-4</v>
      </c>
      <c r="D8682" s="60">
        <v>5.2631578999999998E-2</v>
      </c>
      <c r="E8682" s="60"/>
      <c r="F8682" s="60">
        <f t="shared" si="270"/>
        <v>1.307086E-2</v>
      </c>
      <c r="G8682" s="60">
        <f t="shared" si="271"/>
        <v>5.2511578999999996E-2</v>
      </c>
    </row>
    <row r="8683" spans="1:7">
      <c r="A8683" s="50">
        <v>35577</v>
      </c>
      <c r="B8683" s="60">
        <v>2.6265300000000002E-3</v>
      </c>
      <c r="C8683" s="60">
        <v>2.3000000000000001E-4</v>
      </c>
      <c r="D8683" s="60">
        <v>5.0000001000000002E-2</v>
      </c>
      <c r="E8683" s="60"/>
      <c r="F8683" s="60">
        <f t="shared" si="270"/>
        <v>2.5065300000000003E-3</v>
      </c>
      <c r="G8683" s="60">
        <f t="shared" si="271"/>
        <v>4.9880001E-2</v>
      </c>
    </row>
    <row r="8684" spans="1:7">
      <c r="A8684" s="50">
        <v>35578</v>
      </c>
      <c r="B8684" s="60">
        <v>-2.2477600000000001E-3</v>
      </c>
      <c r="C8684" s="60">
        <v>2.3000000000000001E-4</v>
      </c>
      <c r="D8684" s="60">
        <v>7.9365080000000001E-3</v>
      </c>
      <c r="E8684" s="60"/>
      <c r="F8684" s="60">
        <f t="shared" si="270"/>
        <v>-2.36776E-3</v>
      </c>
      <c r="G8684" s="60">
        <f t="shared" si="271"/>
        <v>7.8165079999999998E-3</v>
      </c>
    </row>
    <row r="8685" spans="1:7">
      <c r="A8685" s="50">
        <v>35579</v>
      </c>
      <c r="B8685" s="60">
        <v>-3.49855E-3</v>
      </c>
      <c r="C8685" s="60">
        <v>2.3000000000000001E-4</v>
      </c>
      <c r="D8685" s="60">
        <v>2.3622047E-2</v>
      </c>
      <c r="E8685" s="60"/>
      <c r="F8685" s="60">
        <f t="shared" si="270"/>
        <v>-3.6185499999999999E-3</v>
      </c>
      <c r="G8685" s="60">
        <f t="shared" si="271"/>
        <v>2.3502047000000002E-2</v>
      </c>
    </row>
    <row r="8686" spans="1:7">
      <c r="A8686" s="50">
        <v>35580</v>
      </c>
      <c r="B8686" s="60">
        <v>5.2903400000000001E-3</v>
      </c>
      <c r="C8686" s="60">
        <v>2.3000000000000001E-4</v>
      </c>
      <c r="D8686" s="60">
        <v>2.3076923999999999E-2</v>
      </c>
      <c r="E8686" s="60"/>
      <c r="F8686" s="60">
        <f t="shared" si="270"/>
        <v>5.1703399999999998E-3</v>
      </c>
      <c r="G8686" s="60">
        <f t="shared" si="271"/>
        <v>2.2956924E-2</v>
      </c>
    </row>
    <row r="8687" spans="1:7">
      <c r="A8687" s="50">
        <v>35583</v>
      </c>
      <c r="B8687" s="60">
        <v>-2.4800899999999999E-3</v>
      </c>
      <c r="C8687" s="60">
        <v>1.8000000000000001E-4</v>
      </c>
      <c r="D8687" s="60">
        <v>-2.2556390999999999E-2</v>
      </c>
      <c r="E8687" s="60"/>
      <c r="F8687" s="60">
        <f t="shared" si="270"/>
        <v>-2.6000899999999998E-3</v>
      </c>
      <c r="G8687" s="60">
        <f t="shared" si="271"/>
        <v>-2.2676390999999997E-2</v>
      </c>
    </row>
    <row r="8688" spans="1:7">
      <c r="A8688" s="50">
        <v>35584</v>
      </c>
      <c r="B8688" s="60">
        <v>-1.21842E-3</v>
      </c>
      <c r="C8688" s="60">
        <v>1.8000000000000001E-4</v>
      </c>
      <c r="D8688" s="60">
        <v>3.8461540000000002E-2</v>
      </c>
      <c r="E8688" s="60"/>
      <c r="F8688" s="60">
        <f t="shared" si="270"/>
        <v>-1.3384200000000001E-3</v>
      </c>
      <c r="G8688" s="60">
        <f t="shared" si="271"/>
        <v>3.834154E-2</v>
      </c>
    </row>
    <row r="8689" spans="1:7">
      <c r="A8689" s="50">
        <v>35585</v>
      </c>
      <c r="B8689" s="60">
        <v>-5.8511600000000002E-3</v>
      </c>
      <c r="C8689" s="60">
        <v>1.8000000000000001E-4</v>
      </c>
      <c r="D8689" s="60">
        <v>5.1851849999999998E-2</v>
      </c>
      <c r="E8689" s="60"/>
      <c r="F8689" s="60">
        <f t="shared" si="270"/>
        <v>-5.9711600000000005E-3</v>
      </c>
      <c r="G8689" s="60">
        <f t="shared" si="271"/>
        <v>5.1731849999999996E-2</v>
      </c>
    </row>
    <row r="8690" spans="1:7">
      <c r="A8690" s="50">
        <v>35586</v>
      </c>
      <c r="B8690" s="60">
        <v>3.9876800000000004E-3</v>
      </c>
      <c r="C8690" s="60">
        <v>1.8000000000000001E-4</v>
      </c>
      <c r="D8690" s="60">
        <v>3.5211269000000003E-2</v>
      </c>
      <c r="E8690" s="60"/>
      <c r="F8690" s="60">
        <f t="shared" si="270"/>
        <v>3.8676800000000005E-3</v>
      </c>
      <c r="G8690" s="60">
        <f t="shared" si="271"/>
        <v>3.5091269000000001E-2</v>
      </c>
    </row>
    <row r="8691" spans="1:7">
      <c r="A8691" s="50">
        <v>35587</v>
      </c>
      <c r="B8691" s="60">
        <v>1.7324920000000001E-2</v>
      </c>
      <c r="C8691" s="60">
        <v>1.8000000000000001E-4</v>
      </c>
      <c r="D8691" s="60">
        <v>1.3605442000000001E-2</v>
      </c>
      <c r="E8691" s="60"/>
      <c r="F8691" s="60">
        <f t="shared" si="270"/>
        <v>1.7204920000000002E-2</v>
      </c>
      <c r="G8691" s="60">
        <f t="shared" si="271"/>
        <v>1.3485442E-2</v>
      </c>
    </row>
    <row r="8692" spans="1:7">
      <c r="A8692" s="50">
        <v>35590</v>
      </c>
      <c r="B8692" s="60">
        <v>5.6296499999999999E-3</v>
      </c>
      <c r="C8692" s="60">
        <v>1.8000000000000001E-4</v>
      </c>
      <c r="D8692" s="60">
        <v>-6.7114089999999998E-3</v>
      </c>
      <c r="E8692" s="60"/>
      <c r="F8692" s="60">
        <f t="shared" si="270"/>
        <v>5.5096499999999996E-3</v>
      </c>
      <c r="G8692" s="60">
        <f t="shared" si="271"/>
        <v>-6.8314090000000001E-3</v>
      </c>
    </row>
    <row r="8693" spans="1:7">
      <c r="A8693" s="50">
        <v>35591</v>
      </c>
      <c r="B8693" s="60">
        <v>2.6368300000000002E-3</v>
      </c>
      <c r="C8693" s="60">
        <v>1.8000000000000001E-4</v>
      </c>
      <c r="D8693" s="60">
        <v>-2.7027028000000002E-2</v>
      </c>
      <c r="E8693" s="60"/>
      <c r="F8693" s="60">
        <f t="shared" si="270"/>
        <v>2.5168300000000003E-3</v>
      </c>
      <c r="G8693" s="60">
        <f t="shared" si="271"/>
        <v>-2.7147028E-2</v>
      </c>
    </row>
    <row r="8694" spans="1:7">
      <c r="A8694" s="50">
        <v>35592</v>
      </c>
      <c r="B8694" s="60">
        <v>5.1399599999999998E-3</v>
      </c>
      <c r="C8694" s="60">
        <v>1.8000000000000001E-4</v>
      </c>
      <c r="D8694" s="60">
        <v>-4.1666667999999997E-2</v>
      </c>
      <c r="E8694" s="60"/>
      <c r="F8694" s="60">
        <f t="shared" si="270"/>
        <v>5.0199599999999995E-3</v>
      </c>
      <c r="G8694" s="60">
        <f t="shared" si="271"/>
        <v>-4.1786667999999999E-2</v>
      </c>
    </row>
    <row r="8695" spans="1:7">
      <c r="A8695" s="50">
        <v>35593</v>
      </c>
      <c r="B8695" s="60">
        <v>1.557296E-2</v>
      </c>
      <c r="C8695" s="60">
        <v>1.8000000000000001E-4</v>
      </c>
      <c r="D8695" s="60">
        <v>2.1739130999999998E-2</v>
      </c>
      <c r="E8695" s="60"/>
      <c r="F8695" s="60">
        <f t="shared" si="270"/>
        <v>1.545296E-2</v>
      </c>
      <c r="G8695" s="60">
        <f t="shared" si="271"/>
        <v>2.1619131E-2</v>
      </c>
    </row>
    <row r="8696" spans="1:7">
      <c r="A8696" s="50">
        <v>35594</v>
      </c>
      <c r="B8696" s="60">
        <v>1.1348280000000001E-2</v>
      </c>
      <c r="C8696" s="60">
        <v>1.8000000000000001E-4</v>
      </c>
      <c r="D8696" s="60">
        <v>7.0921980000000001E-3</v>
      </c>
      <c r="E8696" s="60"/>
      <c r="F8696" s="60">
        <f t="shared" si="270"/>
        <v>1.122828E-2</v>
      </c>
      <c r="G8696" s="60">
        <f t="shared" si="271"/>
        <v>6.9721979999999998E-3</v>
      </c>
    </row>
    <row r="8697" spans="1:7">
      <c r="A8697" s="50">
        <v>35597</v>
      </c>
      <c r="B8697" s="60">
        <v>9.4180000000000002E-4</v>
      </c>
      <c r="C8697" s="60">
        <v>1.8000000000000001E-4</v>
      </c>
      <c r="D8697" s="60">
        <v>-2.8169013999999999E-2</v>
      </c>
      <c r="E8697" s="60"/>
      <c r="F8697" s="60">
        <f t="shared" si="270"/>
        <v>8.2180000000000003E-4</v>
      </c>
      <c r="G8697" s="60">
        <f t="shared" si="271"/>
        <v>-2.8289013999999998E-2</v>
      </c>
    </row>
    <row r="8698" spans="1:7">
      <c r="A8698" s="50">
        <v>35598</v>
      </c>
      <c r="B8698" s="60">
        <v>5.3439999999999998E-4</v>
      </c>
      <c r="C8698" s="60">
        <v>1.8000000000000001E-4</v>
      </c>
      <c r="D8698" s="60">
        <v>2.8985508E-2</v>
      </c>
      <c r="E8698" s="60"/>
      <c r="F8698" s="60">
        <f t="shared" si="270"/>
        <v>4.1439999999999999E-4</v>
      </c>
      <c r="G8698" s="60">
        <f t="shared" si="271"/>
        <v>2.8865508000000002E-2</v>
      </c>
    </row>
    <row r="8699" spans="1:7">
      <c r="A8699" s="50">
        <v>35599</v>
      </c>
      <c r="B8699" s="60">
        <v>-5.5976300000000001E-3</v>
      </c>
      <c r="C8699" s="60">
        <v>1.8000000000000001E-4</v>
      </c>
      <c r="D8699" s="60">
        <v>-2.8169013999999999E-2</v>
      </c>
      <c r="E8699" s="60"/>
      <c r="F8699" s="60">
        <f t="shared" si="270"/>
        <v>-5.7176300000000005E-3</v>
      </c>
      <c r="G8699" s="60">
        <f t="shared" si="271"/>
        <v>-2.8289013999999998E-2</v>
      </c>
    </row>
    <row r="8700" spans="1:7">
      <c r="A8700" s="50">
        <v>35600</v>
      </c>
      <c r="B8700" s="60">
        <v>9.8866800000000001E-3</v>
      </c>
      <c r="C8700" s="60">
        <v>1.8000000000000001E-4</v>
      </c>
      <c r="D8700" s="60">
        <v>1.4492754E-2</v>
      </c>
      <c r="E8700" s="60"/>
      <c r="F8700" s="60">
        <f t="shared" si="270"/>
        <v>9.7666799999999998E-3</v>
      </c>
      <c r="G8700" s="60">
        <f t="shared" si="271"/>
        <v>1.4372754E-2</v>
      </c>
    </row>
    <row r="8701" spans="1:7">
      <c r="A8701" s="50">
        <v>35601</v>
      </c>
      <c r="B8701" s="60">
        <v>6.5667999999999998E-4</v>
      </c>
      <c r="C8701" s="60">
        <v>1.8000000000000001E-4</v>
      </c>
      <c r="D8701" s="60">
        <v>0</v>
      </c>
      <c r="E8701" s="60"/>
      <c r="F8701" s="60">
        <f t="shared" si="270"/>
        <v>5.3667999999999999E-4</v>
      </c>
      <c r="G8701" s="60">
        <f t="shared" si="271"/>
        <v>-1.2E-4</v>
      </c>
    </row>
    <row r="8702" spans="1:7">
      <c r="A8702" s="50">
        <v>35604</v>
      </c>
      <c r="B8702" s="60">
        <v>-2.224143E-2</v>
      </c>
      <c r="C8702" s="60">
        <v>1.8000000000000001E-4</v>
      </c>
      <c r="D8702" s="60">
        <v>-2.8571428999999999E-2</v>
      </c>
      <c r="E8702" s="60"/>
      <c r="F8702" s="60">
        <f t="shared" si="270"/>
        <v>-2.2361429999999998E-2</v>
      </c>
      <c r="G8702" s="60">
        <f t="shared" si="271"/>
        <v>-2.8691428999999997E-2</v>
      </c>
    </row>
    <row r="8703" spans="1:7">
      <c r="A8703" s="50">
        <v>35605</v>
      </c>
      <c r="B8703" s="60">
        <v>2.0211670000000001E-2</v>
      </c>
      <c r="C8703" s="60">
        <v>1.8000000000000001E-4</v>
      </c>
      <c r="D8703" s="60">
        <v>1.4705882E-2</v>
      </c>
      <c r="E8703" s="60"/>
      <c r="F8703" s="60">
        <f t="shared" si="270"/>
        <v>2.0091670000000002E-2</v>
      </c>
      <c r="G8703" s="60">
        <f t="shared" si="271"/>
        <v>1.4585882E-2</v>
      </c>
    </row>
    <row r="8704" spans="1:7">
      <c r="A8704" s="50">
        <v>35606</v>
      </c>
      <c r="B8704" s="60">
        <v>-8.2494899999999999E-3</v>
      </c>
      <c r="C8704" s="60">
        <v>1.8000000000000001E-4</v>
      </c>
      <c r="D8704" s="60">
        <v>5.0724637000000003E-2</v>
      </c>
      <c r="E8704" s="60"/>
      <c r="F8704" s="60">
        <f t="shared" si="270"/>
        <v>-8.3694900000000003E-3</v>
      </c>
      <c r="G8704" s="60">
        <f t="shared" si="271"/>
        <v>5.0604637000000001E-2</v>
      </c>
    </row>
    <row r="8705" spans="1:7">
      <c r="A8705" s="50">
        <v>35607</v>
      </c>
      <c r="B8705" s="60">
        <v>-5.5658499999999998E-3</v>
      </c>
      <c r="C8705" s="60">
        <v>1.8000000000000001E-4</v>
      </c>
      <c r="D8705" s="60">
        <v>-1.0344828E-2</v>
      </c>
      <c r="E8705" s="60"/>
      <c r="F8705" s="60">
        <f t="shared" si="270"/>
        <v>-5.6858500000000001E-3</v>
      </c>
      <c r="G8705" s="60">
        <f t="shared" si="271"/>
        <v>-1.0464828000000001E-2</v>
      </c>
    </row>
    <row r="8706" spans="1:7">
      <c r="A8706" s="50">
        <v>35608</v>
      </c>
      <c r="B8706" s="60">
        <v>3.9457700000000004E-3</v>
      </c>
      <c r="C8706" s="60">
        <v>1.8000000000000001E-4</v>
      </c>
      <c r="D8706" s="60">
        <v>-3.4843209999999999E-3</v>
      </c>
      <c r="E8706" s="60"/>
      <c r="F8706" s="60">
        <f t="shared" si="270"/>
        <v>3.8257700000000005E-3</v>
      </c>
      <c r="G8706" s="60">
        <f t="shared" si="271"/>
        <v>-3.6043209999999997E-3</v>
      </c>
    </row>
    <row r="8707" spans="1:7">
      <c r="A8707" s="50">
        <v>35611</v>
      </c>
      <c r="B8707" s="60">
        <v>-2.6699900000000001E-3</v>
      </c>
      <c r="C8707" s="60">
        <v>1.8000000000000001E-4</v>
      </c>
      <c r="D8707" s="60">
        <v>-3.4965034999999998E-2</v>
      </c>
      <c r="E8707" s="60"/>
      <c r="F8707" s="60">
        <f t="shared" si="270"/>
        <v>-2.78999E-3</v>
      </c>
      <c r="G8707" s="60">
        <f t="shared" si="271"/>
        <v>-3.5085035000000001E-2</v>
      </c>
    </row>
    <row r="8708" spans="1:7">
      <c r="A8708" s="50">
        <v>35612</v>
      </c>
      <c r="B8708" s="60">
        <v>6.8869200000000004E-3</v>
      </c>
      <c r="C8708" s="60">
        <v>1.9000000000000001E-4</v>
      </c>
      <c r="D8708" s="60">
        <v>5.0724637000000003E-2</v>
      </c>
      <c r="E8708" s="60"/>
      <c r="F8708" s="60">
        <f t="shared" ref="F8708:F8771" si="272">B8708-$C$3</f>
        <v>6.7669200000000001E-3</v>
      </c>
      <c r="G8708" s="60">
        <f t="shared" ref="G8708:G8771" si="273">D8708-$C$3</f>
        <v>5.0604637000000001E-2</v>
      </c>
    </row>
    <row r="8709" spans="1:7">
      <c r="A8709" s="50">
        <v>35613</v>
      </c>
      <c r="B8709" s="60">
        <v>1.429739E-2</v>
      </c>
      <c r="C8709" s="60">
        <v>1.9000000000000001E-4</v>
      </c>
      <c r="D8709" s="60">
        <v>2.0689655000000001E-2</v>
      </c>
      <c r="E8709" s="60"/>
      <c r="F8709" s="60">
        <f t="shared" si="272"/>
        <v>1.417739E-2</v>
      </c>
      <c r="G8709" s="60">
        <f t="shared" si="273"/>
        <v>2.0569655000000003E-2</v>
      </c>
    </row>
    <row r="8710" spans="1:7">
      <c r="A8710" s="50">
        <v>35614</v>
      </c>
      <c r="B8710" s="60">
        <v>1.468202E-2</v>
      </c>
      <c r="C8710" s="60">
        <v>1.9000000000000001E-4</v>
      </c>
      <c r="D8710" s="60">
        <v>0</v>
      </c>
      <c r="E8710" s="60"/>
      <c r="F8710" s="60">
        <f t="shared" si="272"/>
        <v>1.456202E-2</v>
      </c>
      <c r="G8710" s="60">
        <f t="shared" si="273"/>
        <v>-1.2E-4</v>
      </c>
    </row>
    <row r="8711" spans="1:7">
      <c r="A8711" s="50">
        <v>35618</v>
      </c>
      <c r="B8711" s="60">
        <v>-5.08853E-3</v>
      </c>
      <c r="C8711" s="60">
        <v>1.9000000000000001E-4</v>
      </c>
      <c r="D8711" s="60">
        <v>-1.3513514000000001E-2</v>
      </c>
      <c r="E8711" s="60"/>
      <c r="F8711" s="60">
        <f t="shared" si="272"/>
        <v>-5.2085300000000003E-3</v>
      </c>
      <c r="G8711" s="60">
        <f t="shared" si="273"/>
        <v>-1.3633514000000001E-2</v>
      </c>
    </row>
    <row r="8712" spans="1:7">
      <c r="A8712" s="50">
        <v>35619</v>
      </c>
      <c r="B8712" s="60">
        <v>7.45746E-3</v>
      </c>
      <c r="C8712" s="60">
        <v>1.9000000000000001E-4</v>
      </c>
      <c r="D8712" s="60">
        <v>6.8493150000000003E-2</v>
      </c>
      <c r="E8712" s="60"/>
      <c r="F8712" s="60">
        <f t="shared" si="272"/>
        <v>7.3374599999999996E-3</v>
      </c>
      <c r="G8712" s="60">
        <f t="shared" si="273"/>
        <v>6.8373150000000008E-2</v>
      </c>
    </row>
    <row r="8713" spans="1:7">
      <c r="A8713" s="50">
        <v>35620</v>
      </c>
      <c r="B8713" s="60">
        <v>-1.1574589999999999E-2</v>
      </c>
      <c r="C8713" s="60">
        <v>1.9000000000000001E-4</v>
      </c>
      <c r="D8713" s="60">
        <v>-2.2435897999999999E-2</v>
      </c>
      <c r="E8713" s="60"/>
      <c r="F8713" s="60">
        <f t="shared" si="272"/>
        <v>-1.1694589999999999E-2</v>
      </c>
      <c r="G8713" s="60">
        <f t="shared" si="273"/>
        <v>-2.2555897999999998E-2</v>
      </c>
    </row>
    <row r="8714" spans="1:7">
      <c r="A8714" s="50">
        <v>35621</v>
      </c>
      <c r="B8714" s="60">
        <v>6.5295099999999997E-3</v>
      </c>
      <c r="C8714" s="60">
        <v>1.9000000000000001E-4</v>
      </c>
      <c r="D8714" s="60">
        <v>4.5901638000000002E-2</v>
      </c>
      <c r="E8714" s="60"/>
      <c r="F8714" s="60">
        <f t="shared" si="272"/>
        <v>6.4095099999999993E-3</v>
      </c>
      <c r="G8714" s="60">
        <f t="shared" si="273"/>
        <v>4.5781637999999999E-2</v>
      </c>
    </row>
    <row r="8715" spans="1:7">
      <c r="A8715" s="50">
        <v>35622</v>
      </c>
      <c r="B8715" s="60">
        <v>3.2621500000000001E-3</v>
      </c>
      <c r="C8715" s="60">
        <v>1.9000000000000001E-4</v>
      </c>
      <c r="D8715" s="60">
        <v>2.1943573000000001E-2</v>
      </c>
      <c r="E8715" s="60"/>
      <c r="F8715" s="60">
        <f t="shared" si="272"/>
        <v>3.1421500000000002E-3</v>
      </c>
      <c r="G8715" s="60">
        <f t="shared" si="273"/>
        <v>2.1823573000000002E-2</v>
      </c>
    </row>
    <row r="8716" spans="1:7">
      <c r="A8716" s="50">
        <v>35625</v>
      </c>
      <c r="B8716" s="60">
        <v>1.87284E-3</v>
      </c>
      <c r="C8716" s="60">
        <v>1.9000000000000001E-4</v>
      </c>
      <c r="D8716" s="60">
        <v>-1.8404908000000001E-2</v>
      </c>
      <c r="E8716" s="60"/>
      <c r="F8716" s="60">
        <f t="shared" si="272"/>
        <v>1.7528399999999999E-3</v>
      </c>
      <c r="G8716" s="60">
        <f t="shared" si="273"/>
        <v>-1.8524908E-2</v>
      </c>
    </row>
    <row r="8717" spans="1:7">
      <c r="A8717" s="50">
        <v>35626</v>
      </c>
      <c r="B8717" s="60">
        <v>8.2624800000000009E-3</v>
      </c>
      <c r="C8717" s="60">
        <v>1.9000000000000001E-4</v>
      </c>
      <c r="D8717" s="60">
        <v>6.2500000000000003E-3</v>
      </c>
      <c r="E8717" s="60"/>
      <c r="F8717" s="60">
        <f t="shared" si="272"/>
        <v>8.1424800000000006E-3</v>
      </c>
      <c r="G8717" s="60">
        <f t="shared" si="273"/>
        <v>6.13E-3</v>
      </c>
    </row>
    <row r="8718" spans="1:7">
      <c r="A8718" s="50">
        <v>35627</v>
      </c>
      <c r="B8718" s="60">
        <v>1.1798899999999999E-2</v>
      </c>
      <c r="C8718" s="60">
        <v>1.9000000000000001E-4</v>
      </c>
      <c r="D8718" s="60">
        <v>5.5900621999999997E-2</v>
      </c>
      <c r="E8718" s="60"/>
      <c r="F8718" s="60">
        <f t="shared" si="272"/>
        <v>1.1678899999999999E-2</v>
      </c>
      <c r="G8718" s="60">
        <f t="shared" si="273"/>
        <v>5.5780621999999995E-2</v>
      </c>
    </row>
    <row r="8719" spans="1:7">
      <c r="A8719" s="50">
        <v>35628</v>
      </c>
      <c r="B8719" s="60">
        <v>-5.4453499999999998E-3</v>
      </c>
      <c r="C8719" s="60">
        <v>1.9000000000000001E-4</v>
      </c>
      <c r="D8719" s="60">
        <v>0</v>
      </c>
      <c r="E8719" s="60"/>
      <c r="F8719" s="60">
        <f t="shared" si="272"/>
        <v>-5.5653500000000002E-3</v>
      </c>
      <c r="G8719" s="60">
        <f t="shared" si="273"/>
        <v>-1.2E-4</v>
      </c>
    </row>
    <row r="8720" spans="1:7">
      <c r="A8720" s="50">
        <v>35629</v>
      </c>
      <c r="B8720" s="60">
        <v>-1.6752059999999999E-2</v>
      </c>
      <c r="C8720" s="60">
        <v>1.9000000000000001E-4</v>
      </c>
      <c r="D8720" s="60">
        <v>-4.7058823999999999E-2</v>
      </c>
      <c r="E8720" s="60"/>
      <c r="F8720" s="60">
        <f t="shared" si="272"/>
        <v>-1.6872059999999998E-2</v>
      </c>
      <c r="G8720" s="60">
        <f t="shared" si="273"/>
        <v>-4.7178824000000001E-2</v>
      </c>
    </row>
    <row r="8721" spans="1:7">
      <c r="A8721" s="50">
        <v>35632</v>
      </c>
      <c r="B8721" s="60">
        <v>-3.3291800000000002E-3</v>
      </c>
      <c r="C8721" s="60">
        <v>1.9000000000000001E-4</v>
      </c>
      <c r="D8721" s="60">
        <v>-9.2592590000000006E-3</v>
      </c>
      <c r="E8721" s="60"/>
      <c r="F8721" s="60">
        <f t="shared" si="272"/>
        <v>-3.44918E-3</v>
      </c>
      <c r="G8721" s="60">
        <f t="shared" si="273"/>
        <v>-9.3792590000000009E-3</v>
      </c>
    </row>
    <row r="8722" spans="1:7">
      <c r="A8722" s="50">
        <v>35633</v>
      </c>
      <c r="B8722" s="60">
        <v>2.3677429999999999E-2</v>
      </c>
      <c r="C8722" s="60">
        <v>1.9000000000000001E-4</v>
      </c>
      <c r="D8722" s="60">
        <v>1.8691587999999999E-2</v>
      </c>
      <c r="E8722" s="60"/>
      <c r="F8722" s="60">
        <f t="shared" si="272"/>
        <v>2.3557430000000001E-2</v>
      </c>
      <c r="G8722" s="60">
        <f t="shared" si="273"/>
        <v>1.8571588E-2</v>
      </c>
    </row>
    <row r="8723" spans="1:7">
      <c r="A8723" s="50">
        <v>35634</v>
      </c>
      <c r="B8723" s="60">
        <v>2.56456E-3</v>
      </c>
      <c r="C8723" s="60">
        <v>1.9000000000000001E-4</v>
      </c>
      <c r="D8723" s="60">
        <v>1.529052E-2</v>
      </c>
      <c r="E8723" s="60"/>
      <c r="F8723" s="60">
        <f t="shared" si="272"/>
        <v>2.4445600000000001E-3</v>
      </c>
      <c r="G8723" s="60">
        <f t="shared" si="273"/>
        <v>1.517052E-2</v>
      </c>
    </row>
    <row r="8724" spans="1:7">
      <c r="A8724" s="50">
        <v>35635</v>
      </c>
      <c r="B8724" s="60">
        <v>4.2548100000000004E-3</v>
      </c>
      <c r="C8724" s="60">
        <v>1.9000000000000001E-4</v>
      </c>
      <c r="D8724" s="60">
        <v>-2.7108435E-2</v>
      </c>
      <c r="E8724" s="60"/>
      <c r="F8724" s="60">
        <f t="shared" si="272"/>
        <v>4.13481E-3</v>
      </c>
      <c r="G8724" s="60">
        <f t="shared" si="273"/>
        <v>-2.7228434999999999E-2</v>
      </c>
    </row>
    <row r="8725" spans="1:7">
      <c r="A8725" s="50">
        <v>35636</v>
      </c>
      <c r="B8725" s="60">
        <v>-1.8039099999999999E-3</v>
      </c>
      <c r="C8725" s="60">
        <v>1.9000000000000001E-4</v>
      </c>
      <c r="D8725" s="60">
        <v>-2.1671826000000002E-2</v>
      </c>
      <c r="E8725" s="60"/>
      <c r="F8725" s="60">
        <f t="shared" si="272"/>
        <v>-1.92391E-3</v>
      </c>
      <c r="G8725" s="60">
        <f t="shared" si="273"/>
        <v>-2.1791826E-2</v>
      </c>
    </row>
    <row r="8726" spans="1:7">
      <c r="A8726" s="50">
        <v>35639</v>
      </c>
      <c r="B8726" s="60">
        <v>-2.5768499999999999E-3</v>
      </c>
      <c r="C8726" s="60">
        <v>1.9000000000000001E-4</v>
      </c>
      <c r="D8726" s="60">
        <v>2.8481012E-2</v>
      </c>
      <c r="E8726" s="60"/>
      <c r="F8726" s="60">
        <f t="shared" si="272"/>
        <v>-2.6968499999999998E-3</v>
      </c>
      <c r="G8726" s="60">
        <f t="shared" si="273"/>
        <v>2.8361012000000001E-2</v>
      </c>
    </row>
    <row r="8727" spans="1:7">
      <c r="A8727" s="50">
        <v>35640</v>
      </c>
      <c r="B8727" s="60">
        <v>6.3075199999999996E-3</v>
      </c>
      <c r="C8727" s="60">
        <v>1.9000000000000001E-4</v>
      </c>
      <c r="D8727" s="60">
        <v>1.8461538E-2</v>
      </c>
      <c r="E8727" s="60"/>
      <c r="F8727" s="60">
        <f t="shared" si="272"/>
        <v>6.1875199999999993E-3</v>
      </c>
      <c r="G8727" s="60">
        <f t="shared" si="273"/>
        <v>1.8341538000000001E-2</v>
      </c>
    </row>
    <row r="8728" spans="1:7">
      <c r="A8728" s="50">
        <v>35641</v>
      </c>
      <c r="B8728" s="60">
        <v>1.10397E-2</v>
      </c>
      <c r="C8728" s="60">
        <v>1.9000000000000001E-4</v>
      </c>
      <c r="D8728" s="60">
        <v>-1.5105739999999999E-2</v>
      </c>
      <c r="E8728" s="60"/>
      <c r="F8728" s="60">
        <f t="shared" si="272"/>
        <v>1.0919699999999999E-2</v>
      </c>
      <c r="G8728" s="60">
        <f t="shared" si="273"/>
        <v>-1.522574E-2</v>
      </c>
    </row>
    <row r="8729" spans="1:7">
      <c r="A8729" s="50">
        <v>35642</v>
      </c>
      <c r="B8729" s="60">
        <v>1.8851199999999999E-3</v>
      </c>
      <c r="C8729" s="60">
        <v>1.9000000000000001E-4</v>
      </c>
      <c r="D8729" s="60">
        <v>1.2269937999999999E-2</v>
      </c>
      <c r="E8729" s="60"/>
      <c r="F8729" s="60">
        <f t="shared" si="272"/>
        <v>1.7651199999999998E-3</v>
      </c>
      <c r="G8729" s="60">
        <f t="shared" si="273"/>
        <v>1.2149937999999999E-2</v>
      </c>
    </row>
    <row r="8730" spans="1:7">
      <c r="A8730" s="50">
        <v>35643</v>
      </c>
      <c r="B8730" s="60">
        <v>-7.1855799999999996E-3</v>
      </c>
      <c r="C8730" s="60">
        <v>2.0000000000000001E-4</v>
      </c>
      <c r="D8730" s="60">
        <v>-1.8181817999999999E-2</v>
      </c>
      <c r="E8730" s="60"/>
      <c r="F8730" s="60">
        <f t="shared" si="272"/>
        <v>-7.3055799999999999E-3</v>
      </c>
      <c r="G8730" s="60">
        <f t="shared" si="273"/>
        <v>-1.8301817999999997E-2</v>
      </c>
    </row>
    <row r="8731" spans="1:7">
      <c r="A8731" s="50">
        <v>35646</v>
      </c>
      <c r="B8731" s="60">
        <v>3.3521599999999999E-3</v>
      </c>
      <c r="C8731" s="60">
        <v>2.0000000000000001E-4</v>
      </c>
      <c r="D8731" s="60">
        <v>6.1728399999999998E-3</v>
      </c>
      <c r="E8731" s="60"/>
      <c r="F8731" s="60">
        <f t="shared" si="272"/>
        <v>3.23216E-3</v>
      </c>
      <c r="G8731" s="60">
        <f t="shared" si="273"/>
        <v>6.0528399999999994E-3</v>
      </c>
    </row>
    <row r="8732" spans="1:7">
      <c r="A8732" s="50">
        <v>35647</v>
      </c>
      <c r="B8732" s="60">
        <v>2.2164900000000002E-3</v>
      </c>
      <c r="C8732" s="60">
        <v>2.0000000000000001E-4</v>
      </c>
      <c r="D8732" s="60">
        <v>1.8404908000000001E-2</v>
      </c>
      <c r="E8732" s="60"/>
      <c r="F8732" s="60">
        <f t="shared" si="272"/>
        <v>2.0964900000000003E-3</v>
      </c>
      <c r="G8732" s="60">
        <f t="shared" si="273"/>
        <v>1.8284908000000002E-2</v>
      </c>
    </row>
    <row r="8733" spans="1:7">
      <c r="A8733" s="50">
        <v>35648</v>
      </c>
      <c r="B8733" s="60">
        <v>8.0605899999999994E-3</v>
      </c>
      <c r="C8733" s="60">
        <v>2.0000000000000001E-4</v>
      </c>
      <c r="D8733" s="60">
        <v>9.0361439999999994E-3</v>
      </c>
      <c r="E8733" s="60"/>
      <c r="F8733" s="60">
        <f t="shared" si="272"/>
        <v>7.9405899999999991E-3</v>
      </c>
      <c r="G8733" s="60">
        <f t="shared" si="273"/>
        <v>8.9161439999999991E-3</v>
      </c>
    </row>
    <row r="8734" spans="1:7">
      <c r="A8734" s="50">
        <v>35649</v>
      </c>
      <c r="B8734" s="60">
        <v>-8.7016100000000002E-3</v>
      </c>
      <c r="C8734" s="60">
        <v>2.0000000000000001E-4</v>
      </c>
      <c r="D8734" s="60">
        <v>1.1940299E-2</v>
      </c>
      <c r="E8734" s="60"/>
      <c r="F8734" s="60">
        <f t="shared" si="272"/>
        <v>-8.8216100000000006E-3</v>
      </c>
      <c r="G8734" s="60">
        <f t="shared" si="273"/>
        <v>1.1820298999999999E-2</v>
      </c>
    </row>
    <row r="8735" spans="1:7">
      <c r="A8735" s="50">
        <v>35650</v>
      </c>
      <c r="B8735" s="60">
        <v>-1.8826229999999999E-2</v>
      </c>
      <c r="C8735" s="60">
        <v>2.0000000000000001E-4</v>
      </c>
      <c r="D8735" s="60">
        <v>-1.4749262000000001E-2</v>
      </c>
      <c r="E8735" s="60"/>
      <c r="F8735" s="60">
        <f t="shared" si="272"/>
        <v>-1.8946229999999998E-2</v>
      </c>
      <c r="G8735" s="60">
        <f t="shared" si="273"/>
        <v>-1.4869262000000001E-2</v>
      </c>
    </row>
    <row r="8736" spans="1:7">
      <c r="A8736" s="50">
        <v>35653</v>
      </c>
      <c r="B8736" s="60">
        <v>3.90048E-3</v>
      </c>
      <c r="C8736" s="60">
        <v>2.0000000000000001E-4</v>
      </c>
      <c r="D8736" s="60">
        <v>-2.3952096999999999E-2</v>
      </c>
      <c r="E8736" s="60"/>
      <c r="F8736" s="60">
        <f t="shared" si="272"/>
        <v>3.7804800000000001E-3</v>
      </c>
      <c r="G8736" s="60">
        <f t="shared" si="273"/>
        <v>-2.4072096999999997E-2</v>
      </c>
    </row>
    <row r="8737" spans="1:7">
      <c r="A8737" s="50">
        <v>35654</v>
      </c>
      <c r="B8737" s="60">
        <v>-1.155051E-2</v>
      </c>
      <c r="C8737" s="60">
        <v>2.0000000000000001E-4</v>
      </c>
      <c r="D8737" s="60">
        <v>9.2024540000000005E-3</v>
      </c>
      <c r="E8737" s="60"/>
      <c r="F8737" s="60">
        <f t="shared" si="272"/>
        <v>-1.167051E-2</v>
      </c>
      <c r="G8737" s="60">
        <f t="shared" si="273"/>
        <v>9.0824540000000002E-3</v>
      </c>
    </row>
    <row r="8738" spans="1:7">
      <c r="A8738" s="50">
        <v>35655</v>
      </c>
      <c r="B8738" s="60">
        <v>-4.0354900000000001E-3</v>
      </c>
      <c r="C8738" s="60">
        <v>2.0000000000000001E-4</v>
      </c>
      <c r="D8738" s="60">
        <v>7.5987845999999998E-2</v>
      </c>
      <c r="E8738" s="60"/>
      <c r="F8738" s="60">
        <f t="shared" si="272"/>
        <v>-4.1554900000000004E-3</v>
      </c>
      <c r="G8738" s="60">
        <f t="shared" si="273"/>
        <v>7.5867846000000003E-2</v>
      </c>
    </row>
    <row r="8739" spans="1:7">
      <c r="A8739" s="50">
        <v>35656</v>
      </c>
      <c r="B8739" s="60">
        <v>3.1560500000000001E-3</v>
      </c>
      <c r="C8739" s="60">
        <v>2.0000000000000001E-4</v>
      </c>
      <c r="D8739" s="60">
        <v>1.6949153000000002E-2</v>
      </c>
      <c r="E8739" s="60"/>
      <c r="F8739" s="60">
        <f t="shared" si="272"/>
        <v>3.0360500000000002E-3</v>
      </c>
      <c r="G8739" s="60">
        <f t="shared" si="273"/>
        <v>1.6829153000000003E-2</v>
      </c>
    </row>
    <row r="8740" spans="1:7">
      <c r="A8740" s="50">
        <v>35657</v>
      </c>
      <c r="B8740" s="60">
        <v>-2.541239E-2</v>
      </c>
      <c r="C8740" s="60">
        <v>2.0000000000000001E-4</v>
      </c>
      <c r="D8740" s="60">
        <v>-1.3888889E-2</v>
      </c>
      <c r="E8740" s="60"/>
      <c r="F8740" s="60">
        <f t="shared" si="272"/>
        <v>-2.5532389999999999E-2</v>
      </c>
      <c r="G8740" s="60">
        <f t="shared" si="273"/>
        <v>-1.4008889E-2</v>
      </c>
    </row>
    <row r="8741" spans="1:7">
      <c r="A8741" s="50">
        <v>35660</v>
      </c>
      <c r="B8741" s="60">
        <v>1.246424E-2</v>
      </c>
      <c r="C8741" s="60">
        <v>2.0000000000000001E-4</v>
      </c>
      <c r="D8741" s="60">
        <v>-1.4084507E-2</v>
      </c>
      <c r="E8741" s="60"/>
      <c r="F8741" s="60">
        <f t="shared" si="272"/>
        <v>1.2344239999999999E-2</v>
      </c>
      <c r="G8741" s="60">
        <f t="shared" si="273"/>
        <v>-1.4204507E-2</v>
      </c>
    </row>
    <row r="8742" spans="1:7">
      <c r="A8742" s="50">
        <v>35661</v>
      </c>
      <c r="B8742" s="60">
        <v>1.4634039999999999E-2</v>
      </c>
      <c r="C8742" s="60">
        <v>2.0000000000000001E-4</v>
      </c>
      <c r="D8742" s="60">
        <v>7.1428574999999994E-2</v>
      </c>
      <c r="E8742" s="60"/>
      <c r="F8742" s="60">
        <f t="shared" si="272"/>
        <v>1.4514039999999999E-2</v>
      </c>
      <c r="G8742" s="60">
        <f t="shared" si="273"/>
        <v>7.1308574999999999E-2</v>
      </c>
    </row>
    <row r="8743" spans="1:7">
      <c r="A8743" s="50">
        <v>35662</v>
      </c>
      <c r="B8743" s="60">
        <v>1.46125E-2</v>
      </c>
      <c r="C8743" s="60">
        <v>2.0000000000000001E-4</v>
      </c>
      <c r="D8743" s="60">
        <v>3.4666664999999999E-2</v>
      </c>
      <c r="E8743" s="60"/>
      <c r="F8743" s="60">
        <f t="shared" si="272"/>
        <v>1.44925E-2</v>
      </c>
      <c r="G8743" s="60">
        <f t="shared" si="273"/>
        <v>3.4546664999999997E-2</v>
      </c>
    </row>
    <row r="8744" spans="1:7">
      <c r="A8744" s="50">
        <v>35663</v>
      </c>
      <c r="B8744" s="60">
        <v>-1.4677849999999999E-2</v>
      </c>
      <c r="C8744" s="60">
        <v>2.0000000000000001E-4</v>
      </c>
      <c r="D8744" s="60">
        <v>-1.5463918E-2</v>
      </c>
      <c r="E8744" s="60"/>
      <c r="F8744" s="60">
        <f t="shared" si="272"/>
        <v>-1.479785E-2</v>
      </c>
      <c r="G8744" s="60">
        <f t="shared" si="273"/>
        <v>-1.5583918E-2</v>
      </c>
    </row>
    <row r="8745" spans="1:7">
      <c r="A8745" s="50">
        <v>35664</v>
      </c>
      <c r="B8745" s="60">
        <v>-1.8920499999999999E-3</v>
      </c>
      <c r="C8745" s="60">
        <v>2.0000000000000001E-4</v>
      </c>
      <c r="D8745" s="60">
        <v>5.2356019999999998E-3</v>
      </c>
      <c r="E8745" s="60"/>
      <c r="F8745" s="60">
        <f t="shared" si="272"/>
        <v>-2.01205E-3</v>
      </c>
      <c r="G8745" s="60">
        <f t="shared" si="273"/>
        <v>5.1156019999999995E-3</v>
      </c>
    </row>
    <row r="8746" spans="1:7">
      <c r="A8746" s="50">
        <v>35667</v>
      </c>
      <c r="B8746" s="60">
        <v>-3.5972600000000001E-3</v>
      </c>
      <c r="C8746" s="60">
        <v>2.0000000000000001E-4</v>
      </c>
      <c r="D8746" s="60">
        <v>4.6875E-2</v>
      </c>
      <c r="E8746" s="60"/>
      <c r="F8746" s="60">
        <f t="shared" si="272"/>
        <v>-3.71726E-3</v>
      </c>
      <c r="G8746" s="60">
        <f t="shared" si="273"/>
        <v>4.6754999999999998E-2</v>
      </c>
    </row>
    <row r="8747" spans="1:7">
      <c r="A8747" s="50">
        <v>35668</v>
      </c>
      <c r="B8747" s="60">
        <v>-8.0872400000000007E-3</v>
      </c>
      <c r="C8747" s="60">
        <v>2.0000000000000001E-4</v>
      </c>
      <c r="D8747" s="60">
        <v>-1.4925373E-2</v>
      </c>
      <c r="E8747" s="60"/>
      <c r="F8747" s="60">
        <f t="shared" si="272"/>
        <v>-8.2072400000000011E-3</v>
      </c>
      <c r="G8747" s="60">
        <f t="shared" si="273"/>
        <v>-1.5045373000000001E-2</v>
      </c>
    </row>
    <row r="8748" spans="1:7">
      <c r="A8748" s="50">
        <v>35669</v>
      </c>
      <c r="B8748" s="60">
        <v>1.28231E-3</v>
      </c>
      <c r="C8748" s="60">
        <v>2.0000000000000001E-4</v>
      </c>
      <c r="D8748" s="60">
        <v>1.5151516E-2</v>
      </c>
      <c r="E8748" s="60"/>
      <c r="F8748" s="60">
        <f t="shared" si="272"/>
        <v>1.1623099999999999E-3</v>
      </c>
      <c r="G8748" s="60">
        <f t="shared" si="273"/>
        <v>1.5031516E-2</v>
      </c>
    </row>
    <row r="8749" spans="1:7">
      <c r="A8749" s="50">
        <v>35670</v>
      </c>
      <c r="B8749" s="60">
        <v>-1.076966E-2</v>
      </c>
      <c r="C8749" s="60">
        <v>2.0000000000000001E-4</v>
      </c>
      <c r="D8749" s="60">
        <v>7.4626859999999996E-3</v>
      </c>
      <c r="E8749" s="60"/>
      <c r="F8749" s="60">
        <f t="shared" si="272"/>
        <v>-1.0889660000000001E-2</v>
      </c>
      <c r="G8749" s="60">
        <f t="shared" si="273"/>
        <v>7.3426859999999993E-3</v>
      </c>
    </row>
    <row r="8750" spans="1:7">
      <c r="A8750" s="50">
        <v>35671</v>
      </c>
      <c r="B8750" s="60">
        <v>-4.2927099999999999E-3</v>
      </c>
      <c r="C8750" s="60">
        <v>2.0000000000000001E-4</v>
      </c>
      <c r="D8750" s="60">
        <v>-1.9753086999999999E-2</v>
      </c>
      <c r="E8750" s="60"/>
      <c r="F8750" s="60">
        <f t="shared" si="272"/>
        <v>-4.4127100000000002E-3</v>
      </c>
      <c r="G8750" s="60">
        <f t="shared" si="273"/>
        <v>-1.9873086999999998E-2</v>
      </c>
    </row>
    <row r="8751" spans="1:7">
      <c r="A8751" s="50">
        <v>35675</v>
      </c>
      <c r="B8751" s="60">
        <v>3.03545E-2</v>
      </c>
      <c r="C8751" s="60">
        <v>2.1000000000000001E-4</v>
      </c>
      <c r="D8751" s="60">
        <v>3.2745591999999997E-2</v>
      </c>
      <c r="E8751" s="60"/>
      <c r="F8751" s="60">
        <f t="shared" si="272"/>
        <v>3.0234500000000001E-2</v>
      </c>
      <c r="G8751" s="60">
        <f t="shared" si="273"/>
        <v>3.2625591999999995E-2</v>
      </c>
    </row>
    <row r="8752" spans="1:7">
      <c r="A8752" s="50">
        <v>35676</v>
      </c>
      <c r="B8752" s="60">
        <v>8.5605999999999996E-4</v>
      </c>
      <c r="C8752" s="60">
        <v>2.1000000000000001E-4</v>
      </c>
      <c r="D8752" s="60">
        <v>-2.1951219000000001E-2</v>
      </c>
      <c r="E8752" s="60"/>
      <c r="F8752" s="60">
        <f t="shared" si="272"/>
        <v>7.3605999999999997E-4</v>
      </c>
      <c r="G8752" s="60">
        <f t="shared" si="273"/>
        <v>-2.2071219E-2</v>
      </c>
    </row>
    <row r="8753" spans="1:7">
      <c r="A8753" s="50">
        <v>35677</v>
      </c>
      <c r="B8753" s="60">
        <v>3.0518099999999999E-3</v>
      </c>
      <c r="C8753" s="60">
        <v>2.1000000000000001E-4</v>
      </c>
      <c r="D8753" s="60">
        <v>7.4812969999999996E-3</v>
      </c>
      <c r="E8753" s="60"/>
      <c r="F8753" s="60">
        <f t="shared" si="272"/>
        <v>2.93181E-3</v>
      </c>
      <c r="G8753" s="60">
        <f t="shared" si="273"/>
        <v>7.3612969999999993E-3</v>
      </c>
    </row>
    <row r="8754" spans="1:7">
      <c r="A8754" s="50">
        <v>35678</v>
      </c>
      <c r="B8754" s="60">
        <v>-1.77885E-3</v>
      </c>
      <c r="C8754" s="60">
        <v>2.1000000000000001E-4</v>
      </c>
      <c r="D8754" s="60">
        <v>2.7227721999999999E-2</v>
      </c>
      <c r="E8754" s="60"/>
      <c r="F8754" s="60">
        <f t="shared" si="272"/>
        <v>-1.8988500000000001E-3</v>
      </c>
      <c r="G8754" s="60">
        <f t="shared" si="273"/>
        <v>2.7107722000000001E-2</v>
      </c>
    </row>
    <row r="8755" spans="1:7">
      <c r="A8755" s="50">
        <v>35681</v>
      </c>
      <c r="B8755" s="60">
        <v>2.4467199999999999E-3</v>
      </c>
      <c r="C8755" s="60">
        <v>2.1000000000000001E-4</v>
      </c>
      <c r="D8755" s="60">
        <v>3.6144576999999997E-2</v>
      </c>
      <c r="E8755" s="60"/>
      <c r="F8755" s="60">
        <f t="shared" si="272"/>
        <v>2.32672E-3</v>
      </c>
      <c r="G8755" s="60">
        <f t="shared" si="273"/>
        <v>3.6024576999999995E-2</v>
      </c>
    </row>
    <row r="8756" spans="1:7">
      <c r="A8756" s="50">
        <v>35682</v>
      </c>
      <c r="B8756" s="60">
        <v>2.6438999999999998E-3</v>
      </c>
      <c r="C8756" s="60">
        <v>2.1000000000000001E-4</v>
      </c>
      <c r="D8756" s="60">
        <v>3.2558139E-2</v>
      </c>
      <c r="E8756" s="60"/>
      <c r="F8756" s="60">
        <f t="shared" si="272"/>
        <v>2.5238999999999999E-3</v>
      </c>
      <c r="G8756" s="60">
        <f t="shared" si="273"/>
        <v>3.2438138999999998E-2</v>
      </c>
    </row>
    <row r="8757" spans="1:7">
      <c r="A8757" s="50">
        <v>35683</v>
      </c>
      <c r="B8757" s="60">
        <v>-1.5460420000000001E-2</v>
      </c>
      <c r="C8757" s="60">
        <v>2.1000000000000001E-4</v>
      </c>
      <c r="D8757" s="60">
        <v>-4.5045049999999998E-3</v>
      </c>
      <c r="E8757" s="60"/>
      <c r="F8757" s="60">
        <f t="shared" si="272"/>
        <v>-1.5580420000000001E-2</v>
      </c>
      <c r="G8757" s="60">
        <f t="shared" si="273"/>
        <v>-4.6245050000000001E-3</v>
      </c>
    </row>
    <row r="8758" spans="1:7">
      <c r="A8758" s="50">
        <v>35684</v>
      </c>
      <c r="B8758" s="60">
        <v>-7.4139899999999996E-3</v>
      </c>
      <c r="C8758" s="60">
        <v>2.1000000000000001E-4</v>
      </c>
      <c r="D8758" s="60">
        <v>2.7149322E-2</v>
      </c>
      <c r="E8758" s="60"/>
      <c r="F8758" s="60">
        <f t="shared" si="272"/>
        <v>-7.53399E-3</v>
      </c>
      <c r="G8758" s="60">
        <f t="shared" si="273"/>
        <v>2.7029322000000001E-2</v>
      </c>
    </row>
    <row r="8759" spans="1:7">
      <c r="A8759" s="50">
        <v>35685</v>
      </c>
      <c r="B8759" s="60">
        <v>1.2877349999999999E-2</v>
      </c>
      <c r="C8759" s="60">
        <v>2.1000000000000001E-4</v>
      </c>
      <c r="D8759" s="60">
        <v>-6.6079299999999997E-3</v>
      </c>
      <c r="E8759" s="60"/>
      <c r="F8759" s="60">
        <f t="shared" si="272"/>
        <v>1.2757349999999999E-2</v>
      </c>
      <c r="G8759" s="60">
        <f t="shared" si="273"/>
        <v>-6.72793E-3</v>
      </c>
    </row>
    <row r="8760" spans="1:7">
      <c r="A8760" s="50">
        <v>35688</v>
      </c>
      <c r="B8760" s="60">
        <v>-4.2352199999999996E-3</v>
      </c>
      <c r="C8760" s="60">
        <v>2.1000000000000001E-4</v>
      </c>
      <c r="D8760" s="60">
        <v>-1.7738358999999999E-2</v>
      </c>
      <c r="E8760" s="60"/>
      <c r="F8760" s="60">
        <f t="shared" si="272"/>
        <v>-4.3552199999999999E-3</v>
      </c>
      <c r="G8760" s="60">
        <f t="shared" si="273"/>
        <v>-1.7858358999999997E-2</v>
      </c>
    </row>
    <row r="8761" spans="1:7">
      <c r="A8761" s="50">
        <v>35689</v>
      </c>
      <c r="B8761" s="60">
        <v>2.767787E-2</v>
      </c>
      <c r="C8761" s="60">
        <v>2.1000000000000001E-4</v>
      </c>
      <c r="D8761" s="60">
        <v>9.0293460000000006E-3</v>
      </c>
      <c r="E8761" s="60"/>
      <c r="F8761" s="60">
        <f t="shared" si="272"/>
        <v>2.7557870000000002E-2</v>
      </c>
      <c r="G8761" s="60">
        <f t="shared" si="273"/>
        <v>8.9093460000000003E-3</v>
      </c>
    </row>
    <row r="8762" spans="1:7">
      <c r="A8762" s="50">
        <v>35690</v>
      </c>
      <c r="B8762" s="60">
        <v>-2.2035499999999999E-3</v>
      </c>
      <c r="C8762" s="60">
        <v>2.1000000000000001E-4</v>
      </c>
      <c r="D8762" s="60">
        <v>2.2371359999999998E-3</v>
      </c>
      <c r="E8762" s="60"/>
      <c r="F8762" s="60">
        <f t="shared" si="272"/>
        <v>-2.3235499999999997E-3</v>
      </c>
      <c r="G8762" s="60">
        <f t="shared" si="273"/>
        <v>2.1171359999999999E-3</v>
      </c>
    </row>
    <row r="8763" spans="1:7">
      <c r="A8763" s="50">
        <v>35691</v>
      </c>
      <c r="B8763" s="60">
        <v>4.3876799999999997E-3</v>
      </c>
      <c r="C8763" s="60">
        <v>2.1000000000000001E-4</v>
      </c>
      <c r="D8763" s="60">
        <v>0</v>
      </c>
      <c r="E8763" s="60"/>
      <c r="F8763" s="60">
        <f t="shared" si="272"/>
        <v>4.2676799999999994E-3</v>
      </c>
      <c r="G8763" s="60">
        <f t="shared" si="273"/>
        <v>-1.2E-4</v>
      </c>
    </row>
    <row r="8764" spans="1:7">
      <c r="A8764" s="50">
        <v>35692</v>
      </c>
      <c r="B8764" s="60">
        <v>3.3877199999999999E-3</v>
      </c>
      <c r="C8764" s="60">
        <v>2.1000000000000001E-4</v>
      </c>
      <c r="D8764" s="60">
        <v>-6.6964290000000003E-3</v>
      </c>
      <c r="E8764" s="60"/>
      <c r="F8764" s="60">
        <f t="shared" si="272"/>
        <v>3.26772E-3</v>
      </c>
      <c r="G8764" s="60">
        <f t="shared" si="273"/>
        <v>-6.8164290000000006E-3</v>
      </c>
    </row>
    <row r="8765" spans="1:7">
      <c r="A8765" s="50">
        <v>35695</v>
      </c>
      <c r="B8765" s="60">
        <v>5.31841E-3</v>
      </c>
      <c r="C8765" s="60">
        <v>2.1000000000000001E-4</v>
      </c>
      <c r="D8765" s="60">
        <v>-1.5730336000000001E-2</v>
      </c>
      <c r="E8765" s="60"/>
      <c r="F8765" s="60">
        <f t="shared" si="272"/>
        <v>5.1984099999999997E-3</v>
      </c>
      <c r="G8765" s="60">
        <f t="shared" si="273"/>
        <v>-1.5850336E-2</v>
      </c>
    </row>
    <row r="8766" spans="1:7">
      <c r="A8766" s="50">
        <v>35696</v>
      </c>
      <c r="B8766" s="60">
        <v>-3.3723500000000001E-3</v>
      </c>
      <c r="C8766" s="60">
        <v>2.1000000000000001E-4</v>
      </c>
      <c r="D8766" s="60">
        <v>-3.1963471E-2</v>
      </c>
      <c r="E8766" s="60"/>
      <c r="F8766" s="60">
        <f t="shared" si="272"/>
        <v>-3.49235E-3</v>
      </c>
      <c r="G8766" s="60">
        <f t="shared" si="273"/>
        <v>-3.2083471000000002E-2</v>
      </c>
    </row>
    <row r="8767" spans="1:7">
      <c r="A8767" s="50">
        <v>35697</v>
      </c>
      <c r="B8767" s="60">
        <v>-7.6721899999999997E-3</v>
      </c>
      <c r="C8767" s="60">
        <v>2.1000000000000001E-4</v>
      </c>
      <c r="D8767" s="60">
        <v>-1.4150944E-2</v>
      </c>
      <c r="E8767" s="60"/>
      <c r="F8767" s="60">
        <f t="shared" si="272"/>
        <v>-7.7921900000000001E-3</v>
      </c>
      <c r="G8767" s="60">
        <f t="shared" si="273"/>
        <v>-1.4270944000000001E-2</v>
      </c>
    </row>
    <row r="8768" spans="1:7">
      <c r="A8768" s="50">
        <v>35698</v>
      </c>
      <c r="B8768" s="60">
        <v>-7.1382299999999997E-3</v>
      </c>
      <c r="C8768" s="60">
        <v>2.1000000000000001E-4</v>
      </c>
      <c r="D8768" s="60">
        <v>2.3923439999999998E-3</v>
      </c>
      <c r="E8768" s="60"/>
      <c r="F8768" s="60">
        <f t="shared" si="272"/>
        <v>-7.2582300000000001E-3</v>
      </c>
      <c r="G8768" s="60">
        <f t="shared" si="273"/>
        <v>2.2723439999999999E-3</v>
      </c>
    </row>
    <row r="8769" spans="1:7">
      <c r="A8769" s="50">
        <v>35699</v>
      </c>
      <c r="B8769" s="60">
        <v>7.9045699999999997E-3</v>
      </c>
      <c r="C8769" s="60">
        <v>2.1000000000000001E-4</v>
      </c>
      <c r="D8769" s="60">
        <v>2.3866347999999999E-2</v>
      </c>
      <c r="E8769" s="60"/>
      <c r="F8769" s="60">
        <f t="shared" si="272"/>
        <v>7.7845699999999993E-3</v>
      </c>
      <c r="G8769" s="60">
        <f t="shared" si="273"/>
        <v>2.3746348E-2</v>
      </c>
    </row>
    <row r="8770" spans="1:7">
      <c r="A8770" s="50">
        <v>35702</v>
      </c>
      <c r="B8770" s="60">
        <v>8.4315799999999993E-3</v>
      </c>
      <c r="C8770" s="60">
        <v>2.1000000000000001E-4</v>
      </c>
      <c r="D8770" s="60">
        <v>6.9930069999999999E-3</v>
      </c>
      <c r="E8770" s="60"/>
      <c r="F8770" s="60">
        <f t="shared" si="272"/>
        <v>8.311579999999999E-3</v>
      </c>
      <c r="G8770" s="60">
        <f t="shared" si="273"/>
        <v>6.8730069999999996E-3</v>
      </c>
    </row>
    <row r="8771" spans="1:7">
      <c r="A8771" s="50">
        <v>35703</v>
      </c>
      <c r="B8771" s="60">
        <v>-6.2886499999999998E-3</v>
      </c>
      <c r="C8771" s="60">
        <v>2.1000000000000001E-4</v>
      </c>
      <c r="D8771" s="60">
        <v>2.3148147000000001E-2</v>
      </c>
      <c r="E8771" s="60"/>
      <c r="F8771" s="60">
        <f t="shared" si="272"/>
        <v>-6.4086500000000001E-3</v>
      </c>
      <c r="G8771" s="60">
        <f t="shared" si="273"/>
        <v>2.3028147000000002E-2</v>
      </c>
    </row>
    <row r="8772" spans="1:7">
      <c r="A8772" s="50">
        <v>35704</v>
      </c>
      <c r="B8772" s="60">
        <v>8.11482E-3</v>
      </c>
      <c r="C8772" s="60">
        <v>1.8000000000000001E-4</v>
      </c>
      <c r="D8772" s="60">
        <v>2.2624434999999998E-2</v>
      </c>
      <c r="E8772" s="60"/>
      <c r="F8772" s="60">
        <f t="shared" ref="F8772:F8835" si="274">B8772-$C$3</f>
        <v>7.9948199999999997E-3</v>
      </c>
      <c r="G8772" s="60">
        <f t="shared" ref="G8772:G8835" si="275">D8772-$C$3</f>
        <v>2.2504435E-2</v>
      </c>
    </row>
    <row r="8773" spans="1:7">
      <c r="A8773" s="50">
        <v>35705</v>
      </c>
      <c r="B8773" s="60">
        <v>5.4396599999999998E-3</v>
      </c>
      <c r="C8773" s="60">
        <v>1.8000000000000001E-4</v>
      </c>
      <c r="D8773" s="60">
        <v>6.6371679999999997E-3</v>
      </c>
      <c r="E8773" s="60"/>
      <c r="F8773" s="60">
        <f t="shared" si="274"/>
        <v>5.3196599999999995E-3</v>
      </c>
      <c r="G8773" s="60">
        <f t="shared" si="275"/>
        <v>6.5171679999999994E-3</v>
      </c>
    </row>
    <row r="8774" spans="1:7">
      <c r="A8774" s="50">
        <v>35706</v>
      </c>
      <c r="B8774" s="60">
        <v>4.81906E-3</v>
      </c>
      <c r="C8774" s="60">
        <v>1.8000000000000001E-4</v>
      </c>
      <c r="D8774" s="60">
        <v>-1.5384615000000001E-2</v>
      </c>
      <c r="E8774" s="60"/>
      <c r="F8774" s="60">
        <f t="shared" si="274"/>
        <v>4.6990599999999997E-3</v>
      </c>
      <c r="G8774" s="60">
        <f t="shared" si="275"/>
        <v>-1.5504615000000001E-2</v>
      </c>
    </row>
    <row r="8775" spans="1:7">
      <c r="A8775" s="50">
        <v>35709</v>
      </c>
      <c r="B8775" s="60">
        <v>7.5601799999999997E-3</v>
      </c>
      <c r="C8775" s="60">
        <v>1.8000000000000001E-4</v>
      </c>
      <c r="D8775" s="60">
        <v>1.7857143999999998E-2</v>
      </c>
      <c r="E8775" s="60"/>
      <c r="F8775" s="60">
        <f t="shared" si="274"/>
        <v>7.4401799999999994E-3</v>
      </c>
      <c r="G8775" s="60">
        <f t="shared" si="275"/>
        <v>1.7737144E-2</v>
      </c>
    </row>
    <row r="8776" spans="1:7">
      <c r="A8776" s="50">
        <v>35710</v>
      </c>
      <c r="B8776" s="60">
        <v>1.069521E-2</v>
      </c>
      <c r="C8776" s="60">
        <v>1.8000000000000001E-4</v>
      </c>
      <c r="D8776" s="60">
        <v>3.2894738E-2</v>
      </c>
      <c r="E8776" s="60"/>
      <c r="F8776" s="60">
        <f t="shared" si="274"/>
        <v>1.057521E-2</v>
      </c>
      <c r="G8776" s="60">
        <f t="shared" si="275"/>
        <v>3.2774737999999998E-2</v>
      </c>
    </row>
    <row r="8777" spans="1:7">
      <c r="A8777" s="50">
        <v>35711</v>
      </c>
      <c r="B8777" s="60">
        <v>-8.2998099999999995E-3</v>
      </c>
      <c r="C8777" s="60">
        <v>1.8000000000000001E-4</v>
      </c>
      <c r="D8777" s="60">
        <v>-1.9108281000000001E-2</v>
      </c>
      <c r="E8777" s="60"/>
      <c r="F8777" s="60">
        <f t="shared" si="274"/>
        <v>-8.4198099999999998E-3</v>
      </c>
      <c r="G8777" s="60">
        <f t="shared" si="275"/>
        <v>-1.9228281E-2</v>
      </c>
    </row>
    <row r="8778" spans="1:7">
      <c r="A8778" s="50">
        <v>35712</v>
      </c>
      <c r="B8778" s="60">
        <v>-3.4923699999999998E-3</v>
      </c>
      <c r="C8778" s="60">
        <v>1.8000000000000001E-4</v>
      </c>
      <c r="D8778" s="60">
        <v>-2.3809523999999999E-2</v>
      </c>
      <c r="E8778" s="60"/>
      <c r="F8778" s="60">
        <f t="shared" si="274"/>
        <v>-3.6123699999999997E-3</v>
      </c>
      <c r="G8778" s="60">
        <f t="shared" si="275"/>
        <v>-2.3929523999999997E-2</v>
      </c>
    </row>
    <row r="8779" spans="1:7">
      <c r="A8779" s="50">
        <v>35713</v>
      </c>
      <c r="B8779" s="60">
        <v>-3.59662E-3</v>
      </c>
      <c r="C8779" s="60">
        <v>1.8000000000000001E-4</v>
      </c>
      <c r="D8779" s="60">
        <v>-2.2172950000000002E-3</v>
      </c>
      <c r="E8779" s="60"/>
      <c r="F8779" s="60">
        <f t="shared" si="274"/>
        <v>-3.7166199999999999E-3</v>
      </c>
      <c r="G8779" s="60">
        <f t="shared" si="275"/>
        <v>-2.3372950000000001E-3</v>
      </c>
    </row>
    <row r="8780" spans="1:7">
      <c r="A8780" s="50">
        <v>35716</v>
      </c>
      <c r="B8780" s="60">
        <v>1.1766400000000001E-3</v>
      </c>
      <c r="C8780" s="60">
        <v>1.8000000000000001E-4</v>
      </c>
      <c r="D8780" s="60">
        <v>-4.444445E-3</v>
      </c>
      <c r="E8780" s="60"/>
      <c r="F8780" s="60">
        <f t="shared" si="274"/>
        <v>1.05664E-3</v>
      </c>
      <c r="G8780" s="60">
        <f t="shared" si="275"/>
        <v>-4.5644450000000003E-3</v>
      </c>
    </row>
    <row r="8781" spans="1:7">
      <c r="A8781" s="50">
        <v>35717</v>
      </c>
      <c r="B8781" s="60">
        <v>1.7286000000000001E-3</v>
      </c>
      <c r="C8781" s="60">
        <v>1.8000000000000001E-4</v>
      </c>
      <c r="D8781" s="60">
        <v>-1.1160715E-2</v>
      </c>
      <c r="E8781" s="60"/>
      <c r="F8781" s="60">
        <f t="shared" si="274"/>
        <v>1.6086E-3</v>
      </c>
      <c r="G8781" s="60">
        <f t="shared" si="275"/>
        <v>-1.1280715E-2</v>
      </c>
    </row>
    <row r="8782" spans="1:7">
      <c r="A8782" s="50">
        <v>35718</v>
      </c>
      <c r="B8782" s="60">
        <v>-4.2637100000000004E-3</v>
      </c>
      <c r="C8782" s="60">
        <v>1.8000000000000001E-4</v>
      </c>
      <c r="D8782" s="60">
        <v>-2.257336E-3</v>
      </c>
      <c r="E8782" s="60"/>
      <c r="F8782" s="60">
        <f t="shared" si="274"/>
        <v>-4.3837100000000007E-3</v>
      </c>
      <c r="G8782" s="60">
        <f t="shared" si="275"/>
        <v>-2.3773359999999999E-3</v>
      </c>
    </row>
    <row r="8783" spans="1:7">
      <c r="A8783" s="50">
        <v>35719</v>
      </c>
      <c r="B8783" s="60">
        <v>-1.0866219999999999E-2</v>
      </c>
      <c r="C8783" s="60">
        <v>1.8000000000000001E-4</v>
      </c>
      <c r="D8783" s="60">
        <v>-2.7149322E-2</v>
      </c>
      <c r="E8783" s="60"/>
      <c r="F8783" s="60">
        <f t="shared" si="274"/>
        <v>-1.098622E-2</v>
      </c>
      <c r="G8783" s="60">
        <f t="shared" si="275"/>
        <v>-2.7269321999999999E-2</v>
      </c>
    </row>
    <row r="8784" spans="1:7">
      <c r="A8784" s="50">
        <v>35720</v>
      </c>
      <c r="B8784" s="60">
        <v>-1.128231E-2</v>
      </c>
      <c r="C8784" s="60">
        <v>1.8000000000000001E-4</v>
      </c>
      <c r="D8784" s="60">
        <v>-7.9069770999999997E-2</v>
      </c>
      <c r="E8784" s="60"/>
      <c r="F8784" s="60">
        <f t="shared" si="274"/>
        <v>-1.1402310000000001E-2</v>
      </c>
      <c r="G8784" s="60">
        <f t="shared" si="275"/>
        <v>-7.9189770999999992E-2</v>
      </c>
    </row>
    <row r="8785" spans="1:7">
      <c r="A8785" s="50">
        <v>35723</v>
      </c>
      <c r="B8785" s="60">
        <v>1.181488E-2</v>
      </c>
      <c r="C8785" s="60">
        <v>1.8000000000000001E-4</v>
      </c>
      <c r="D8785" s="60">
        <v>-7.0707067999999998E-2</v>
      </c>
      <c r="E8785" s="60"/>
      <c r="F8785" s="60">
        <f t="shared" si="274"/>
        <v>1.169488E-2</v>
      </c>
      <c r="G8785" s="60">
        <f t="shared" si="275"/>
        <v>-7.0827067999999993E-2</v>
      </c>
    </row>
    <row r="8786" spans="1:7">
      <c r="A8786" s="50">
        <v>35724</v>
      </c>
      <c r="B8786" s="60">
        <v>1.784469E-2</v>
      </c>
      <c r="C8786" s="60">
        <v>1.8000000000000001E-4</v>
      </c>
      <c r="D8786" s="60">
        <v>8.1521739999999999E-3</v>
      </c>
      <c r="E8786" s="60"/>
      <c r="F8786" s="60">
        <f t="shared" si="274"/>
        <v>1.7724690000000001E-2</v>
      </c>
      <c r="G8786" s="60">
        <f t="shared" si="275"/>
        <v>8.0321739999999996E-3</v>
      </c>
    </row>
    <row r="8787" spans="1:7">
      <c r="A8787" s="50">
        <v>35725</v>
      </c>
      <c r="B8787" s="60">
        <v>-3.9717399999999996E-3</v>
      </c>
      <c r="C8787" s="60">
        <v>1.8000000000000001E-4</v>
      </c>
      <c r="D8787" s="60">
        <v>2.6954180000000002E-3</v>
      </c>
      <c r="E8787" s="60"/>
      <c r="F8787" s="60">
        <f t="shared" si="274"/>
        <v>-4.09174E-3</v>
      </c>
      <c r="G8787" s="60">
        <f t="shared" si="275"/>
        <v>2.5754180000000003E-3</v>
      </c>
    </row>
    <row r="8788" spans="1:7">
      <c r="A8788" s="50">
        <v>35726</v>
      </c>
      <c r="B8788" s="60">
        <v>-1.8121430000000001E-2</v>
      </c>
      <c r="C8788" s="60">
        <v>1.8000000000000001E-4</v>
      </c>
      <c r="D8788" s="60">
        <v>-2.1505376E-2</v>
      </c>
      <c r="E8788" s="60"/>
      <c r="F8788" s="60">
        <f t="shared" si="274"/>
        <v>-1.8241429999999999E-2</v>
      </c>
      <c r="G8788" s="60">
        <f t="shared" si="275"/>
        <v>-2.1625375999999998E-2</v>
      </c>
    </row>
    <row r="8789" spans="1:7">
      <c r="A8789" s="50">
        <v>35727</v>
      </c>
      <c r="B8789" s="60">
        <v>-9.38897E-3</v>
      </c>
      <c r="C8789" s="60">
        <v>1.8000000000000001E-4</v>
      </c>
      <c r="D8789" s="60">
        <v>-1.0989011E-2</v>
      </c>
      <c r="E8789" s="60"/>
      <c r="F8789" s="60">
        <f t="shared" si="274"/>
        <v>-9.5089700000000003E-3</v>
      </c>
      <c r="G8789" s="60">
        <f t="shared" si="275"/>
        <v>-1.1109011E-2</v>
      </c>
    </row>
    <row r="8790" spans="1:7">
      <c r="A8790" s="50">
        <v>35730</v>
      </c>
      <c r="B8790" s="60">
        <v>-6.729744E-2</v>
      </c>
      <c r="C8790" s="60">
        <v>1.8000000000000001E-4</v>
      </c>
      <c r="D8790" s="60">
        <v>-0.188888893</v>
      </c>
      <c r="E8790" s="60"/>
      <c r="F8790" s="60">
        <f t="shared" si="274"/>
        <v>-6.7417439999999995E-2</v>
      </c>
      <c r="G8790" s="60">
        <f t="shared" si="275"/>
        <v>-0.18900889300000001</v>
      </c>
    </row>
    <row r="8791" spans="1:7">
      <c r="A8791" s="50">
        <v>35731</v>
      </c>
      <c r="B8791" s="60">
        <v>4.9324229999999997E-2</v>
      </c>
      <c r="C8791" s="60">
        <v>1.8000000000000001E-4</v>
      </c>
      <c r="D8791" s="60">
        <v>0.26712328200000002</v>
      </c>
      <c r="E8791" s="60"/>
      <c r="F8791" s="60">
        <f t="shared" si="274"/>
        <v>4.9204229999999995E-2</v>
      </c>
      <c r="G8791" s="60">
        <f t="shared" si="275"/>
        <v>0.26700328200000001</v>
      </c>
    </row>
    <row r="8792" spans="1:7">
      <c r="A8792" s="50">
        <v>35732</v>
      </c>
      <c r="B8792" s="60">
        <v>-2.75874E-3</v>
      </c>
      <c r="C8792" s="60">
        <v>1.8000000000000001E-4</v>
      </c>
      <c r="D8792" s="60">
        <v>1.8918918E-2</v>
      </c>
      <c r="E8792" s="60"/>
      <c r="F8792" s="60">
        <f t="shared" si="274"/>
        <v>-2.8787399999999999E-3</v>
      </c>
      <c r="G8792" s="60">
        <f t="shared" si="275"/>
        <v>1.8798918000000001E-2</v>
      </c>
    </row>
    <row r="8793" spans="1:7">
      <c r="A8793" s="50">
        <v>35733</v>
      </c>
      <c r="B8793" s="60">
        <v>-1.642186E-2</v>
      </c>
      <c r="C8793" s="60">
        <v>1.8000000000000001E-4</v>
      </c>
      <c r="D8793" s="60">
        <v>-2.3872679000000001E-2</v>
      </c>
      <c r="E8793" s="60"/>
      <c r="F8793" s="60">
        <f t="shared" si="274"/>
        <v>-1.6541859999999999E-2</v>
      </c>
      <c r="G8793" s="60">
        <f t="shared" si="275"/>
        <v>-2.3992678999999999E-2</v>
      </c>
    </row>
    <row r="8794" spans="1:7">
      <c r="A8794" s="50">
        <v>35734</v>
      </c>
      <c r="B8794" s="60">
        <v>1.2396539999999999E-2</v>
      </c>
      <c r="C8794" s="60">
        <v>1.8000000000000001E-4</v>
      </c>
      <c r="D8794" s="60">
        <v>8.1521739999999999E-3</v>
      </c>
      <c r="E8794" s="60"/>
      <c r="F8794" s="60">
        <f t="shared" si="274"/>
        <v>1.2276539999999999E-2</v>
      </c>
      <c r="G8794" s="60">
        <f t="shared" si="275"/>
        <v>8.0321739999999996E-3</v>
      </c>
    </row>
    <row r="8795" spans="1:7">
      <c r="A8795" s="50">
        <v>35737</v>
      </c>
      <c r="B8795" s="60">
        <v>2.5820940000000001E-2</v>
      </c>
      <c r="C8795" s="60">
        <v>2.1000000000000001E-4</v>
      </c>
      <c r="D8795" s="60">
        <v>8.0862529999999998E-3</v>
      </c>
      <c r="E8795" s="60"/>
      <c r="F8795" s="60">
        <f t="shared" si="274"/>
        <v>2.5700940000000002E-2</v>
      </c>
      <c r="G8795" s="60">
        <f t="shared" si="275"/>
        <v>7.9662529999999995E-3</v>
      </c>
    </row>
    <row r="8796" spans="1:7">
      <c r="A8796" s="50">
        <v>35738</v>
      </c>
      <c r="B8796" s="60">
        <v>2.08304E-3</v>
      </c>
      <c r="C8796" s="60">
        <v>2.1000000000000001E-4</v>
      </c>
      <c r="D8796" s="60">
        <v>1.604278E-2</v>
      </c>
      <c r="E8796" s="60"/>
      <c r="F8796" s="60">
        <f t="shared" si="274"/>
        <v>1.9630400000000001E-3</v>
      </c>
      <c r="G8796" s="60">
        <f t="shared" si="275"/>
        <v>1.5922780000000001E-2</v>
      </c>
    </row>
    <row r="8797" spans="1:7">
      <c r="A8797" s="50">
        <v>35739</v>
      </c>
      <c r="B8797" s="60">
        <v>2.56508E-3</v>
      </c>
      <c r="C8797" s="60">
        <v>2.1000000000000001E-4</v>
      </c>
      <c r="D8797" s="60">
        <v>1.5789472999999998E-2</v>
      </c>
      <c r="E8797" s="60"/>
      <c r="F8797" s="60">
        <f t="shared" si="274"/>
        <v>2.4450800000000001E-3</v>
      </c>
      <c r="G8797" s="60">
        <f t="shared" si="275"/>
        <v>1.5669473E-2</v>
      </c>
    </row>
    <row r="8798" spans="1:7">
      <c r="A8798" s="50">
        <v>35740</v>
      </c>
      <c r="B8798" s="60">
        <v>-5.0091199999999997E-3</v>
      </c>
      <c r="C8798" s="60">
        <v>2.1000000000000001E-4</v>
      </c>
      <c r="D8798" s="60">
        <v>-5.1813470000000002E-3</v>
      </c>
      <c r="E8798" s="60"/>
      <c r="F8798" s="60">
        <f t="shared" si="274"/>
        <v>-5.12912E-3</v>
      </c>
      <c r="G8798" s="60">
        <f t="shared" si="275"/>
        <v>-5.3013470000000005E-3</v>
      </c>
    </row>
    <row r="8799" spans="1:7">
      <c r="A8799" s="50">
        <v>35741</v>
      </c>
      <c r="B8799" s="60">
        <v>-1.118652E-2</v>
      </c>
      <c r="C8799" s="60">
        <v>2.1000000000000001E-4</v>
      </c>
      <c r="D8799" s="60">
        <v>-6.7708335999999994E-2</v>
      </c>
      <c r="E8799" s="60"/>
      <c r="F8799" s="60">
        <f t="shared" si="274"/>
        <v>-1.130652E-2</v>
      </c>
      <c r="G8799" s="60">
        <f t="shared" si="275"/>
        <v>-6.7828335999999989E-2</v>
      </c>
    </row>
    <row r="8800" spans="1:7">
      <c r="A8800" s="50">
        <v>35744</v>
      </c>
      <c r="B8800" s="60">
        <v>-6.6520099999999999E-3</v>
      </c>
      <c r="C8800" s="60">
        <v>2.1000000000000001E-4</v>
      </c>
      <c r="D8800" s="60">
        <v>-2.2346367999999998E-2</v>
      </c>
      <c r="E8800" s="60"/>
      <c r="F8800" s="60">
        <f t="shared" si="274"/>
        <v>-6.7720100000000002E-3</v>
      </c>
      <c r="G8800" s="60">
        <f t="shared" si="275"/>
        <v>-2.2466367999999997E-2</v>
      </c>
    </row>
    <row r="8801" spans="1:7">
      <c r="A8801" s="50">
        <v>35745</v>
      </c>
      <c r="B8801" s="60">
        <v>2.7287100000000001E-3</v>
      </c>
      <c r="C8801" s="60">
        <v>2.1000000000000001E-4</v>
      </c>
      <c r="D8801" s="60">
        <v>-8.5714280000000007E-3</v>
      </c>
      <c r="E8801" s="60"/>
      <c r="F8801" s="60">
        <f t="shared" si="274"/>
        <v>2.6087100000000002E-3</v>
      </c>
      <c r="G8801" s="60">
        <f t="shared" si="275"/>
        <v>-8.691428000000001E-3</v>
      </c>
    </row>
    <row r="8802" spans="1:7">
      <c r="A8802" s="50">
        <v>35746</v>
      </c>
      <c r="B8802" s="60">
        <v>-1.9238180000000001E-2</v>
      </c>
      <c r="C8802" s="60">
        <v>2.1000000000000001E-4</v>
      </c>
      <c r="D8802" s="60">
        <v>-5.4755043000000003E-2</v>
      </c>
      <c r="E8802" s="60"/>
      <c r="F8802" s="60">
        <f t="shared" si="274"/>
        <v>-1.9358179999999999E-2</v>
      </c>
      <c r="G8802" s="60">
        <f t="shared" si="275"/>
        <v>-5.4875043000000005E-2</v>
      </c>
    </row>
    <row r="8803" spans="1:7">
      <c r="A8803" s="50">
        <v>35747</v>
      </c>
      <c r="B8803" s="60">
        <v>1.1919870000000001E-2</v>
      </c>
      <c r="C8803" s="60">
        <v>2.1000000000000001E-4</v>
      </c>
      <c r="D8803" s="60">
        <v>2.1341464000000001E-2</v>
      </c>
      <c r="E8803" s="60"/>
      <c r="F8803" s="60">
        <f t="shared" si="274"/>
        <v>1.179987E-2</v>
      </c>
      <c r="G8803" s="60">
        <f t="shared" si="275"/>
        <v>2.1221464000000002E-2</v>
      </c>
    </row>
    <row r="8804" spans="1:7">
      <c r="A8804" s="50">
        <v>35748</v>
      </c>
      <c r="B8804" s="60">
        <v>1.2969990000000001E-2</v>
      </c>
      <c r="C8804" s="60">
        <v>2.1000000000000001E-4</v>
      </c>
      <c r="D8804" s="60">
        <v>8.955223E-3</v>
      </c>
      <c r="E8804" s="60"/>
      <c r="F8804" s="60">
        <f t="shared" si="274"/>
        <v>1.284999E-2</v>
      </c>
      <c r="G8804" s="60">
        <f t="shared" si="275"/>
        <v>8.8352229999999997E-3</v>
      </c>
    </row>
    <row r="8805" spans="1:7">
      <c r="A8805" s="50">
        <v>35751</v>
      </c>
      <c r="B8805" s="60">
        <v>1.9164629999999998E-2</v>
      </c>
      <c r="C8805" s="60">
        <v>2.1000000000000001E-4</v>
      </c>
      <c r="D8805" s="60">
        <v>5.3254437000000002E-2</v>
      </c>
      <c r="E8805" s="60"/>
      <c r="F8805" s="60">
        <f t="shared" si="274"/>
        <v>1.904463E-2</v>
      </c>
      <c r="G8805" s="60">
        <f t="shared" si="275"/>
        <v>5.3134437E-2</v>
      </c>
    </row>
    <row r="8806" spans="1:7">
      <c r="A8806" s="50">
        <v>35752</v>
      </c>
      <c r="B8806" s="60">
        <v>-8.1907300000000002E-3</v>
      </c>
      <c r="C8806" s="60">
        <v>2.1000000000000001E-4</v>
      </c>
      <c r="D8806" s="60">
        <v>-1.1235955000000001E-2</v>
      </c>
      <c r="E8806" s="60"/>
      <c r="F8806" s="60">
        <f t="shared" si="274"/>
        <v>-8.3107300000000005E-3</v>
      </c>
      <c r="G8806" s="60">
        <f t="shared" si="275"/>
        <v>-1.1355955000000001E-2</v>
      </c>
    </row>
    <row r="8807" spans="1:7">
      <c r="A8807" s="50">
        <v>35753</v>
      </c>
      <c r="B8807" s="60">
        <v>7.1684899999999996E-3</v>
      </c>
      <c r="C8807" s="60">
        <v>2.1000000000000001E-4</v>
      </c>
      <c r="D8807" s="60">
        <v>1.9886363000000001E-2</v>
      </c>
      <c r="E8807" s="60"/>
      <c r="F8807" s="60">
        <f t="shared" si="274"/>
        <v>7.0484899999999993E-3</v>
      </c>
      <c r="G8807" s="60">
        <f t="shared" si="275"/>
        <v>1.9766363000000002E-2</v>
      </c>
    </row>
    <row r="8808" spans="1:7">
      <c r="A8808" s="50">
        <v>35754</v>
      </c>
      <c r="B8808" s="60">
        <v>1.4809070000000001E-2</v>
      </c>
      <c r="C8808" s="60">
        <v>2.1000000000000001E-4</v>
      </c>
      <c r="D8808" s="60">
        <v>-3.0640668999999999E-2</v>
      </c>
      <c r="E8808" s="60"/>
      <c r="F8808" s="60">
        <f t="shared" si="274"/>
        <v>1.468907E-2</v>
      </c>
      <c r="G8808" s="60">
        <f t="shared" si="275"/>
        <v>-3.0760668999999997E-2</v>
      </c>
    </row>
    <row r="8809" spans="1:7">
      <c r="A8809" s="50">
        <v>35755</v>
      </c>
      <c r="B8809" s="60">
        <v>4.5071E-3</v>
      </c>
      <c r="C8809" s="60">
        <v>2.1000000000000001E-4</v>
      </c>
      <c r="D8809" s="60">
        <v>0</v>
      </c>
      <c r="E8809" s="60"/>
      <c r="F8809" s="60">
        <f t="shared" si="274"/>
        <v>4.3870999999999997E-3</v>
      </c>
      <c r="G8809" s="60">
        <f t="shared" si="275"/>
        <v>-1.2E-4</v>
      </c>
    </row>
    <row r="8810" spans="1:7">
      <c r="A8810" s="50">
        <v>35758</v>
      </c>
      <c r="B8810" s="60">
        <v>-1.7141750000000001E-2</v>
      </c>
      <c r="C8810" s="60">
        <v>2.1000000000000001E-4</v>
      </c>
      <c r="D8810" s="60">
        <v>-3.1609195999999999E-2</v>
      </c>
      <c r="E8810" s="60"/>
      <c r="F8810" s="60">
        <f t="shared" si="274"/>
        <v>-1.7261749999999999E-2</v>
      </c>
      <c r="G8810" s="60">
        <f t="shared" si="275"/>
        <v>-3.1729196000000001E-2</v>
      </c>
    </row>
    <row r="8811" spans="1:7">
      <c r="A8811" s="50">
        <v>35759</v>
      </c>
      <c r="B8811" s="60">
        <v>4.7267999999999998E-3</v>
      </c>
      <c r="C8811" s="60">
        <v>2.1000000000000001E-4</v>
      </c>
      <c r="D8811" s="60">
        <v>2.9673590000000001E-3</v>
      </c>
      <c r="E8811" s="60"/>
      <c r="F8811" s="60">
        <f t="shared" si="274"/>
        <v>4.6067999999999994E-3</v>
      </c>
      <c r="G8811" s="60">
        <f t="shared" si="275"/>
        <v>2.8473590000000003E-3</v>
      </c>
    </row>
    <row r="8812" spans="1:7">
      <c r="A8812" s="50">
        <v>35760</v>
      </c>
      <c r="B8812" s="60">
        <v>1.12206E-3</v>
      </c>
      <c r="C8812" s="60">
        <v>2.1000000000000001E-4</v>
      </c>
      <c r="D8812" s="60">
        <v>2.0710058999999999E-2</v>
      </c>
      <c r="E8812" s="60"/>
      <c r="F8812" s="60">
        <f t="shared" si="274"/>
        <v>1.0020599999999999E-3</v>
      </c>
      <c r="G8812" s="60">
        <f t="shared" si="275"/>
        <v>2.0590059000000001E-2</v>
      </c>
    </row>
    <row r="8813" spans="1:7">
      <c r="A8813" s="50">
        <v>35762</v>
      </c>
      <c r="B8813" s="60">
        <v>4.2689499999999997E-3</v>
      </c>
      <c r="C8813" s="60">
        <v>2.1000000000000001E-4</v>
      </c>
      <c r="D8813" s="60">
        <v>2.0289854999999999E-2</v>
      </c>
      <c r="E8813" s="60"/>
      <c r="F8813" s="60">
        <f t="shared" si="274"/>
        <v>4.1489499999999993E-3</v>
      </c>
      <c r="G8813" s="60">
        <f t="shared" si="275"/>
        <v>2.0169855E-2</v>
      </c>
    </row>
    <row r="8814" spans="1:7">
      <c r="A8814" s="50">
        <v>35765</v>
      </c>
      <c r="B8814" s="60">
        <v>2.0089630000000001E-2</v>
      </c>
      <c r="C8814" s="60">
        <v>2.2000000000000001E-4</v>
      </c>
      <c r="D8814" s="60">
        <v>7.1022726999999994E-2</v>
      </c>
      <c r="E8814" s="60"/>
      <c r="F8814" s="60">
        <f t="shared" si="274"/>
        <v>1.9969630000000002E-2</v>
      </c>
      <c r="G8814" s="60">
        <f t="shared" si="275"/>
        <v>7.0902726999999999E-2</v>
      </c>
    </row>
    <row r="8815" spans="1:7">
      <c r="A8815" s="50">
        <v>35766</v>
      </c>
      <c r="B8815" s="60">
        <v>-3.07347E-3</v>
      </c>
      <c r="C8815" s="60">
        <v>2.2000000000000001E-4</v>
      </c>
      <c r="D8815" s="60">
        <v>3.7135277000000001E-2</v>
      </c>
      <c r="E8815" s="60"/>
      <c r="F8815" s="60">
        <f t="shared" si="274"/>
        <v>-3.1934699999999999E-3</v>
      </c>
      <c r="G8815" s="60">
        <f t="shared" si="275"/>
        <v>3.7015276999999999E-2</v>
      </c>
    </row>
    <row r="8816" spans="1:7">
      <c r="A8816" s="50">
        <v>35767</v>
      </c>
      <c r="B8816" s="60">
        <v>5.7417800000000001E-3</v>
      </c>
      <c r="C8816" s="60">
        <v>2.2000000000000001E-4</v>
      </c>
      <c r="D8816" s="60">
        <v>-2.5575448000000001E-2</v>
      </c>
      <c r="E8816" s="60"/>
      <c r="F8816" s="60">
        <f t="shared" si="274"/>
        <v>5.6217799999999998E-3</v>
      </c>
      <c r="G8816" s="60">
        <f t="shared" si="275"/>
        <v>-2.5695447999999999E-2</v>
      </c>
    </row>
    <row r="8817" spans="1:7">
      <c r="A8817" s="50">
        <v>35768</v>
      </c>
      <c r="B8817" s="60">
        <v>-3.5634500000000001E-3</v>
      </c>
      <c r="C8817" s="60">
        <v>2.2000000000000001E-4</v>
      </c>
      <c r="D8817" s="60">
        <v>0.11023622</v>
      </c>
      <c r="E8817" s="60"/>
      <c r="F8817" s="60">
        <f t="shared" si="274"/>
        <v>-3.68345E-3</v>
      </c>
      <c r="G8817" s="60">
        <f t="shared" si="275"/>
        <v>0.11011622</v>
      </c>
    </row>
    <row r="8818" spans="1:7">
      <c r="A8818" s="50">
        <v>35769</v>
      </c>
      <c r="B8818" s="60">
        <v>1.049978E-2</v>
      </c>
      <c r="C8818" s="60">
        <v>2.2000000000000001E-4</v>
      </c>
      <c r="D8818" s="60">
        <v>-9.4562650000000002E-3</v>
      </c>
      <c r="E8818" s="60"/>
      <c r="F8818" s="60">
        <f t="shared" si="274"/>
        <v>1.037978E-2</v>
      </c>
      <c r="G8818" s="60">
        <f t="shared" si="275"/>
        <v>-9.5762650000000005E-3</v>
      </c>
    </row>
    <row r="8819" spans="1:7">
      <c r="A8819" s="50">
        <v>35772</v>
      </c>
      <c r="B8819" s="60">
        <v>-1.34577E-3</v>
      </c>
      <c r="C8819" s="60">
        <v>2.2000000000000001E-4</v>
      </c>
      <c r="D8819" s="60">
        <v>1.9093078999999999E-2</v>
      </c>
      <c r="E8819" s="60"/>
      <c r="F8819" s="60">
        <f t="shared" si="274"/>
        <v>-1.4657700000000001E-3</v>
      </c>
      <c r="G8819" s="60">
        <f t="shared" si="275"/>
        <v>1.8973079E-2</v>
      </c>
    </row>
    <row r="8820" spans="1:7">
      <c r="A8820" s="50">
        <v>35773</v>
      </c>
      <c r="B8820" s="60">
        <v>-6.6328699999999999E-3</v>
      </c>
      <c r="C8820" s="60">
        <v>2.2000000000000001E-4</v>
      </c>
      <c r="D8820" s="60">
        <v>-2.3419203E-2</v>
      </c>
      <c r="E8820" s="60"/>
      <c r="F8820" s="60">
        <f t="shared" si="274"/>
        <v>-6.7528700000000002E-3</v>
      </c>
      <c r="G8820" s="60">
        <f t="shared" si="275"/>
        <v>-2.3539202999999998E-2</v>
      </c>
    </row>
    <row r="8821" spans="1:7">
      <c r="A8821" s="50">
        <v>35774</v>
      </c>
      <c r="B8821" s="60">
        <v>-6.3899400000000002E-3</v>
      </c>
      <c r="C8821" s="60">
        <v>2.2000000000000001E-4</v>
      </c>
      <c r="D8821" s="60">
        <v>-2.8776979000000001E-2</v>
      </c>
      <c r="E8821" s="60"/>
      <c r="F8821" s="60">
        <f t="shared" si="274"/>
        <v>-6.5099400000000005E-3</v>
      </c>
      <c r="G8821" s="60">
        <f t="shared" si="275"/>
        <v>-2.8896979E-2</v>
      </c>
    </row>
    <row r="8822" spans="1:7">
      <c r="A8822" s="50">
        <v>35775</v>
      </c>
      <c r="B8822" s="60">
        <v>-1.497833E-2</v>
      </c>
      <c r="C8822" s="60">
        <v>2.2000000000000001E-4</v>
      </c>
      <c r="D8822" s="60">
        <v>-9.3827157999999994E-2</v>
      </c>
      <c r="E8822" s="60"/>
      <c r="F8822" s="60">
        <f t="shared" si="274"/>
        <v>-1.509833E-2</v>
      </c>
      <c r="G8822" s="60">
        <f t="shared" si="275"/>
        <v>-9.3947157999999989E-2</v>
      </c>
    </row>
    <row r="8823" spans="1:7">
      <c r="A8823" s="50">
        <v>35776</v>
      </c>
      <c r="B8823" s="60">
        <v>-1.4237900000000001E-3</v>
      </c>
      <c r="C8823" s="60">
        <v>2.2000000000000001E-4</v>
      </c>
      <c r="D8823" s="60">
        <v>8.174387E-3</v>
      </c>
      <c r="E8823" s="60"/>
      <c r="F8823" s="60">
        <f t="shared" si="274"/>
        <v>-1.5437900000000002E-3</v>
      </c>
      <c r="G8823" s="60">
        <f t="shared" si="275"/>
        <v>8.0543869999999997E-3</v>
      </c>
    </row>
    <row r="8824" spans="1:7">
      <c r="A8824" s="50">
        <v>35779</v>
      </c>
      <c r="B8824" s="60">
        <v>1.021328E-2</v>
      </c>
      <c r="C8824" s="60">
        <v>2.2000000000000001E-4</v>
      </c>
      <c r="D8824" s="60">
        <v>-1.0810811E-2</v>
      </c>
      <c r="E8824" s="60"/>
      <c r="F8824" s="60">
        <f t="shared" si="274"/>
        <v>1.009328E-2</v>
      </c>
      <c r="G8824" s="60">
        <f t="shared" si="275"/>
        <v>-1.0930811E-2</v>
      </c>
    </row>
    <row r="8825" spans="1:7">
      <c r="A8825" s="50">
        <v>35780</v>
      </c>
      <c r="B8825" s="60">
        <v>4.7127899999999997E-3</v>
      </c>
      <c r="C8825" s="60">
        <v>2.2000000000000001E-4</v>
      </c>
      <c r="D8825" s="60">
        <v>3.0054646000000001E-2</v>
      </c>
      <c r="E8825" s="60"/>
      <c r="F8825" s="60">
        <f t="shared" si="274"/>
        <v>4.5927899999999994E-3</v>
      </c>
      <c r="G8825" s="60">
        <f t="shared" si="275"/>
        <v>2.9934646000000002E-2</v>
      </c>
    </row>
    <row r="8826" spans="1:7">
      <c r="A8826" s="50">
        <v>35781</v>
      </c>
      <c r="B8826" s="60">
        <v>-2.7708699999999999E-3</v>
      </c>
      <c r="C8826" s="60">
        <v>2.2000000000000001E-4</v>
      </c>
      <c r="D8826" s="60">
        <v>2.1220158999999999E-2</v>
      </c>
      <c r="E8826" s="60"/>
      <c r="F8826" s="60">
        <f t="shared" si="274"/>
        <v>-2.8908699999999998E-3</v>
      </c>
      <c r="G8826" s="60">
        <f t="shared" si="275"/>
        <v>2.1100159E-2</v>
      </c>
    </row>
    <row r="8827" spans="1:7">
      <c r="A8827" s="50">
        <v>35782</v>
      </c>
      <c r="B8827" s="60">
        <v>-1.033561E-2</v>
      </c>
      <c r="C8827" s="60">
        <v>2.2000000000000001E-4</v>
      </c>
      <c r="D8827" s="60">
        <v>1.0389610000000001E-2</v>
      </c>
      <c r="E8827" s="60"/>
      <c r="F8827" s="60">
        <f t="shared" si="274"/>
        <v>-1.0455610000000001E-2</v>
      </c>
      <c r="G8827" s="60">
        <f t="shared" si="275"/>
        <v>1.026961E-2</v>
      </c>
    </row>
    <row r="8828" spans="1:7">
      <c r="A8828" s="50">
        <v>35783</v>
      </c>
      <c r="B8828" s="60">
        <v>-8.6894499999999996E-3</v>
      </c>
      <c r="C8828" s="60">
        <v>2.2000000000000001E-4</v>
      </c>
      <c r="D8828" s="60">
        <v>-3.8560413000000002E-2</v>
      </c>
      <c r="E8828" s="60"/>
      <c r="F8828" s="60">
        <f t="shared" si="274"/>
        <v>-8.8094499999999999E-3</v>
      </c>
      <c r="G8828" s="60">
        <f t="shared" si="275"/>
        <v>-3.8680413000000004E-2</v>
      </c>
    </row>
    <row r="8829" spans="1:7">
      <c r="A8829" s="50">
        <v>35786</v>
      </c>
      <c r="B8829" s="60">
        <v>7.3263900000000003E-3</v>
      </c>
      <c r="C8829" s="60">
        <v>2.2000000000000001E-4</v>
      </c>
      <c r="D8829" s="60">
        <v>3.4759357999999997E-2</v>
      </c>
      <c r="E8829" s="60"/>
      <c r="F8829" s="60">
        <f t="shared" si="274"/>
        <v>7.20639E-3</v>
      </c>
      <c r="G8829" s="60">
        <f t="shared" si="275"/>
        <v>3.4639357999999995E-2</v>
      </c>
    </row>
    <row r="8830" spans="1:7">
      <c r="A8830" s="50">
        <v>35787</v>
      </c>
      <c r="B8830" s="60">
        <v>-1.5004089999999999E-2</v>
      </c>
      <c r="C8830" s="60">
        <v>2.2000000000000001E-4</v>
      </c>
      <c r="D8830" s="60">
        <v>-3.8759689999999999E-2</v>
      </c>
      <c r="E8830" s="60"/>
      <c r="F8830" s="60">
        <f t="shared" si="274"/>
        <v>-1.512409E-2</v>
      </c>
      <c r="G8830" s="60">
        <f t="shared" si="275"/>
        <v>-3.8879690000000001E-2</v>
      </c>
    </row>
    <row r="8831" spans="1:7">
      <c r="A8831" s="50">
        <v>35788</v>
      </c>
      <c r="B8831" s="60">
        <v>-6.7942799999999998E-3</v>
      </c>
      <c r="C8831" s="60">
        <v>2.2000000000000001E-4</v>
      </c>
      <c r="D8831" s="60">
        <v>-8.0645160000000007E-3</v>
      </c>
      <c r="E8831" s="60"/>
      <c r="F8831" s="60">
        <f t="shared" si="274"/>
        <v>-6.9142800000000001E-3</v>
      </c>
      <c r="G8831" s="60">
        <f t="shared" si="275"/>
        <v>-8.1845160000000011E-3</v>
      </c>
    </row>
    <row r="8832" spans="1:7">
      <c r="A8832" s="50">
        <v>35790</v>
      </c>
      <c r="B8832" s="60">
        <v>3.8538299999999999E-3</v>
      </c>
      <c r="C8832" s="60">
        <v>2.2000000000000001E-4</v>
      </c>
      <c r="D8832" s="60">
        <v>-2.7100269999999998E-3</v>
      </c>
      <c r="E8832" s="60"/>
      <c r="F8832" s="60">
        <f t="shared" si="274"/>
        <v>3.73383E-3</v>
      </c>
      <c r="G8832" s="60">
        <f t="shared" si="275"/>
        <v>-2.8300269999999997E-3</v>
      </c>
    </row>
    <row r="8833" spans="1:7">
      <c r="A8833" s="50">
        <v>35793</v>
      </c>
      <c r="B8833" s="60">
        <v>1.8164659999999999E-2</v>
      </c>
      <c r="C8833" s="60">
        <v>2.2000000000000001E-4</v>
      </c>
      <c r="D8833" s="60">
        <v>-5.4347830000000003E-3</v>
      </c>
      <c r="E8833" s="60"/>
      <c r="F8833" s="60">
        <f t="shared" si="274"/>
        <v>1.8044660000000001E-2</v>
      </c>
      <c r="G8833" s="60">
        <f t="shared" si="275"/>
        <v>-5.5547830000000006E-3</v>
      </c>
    </row>
    <row r="8834" spans="1:7">
      <c r="A8834" s="50">
        <v>35794</v>
      </c>
      <c r="B8834" s="60">
        <v>1.8350789999999999E-2</v>
      </c>
      <c r="C8834" s="60">
        <v>2.2000000000000001E-4</v>
      </c>
      <c r="D8834" s="60">
        <v>4.9180329000000002E-2</v>
      </c>
      <c r="E8834" s="60"/>
      <c r="F8834" s="60">
        <f t="shared" si="274"/>
        <v>1.823079E-2</v>
      </c>
      <c r="G8834" s="60">
        <f t="shared" si="275"/>
        <v>4.9060329E-2</v>
      </c>
    </row>
    <row r="8835" spans="1:7">
      <c r="A8835" s="50">
        <v>35795</v>
      </c>
      <c r="B8835" s="60">
        <v>-1.8650000000000001E-4</v>
      </c>
      <c r="C8835" s="60">
        <v>2.2000000000000001E-4</v>
      </c>
      <c r="D8835" s="60">
        <v>3.3854167999999997E-2</v>
      </c>
      <c r="E8835" s="60"/>
      <c r="F8835" s="60">
        <f t="shared" si="274"/>
        <v>-3.0650000000000002E-4</v>
      </c>
      <c r="G8835" s="60">
        <f t="shared" si="275"/>
        <v>3.3734167999999995E-2</v>
      </c>
    </row>
    <row r="8836" spans="1:7">
      <c r="A8836" s="50">
        <v>35797</v>
      </c>
      <c r="B8836" s="60">
        <v>4.5179299999999999E-3</v>
      </c>
      <c r="C8836" s="60">
        <v>2.1000000000000001E-4</v>
      </c>
      <c r="D8836" s="60">
        <v>-1.5113349999999999E-2</v>
      </c>
      <c r="E8836" s="60"/>
      <c r="F8836" s="60">
        <f t="shared" ref="F8836:F8899" si="276">B8836-$C$3</f>
        <v>4.3979299999999995E-3</v>
      </c>
      <c r="G8836" s="60">
        <f t="shared" ref="G8836:G8899" si="277">D8836-$C$3</f>
        <v>-1.523335E-2</v>
      </c>
    </row>
    <row r="8837" spans="1:7">
      <c r="A8837" s="50">
        <v>35800</v>
      </c>
      <c r="B8837" s="60">
        <v>2.19302E-3</v>
      </c>
      <c r="C8837" s="60">
        <v>2.1000000000000001E-4</v>
      </c>
      <c r="D8837" s="60">
        <v>3.8363170000000002E-2</v>
      </c>
      <c r="E8837" s="60"/>
      <c r="F8837" s="60">
        <f t="shared" si="276"/>
        <v>2.0730200000000001E-3</v>
      </c>
      <c r="G8837" s="60">
        <f t="shared" si="277"/>
        <v>3.824317E-2</v>
      </c>
    </row>
    <row r="8838" spans="1:7">
      <c r="A8838" s="50">
        <v>35801</v>
      </c>
      <c r="B8838" s="60">
        <v>-1.0539389999999999E-2</v>
      </c>
      <c r="C8838" s="60">
        <v>2.1000000000000001E-4</v>
      </c>
      <c r="D8838" s="60">
        <v>1.4778325E-2</v>
      </c>
      <c r="E8838" s="60"/>
      <c r="F8838" s="60">
        <f t="shared" si="276"/>
        <v>-1.0659389999999999E-2</v>
      </c>
      <c r="G8838" s="60">
        <f t="shared" si="277"/>
        <v>1.4658325E-2</v>
      </c>
    </row>
    <row r="8839" spans="1:7">
      <c r="A8839" s="50">
        <v>35802</v>
      </c>
      <c r="B8839" s="60">
        <v>-2.1155900000000001E-3</v>
      </c>
      <c r="C8839" s="60">
        <v>2.1000000000000001E-4</v>
      </c>
      <c r="D8839" s="60">
        <v>1.4563107E-2</v>
      </c>
      <c r="E8839" s="60"/>
      <c r="F8839" s="60">
        <f t="shared" si="276"/>
        <v>-2.23559E-3</v>
      </c>
      <c r="G8839" s="60">
        <f t="shared" si="277"/>
        <v>1.4443107E-2</v>
      </c>
    </row>
    <row r="8840" spans="1:7">
      <c r="A8840" s="50">
        <v>35803</v>
      </c>
      <c r="B8840" s="60">
        <v>-8.2590300000000005E-3</v>
      </c>
      <c r="C8840" s="60">
        <v>2.1000000000000001E-4</v>
      </c>
      <c r="D8840" s="60">
        <v>-4.784689E-3</v>
      </c>
      <c r="E8840" s="60"/>
      <c r="F8840" s="60">
        <f t="shared" si="276"/>
        <v>-8.3790300000000009E-3</v>
      </c>
      <c r="G8840" s="60">
        <f t="shared" si="277"/>
        <v>-4.9046890000000003E-3</v>
      </c>
    </row>
    <row r="8841" spans="1:7">
      <c r="A8841" s="50">
        <v>35804</v>
      </c>
      <c r="B8841" s="60">
        <v>-2.9960489999999999E-2</v>
      </c>
      <c r="C8841" s="60">
        <v>2.1000000000000001E-4</v>
      </c>
      <c r="D8841" s="60">
        <v>-6.25E-2</v>
      </c>
      <c r="E8841" s="60"/>
      <c r="F8841" s="60">
        <f t="shared" si="276"/>
        <v>-3.0080489999999998E-2</v>
      </c>
      <c r="G8841" s="60">
        <f t="shared" si="277"/>
        <v>-6.2619999999999995E-2</v>
      </c>
    </row>
    <row r="8842" spans="1:7">
      <c r="A8842" s="50">
        <v>35807</v>
      </c>
      <c r="B8842" s="60">
        <v>1.287452E-2</v>
      </c>
      <c r="C8842" s="60">
        <v>2.1000000000000001E-4</v>
      </c>
      <c r="D8842" s="60">
        <v>1.2820513E-2</v>
      </c>
      <c r="E8842" s="60"/>
      <c r="F8842" s="60">
        <f t="shared" si="276"/>
        <v>1.275452E-2</v>
      </c>
      <c r="G8842" s="60">
        <f t="shared" si="277"/>
        <v>1.2700513E-2</v>
      </c>
    </row>
    <row r="8843" spans="1:7">
      <c r="A8843" s="50">
        <v>35808</v>
      </c>
      <c r="B8843" s="60">
        <v>1.4048039999999999E-2</v>
      </c>
      <c r="C8843" s="60">
        <v>2.1000000000000001E-4</v>
      </c>
      <c r="D8843" s="60">
        <v>5.0632910000000001E-3</v>
      </c>
      <c r="E8843" s="60"/>
      <c r="F8843" s="60">
        <f t="shared" si="276"/>
        <v>1.3928039999999999E-2</v>
      </c>
      <c r="G8843" s="60">
        <f t="shared" si="277"/>
        <v>4.9432909999999998E-3</v>
      </c>
    </row>
    <row r="8844" spans="1:7">
      <c r="A8844" s="50">
        <v>35809</v>
      </c>
      <c r="B8844" s="60">
        <v>5.6750200000000002E-3</v>
      </c>
      <c r="C8844" s="60">
        <v>2.1000000000000001E-4</v>
      </c>
      <c r="D8844" s="60">
        <v>2.0151133000000002E-2</v>
      </c>
      <c r="E8844" s="60"/>
      <c r="F8844" s="60">
        <f t="shared" si="276"/>
        <v>5.5550199999999999E-3</v>
      </c>
      <c r="G8844" s="60">
        <f t="shared" si="277"/>
        <v>2.0031133000000003E-2</v>
      </c>
    </row>
    <row r="8845" spans="1:7">
      <c r="A8845" s="50">
        <v>35810</v>
      </c>
      <c r="B8845" s="60">
        <v>-7.5182799999999996E-3</v>
      </c>
      <c r="C8845" s="60">
        <v>2.1000000000000001E-4</v>
      </c>
      <c r="D8845" s="60">
        <v>4.9382719999999996E-3</v>
      </c>
      <c r="E8845" s="60"/>
      <c r="F8845" s="60">
        <f t="shared" si="276"/>
        <v>-7.6382799999999999E-3</v>
      </c>
      <c r="G8845" s="60">
        <f t="shared" si="277"/>
        <v>4.8182719999999993E-3</v>
      </c>
    </row>
    <row r="8846" spans="1:7">
      <c r="A8846" s="50">
        <v>35811</v>
      </c>
      <c r="B8846" s="60">
        <v>1.1632470000000001E-2</v>
      </c>
      <c r="C8846" s="60">
        <v>2.1000000000000001E-4</v>
      </c>
      <c r="D8846" s="60">
        <v>-9.8280099999999999E-3</v>
      </c>
      <c r="E8846" s="60"/>
      <c r="F8846" s="60">
        <f t="shared" si="276"/>
        <v>1.151247E-2</v>
      </c>
      <c r="G8846" s="60">
        <f t="shared" si="277"/>
        <v>-9.9480100000000002E-3</v>
      </c>
    </row>
    <row r="8847" spans="1:7">
      <c r="A8847" s="50">
        <v>35815</v>
      </c>
      <c r="B8847" s="60">
        <v>1.759061E-2</v>
      </c>
      <c r="C8847" s="60">
        <v>2.1000000000000001E-4</v>
      </c>
      <c r="D8847" s="60">
        <v>-2.48139E-3</v>
      </c>
      <c r="E8847" s="60"/>
      <c r="F8847" s="60">
        <f t="shared" si="276"/>
        <v>1.7470610000000001E-2</v>
      </c>
      <c r="G8847" s="60">
        <f t="shared" si="277"/>
        <v>-2.6013899999999999E-3</v>
      </c>
    </row>
    <row r="8848" spans="1:7">
      <c r="A8848" s="50">
        <v>35816</v>
      </c>
      <c r="B8848" s="60">
        <v>-7.7949899999999999E-3</v>
      </c>
      <c r="C8848" s="60">
        <v>2.1000000000000001E-4</v>
      </c>
      <c r="D8848" s="60">
        <v>4.975124E-3</v>
      </c>
      <c r="E8848" s="60"/>
      <c r="F8848" s="60">
        <f t="shared" si="276"/>
        <v>-7.9149900000000002E-3</v>
      </c>
      <c r="G8848" s="60">
        <f t="shared" si="277"/>
        <v>4.8551239999999997E-3</v>
      </c>
    </row>
    <row r="8849" spans="1:7">
      <c r="A8849" s="50">
        <v>35817</v>
      </c>
      <c r="B8849" s="60">
        <v>-7.9308799999999995E-3</v>
      </c>
      <c r="C8849" s="60">
        <v>2.1000000000000001E-4</v>
      </c>
      <c r="D8849" s="60">
        <v>7.4257430000000003E-3</v>
      </c>
      <c r="E8849" s="60"/>
      <c r="F8849" s="60">
        <f t="shared" si="276"/>
        <v>-8.0508799999999998E-3</v>
      </c>
      <c r="G8849" s="60">
        <f t="shared" si="277"/>
        <v>7.305743E-3</v>
      </c>
    </row>
    <row r="8850" spans="1:7">
      <c r="A8850" s="50">
        <v>35818</v>
      </c>
      <c r="B8850" s="60">
        <v>-5.8569099999999999E-3</v>
      </c>
      <c r="C8850" s="60">
        <v>2.1000000000000001E-4</v>
      </c>
      <c r="D8850" s="60">
        <v>-1.7199017E-2</v>
      </c>
      <c r="E8850" s="60"/>
      <c r="F8850" s="60">
        <f t="shared" si="276"/>
        <v>-5.9769100000000002E-3</v>
      </c>
      <c r="G8850" s="60">
        <f t="shared" si="277"/>
        <v>-1.7319016999999999E-2</v>
      </c>
    </row>
    <row r="8851" spans="1:7">
      <c r="A8851" s="50">
        <v>35821</v>
      </c>
      <c r="B8851" s="60">
        <v>-1.5699E-4</v>
      </c>
      <c r="C8851" s="60">
        <v>2.1000000000000001E-4</v>
      </c>
      <c r="D8851" s="60">
        <v>-0.02</v>
      </c>
      <c r="E8851" s="60"/>
      <c r="F8851" s="60">
        <f t="shared" si="276"/>
        <v>-2.7699000000000002E-4</v>
      </c>
      <c r="G8851" s="60">
        <f t="shared" si="277"/>
        <v>-2.0119999999999999E-2</v>
      </c>
    </row>
    <row r="8852" spans="1:7">
      <c r="A8852" s="50">
        <v>35822</v>
      </c>
      <c r="B8852" s="60">
        <v>1.2278600000000001E-2</v>
      </c>
      <c r="C8852" s="60">
        <v>2.1000000000000001E-4</v>
      </c>
      <c r="D8852" s="60">
        <v>2.0408163E-2</v>
      </c>
      <c r="E8852" s="60"/>
      <c r="F8852" s="60">
        <f t="shared" si="276"/>
        <v>1.21586E-2</v>
      </c>
      <c r="G8852" s="60">
        <f t="shared" si="277"/>
        <v>2.0288163000000001E-2</v>
      </c>
    </row>
    <row r="8853" spans="1:7">
      <c r="A8853" s="50">
        <v>35823</v>
      </c>
      <c r="B8853" s="60">
        <v>8.9786899999999992E-3</v>
      </c>
      <c r="C8853" s="60">
        <v>2.1000000000000001E-4</v>
      </c>
      <c r="D8853" s="60">
        <v>8.7499998999999995E-2</v>
      </c>
      <c r="E8853" s="60"/>
      <c r="F8853" s="60">
        <f t="shared" si="276"/>
        <v>8.8586899999999989E-3</v>
      </c>
      <c r="G8853" s="60">
        <f t="shared" si="277"/>
        <v>8.7379999E-2</v>
      </c>
    </row>
    <row r="8854" spans="1:7">
      <c r="A8854" s="50">
        <v>35824</v>
      </c>
      <c r="B8854" s="60">
        <v>8.4829999999999992E-3</v>
      </c>
      <c r="C8854" s="60">
        <v>2.1000000000000001E-4</v>
      </c>
      <c r="D8854" s="60">
        <v>-3.6781609E-2</v>
      </c>
      <c r="E8854" s="60"/>
      <c r="F8854" s="60">
        <f t="shared" si="276"/>
        <v>8.3629999999999989E-3</v>
      </c>
      <c r="G8854" s="60">
        <f t="shared" si="277"/>
        <v>-3.6901609000000002E-2</v>
      </c>
    </row>
    <row r="8855" spans="1:7">
      <c r="A8855" s="50">
        <v>35825</v>
      </c>
      <c r="B8855" s="60">
        <v>-4.8880099999999999E-3</v>
      </c>
      <c r="C8855" s="60">
        <v>2.1000000000000001E-4</v>
      </c>
      <c r="D8855" s="60">
        <v>3.1026253E-2</v>
      </c>
      <c r="E8855" s="60"/>
      <c r="F8855" s="60">
        <f t="shared" si="276"/>
        <v>-5.0080100000000002E-3</v>
      </c>
      <c r="G8855" s="60">
        <f t="shared" si="277"/>
        <v>3.0906253000000002E-2</v>
      </c>
    </row>
    <row r="8856" spans="1:7">
      <c r="A8856" s="50">
        <v>35828</v>
      </c>
      <c r="B8856" s="60">
        <v>2.0882419999999999E-2</v>
      </c>
      <c r="C8856" s="60">
        <v>2.1000000000000001E-4</v>
      </c>
      <c r="D8856" s="60">
        <v>6.4814812999999999E-2</v>
      </c>
      <c r="E8856" s="60"/>
      <c r="F8856" s="60">
        <f t="shared" si="276"/>
        <v>2.076242E-2</v>
      </c>
      <c r="G8856" s="60">
        <f t="shared" si="277"/>
        <v>6.4694813000000004E-2</v>
      </c>
    </row>
    <row r="8857" spans="1:7">
      <c r="A8857" s="50">
        <v>35829</v>
      </c>
      <c r="B8857" s="60">
        <v>4.8175300000000004E-3</v>
      </c>
      <c r="C8857" s="60">
        <v>2.1000000000000001E-4</v>
      </c>
      <c r="D8857" s="60">
        <v>6.5217391E-2</v>
      </c>
      <c r="E8857" s="60"/>
      <c r="F8857" s="60">
        <f t="shared" si="276"/>
        <v>4.6975300000000001E-3</v>
      </c>
      <c r="G8857" s="60">
        <f t="shared" si="277"/>
        <v>6.5097391000000004E-2</v>
      </c>
    </row>
    <row r="8858" spans="1:7">
      <c r="A8858" s="50">
        <v>35830</v>
      </c>
      <c r="B8858" s="60">
        <v>8.5784999999999995E-4</v>
      </c>
      <c r="C8858" s="60">
        <v>2.1000000000000001E-4</v>
      </c>
      <c r="D8858" s="60">
        <v>1.8367346E-2</v>
      </c>
      <c r="E8858" s="60"/>
      <c r="F8858" s="60">
        <f t="shared" si="276"/>
        <v>7.3784999999999996E-4</v>
      </c>
      <c r="G8858" s="60">
        <f t="shared" si="277"/>
        <v>1.8247346000000001E-2</v>
      </c>
    </row>
    <row r="8859" spans="1:7">
      <c r="A8859" s="50">
        <v>35831</v>
      </c>
      <c r="B8859" s="60">
        <v>-2.85221E-3</v>
      </c>
      <c r="C8859" s="60">
        <v>2.1000000000000001E-4</v>
      </c>
      <c r="D8859" s="60">
        <v>-4.0080159999999997E-3</v>
      </c>
      <c r="E8859" s="60"/>
      <c r="F8859" s="60">
        <f t="shared" si="276"/>
        <v>-2.9722099999999999E-3</v>
      </c>
      <c r="G8859" s="60">
        <f t="shared" si="277"/>
        <v>-4.128016E-3</v>
      </c>
    </row>
    <row r="8860" spans="1:7">
      <c r="A8860" s="50">
        <v>35832</v>
      </c>
      <c r="B8860" s="60">
        <v>9.1990400000000003E-3</v>
      </c>
      <c r="C8860" s="60">
        <v>2.1000000000000001E-4</v>
      </c>
      <c r="D8860" s="60">
        <v>-1.0060362999999999E-2</v>
      </c>
      <c r="E8860" s="60"/>
      <c r="F8860" s="60">
        <f t="shared" si="276"/>
        <v>9.07904E-3</v>
      </c>
      <c r="G8860" s="60">
        <f t="shared" si="277"/>
        <v>-1.0180363E-2</v>
      </c>
    </row>
    <row r="8861" spans="1:7">
      <c r="A8861" s="50">
        <v>35835</v>
      </c>
      <c r="B8861" s="60">
        <v>-1.5765499999999999E-3</v>
      </c>
      <c r="C8861" s="60">
        <v>2.1000000000000001E-4</v>
      </c>
      <c r="D8861" s="60">
        <v>-2.2357722999999999E-2</v>
      </c>
      <c r="E8861" s="60"/>
      <c r="F8861" s="60">
        <f t="shared" si="276"/>
        <v>-1.69655E-3</v>
      </c>
      <c r="G8861" s="60">
        <f t="shared" si="277"/>
        <v>-2.2477722999999998E-2</v>
      </c>
    </row>
    <row r="8862" spans="1:7">
      <c r="A8862" s="50">
        <v>35836</v>
      </c>
      <c r="B8862" s="60">
        <v>8.0114599999999998E-3</v>
      </c>
      <c r="C8862" s="60">
        <v>2.1000000000000001E-4</v>
      </c>
      <c r="D8862" s="60">
        <v>-3.5343036000000001E-2</v>
      </c>
      <c r="E8862" s="60"/>
      <c r="F8862" s="60">
        <f t="shared" si="276"/>
        <v>7.8914599999999994E-3</v>
      </c>
      <c r="G8862" s="60">
        <f t="shared" si="277"/>
        <v>-3.5463036000000003E-2</v>
      </c>
    </row>
    <row r="8863" spans="1:7">
      <c r="A8863" s="50">
        <v>35837</v>
      </c>
      <c r="B8863" s="60">
        <v>1.31905E-3</v>
      </c>
      <c r="C8863" s="60">
        <v>2.1000000000000001E-4</v>
      </c>
      <c r="D8863" s="60">
        <v>3.2327584999999999E-2</v>
      </c>
      <c r="E8863" s="60"/>
      <c r="F8863" s="60">
        <f t="shared" si="276"/>
        <v>1.1990499999999999E-3</v>
      </c>
      <c r="G8863" s="60">
        <f t="shared" si="277"/>
        <v>3.2207584999999997E-2</v>
      </c>
    </row>
    <row r="8864" spans="1:7">
      <c r="A8864" s="50">
        <v>35838</v>
      </c>
      <c r="B8864" s="60">
        <v>4.2448599999999996E-3</v>
      </c>
      <c r="C8864" s="60">
        <v>2.1000000000000001E-4</v>
      </c>
      <c r="D8864" s="60">
        <v>-3.1315241000000001E-2</v>
      </c>
      <c r="E8864" s="60"/>
      <c r="F8864" s="60">
        <f t="shared" si="276"/>
        <v>4.1248599999999993E-3</v>
      </c>
      <c r="G8864" s="60">
        <f t="shared" si="277"/>
        <v>-3.1435241000000003E-2</v>
      </c>
    </row>
    <row r="8865" spans="1:7">
      <c r="A8865" s="50">
        <v>35839</v>
      </c>
      <c r="B8865" s="60">
        <v>-3.8656599999999999E-3</v>
      </c>
      <c r="C8865" s="60">
        <v>2.1000000000000001E-4</v>
      </c>
      <c r="D8865" s="60">
        <v>-6.4655169999999996E-3</v>
      </c>
      <c r="E8865" s="60"/>
      <c r="F8865" s="60">
        <f t="shared" si="276"/>
        <v>-3.9856600000000002E-3</v>
      </c>
      <c r="G8865" s="60">
        <f t="shared" si="277"/>
        <v>-6.5855169999999999E-3</v>
      </c>
    </row>
    <row r="8866" spans="1:7">
      <c r="A8866" s="50">
        <v>35843</v>
      </c>
      <c r="B8866" s="60">
        <v>2.7647700000000002E-3</v>
      </c>
      <c r="C8866" s="60">
        <v>2.1000000000000001E-4</v>
      </c>
      <c r="D8866" s="60">
        <v>6.5075920000000004E-3</v>
      </c>
      <c r="E8866" s="60"/>
      <c r="F8866" s="60">
        <f t="shared" si="276"/>
        <v>2.6447700000000003E-3</v>
      </c>
      <c r="G8866" s="60">
        <f t="shared" si="277"/>
        <v>6.3875920000000001E-3</v>
      </c>
    </row>
    <row r="8867" spans="1:7">
      <c r="A8867" s="50">
        <v>35844</v>
      </c>
      <c r="B8867" s="60">
        <v>9.1967999999999998E-3</v>
      </c>
      <c r="C8867" s="60">
        <v>2.1000000000000001E-4</v>
      </c>
      <c r="D8867" s="60">
        <v>1.7241379000000001E-2</v>
      </c>
      <c r="E8867" s="60"/>
      <c r="F8867" s="60">
        <f t="shared" si="276"/>
        <v>9.0767999999999995E-3</v>
      </c>
      <c r="G8867" s="60">
        <f t="shared" si="277"/>
        <v>1.7121379000000003E-2</v>
      </c>
    </row>
    <row r="8868" spans="1:7">
      <c r="A8868" s="50">
        <v>35845</v>
      </c>
      <c r="B8868" s="60">
        <v>-3.3559900000000001E-3</v>
      </c>
      <c r="C8868" s="60">
        <v>2.1000000000000001E-4</v>
      </c>
      <c r="D8868" s="60">
        <v>2.1186439999999998E-3</v>
      </c>
      <c r="E8868" s="60"/>
      <c r="F8868" s="60">
        <f t="shared" si="276"/>
        <v>-3.47599E-3</v>
      </c>
      <c r="G8868" s="60">
        <f t="shared" si="277"/>
        <v>1.9986439999999999E-3</v>
      </c>
    </row>
    <row r="8869" spans="1:7">
      <c r="A8869" s="50">
        <v>35846</v>
      </c>
      <c r="B8869" s="60">
        <v>5.4455900000000002E-3</v>
      </c>
      <c r="C8869" s="60">
        <v>2.1000000000000001E-4</v>
      </c>
      <c r="D8869" s="60">
        <v>-4.2283299999999998E-3</v>
      </c>
      <c r="E8869" s="60"/>
      <c r="F8869" s="60">
        <f t="shared" si="276"/>
        <v>5.3255899999999998E-3</v>
      </c>
      <c r="G8869" s="60">
        <f t="shared" si="277"/>
        <v>-4.3483300000000001E-3</v>
      </c>
    </row>
    <row r="8870" spans="1:7">
      <c r="A8870" s="50">
        <v>35849</v>
      </c>
      <c r="B8870" s="60">
        <v>4.2840300000000003E-3</v>
      </c>
      <c r="C8870" s="60">
        <v>2.1000000000000001E-4</v>
      </c>
      <c r="D8870" s="60">
        <v>1.6985139E-2</v>
      </c>
      <c r="E8870" s="60"/>
      <c r="F8870" s="60">
        <f t="shared" si="276"/>
        <v>4.16403E-3</v>
      </c>
      <c r="G8870" s="60">
        <f t="shared" si="277"/>
        <v>1.6865139000000001E-2</v>
      </c>
    </row>
    <row r="8871" spans="1:7">
      <c r="A8871" s="50">
        <v>35850</v>
      </c>
      <c r="B8871" s="60">
        <v>-7.5197299999999996E-3</v>
      </c>
      <c r="C8871" s="60">
        <v>2.1000000000000001E-4</v>
      </c>
      <c r="D8871" s="60">
        <v>-8.3507310000000001E-3</v>
      </c>
      <c r="E8871" s="60"/>
      <c r="F8871" s="60">
        <f t="shared" si="276"/>
        <v>-7.63973E-3</v>
      </c>
      <c r="G8871" s="60">
        <f t="shared" si="277"/>
        <v>-8.4707310000000004E-3</v>
      </c>
    </row>
    <row r="8872" spans="1:7">
      <c r="A8872" s="50">
        <v>35851</v>
      </c>
      <c r="B8872" s="60">
        <v>1.207421E-2</v>
      </c>
      <c r="C8872" s="60">
        <v>2.1000000000000001E-4</v>
      </c>
      <c r="D8872" s="60">
        <v>4.210526E-3</v>
      </c>
      <c r="E8872" s="60"/>
      <c r="F8872" s="60">
        <f t="shared" si="276"/>
        <v>1.195421E-2</v>
      </c>
      <c r="G8872" s="60">
        <f t="shared" si="277"/>
        <v>4.0905259999999997E-3</v>
      </c>
    </row>
    <row r="8873" spans="1:7">
      <c r="A8873" s="50">
        <v>35852</v>
      </c>
      <c r="B8873" s="60">
        <v>5.4420800000000002E-3</v>
      </c>
      <c r="C8873" s="60">
        <v>2.1000000000000001E-4</v>
      </c>
      <c r="D8873" s="60">
        <v>1.8867925000000001E-2</v>
      </c>
      <c r="E8873" s="60"/>
      <c r="F8873" s="60">
        <f t="shared" si="276"/>
        <v>5.3220799999999999E-3</v>
      </c>
      <c r="G8873" s="60">
        <f t="shared" si="277"/>
        <v>1.8747925000000002E-2</v>
      </c>
    </row>
    <row r="8874" spans="1:7">
      <c r="A8874" s="50">
        <v>35853</v>
      </c>
      <c r="B8874" s="60">
        <v>5.8907000000000002E-4</v>
      </c>
      <c r="C8874" s="60">
        <v>2.1000000000000001E-4</v>
      </c>
      <c r="D8874" s="60">
        <v>0</v>
      </c>
      <c r="E8874" s="60"/>
      <c r="F8874" s="60">
        <f t="shared" si="276"/>
        <v>4.6907000000000003E-4</v>
      </c>
      <c r="G8874" s="60">
        <f t="shared" si="277"/>
        <v>-1.2E-4</v>
      </c>
    </row>
    <row r="8875" spans="1:7">
      <c r="A8875" s="50">
        <v>35856</v>
      </c>
      <c r="B8875" s="60">
        <v>-1.8696800000000001E-3</v>
      </c>
      <c r="C8875" s="60">
        <v>1.8000000000000001E-4</v>
      </c>
      <c r="D8875" s="60">
        <v>2.0576132E-2</v>
      </c>
      <c r="E8875" s="60"/>
      <c r="F8875" s="60">
        <f t="shared" si="276"/>
        <v>-1.9896800000000002E-3</v>
      </c>
      <c r="G8875" s="60">
        <f t="shared" si="277"/>
        <v>2.0456132000000002E-2</v>
      </c>
    </row>
    <row r="8876" spans="1:7">
      <c r="A8876" s="50">
        <v>35857</v>
      </c>
      <c r="B8876" s="60">
        <v>4.26787E-3</v>
      </c>
      <c r="C8876" s="60">
        <v>1.8000000000000001E-4</v>
      </c>
      <c r="D8876" s="60">
        <v>1.0080644999999999E-2</v>
      </c>
      <c r="E8876" s="60"/>
      <c r="F8876" s="60">
        <f t="shared" si="276"/>
        <v>4.1478699999999997E-3</v>
      </c>
      <c r="G8876" s="60">
        <f t="shared" si="277"/>
        <v>9.9606449999999989E-3</v>
      </c>
    </row>
    <row r="8877" spans="1:7">
      <c r="A8877" s="50">
        <v>35858</v>
      </c>
      <c r="B8877" s="60">
        <v>-5.4727700000000001E-3</v>
      </c>
      <c r="C8877" s="60">
        <v>1.8000000000000001E-4</v>
      </c>
      <c r="D8877" s="60">
        <v>-1.1976048E-2</v>
      </c>
      <c r="E8877" s="60"/>
      <c r="F8877" s="60">
        <f t="shared" si="276"/>
        <v>-5.5927700000000004E-3</v>
      </c>
      <c r="G8877" s="60">
        <f t="shared" si="277"/>
        <v>-1.2096048E-2</v>
      </c>
    </row>
    <row r="8878" spans="1:7">
      <c r="A8878" s="50">
        <v>35859</v>
      </c>
      <c r="B8878" s="60">
        <v>-1.029182E-2</v>
      </c>
      <c r="C8878" s="60">
        <v>1.8000000000000001E-4</v>
      </c>
      <c r="D8878" s="60">
        <v>-1.4141414E-2</v>
      </c>
      <c r="E8878" s="60"/>
      <c r="F8878" s="60">
        <f t="shared" si="276"/>
        <v>-1.041182E-2</v>
      </c>
      <c r="G8878" s="60">
        <f t="shared" si="277"/>
        <v>-1.4261414E-2</v>
      </c>
    </row>
    <row r="8879" spans="1:7">
      <c r="A8879" s="50">
        <v>35860</v>
      </c>
      <c r="B8879" s="60">
        <v>1.9644459999999999E-2</v>
      </c>
      <c r="C8879" s="60">
        <v>1.8000000000000001E-4</v>
      </c>
      <c r="D8879" s="60">
        <v>2.8688524E-2</v>
      </c>
      <c r="E8879" s="60"/>
      <c r="F8879" s="60">
        <f t="shared" si="276"/>
        <v>1.952446E-2</v>
      </c>
      <c r="G8879" s="60">
        <f t="shared" si="277"/>
        <v>2.8568524000000001E-2</v>
      </c>
    </row>
    <row r="8880" spans="1:7">
      <c r="A8880" s="50">
        <v>35863</v>
      </c>
      <c r="B8880" s="60">
        <v>-2.4482000000000002E-3</v>
      </c>
      <c r="C8880" s="60">
        <v>1.8000000000000001E-4</v>
      </c>
      <c r="D8880" s="60">
        <v>2.7888447E-2</v>
      </c>
      <c r="E8880" s="60"/>
      <c r="F8880" s="60">
        <f t="shared" si="276"/>
        <v>-2.5682000000000001E-3</v>
      </c>
      <c r="G8880" s="60">
        <f t="shared" si="277"/>
        <v>2.7768447000000002E-2</v>
      </c>
    </row>
    <row r="8881" spans="1:7">
      <c r="A8881" s="50">
        <v>35864</v>
      </c>
      <c r="B8881" s="60">
        <v>1.118369E-2</v>
      </c>
      <c r="C8881" s="60">
        <v>1.8000000000000001E-4</v>
      </c>
      <c r="D8881" s="60">
        <v>4.4573641999999997E-2</v>
      </c>
      <c r="E8881" s="60"/>
      <c r="F8881" s="60">
        <f t="shared" si="276"/>
        <v>1.1063689999999999E-2</v>
      </c>
      <c r="G8881" s="60">
        <f t="shared" si="277"/>
        <v>4.4453641999999995E-2</v>
      </c>
    </row>
    <row r="8882" spans="1:7">
      <c r="A8882" s="50">
        <v>35865</v>
      </c>
      <c r="B8882" s="60">
        <v>4.4071800000000001E-3</v>
      </c>
      <c r="C8882" s="60">
        <v>1.8000000000000001E-4</v>
      </c>
      <c r="D8882" s="60">
        <v>-1.6697587E-2</v>
      </c>
      <c r="E8882" s="60"/>
      <c r="F8882" s="60">
        <f t="shared" si="276"/>
        <v>4.2871799999999998E-3</v>
      </c>
      <c r="G8882" s="60">
        <f t="shared" si="277"/>
        <v>-1.6817586999999998E-2</v>
      </c>
    </row>
    <row r="8883" spans="1:7">
      <c r="A8883" s="50">
        <v>35866</v>
      </c>
      <c r="B8883" s="60">
        <v>1.3909599999999999E-3</v>
      </c>
      <c r="C8883" s="60">
        <v>1.8000000000000001E-4</v>
      </c>
      <c r="D8883" s="60">
        <v>1.6981131999999999E-2</v>
      </c>
      <c r="E8883" s="60"/>
      <c r="F8883" s="60">
        <f t="shared" si="276"/>
        <v>1.2709599999999998E-3</v>
      </c>
      <c r="G8883" s="60">
        <f t="shared" si="277"/>
        <v>1.6861132000000001E-2</v>
      </c>
    </row>
    <row r="8884" spans="1:7">
      <c r="A8884" s="50">
        <v>35867</v>
      </c>
      <c r="B8884" s="60">
        <v>-1.2257800000000001E-3</v>
      </c>
      <c r="C8884" s="60">
        <v>1.8000000000000001E-4</v>
      </c>
      <c r="D8884" s="60">
        <v>1.1131725E-2</v>
      </c>
      <c r="E8884" s="60"/>
      <c r="F8884" s="60">
        <f t="shared" si="276"/>
        <v>-1.3457800000000002E-3</v>
      </c>
      <c r="G8884" s="60">
        <f t="shared" si="277"/>
        <v>1.1011725E-2</v>
      </c>
    </row>
    <row r="8885" spans="1:7">
      <c r="A8885" s="50">
        <v>35870</v>
      </c>
      <c r="B8885" s="60">
        <v>9.7534100000000006E-3</v>
      </c>
      <c r="C8885" s="60">
        <v>1.8000000000000001E-4</v>
      </c>
      <c r="D8885" s="60">
        <v>0</v>
      </c>
      <c r="E8885" s="60"/>
      <c r="F8885" s="60">
        <f t="shared" si="276"/>
        <v>9.6334100000000002E-3</v>
      </c>
      <c r="G8885" s="60">
        <f t="shared" si="277"/>
        <v>-1.2E-4</v>
      </c>
    </row>
    <row r="8886" spans="1:7">
      <c r="A8886" s="50">
        <v>35871</v>
      </c>
      <c r="B8886" s="60">
        <v>1.35373E-3</v>
      </c>
      <c r="C8886" s="60">
        <v>1.8000000000000001E-4</v>
      </c>
      <c r="D8886" s="60">
        <v>0</v>
      </c>
      <c r="E8886" s="60"/>
      <c r="F8886" s="60">
        <f t="shared" si="276"/>
        <v>1.2337299999999999E-3</v>
      </c>
      <c r="G8886" s="60">
        <f t="shared" si="277"/>
        <v>-1.2E-4</v>
      </c>
    </row>
    <row r="8887" spans="1:7">
      <c r="A8887" s="50">
        <v>35872</v>
      </c>
      <c r="B8887" s="60">
        <v>4.9337900000000004E-3</v>
      </c>
      <c r="C8887" s="60">
        <v>1.8000000000000001E-4</v>
      </c>
      <c r="D8887" s="60">
        <v>5.504587E-3</v>
      </c>
      <c r="E8887" s="60"/>
      <c r="F8887" s="60">
        <f t="shared" si="276"/>
        <v>4.8137900000000001E-3</v>
      </c>
      <c r="G8887" s="60">
        <f t="shared" si="277"/>
        <v>5.3845869999999997E-3</v>
      </c>
    </row>
    <row r="8888" spans="1:7">
      <c r="A8888" s="50">
        <v>35873</v>
      </c>
      <c r="B8888" s="60">
        <v>3.7141000000000001E-3</v>
      </c>
      <c r="C8888" s="60">
        <v>1.8000000000000001E-4</v>
      </c>
      <c r="D8888" s="60">
        <v>2.189781E-2</v>
      </c>
      <c r="E8888" s="60"/>
      <c r="F8888" s="60">
        <f t="shared" si="276"/>
        <v>3.5941000000000002E-3</v>
      </c>
      <c r="G8888" s="60">
        <f t="shared" si="277"/>
        <v>2.1777810000000002E-2</v>
      </c>
    </row>
    <row r="8889" spans="1:7">
      <c r="A8889" s="50">
        <v>35874</v>
      </c>
      <c r="B8889" s="60">
        <v>8.3383599999999995E-3</v>
      </c>
      <c r="C8889" s="60">
        <v>1.8000000000000001E-4</v>
      </c>
      <c r="D8889" s="60">
        <v>7.1428569999999999E-3</v>
      </c>
      <c r="E8889" s="60"/>
      <c r="F8889" s="60">
        <f t="shared" si="276"/>
        <v>8.2183599999999992E-3</v>
      </c>
      <c r="G8889" s="60">
        <f t="shared" si="277"/>
        <v>7.0228569999999995E-3</v>
      </c>
    </row>
    <row r="8890" spans="1:7">
      <c r="A8890" s="50">
        <v>35877</v>
      </c>
      <c r="B8890" s="60">
        <v>-3.5969299999999999E-3</v>
      </c>
      <c r="C8890" s="60">
        <v>1.8000000000000001E-4</v>
      </c>
      <c r="D8890" s="60">
        <v>-2.3049645000000001E-2</v>
      </c>
      <c r="E8890" s="60"/>
      <c r="F8890" s="60">
        <f t="shared" si="276"/>
        <v>-3.7169299999999998E-3</v>
      </c>
      <c r="G8890" s="60">
        <f t="shared" si="277"/>
        <v>-2.3169644999999999E-2</v>
      </c>
    </row>
    <row r="8891" spans="1:7">
      <c r="A8891" s="50">
        <v>35878</v>
      </c>
      <c r="B8891" s="60">
        <v>9.4603199999999995E-3</v>
      </c>
      <c r="C8891" s="60">
        <v>1.8000000000000001E-4</v>
      </c>
      <c r="D8891" s="60">
        <v>1.9963702E-2</v>
      </c>
      <c r="E8891" s="60"/>
      <c r="F8891" s="60">
        <f t="shared" si="276"/>
        <v>9.3403199999999992E-3</v>
      </c>
      <c r="G8891" s="60">
        <f t="shared" si="277"/>
        <v>1.9843702000000001E-2</v>
      </c>
    </row>
    <row r="8892" spans="1:7">
      <c r="A8892" s="50">
        <v>35879</v>
      </c>
      <c r="B8892" s="60">
        <v>-3.1850099999999998E-3</v>
      </c>
      <c r="C8892" s="60">
        <v>1.8000000000000001E-4</v>
      </c>
      <c r="D8892" s="60">
        <v>5.3380779999999996E-3</v>
      </c>
      <c r="E8892" s="60"/>
      <c r="F8892" s="60">
        <f t="shared" si="276"/>
        <v>-3.3050099999999997E-3</v>
      </c>
      <c r="G8892" s="60">
        <f t="shared" si="277"/>
        <v>5.2180779999999993E-3</v>
      </c>
    </row>
    <row r="8893" spans="1:7">
      <c r="A8893" s="50">
        <v>35880</v>
      </c>
      <c r="B8893" s="60">
        <v>-9.6955000000000001E-4</v>
      </c>
      <c r="C8893" s="60">
        <v>1.8000000000000001E-4</v>
      </c>
      <c r="D8893" s="60">
        <v>-1.7699115000000001E-2</v>
      </c>
      <c r="E8893" s="60"/>
      <c r="F8893" s="60">
        <f t="shared" si="276"/>
        <v>-1.0895500000000001E-3</v>
      </c>
      <c r="G8893" s="60">
        <f t="shared" si="277"/>
        <v>-1.7819115E-2</v>
      </c>
    </row>
    <row r="8894" spans="1:7">
      <c r="A8894" s="50">
        <v>35881</v>
      </c>
      <c r="B8894" s="60">
        <v>-4.64775E-3</v>
      </c>
      <c r="C8894" s="60">
        <v>1.8000000000000001E-4</v>
      </c>
      <c r="D8894" s="60">
        <v>1.8018019999999999E-3</v>
      </c>
      <c r="E8894" s="60"/>
      <c r="F8894" s="60">
        <f t="shared" si="276"/>
        <v>-4.7677500000000003E-3</v>
      </c>
      <c r="G8894" s="60">
        <f t="shared" si="277"/>
        <v>1.6818019999999998E-3</v>
      </c>
    </row>
    <row r="8895" spans="1:7">
      <c r="A8895" s="50">
        <v>35884</v>
      </c>
      <c r="B8895" s="60">
        <v>-1.8651399999999999E-3</v>
      </c>
      <c r="C8895" s="60">
        <v>1.8000000000000001E-4</v>
      </c>
      <c r="D8895" s="60">
        <v>1.438849E-2</v>
      </c>
      <c r="E8895" s="60"/>
      <c r="F8895" s="60">
        <f t="shared" si="276"/>
        <v>-1.9851399999999998E-3</v>
      </c>
      <c r="G8895" s="60">
        <f t="shared" si="277"/>
        <v>1.426849E-2</v>
      </c>
    </row>
    <row r="8896" spans="1:7">
      <c r="A8896" s="50">
        <v>35885</v>
      </c>
      <c r="B8896" s="60">
        <v>7.7464700000000001E-3</v>
      </c>
      <c r="C8896" s="60">
        <v>1.8000000000000001E-4</v>
      </c>
      <c r="D8896" s="60">
        <v>-7.0921980000000001E-3</v>
      </c>
      <c r="E8896" s="60"/>
      <c r="F8896" s="60">
        <f t="shared" si="276"/>
        <v>7.6264699999999998E-3</v>
      </c>
      <c r="G8896" s="60">
        <f t="shared" si="277"/>
        <v>-7.2121980000000004E-3</v>
      </c>
    </row>
    <row r="8897" spans="1:7">
      <c r="A8897" s="50">
        <v>35886</v>
      </c>
      <c r="B8897" s="60">
        <v>5.8874599999999997E-3</v>
      </c>
      <c r="C8897" s="60">
        <v>2.0000000000000001E-4</v>
      </c>
      <c r="D8897" s="60">
        <v>-8.9285719999999992E-3</v>
      </c>
      <c r="E8897" s="60"/>
      <c r="F8897" s="60">
        <f t="shared" si="276"/>
        <v>5.7674599999999994E-3</v>
      </c>
      <c r="G8897" s="60">
        <f t="shared" si="277"/>
        <v>-9.0485719999999995E-3</v>
      </c>
    </row>
    <row r="8898" spans="1:7">
      <c r="A8898" s="50">
        <v>35887</v>
      </c>
      <c r="B8898" s="60">
        <v>1.0418129999999999E-2</v>
      </c>
      <c r="C8898" s="60">
        <v>2.0000000000000001E-4</v>
      </c>
      <c r="D8898" s="60">
        <v>1.0810811E-2</v>
      </c>
      <c r="E8898" s="60"/>
      <c r="F8898" s="60">
        <f t="shared" si="276"/>
        <v>1.0298129999999999E-2</v>
      </c>
      <c r="G8898" s="60">
        <f t="shared" si="277"/>
        <v>1.0690811E-2</v>
      </c>
    </row>
    <row r="8899" spans="1:7">
      <c r="A8899" s="50">
        <v>35888</v>
      </c>
      <c r="B8899" s="60">
        <v>2.4951499999999998E-3</v>
      </c>
      <c r="C8899" s="60">
        <v>2.0000000000000001E-4</v>
      </c>
      <c r="D8899" s="60">
        <v>-1.4260248999999999E-2</v>
      </c>
      <c r="E8899" s="60"/>
      <c r="F8899" s="60">
        <f t="shared" si="276"/>
        <v>2.3751499999999999E-3</v>
      </c>
      <c r="G8899" s="60">
        <f t="shared" si="277"/>
        <v>-1.4380248999999999E-2</v>
      </c>
    </row>
    <row r="8900" spans="1:7">
      <c r="A8900" s="50">
        <v>35891</v>
      </c>
      <c r="B8900" s="60">
        <v>-1.35889E-3</v>
      </c>
      <c r="C8900" s="60">
        <v>2.0000000000000001E-4</v>
      </c>
      <c r="D8900" s="60">
        <v>-9.0415919999999993E-3</v>
      </c>
      <c r="E8900" s="60"/>
      <c r="F8900" s="60">
        <f t="shared" ref="F8900:F8963" si="278">B8900-$C$3</f>
        <v>-1.4788900000000001E-3</v>
      </c>
      <c r="G8900" s="60">
        <f t="shared" ref="G8900:G8963" si="279">D8900-$C$3</f>
        <v>-9.1615919999999997E-3</v>
      </c>
    </row>
    <row r="8901" spans="1:7">
      <c r="A8901" s="50">
        <v>35892</v>
      </c>
      <c r="B8901" s="60">
        <v>-9.9443900000000009E-3</v>
      </c>
      <c r="C8901" s="60">
        <v>2.0000000000000001E-4</v>
      </c>
      <c r="D8901" s="60">
        <v>-1.8248173999999999E-2</v>
      </c>
      <c r="E8901" s="60"/>
      <c r="F8901" s="60">
        <f t="shared" si="278"/>
        <v>-1.0064390000000001E-2</v>
      </c>
      <c r="G8901" s="60">
        <f t="shared" si="279"/>
        <v>-1.8368173999999998E-2</v>
      </c>
    </row>
    <row r="8902" spans="1:7">
      <c r="A8902" s="50">
        <v>35893</v>
      </c>
      <c r="B8902" s="60">
        <v>-6.8723999999999999E-3</v>
      </c>
      <c r="C8902" s="60">
        <v>2.0000000000000001E-4</v>
      </c>
      <c r="D8902" s="60">
        <v>-3.1598512000000002E-2</v>
      </c>
      <c r="E8902" s="60"/>
      <c r="F8902" s="60">
        <f t="shared" si="278"/>
        <v>-6.9924000000000002E-3</v>
      </c>
      <c r="G8902" s="60">
        <f t="shared" si="279"/>
        <v>-3.1718512000000004E-2</v>
      </c>
    </row>
    <row r="8903" spans="1:7">
      <c r="A8903" s="50">
        <v>35894</v>
      </c>
      <c r="B8903" s="60">
        <v>8.0936099999999993E-3</v>
      </c>
      <c r="C8903" s="60">
        <v>2.0000000000000001E-4</v>
      </c>
      <c r="D8903" s="60">
        <v>1.7274472999999999E-2</v>
      </c>
      <c r="E8903" s="60"/>
      <c r="F8903" s="60">
        <f t="shared" si="278"/>
        <v>7.973609999999999E-3</v>
      </c>
      <c r="G8903" s="60">
        <f t="shared" si="279"/>
        <v>1.7154473E-2</v>
      </c>
    </row>
    <row r="8904" spans="1:7">
      <c r="A8904" s="50">
        <v>35898</v>
      </c>
      <c r="B8904" s="60">
        <v>-6.5043000000000002E-4</v>
      </c>
      <c r="C8904" s="60">
        <v>2.0000000000000001E-4</v>
      </c>
      <c r="D8904" s="60">
        <v>5.6603770000000003E-3</v>
      </c>
      <c r="E8904" s="60"/>
      <c r="F8904" s="60">
        <f t="shared" si="278"/>
        <v>-7.7043000000000001E-4</v>
      </c>
      <c r="G8904" s="60">
        <f t="shared" si="279"/>
        <v>5.540377E-3</v>
      </c>
    </row>
    <row r="8905" spans="1:7">
      <c r="A8905" s="50">
        <v>35899</v>
      </c>
      <c r="B8905" s="60">
        <v>5.6689799999999997E-3</v>
      </c>
      <c r="C8905" s="60">
        <v>2.0000000000000001E-4</v>
      </c>
      <c r="D8905" s="60">
        <v>-1.1257036E-2</v>
      </c>
      <c r="E8905" s="60"/>
      <c r="F8905" s="60">
        <f t="shared" si="278"/>
        <v>5.5489799999999994E-3</v>
      </c>
      <c r="G8905" s="60">
        <f t="shared" si="279"/>
        <v>-1.1377036E-2</v>
      </c>
    </row>
    <row r="8906" spans="1:7">
      <c r="A8906" s="50">
        <v>35900</v>
      </c>
      <c r="B8906" s="60">
        <v>2.9634000000000001E-3</v>
      </c>
      <c r="C8906" s="60">
        <v>2.0000000000000001E-4</v>
      </c>
      <c r="D8906" s="60">
        <v>-1.8975332000000001E-2</v>
      </c>
      <c r="E8906" s="60"/>
      <c r="F8906" s="60">
        <f t="shared" si="278"/>
        <v>2.8434000000000003E-3</v>
      </c>
      <c r="G8906" s="60">
        <f t="shared" si="279"/>
        <v>-1.9095332E-2</v>
      </c>
    </row>
    <row r="8907" spans="1:7">
      <c r="A8907" s="50">
        <v>35901</v>
      </c>
      <c r="B8907" s="60">
        <v>-9.6059300000000004E-3</v>
      </c>
      <c r="C8907" s="60">
        <v>2.0000000000000001E-4</v>
      </c>
      <c r="D8907" s="60">
        <v>-1.7408123000000001E-2</v>
      </c>
      <c r="E8907" s="60"/>
      <c r="F8907" s="60">
        <f t="shared" si="278"/>
        <v>-9.7259300000000007E-3</v>
      </c>
      <c r="G8907" s="60">
        <f t="shared" si="279"/>
        <v>-1.7528123E-2</v>
      </c>
    </row>
    <row r="8908" spans="1:7">
      <c r="A8908" s="50">
        <v>35902</v>
      </c>
      <c r="B8908" s="60">
        <v>1.311357E-2</v>
      </c>
      <c r="C8908" s="60">
        <v>2.0000000000000001E-4</v>
      </c>
      <c r="D8908" s="60">
        <v>1.3779527999999999E-2</v>
      </c>
      <c r="E8908" s="60"/>
      <c r="F8908" s="60">
        <f t="shared" si="278"/>
        <v>1.2993569999999999E-2</v>
      </c>
      <c r="G8908" s="60">
        <f t="shared" si="279"/>
        <v>1.3659527999999999E-2</v>
      </c>
    </row>
    <row r="8909" spans="1:7">
      <c r="A8909" s="50">
        <v>35905</v>
      </c>
      <c r="B8909" s="60">
        <v>1.1565799999999999E-3</v>
      </c>
      <c r="C8909" s="60">
        <v>2.0000000000000001E-4</v>
      </c>
      <c r="D8909" s="60">
        <v>9.7087379999999997E-3</v>
      </c>
      <c r="E8909" s="60"/>
      <c r="F8909" s="60">
        <f t="shared" si="278"/>
        <v>1.0365799999999998E-3</v>
      </c>
      <c r="G8909" s="60">
        <f t="shared" si="279"/>
        <v>9.5887379999999994E-3</v>
      </c>
    </row>
    <row r="8910" spans="1:7">
      <c r="A8910" s="50">
        <v>35906</v>
      </c>
      <c r="B8910" s="60">
        <v>2.48541E-3</v>
      </c>
      <c r="C8910" s="60">
        <v>2.0000000000000001E-4</v>
      </c>
      <c r="D8910" s="60">
        <v>-7.6923080000000001E-3</v>
      </c>
      <c r="E8910" s="60"/>
      <c r="F8910" s="60">
        <f t="shared" si="278"/>
        <v>2.3654100000000001E-3</v>
      </c>
      <c r="G8910" s="60">
        <f t="shared" si="279"/>
        <v>-7.8123080000000004E-3</v>
      </c>
    </row>
    <row r="8911" spans="1:7">
      <c r="A8911" s="50">
        <v>35907</v>
      </c>
      <c r="B8911" s="60">
        <v>4.3377800000000003E-3</v>
      </c>
      <c r="C8911" s="60">
        <v>2.0000000000000001E-4</v>
      </c>
      <c r="D8911" s="60">
        <v>-6.0077518000000003E-2</v>
      </c>
      <c r="E8911" s="60"/>
      <c r="F8911" s="60">
        <f t="shared" si="278"/>
        <v>4.21778E-3</v>
      </c>
      <c r="G8911" s="60">
        <f t="shared" si="279"/>
        <v>-6.0197518000000005E-2</v>
      </c>
    </row>
    <row r="8912" spans="1:7">
      <c r="A8912" s="50">
        <v>35908</v>
      </c>
      <c r="B8912" s="60">
        <v>-1.028212E-2</v>
      </c>
      <c r="C8912" s="60">
        <v>2.0000000000000001E-4</v>
      </c>
      <c r="D8912" s="60">
        <v>-8.2474230000000003E-3</v>
      </c>
      <c r="E8912" s="60"/>
      <c r="F8912" s="60">
        <f t="shared" si="278"/>
        <v>-1.0402120000000001E-2</v>
      </c>
      <c r="G8912" s="60">
        <f t="shared" si="279"/>
        <v>-8.3674230000000006E-3</v>
      </c>
    </row>
    <row r="8913" spans="1:7">
      <c r="A8913" s="50">
        <v>35909</v>
      </c>
      <c r="B8913" s="60">
        <v>-1.0214050000000001E-2</v>
      </c>
      <c r="C8913" s="60">
        <v>2.0000000000000001E-4</v>
      </c>
      <c r="D8913" s="60">
        <v>-1.4553014E-2</v>
      </c>
      <c r="E8913" s="60"/>
      <c r="F8913" s="60">
        <f t="shared" si="278"/>
        <v>-1.0334050000000001E-2</v>
      </c>
      <c r="G8913" s="60">
        <f t="shared" si="279"/>
        <v>-1.4673014E-2</v>
      </c>
    </row>
    <row r="8914" spans="1:7">
      <c r="A8914" s="50">
        <v>35912</v>
      </c>
      <c r="B8914" s="60">
        <v>-1.938457E-2</v>
      </c>
      <c r="C8914" s="60">
        <v>2.0000000000000001E-4</v>
      </c>
      <c r="D8914" s="60">
        <v>-6.5400845999999999E-2</v>
      </c>
      <c r="E8914" s="60"/>
      <c r="F8914" s="60">
        <f t="shared" si="278"/>
        <v>-1.9504569999999999E-2</v>
      </c>
      <c r="G8914" s="60">
        <f t="shared" si="279"/>
        <v>-6.5520845999999994E-2</v>
      </c>
    </row>
    <row r="8915" spans="1:7">
      <c r="A8915" s="50">
        <v>35913</v>
      </c>
      <c r="B8915" s="60">
        <v>-1.3703700000000001E-3</v>
      </c>
      <c r="C8915" s="60">
        <v>2.0000000000000001E-4</v>
      </c>
      <c r="D8915" s="60">
        <v>2.0316027E-2</v>
      </c>
      <c r="E8915" s="60"/>
      <c r="F8915" s="60">
        <f t="shared" si="278"/>
        <v>-1.4903700000000002E-3</v>
      </c>
      <c r="G8915" s="60">
        <f t="shared" si="279"/>
        <v>2.0196027000000002E-2</v>
      </c>
    </row>
    <row r="8916" spans="1:7">
      <c r="A8916" s="50">
        <v>35914</v>
      </c>
      <c r="B8916" s="60">
        <v>8.8901699999999993E-3</v>
      </c>
      <c r="C8916" s="60">
        <v>2.0000000000000001E-4</v>
      </c>
      <c r="D8916" s="60">
        <v>1.3274335999999999E-2</v>
      </c>
      <c r="E8916" s="60"/>
      <c r="F8916" s="60">
        <f t="shared" si="278"/>
        <v>8.770169999999999E-3</v>
      </c>
      <c r="G8916" s="60">
        <f t="shared" si="279"/>
        <v>1.3154335999999999E-2</v>
      </c>
    </row>
    <row r="8917" spans="1:7">
      <c r="A8917" s="50">
        <v>35915</v>
      </c>
      <c r="B8917" s="60">
        <v>1.6062110000000001E-2</v>
      </c>
      <c r="C8917" s="60">
        <v>2.0000000000000001E-4</v>
      </c>
      <c r="D8917" s="60">
        <v>4.3668120999999997E-2</v>
      </c>
      <c r="E8917" s="60"/>
      <c r="F8917" s="60">
        <f t="shared" si="278"/>
        <v>1.5942110000000002E-2</v>
      </c>
      <c r="G8917" s="60">
        <f t="shared" si="279"/>
        <v>4.3548120999999995E-2</v>
      </c>
    </row>
    <row r="8918" spans="1:7">
      <c r="A8918" s="50">
        <v>35916</v>
      </c>
      <c r="B8918" s="60">
        <v>7.4657899999999999E-3</v>
      </c>
      <c r="C8918" s="60">
        <v>2.0000000000000001E-4</v>
      </c>
      <c r="D8918" s="60">
        <v>4.1840999999999996E-3</v>
      </c>
      <c r="E8918" s="60"/>
      <c r="F8918" s="60">
        <f t="shared" si="278"/>
        <v>7.3457899999999996E-3</v>
      </c>
      <c r="G8918" s="60">
        <f t="shared" si="279"/>
        <v>4.0640999999999993E-3</v>
      </c>
    </row>
    <row r="8919" spans="1:7">
      <c r="A8919" s="50">
        <v>35919</v>
      </c>
      <c r="B8919" s="60">
        <v>1.3881200000000001E-3</v>
      </c>
      <c r="C8919" s="60">
        <v>2.0000000000000001E-4</v>
      </c>
      <c r="D8919" s="60">
        <v>-1.2500000000000001E-2</v>
      </c>
      <c r="E8919" s="60"/>
      <c r="F8919" s="60">
        <f t="shared" si="278"/>
        <v>1.26812E-3</v>
      </c>
      <c r="G8919" s="60">
        <f t="shared" si="279"/>
        <v>-1.2620000000000001E-2</v>
      </c>
    </row>
    <row r="8920" spans="1:7">
      <c r="A8920" s="50">
        <v>35920</v>
      </c>
      <c r="B8920" s="60">
        <v>-5.7368300000000001E-3</v>
      </c>
      <c r="C8920" s="60">
        <v>2.0000000000000001E-4</v>
      </c>
      <c r="D8920" s="60">
        <v>-2.9535865000000001E-2</v>
      </c>
      <c r="E8920" s="60"/>
      <c r="F8920" s="60">
        <f t="shared" si="278"/>
        <v>-5.8568300000000004E-3</v>
      </c>
      <c r="G8920" s="60">
        <f t="shared" si="279"/>
        <v>-2.9655865E-2</v>
      </c>
    </row>
    <row r="8921" spans="1:7">
      <c r="A8921" s="50">
        <v>35921</v>
      </c>
      <c r="B8921" s="60">
        <v>-9.1894999999999998E-3</v>
      </c>
      <c r="C8921" s="60">
        <v>2.0000000000000001E-4</v>
      </c>
      <c r="D8921" s="60">
        <v>-4.3478259999999999E-3</v>
      </c>
      <c r="E8921" s="60"/>
      <c r="F8921" s="60">
        <f t="shared" si="278"/>
        <v>-9.3095000000000001E-3</v>
      </c>
      <c r="G8921" s="60">
        <f t="shared" si="279"/>
        <v>-4.4678260000000003E-3</v>
      </c>
    </row>
    <row r="8922" spans="1:7">
      <c r="A8922" s="50">
        <v>35922</v>
      </c>
      <c r="B8922" s="60">
        <v>-8.8193000000000004E-3</v>
      </c>
      <c r="C8922" s="60">
        <v>2.0000000000000001E-4</v>
      </c>
      <c r="D8922" s="60">
        <v>-2.1834060000000001E-3</v>
      </c>
      <c r="E8922" s="60"/>
      <c r="F8922" s="60">
        <f t="shared" si="278"/>
        <v>-8.9393000000000007E-3</v>
      </c>
      <c r="G8922" s="60">
        <f t="shared" si="279"/>
        <v>-2.303406E-3</v>
      </c>
    </row>
    <row r="8923" spans="1:7">
      <c r="A8923" s="50">
        <v>35923</v>
      </c>
      <c r="B8923" s="60">
        <v>1.191828E-2</v>
      </c>
      <c r="C8923" s="60">
        <v>2.0000000000000001E-4</v>
      </c>
      <c r="D8923" s="60">
        <v>2.1881840000000001E-3</v>
      </c>
      <c r="E8923" s="60"/>
      <c r="F8923" s="60">
        <f t="shared" si="278"/>
        <v>1.179828E-2</v>
      </c>
      <c r="G8923" s="60">
        <f t="shared" si="279"/>
        <v>2.0681840000000003E-3</v>
      </c>
    </row>
    <row r="8924" spans="1:7">
      <c r="A8924" s="50">
        <v>35926</v>
      </c>
      <c r="B8924" s="60">
        <v>-9.2745999999999996E-4</v>
      </c>
      <c r="C8924" s="60">
        <v>2.0000000000000001E-4</v>
      </c>
      <c r="D8924" s="60">
        <v>0</v>
      </c>
      <c r="E8924" s="60"/>
      <c r="F8924" s="60">
        <f t="shared" si="278"/>
        <v>-1.0474600000000001E-3</v>
      </c>
      <c r="G8924" s="60">
        <f t="shared" si="279"/>
        <v>-1.2E-4</v>
      </c>
    </row>
    <row r="8925" spans="1:7">
      <c r="A8925" s="50">
        <v>35927</v>
      </c>
      <c r="B8925" s="60">
        <v>8.0985399999999996E-3</v>
      </c>
      <c r="C8925" s="60">
        <v>2.0000000000000001E-4</v>
      </c>
      <c r="D8925" s="60">
        <v>-5.6768559000000003E-2</v>
      </c>
      <c r="E8925" s="60"/>
      <c r="F8925" s="60">
        <f t="shared" si="278"/>
        <v>7.9785399999999992E-3</v>
      </c>
      <c r="G8925" s="60">
        <f t="shared" si="279"/>
        <v>-5.6888559000000005E-2</v>
      </c>
    </row>
    <row r="8926" spans="1:7">
      <c r="A8926" s="50">
        <v>35928</v>
      </c>
      <c r="B8926" s="60">
        <v>3.1579899999999998E-3</v>
      </c>
      <c r="C8926" s="60">
        <v>2.0000000000000001E-4</v>
      </c>
      <c r="D8926" s="60">
        <v>1.8518519000000001E-2</v>
      </c>
      <c r="E8926" s="60"/>
      <c r="F8926" s="60">
        <f t="shared" si="278"/>
        <v>3.03799E-3</v>
      </c>
      <c r="G8926" s="60">
        <f t="shared" si="279"/>
        <v>1.8398519000000002E-2</v>
      </c>
    </row>
    <row r="8927" spans="1:7">
      <c r="A8927" s="50">
        <v>35929</v>
      </c>
      <c r="B8927" s="60">
        <v>-1.6031299999999999E-3</v>
      </c>
      <c r="C8927" s="60">
        <v>2.0000000000000001E-4</v>
      </c>
      <c r="D8927" s="60">
        <v>4.3181817999999997E-2</v>
      </c>
      <c r="E8927" s="60"/>
      <c r="F8927" s="60">
        <f t="shared" si="278"/>
        <v>-1.72313E-3</v>
      </c>
      <c r="G8927" s="60">
        <f t="shared" si="279"/>
        <v>4.3061817999999995E-2</v>
      </c>
    </row>
    <row r="8928" spans="1:7">
      <c r="A8928" s="50">
        <v>35930</v>
      </c>
      <c r="B8928" s="60">
        <v>-7.8494199999999993E-3</v>
      </c>
      <c r="C8928" s="60">
        <v>2.0000000000000001E-4</v>
      </c>
      <c r="D8928" s="60">
        <v>-3.0501090000000002E-2</v>
      </c>
      <c r="E8928" s="60"/>
      <c r="F8928" s="60">
        <f t="shared" si="278"/>
        <v>-7.9694199999999996E-3</v>
      </c>
      <c r="G8928" s="60">
        <f t="shared" si="279"/>
        <v>-3.062109E-2</v>
      </c>
    </row>
    <row r="8929" spans="1:7">
      <c r="A8929" s="50">
        <v>35933</v>
      </c>
      <c r="B8929" s="60">
        <v>-2.4738400000000002E-3</v>
      </c>
      <c r="C8929" s="60">
        <v>2.0000000000000001E-4</v>
      </c>
      <c r="D8929" s="60">
        <v>5.6179777E-2</v>
      </c>
      <c r="E8929" s="60"/>
      <c r="F8929" s="60">
        <f t="shared" si="278"/>
        <v>-2.59384E-3</v>
      </c>
      <c r="G8929" s="60">
        <f t="shared" si="279"/>
        <v>5.6059776999999998E-2</v>
      </c>
    </row>
    <row r="8930" spans="1:7">
      <c r="A8930" s="50">
        <v>35934</v>
      </c>
      <c r="B8930" s="60">
        <v>3.72099E-3</v>
      </c>
      <c r="C8930" s="60">
        <v>2.0000000000000001E-4</v>
      </c>
      <c r="D8930" s="60">
        <v>5.3191490000000001E-2</v>
      </c>
      <c r="E8930" s="60"/>
      <c r="F8930" s="60">
        <f t="shared" si="278"/>
        <v>3.6009900000000001E-3</v>
      </c>
      <c r="G8930" s="60">
        <f t="shared" si="279"/>
        <v>5.3071489999999999E-2</v>
      </c>
    </row>
    <row r="8931" spans="1:7">
      <c r="A8931" s="50">
        <v>35935</v>
      </c>
      <c r="B8931" s="60">
        <v>8.3901199999999992E-3</v>
      </c>
      <c r="C8931" s="60">
        <v>2.0000000000000001E-4</v>
      </c>
      <c r="D8931" s="60">
        <v>4.6464647999999997E-2</v>
      </c>
      <c r="E8931" s="60"/>
      <c r="F8931" s="60">
        <f t="shared" si="278"/>
        <v>8.2701199999999989E-3</v>
      </c>
      <c r="G8931" s="60">
        <f t="shared" si="279"/>
        <v>4.6344647999999995E-2</v>
      </c>
    </row>
    <row r="8932" spans="1:7">
      <c r="A8932" s="50">
        <v>35936</v>
      </c>
      <c r="B8932" s="60">
        <v>-3.77525E-3</v>
      </c>
      <c r="C8932" s="60">
        <v>2.0000000000000001E-4</v>
      </c>
      <c r="D8932" s="60">
        <v>2.1235522E-2</v>
      </c>
      <c r="E8932" s="60"/>
      <c r="F8932" s="60">
        <f t="shared" si="278"/>
        <v>-3.8952499999999998E-3</v>
      </c>
      <c r="G8932" s="60">
        <f t="shared" si="279"/>
        <v>2.1115522000000001E-2</v>
      </c>
    </row>
    <row r="8933" spans="1:7">
      <c r="A8933" s="50">
        <v>35937</v>
      </c>
      <c r="B8933" s="60">
        <v>-4.0206299999999999E-3</v>
      </c>
      <c r="C8933" s="60">
        <v>2.0000000000000001E-4</v>
      </c>
      <c r="D8933" s="60">
        <v>9.4517960000000002E-3</v>
      </c>
      <c r="E8933" s="60"/>
      <c r="F8933" s="60">
        <f t="shared" si="278"/>
        <v>-4.1406300000000002E-3</v>
      </c>
      <c r="G8933" s="60">
        <f t="shared" si="279"/>
        <v>9.3317959999999998E-3</v>
      </c>
    </row>
    <row r="8934" spans="1:7">
      <c r="A8934" s="50">
        <v>35941</v>
      </c>
      <c r="B8934" s="60">
        <v>-1.4897769999999999E-2</v>
      </c>
      <c r="C8934" s="60">
        <v>2.0000000000000001E-4</v>
      </c>
      <c r="D8934" s="60">
        <v>-2.6217227999999999E-2</v>
      </c>
      <c r="E8934" s="60"/>
      <c r="F8934" s="60">
        <f t="shared" si="278"/>
        <v>-1.501777E-2</v>
      </c>
      <c r="G8934" s="60">
        <f t="shared" si="279"/>
        <v>-2.6337227999999997E-2</v>
      </c>
    </row>
    <row r="8935" spans="1:7">
      <c r="A8935" s="50">
        <v>35942</v>
      </c>
      <c r="B8935" s="60">
        <v>-9.0965000000000002E-4</v>
      </c>
      <c r="C8935" s="60">
        <v>2.0000000000000001E-4</v>
      </c>
      <c r="D8935" s="60">
        <v>-1.9230770000000001E-2</v>
      </c>
      <c r="E8935" s="60"/>
      <c r="F8935" s="60">
        <f t="shared" si="278"/>
        <v>-1.02965E-3</v>
      </c>
      <c r="G8935" s="60">
        <f t="shared" si="279"/>
        <v>-1.935077E-2</v>
      </c>
    </row>
    <row r="8936" spans="1:7">
      <c r="A8936" s="50">
        <v>35943</v>
      </c>
      <c r="B8936" s="60">
        <v>4.52798E-3</v>
      </c>
      <c r="C8936" s="60">
        <v>2.0000000000000001E-4</v>
      </c>
      <c r="D8936" s="60">
        <v>-2.1568627999999999E-2</v>
      </c>
      <c r="E8936" s="60"/>
      <c r="F8936" s="60">
        <f t="shared" si="278"/>
        <v>4.4079799999999997E-3</v>
      </c>
      <c r="G8936" s="60">
        <f t="shared" si="279"/>
        <v>-2.1688627999999998E-2</v>
      </c>
    </row>
    <row r="8937" spans="1:7">
      <c r="A8937" s="50">
        <v>35944</v>
      </c>
      <c r="B8937" s="60">
        <v>-5.8623499999999997E-3</v>
      </c>
      <c r="C8937" s="60">
        <v>2.0000000000000001E-4</v>
      </c>
      <c r="D8937" s="60">
        <v>-3.2064128999999997E-2</v>
      </c>
      <c r="E8937" s="60"/>
      <c r="F8937" s="60">
        <f t="shared" si="278"/>
        <v>-5.98235E-3</v>
      </c>
      <c r="G8937" s="60">
        <f t="shared" si="279"/>
        <v>-3.2184128999999999E-2</v>
      </c>
    </row>
    <row r="8938" spans="1:7">
      <c r="A8938" s="50">
        <v>35947</v>
      </c>
      <c r="B8938" s="60">
        <v>-1.5275999999999999E-4</v>
      </c>
      <c r="C8938" s="60">
        <v>1.9000000000000001E-4</v>
      </c>
      <c r="D8938" s="60">
        <v>-1.8633541E-2</v>
      </c>
      <c r="E8938" s="60"/>
      <c r="F8938" s="60">
        <f t="shared" si="278"/>
        <v>-2.7275999999999998E-4</v>
      </c>
      <c r="G8938" s="60">
        <f t="shared" si="279"/>
        <v>-1.8753540999999999E-2</v>
      </c>
    </row>
    <row r="8939" spans="1:7">
      <c r="A8939" s="50">
        <v>35948</v>
      </c>
      <c r="B8939" s="60">
        <v>2.3117300000000001E-3</v>
      </c>
      <c r="C8939" s="60">
        <v>1.9000000000000001E-4</v>
      </c>
      <c r="D8939" s="60">
        <v>-8.4388189000000002E-2</v>
      </c>
      <c r="E8939" s="60"/>
      <c r="F8939" s="60">
        <f t="shared" si="278"/>
        <v>2.1917300000000002E-3</v>
      </c>
      <c r="G8939" s="60">
        <f t="shared" si="279"/>
        <v>-8.4508188999999997E-2</v>
      </c>
    </row>
    <row r="8940" spans="1:7">
      <c r="A8940" s="50">
        <v>35949</v>
      </c>
      <c r="B8940" s="60">
        <v>-9.6928499999999994E-3</v>
      </c>
      <c r="C8940" s="60">
        <v>1.9000000000000001E-4</v>
      </c>
      <c r="D8940" s="60">
        <v>-2.3041469999999999E-3</v>
      </c>
      <c r="E8940" s="60"/>
      <c r="F8940" s="60">
        <f t="shared" si="278"/>
        <v>-9.8128499999999997E-3</v>
      </c>
      <c r="G8940" s="60">
        <f t="shared" si="279"/>
        <v>-2.4241469999999998E-3</v>
      </c>
    </row>
    <row r="8941" spans="1:7">
      <c r="A8941" s="50">
        <v>35950</v>
      </c>
      <c r="B8941" s="60">
        <v>1.126957E-2</v>
      </c>
      <c r="C8941" s="60">
        <v>1.9000000000000001E-4</v>
      </c>
      <c r="D8941" s="60">
        <v>-1.8475749999999999E-2</v>
      </c>
      <c r="E8941" s="60"/>
      <c r="F8941" s="60">
        <f t="shared" si="278"/>
        <v>1.1149569999999999E-2</v>
      </c>
      <c r="G8941" s="60">
        <f t="shared" si="279"/>
        <v>-1.8595749999999998E-2</v>
      </c>
    </row>
    <row r="8942" spans="1:7">
      <c r="A8942" s="50">
        <v>35951</v>
      </c>
      <c r="B8942" s="60">
        <v>1.742175E-2</v>
      </c>
      <c r="C8942" s="60">
        <v>1.9000000000000001E-4</v>
      </c>
      <c r="D8942" s="60">
        <v>5.8823529999999999E-2</v>
      </c>
      <c r="E8942" s="60"/>
      <c r="F8942" s="60">
        <f t="shared" si="278"/>
        <v>1.7301750000000001E-2</v>
      </c>
      <c r="G8942" s="60">
        <f t="shared" si="279"/>
        <v>5.8703529999999997E-2</v>
      </c>
    </row>
    <row r="8943" spans="1:7">
      <c r="A8943" s="50">
        <v>35954</v>
      </c>
      <c r="B8943" s="60">
        <v>1.91394E-3</v>
      </c>
      <c r="C8943" s="60">
        <v>1.9000000000000001E-4</v>
      </c>
      <c r="D8943" s="60">
        <v>4.2222219999999998E-2</v>
      </c>
      <c r="E8943" s="60"/>
      <c r="F8943" s="60">
        <f t="shared" si="278"/>
        <v>1.7939399999999999E-3</v>
      </c>
      <c r="G8943" s="60">
        <f t="shared" si="279"/>
        <v>4.2102219999999996E-2</v>
      </c>
    </row>
    <row r="8944" spans="1:7">
      <c r="A8944" s="50">
        <v>35955</v>
      </c>
      <c r="B8944" s="60">
        <v>2.6629599999999998E-3</v>
      </c>
      <c r="C8944" s="60">
        <v>1.9000000000000001E-4</v>
      </c>
      <c r="D8944" s="60">
        <v>-2.1321959999999998E-3</v>
      </c>
      <c r="E8944" s="60"/>
      <c r="F8944" s="60">
        <f t="shared" si="278"/>
        <v>2.5429599999999999E-3</v>
      </c>
      <c r="G8944" s="60">
        <f t="shared" si="279"/>
        <v>-2.2521959999999997E-3</v>
      </c>
    </row>
    <row r="8945" spans="1:7">
      <c r="A8945" s="50">
        <v>35956</v>
      </c>
      <c r="B8945" s="60">
        <v>-5.4865599999999997E-3</v>
      </c>
      <c r="C8945" s="60">
        <v>1.9000000000000001E-4</v>
      </c>
      <c r="D8945" s="60">
        <v>-3.2051283999999999E-2</v>
      </c>
      <c r="E8945" s="60"/>
      <c r="F8945" s="60">
        <f t="shared" si="278"/>
        <v>-5.60656E-3</v>
      </c>
      <c r="G8945" s="60">
        <f t="shared" si="279"/>
        <v>-3.2171284000000001E-2</v>
      </c>
    </row>
    <row r="8946" spans="1:7">
      <c r="A8946" s="50">
        <v>35957</v>
      </c>
      <c r="B8946" s="60">
        <v>-1.541052E-2</v>
      </c>
      <c r="C8946" s="60">
        <v>1.9000000000000001E-4</v>
      </c>
      <c r="D8946" s="60">
        <v>-3.3112582000000002E-2</v>
      </c>
      <c r="E8946" s="60"/>
      <c r="F8946" s="60">
        <f t="shared" si="278"/>
        <v>-1.5530520000000001E-2</v>
      </c>
      <c r="G8946" s="60">
        <f t="shared" si="279"/>
        <v>-3.3232582000000004E-2</v>
      </c>
    </row>
    <row r="8947" spans="1:7">
      <c r="A8947" s="50">
        <v>35958</v>
      </c>
      <c r="B8947" s="60">
        <v>3.5162100000000001E-3</v>
      </c>
      <c r="C8947" s="60">
        <v>1.9000000000000001E-4</v>
      </c>
      <c r="D8947" s="60">
        <v>-2.0547945000000001E-2</v>
      </c>
      <c r="E8947" s="60"/>
      <c r="F8947" s="60">
        <f t="shared" si="278"/>
        <v>3.3962100000000002E-3</v>
      </c>
      <c r="G8947" s="60">
        <f t="shared" si="279"/>
        <v>-2.0667945E-2</v>
      </c>
    </row>
    <row r="8948" spans="1:7">
      <c r="A8948" s="50">
        <v>35961</v>
      </c>
      <c r="B8948" s="60">
        <v>-1.990923E-2</v>
      </c>
      <c r="C8948" s="60">
        <v>1.9000000000000001E-4</v>
      </c>
      <c r="D8948" s="60">
        <v>-6.9930069999999999E-3</v>
      </c>
      <c r="E8948" s="60"/>
      <c r="F8948" s="60">
        <f t="shared" si="278"/>
        <v>-2.0029229999999999E-2</v>
      </c>
      <c r="G8948" s="60">
        <f t="shared" si="279"/>
        <v>-7.1130070000000002E-3</v>
      </c>
    </row>
    <row r="8949" spans="1:7">
      <c r="A8949" s="50">
        <v>35962</v>
      </c>
      <c r="B8949" s="60">
        <v>9.9556799999999997E-3</v>
      </c>
      <c r="C8949" s="60">
        <v>1.9000000000000001E-4</v>
      </c>
      <c r="D8949" s="60">
        <v>9.3896710000000005E-3</v>
      </c>
      <c r="E8949" s="60"/>
      <c r="F8949" s="60">
        <f t="shared" si="278"/>
        <v>9.8356799999999994E-3</v>
      </c>
      <c r="G8949" s="60">
        <f t="shared" si="279"/>
        <v>9.2696710000000002E-3</v>
      </c>
    </row>
    <row r="8950" spans="1:7">
      <c r="A8950" s="50">
        <v>35963</v>
      </c>
      <c r="B8950" s="60">
        <v>1.7904940000000001E-2</v>
      </c>
      <c r="C8950" s="60">
        <v>1.9000000000000001E-4</v>
      </c>
      <c r="D8950" s="60">
        <v>4.4186047999999999E-2</v>
      </c>
      <c r="E8950" s="60"/>
      <c r="F8950" s="60">
        <f t="shared" si="278"/>
        <v>1.7784940000000003E-2</v>
      </c>
      <c r="G8950" s="60">
        <f t="shared" si="279"/>
        <v>4.4066047999999997E-2</v>
      </c>
    </row>
    <row r="8951" spans="1:7">
      <c r="A8951" s="50">
        <v>35964</v>
      </c>
      <c r="B8951" s="60">
        <v>-2.0469999999999999E-4</v>
      </c>
      <c r="C8951" s="60">
        <v>1.9000000000000001E-4</v>
      </c>
      <c r="D8951" s="60">
        <v>-1.3363029E-2</v>
      </c>
      <c r="E8951" s="60"/>
      <c r="F8951" s="60">
        <f t="shared" si="278"/>
        <v>-3.2469999999999998E-4</v>
      </c>
      <c r="G8951" s="60">
        <f t="shared" si="279"/>
        <v>-1.3483029000000001E-2</v>
      </c>
    </row>
    <row r="8952" spans="1:7">
      <c r="A8952" s="50">
        <v>35965</v>
      </c>
      <c r="B8952" s="60">
        <v>-5.1258099999999997E-3</v>
      </c>
      <c r="C8952" s="60">
        <v>1.9000000000000001E-4</v>
      </c>
      <c r="D8952" s="60">
        <v>4.5146730000000003E-3</v>
      </c>
      <c r="E8952" s="60"/>
      <c r="F8952" s="60">
        <f t="shared" si="278"/>
        <v>-5.2458100000000001E-3</v>
      </c>
      <c r="G8952" s="60">
        <f t="shared" si="279"/>
        <v>4.394673E-3</v>
      </c>
    </row>
    <row r="8953" spans="1:7">
      <c r="A8953" s="50">
        <v>35968</v>
      </c>
      <c r="B8953" s="60">
        <v>2.5890399999999999E-3</v>
      </c>
      <c r="C8953" s="60">
        <v>1.9000000000000001E-4</v>
      </c>
      <c r="D8953" s="60">
        <v>-1.3483146E-2</v>
      </c>
      <c r="E8953" s="60"/>
      <c r="F8953" s="60">
        <f t="shared" si="278"/>
        <v>2.46904E-3</v>
      </c>
      <c r="G8953" s="60">
        <f t="shared" si="279"/>
        <v>-1.3603146E-2</v>
      </c>
    </row>
    <row r="8954" spans="1:7">
      <c r="A8954" s="50">
        <v>35969</v>
      </c>
      <c r="B8954" s="60">
        <v>1.451443E-2</v>
      </c>
      <c r="C8954" s="60">
        <v>1.9000000000000001E-4</v>
      </c>
      <c r="D8954" s="60">
        <v>-2.0501139000000002E-2</v>
      </c>
      <c r="E8954" s="60"/>
      <c r="F8954" s="60">
        <f t="shared" si="278"/>
        <v>1.439443E-2</v>
      </c>
      <c r="G8954" s="60">
        <f t="shared" si="279"/>
        <v>-2.0621139E-2</v>
      </c>
    </row>
    <row r="8955" spans="1:7">
      <c r="A8955" s="50">
        <v>35970</v>
      </c>
      <c r="B8955" s="60">
        <v>1.212134E-2</v>
      </c>
      <c r="C8955" s="60">
        <v>1.9000000000000001E-4</v>
      </c>
      <c r="D8955" s="60">
        <v>2.3255810000000002E-3</v>
      </c>
      <c r="E8955" s="60"/>
      <c r="F8955" s="60">
        <f t="shared" si="278"/>
        <v>1.2001339999999999E-2</v>
      </c>
      <c r="G8955" s="60">
        <f t="shared" si="279"/>
        <v>2.2055810000000003E-3</v>
      </c>
    </row>
    <row r="8956" spans="1:7">
      <c r="A8956" s="50">
        <v>35971</v>
      </c>
      <c r="B8956" s="60">
        <v>-3.1880300000000001E-3</v>
      </c>
      <c r="C8956" s="60">
        <v>1.9000000000000001E-4</v>
      </c>
      <c r="D8956" s="60">
        <v>9.2807419999999998E-3</v>
      </c>
      <c r="E8956" s="60"/>
      <c r="F8956" s="60">
        <f t="shared" si="278"/>
        <v>-3.30803E-3</v>
      </c>
      <c r="G8956" s="60">
        <f t="shared" si="279"/>
        <v>9.1607419999999995E-3</v>
      </c>
    </row>
    <row r="8957" spans="1:7">
      <c r="A8957" s="50">
        <v>35972</v>
      </c>
      <c r="B8957" s="60">
        <v>3.9413199999999999E-3</v>
      </c>
      <c r="C8957" s="60">
        <v>1.9000000000000001E-4</v>
      </c>
      <c r="D8957" s="60">
        <v>2.7586207000000001E-2</v>
      </c>
      <c r="E8957" s="60"/>
      <c r="F8957" s="60">
        <f t="shared" si="278"/>
        <v>3.82132E-3</v>
      </c>
      <c r="G8957" s="60">
        <f t="shared" si="279"/>
        <v>2.7466207000000003E-2</v>
      </c>
    </row>
    <row r="8958" spans="1:7">
      <c r="A8958" s="50">
        <v>35975</v>
      </c>
      <c r="B8958" s="60">
        <v>4.4079799999999997E-3</v>
      </c>
      <c r="C8958" s="60">
        <v>1.9000000000000001E-4</v>
      </c>
      <c r="D8958" s="60">
        <v>0</v>
      </c>
      <c r="E8958" s="60"/>
      <c r="F8958" s="60">
        <f t="shared" si="278"/>
        <v>4.2879799999999994E-3</v>
      </c>
      <c r="G8958" s="60">
        <f t="shared" si="279"/>
        <v>-1.2E-4</v>
      </c>
    </row>
    <row r="8959" spans="1:7">
      <c r="A8959" s="50">
        <v>35976</v>
      </c>
      <c r="B8959" s="60">
        <v>-3.8806999999999999E-3</v>
      </c>
      <c r="C8959" s="60">
        <v>1.9000000000000001E-4</v>
      </c>
      <c r="D8959" s="60">
        <v>3.3557046E-2</v>
      </c>
      <c r="E8959" s="60"/>
      <c r="F8959" s="60">
        <f t="shared" si="278"/>
        <v>-4.0007000000000003E-3</v>
      </c>
      <c r="G8959" s="60">
        <f t="shared" si="279"/>
        <v>3.3437045999999998E-2</v>
      </c>
    </row>
    <row r="8960" spans="1:7">
      <c r="A8960" s="50">
        <v>35977</v>
      </c>
      <c r="B8960" s="60">
        <v>1.264322E-2</v>
      </c>
      <c r="C8960" s="60">
        <v>1.8000000000000001E-4</v>
      </c>
      <c r="D8960" s="60">
        <v>-1.2987013E-2</v>
      </c>
      <c r="E8960" s="60"/>
      <c r="F8960" s="60">
        <f t="shared" si="278"/>
        <v>1.252322E-2</v>
      </c>
      <c r="G8960" s="60">
        <f t="shared" si="279"/>
        <v>-1.3107013000000001E-2</v>
      </c>
    </row>
    <row r="8961" spans="1:7">
      <c r="A8961" s="50">
        <v>35978</v>
      </c>
      <c r="B8961" s="60">
        <v>-1.66957E-3</v>
      </c>
      <c r="C8961" s="60">
        <v>1.8000000000000001E-4</v>
      </c>
      <c r="D8961" s="60">
        <v>-1.3157894999999999E-2</v>
      </c>
      <c r="E8961" s="60"/>
      <c r="F8961" s="60">
        <f t="shared" si="278"/>
        <v>-1.7895700000000001E-3</v>
      </c>
      <c r="G8961" s="60">
        <f t="shared" si="279"/>
        <v>-1.3277895E-2</v>
      </c>
    </row>
    <row r="8962" spans="1:7">
      <c r="A8962" s="50">
        <v>35982</v>
      </c>
      <c r="B8962" s="60">
        <v>9.6528900000000008E-3</v>
      </c>
      <c r="C8962" s="60">
        <v>1.8000000000000001E-4</v>
      </c>
      <c r="D8962" s="60">
        <v>8.4444440999999995E-2</v>
      </c>
      <c r="E8962" s="60"/>
      <c r="F8962" s="60">
        <f t="shared" si="278"/>
        <v>9.5328900000000005E-3</v>
      </c>
      <c r="G8962" s="60">
        <f t="shared" si="279"/>
        <v>8.4324441E-2</v>
      </c>
    </row>
    <row r="8963" spans="1:7">
      <c r="A8963" s="50">
        <v>35983</v>
      </c>
      <c r="B8963" s="60">
        <v>-1.68899E-3</v>
      </c>
      <c r="C8963" s="60">
        <v>1.8000000000000001E-4</v>
      </c>
      <c r="D8963" s="60">
        <v>-1.6393442000000001E-2</v>
      </c>
      <c r="E8963" s="60"/>
      <c r="F8963" s="60">
        <f t="shared" si="278"/>
        <v>-1.8089900000000001E-3</v>
      </c>
      <c r="G8963" s="60">
        <f t="shared" si="279"/>
        <v>-1.6513442E-2</v>
      </c>
    </row>
    <row r="8964" spans="1:7">
      <c r="A8964" s="50">
        <v>35984</v>
      </c>
      <c r="B8964" s="60">
        <v>1.0218949999999999E-2</v>
      </c>
      <c r="C8964" s="60">
        <v>1.8000000000000001E-4</v>
      </c>
      <c r="D8964" s="60">
        <v>0</v>
      </c>
      <c r="E8964" s="60"/>
      <c r="F8964" s="60">
        <f t="shared" ref="F8964:F9027" si="280">B8964-$C$3</f>
        <v>1.0098949999999999E-2</v>
      </c>
      <c r="G8964" s="60">
        <f t="shared" ref="G8964:G9027" si="281">D8964-$C$3</f>
        <v>-1.2E-4</v>
      </c>
    </row>
    <row r="8965" spans="1:7">
      <c r="A8965" s="50">
        <v>35985</v>
      </c>
      <c r="B8965" s="60">
        <v>-6.5261900000000003E-3</v>
      </c>
      <c r="C8965" s="60">
        <v>1.8000000000000001E-4</v>
      </c>
      <c r="D8965" s="60">
        <v>-8.3333339999999995E-3</v>
      </c>
      <c r="E8965" s="60"/>
      <c r="F8965" s="60">
        <f t="shared" si="280"/>
        <v>-6.6461900000000006E-3</v>
      </c>
      <c r="G8965" s="60">
        <f t="shared" si="281"/>
        <v>-8.4533339999999998E-3</v>
      </c>
    </row>
    <row r="8966" spans="1:7">
      <c r="A8966" s="50">
        <v>35986</v>
      </c>
      <c r="B8966" s="60">
        <v>5.1273200000000003E-3</v>
      </c>
      <c r="C8966" s="60">
        <v>1.8000000000000001E-4</v>
      </c>
      <c r="D8966" s="60">
        <v>1.0504202000000001E-2</v>
      </c>
      <c r="E8966" s="60"/>
      <c r="F8966" s="60">
        <f t="shared" si="280"/>
        <v>5.00732E-3</v>
      </c>
      <c r="G8966" s="60">
        <f t="shared" si="281"/>
        <v>1.0384202E-2</v>
      </c>
    </row>
    <row r="8967" spans="1:7">
      <c r="A8967" s="50">
        <v>35989</v>
      </c>
      <c r="B8967" s="60">
        <v>9.2327000000000002E-4</v>
      </c>
      <c r="C8967" s="60">
        <v>1.8000000000000001E-4</v>
      </c>
      <c r="D8967" s="60">
        <v>1.039501E-2</v>
      </c>
      <c r="E8967" s="60"/>
      <c r="F8967" s="60">
        <f t="shared" si="280"/>
        <v>8.0327000000000003E-4</v>
      </c>
      <c r="G8967" s="60">
        <f t="shared" si="281"/>
        <v>1.0275009999999999E-2</v>
      </c>
    </row>
    <row r="8968" spans="1:7">
      <c r="A8968" s="50">
        <v>35990</v>
      </c>
      <c r="B8968" s="60">
        <v>1.0608019999999999E-2</v>
      </c>
      <c r="C8968" s="60">
        <v>1.8000000000000001E-4</v>
      </c>
      <c r="D8968" s="60">
        <v>4.1152259999999996E-3</v>
      </c>
      <c r="E8968" s="60"/>
      <c r="F8968" s="60">
        <f t="shared" si="280"/>
        <v>1.0488019999999999E-2</v>
      </c>
      <c r="G8968" s="60">
        <f t="shared" si="281"/>
        <v>3.9952259999999993E-3</v>
      </c>
    </row>
    <row r="8969" spans="1:7">
      <c r="A8969" s="50">
        <v>35991</v>
      </c>
      <c r="B8969" s="60">
        <v>-2.4792E-3</v>
      </c>
      <c r="C8969" s="60">
        <v>1.8000000000000001E-4</v>
      </c>
      <c r="D8969" s="60">
        <v>2.0491802999999999E-2</v>
      </c>
      <c r="E8969" s="60"/>
      <c r="F8969" s="60">
        <f t="shared" si="280"/>
        <v>-2.5991999999999999E-3</v>
      </c>
      <c r="G8969" s="60">
        <f t="shared" si="281"/>
        <v>2.0371803000000001E-2</v>
      </c>
    </row>
    <row r="8970" spans="1:7">
      <c r="A8970" s="50">
        <v>35992</v>
      </c>
      <c r="B8970" s="60">
        <v>7.6565499999999998E-3</v>
      </c>
      <c r="C8970" s="60">
        <v>1.8000000000000001E-4</v>
      </c>
      <c r="D8970" s="60">
        <v>-4.0160639999999997E-3</v>
      </c>
      <c r="E8970" s="60"/>
      <c r="F8970" s="60">
        <f t="shared" si="280"/>
        <v>7.5365499999999995E-3</v>
      </c>
      <c r="G8970" s="60">
        <f t="shared" si="281"/>
        <v>-4.1360640000000001E-3</v>
      </c>
    </row>
    <row r="8971" spans="1:7">
      <c r="A8971" s="50">
        <v>35993</v>
      </c>
      <c r="B8971" s="60">
        <v>2.3658099999999999E-3</v>
      </c>
      <c r="C8971" s="60">
        <v>1.8000000000000001E-4</v>
      </c>
      <c r="D8971" s="60">
        <v>-2.6209677000000001E-2</v>
      </c>
      <c r="E8971" s="60"/>
      <c r="F8971" s="60">
        <f t="shared" si="280"/>
        <v>2.24581E-3</v>
      </c>
      <c r="G8971" s="60">
        <f t="shared" si="281"/>
        <v>-2.6329676999999999E-2</v>
      </c>
    </row>
    <row r="8972" spans="1:7">
      <c r="A8972" s="50">
        <v>35996</v>
      </c>
      <c r="B8972" s="60">
        <v>-1.9557899999999998E-3</v>
      </c>
      <c r="C8972" s="60">
        <v>1.8000000000000001E-4</v>
      </c>
      <c r="D8972" s="60">
        <v>0</v>
      </c>
      <c r="E8972" s="60"/>
      <c r="F8972" s="60">
        <f t="shared" si="280"/>
        <v>-2.0757899999999997E-3</v>
      </c>
      <c r="G8972" s="60">
        <f t="shared" si="281"/>
        <v>-1.2E-4</v>
      </c>
    </row>
    <row r="8973" spans="1:7">
      <c r="A8973" s="50">
        <v>35997</v>
      </c>
      <c r="B8973" s="60">
        <v>-1.6755619999999999E-2</v>
      </c>
      <c r="C8973" s="60">
        <v>1.8000000000000001E-4</v>
      </c>
      <c r="D8973" s="60">
        <v>6.2111800000000002E-3</v>
      </c>
      <c r="E8973" s="60"/>
      <c r="F8973" s="60">
        <f t="shared" si="280"/>
        <v>-1.6875619999999997E-2</v>
      </c>
      <c r="G8973" s="60">
        <f t="shared" si="281"/>
        <v>6.0911799999999999E-3</v>
      </c>
    </row>
    <row r="8974" spans="1:7">
      <c r="A8974" s="50">
        <v>35998</v>
      </c>
      <c r="B8974" s="60">
        <v>-1.3239999999999999E-4</v>
      </c>
      <c r="C8974" s="60">
        <v>1.8000000000000001E-4</v>
      </c>
      <c r="D8974" s="60">
        <v>8.2304519999999992E-3</v>
      </c>
      <c r="E8974" s="60"/>
      <c r="F8974" s="60">
        <f t="shared" si="280"/>
        <v>-2.5240000000000001E-4</v>
      </c>
      <c r="G8974" s="60">
        <f t="shared" si="281"/>
        <v>8.1104519999999989E-3</v>
      </c>
    </row>
    <row r="8975" spans="1:7">
      <c r="A8975" s="50">
        <v>35999</v>
      </c>
      <c r="B8975" s="60">
        <v>-2.0843319999999999E-2</v>
      </c>
      <c r="C8975" s="60">
        <v>1.8000000000000001E-4</v>
      </c>
      <c r="D8975" s="60">
        <v>-2.0408163E-2</v>
      </c>
      <c r="E8975" s="60"/>
      <c r="F8975" s="60">
        <f t="shared" si="280"/>
        <v>-2.0963319999999997E-2</v>
      </c>
      <c r="G8975" s="60">
        <f t="shared" si="281"/>
        <v>-2.0528162999999999E-2</v>
      </c>
    </row>
    <row r="8976" spans="1:7">
      <c r="A8976" s="50">
        <v>36000</v>
      </c>
      <c r="B8976" s="60">
        <v>7.0428999999999999E-4</v>
      </c>
      <c r="C8976" s="60">
        <v>1.8000000000000001E-4</v>
      </c>
      <c r="D8976" s="60">
        <v>-1.0416666999999999E-2</v>
      </c>
      <c r="E8976" s="60"/>
      <c r="F8976" s="60">
        <f t="shared" si="280"/>
        <v>5.8429E-4</v>
      </c>
      <c r="G8976" s="60">
        <f t="shared" si="281"/>
        <v>-1.0536667E-2</v>
      </c>
    </row>
    <row r="8977" spans="1:7">
      <c r="A8977" s="50">
        <v>36003</v>
      </c>
      <c r="B8977" s="60">
        <v>5.5467600000000004E-3</v>
      </c>
      <c r="C8977" s="60">
        <v>1.8000000000000001E-4</v>
      </c>
      <c r="D8977" s="60">
        <v>2.9473684999999999E-2</v>
      </c>
      <c r="E8977" s="60"/>
      <c r="F8977" s="60">
        <f t="shared" si="280"/>
        <v>5.4267600000000001E-3</v>
      </c>
      <c r="G8977" s="60">
        <f t="shared" si="281"/>
        <v>2.9353685000000001E-2</v>
      </c>
    </row>
    <row r="8978" spans="1:7">
      <c r="A8978" s="50">
        <v>36004</v>
      </c>
      <c r="B8978" s="60">
        <v>-1.4699540000000001E-2</v>
      </c>
      <c r="C8978" s="60">
        <v>1.8000000000000001E-4</v>
      </c>
      <c r="D8978" s="60">
        <v>-8.1799590000000005E-3</v>
      </c>
      <c r="E8978" s="60"/>
      <c r="F8978" s="60">
        <f t="shared" si="280"/>
        <v>-1.4819540000000001E-2</v>
      </c>
      <c r="G8978" s="60">
        <f t="shared" si="281"/>
        <v>-8.2999590000000008E-3</v>
      </c>
    </row>
    <row r="8979" spans="1:7">
      <c r="A8979" s="50">
        <v>36005</v>
      </c>
      <c r="B8979" s="60">
        <v>-4.50228E-3</v>
      </c>
      <c r="C8979" s="60">
        <v>1.8000000000000001E-4</v>
      </c>
      <c r="D8979" s="60">
        <v>-1.0309278E-2</v>
      </c>
      <c r="E8979" s="60"/>
      <c r="F8979" s="60">
        <f t="shared" si="280"/>
        <v>-4.6222800000000003E-3</v>
      </c>
      <c r="G8979" s="60">
        <f t="shared" si="281"/>
        <v>-1.0429278E-2</v>
      </c>
    </row>
    <row r="8980" spans="1:7">
      <c r="A8980" s="50">
        <v>36006</v>
      </c>
      <c r="B8980" s="60">
        <v>1.5763849999999999E-2</v>
      </c>
      <c r="C8980" s="60">
        <v>1.8000000000000001E-4</v>
      </c>
      <c r="D8980" s="60">
        <v>-3.7500000999999998E-2</v>
      </c>
      <c r="E8980" s="60"/>
      <c r="F8980" s="60">
        <f t="shared" si="280"/>
        <v>1.5643850000000001E-2</v>
      </c>
      <c r="G8980" s="60">
        <f t="shared" si="281"/>
        <v>-3.7620001E-2</v>
      </c>
    </row>
    <row r="8981" spans="1:7">
      <c r="A8981" s="50">
        <v>36007</v>
      </c>
      <c r="B8981" s="60">
        <v>-1.9087880000000002E-2</v>
      </c>
      <c r="C8981" s="60">
        <v>1.8000000000000001E-4</v>
      </c>
      <c r="D8981" s="60">
        <v>-7.5757578000000006E-2</v>
      </c>
      <c r="E8981" s="60"/>
      <c r="F8981" s="60">
        <f t="shared" si="280"/>
        <v>-1.920788E-2</v>
      </c>
      <c r="G8981" s="60">
        <f t="shared" si="281"/>
        <v>-7.5877578000000001E-2</v>
      </c>
    </row>
    <row r="8982" spans="1:7">
      <c r="A8982" s="50">
        <v>36010</v>
      </c>
      <c r="B8982" s="60">
        <v>-7.36047E-3</v>
      </c>
      <c r="C8982" s="60">
        <v>2.0000000000000001E-4</v>
      </c>
      <c r="D8982" s="60">
        <v>-6.7915692999999999E-2</v>
      </c>
      <c r="E8982" s="60"/>
      <c r="F8982" s="60">
        <f t="shared" si="280"/>
        <v>-7.4804700000000003E-3</v>
      </c>
      <c r="G8982" s="60">
        <f t="shared" si="281"/>
        <v>-6.8035692999999994E-2</v>
      </c>
    </row>
    <row r="8983" spans="1:7">
      <c r="A8983" s="50">
        <v>36011</v>
      </c>
      <c r="B8983" s="60">
        <v>-3.6371920000000002E-2</v>
      </c>
      <c r="C8983" s="60">
        <v>2.0000000000000001E-4</v>
      </c>
      <c r="D8983" s="60">
        <v>1.0050251E-2</v>
      </c>
      <c r="E8983" s="60"/>
      <c r="F8983" s="60">
        <f t="shared" si="280"/>
        <v>-3.6491920000000004E-2</v>
      </c>
      <c r="G8983" s="60">
        <f t="shared" si="281"/>
        <v>9.9302509999999993E-3</v>
      </c>
    </row>
    <row r="8984" spans="1:7">
      <c r="A8984" s="50">
        <v>36012</v>
      </c>
      <c r="B8984" s="60">
        <v>9.0564300000000007E-3</v>
      </c>
      <c r="C8984" s="60">
        <v>2.0000000000000001E-4</v>
      </c>
      <c r="D8984" s="60">
        <v>2.4875622E-2</v>
      </c>
      <c r="E8984" s="60"/>
      <c r="F8984" s="60">
        <f t="shared" si="280"/>
        <v>8.9364300000000004E-3</v>
      </c>
      <c r="G8984" s="60">
        <f t="shared" si="281"/>
        <v>2.4755622000000001E-2</v>
      </c>
    </row>
    <row r="8985" spans="1:7">
      <c r="A8985" s="50">
        <v>36013</v>
      </c>
      <c r="B8985" s="60">
        <v>8.4376499999999997E-3</v>
      </c>
      <c r="C8985" s="60">
        <v>2.0000000000000001E-4</v>
      </c>
      <c r="D8985" s="60">
        <v>2.1844661000000001E-2</v>
      </c>
      <c r="E8985" s="60"/>
      <c r="F8985" s="60">
        <f t="shared" si="280"/>
        <v>8.3176499999999993E-3</v>
      </c>
      <c r="G8985" s="60">
        <f t="shared" si="281"/>
        <v>2.1724661000000003E-2</v>
      </c>
    </row>
    <row r="8986" spans="1:7">
      <c r="A8986" s="50">
        <v>36014</v>
      </c>
      <c r="B8986" s="60">
        <v>-9.9719999999999995E-4</v>
      </c>
      <c r="C8986" s="60">
        <v>2.0000000000000001E-4</v>
      </c>
      <c r="D8986" s="60">
        <v>4.513064E-2</v>
      </c>
      <c r="E8986" s="60"/>
      <c r="F8986" s="60">
        <f t="shared" si="280"/>
        <v>-1.1172000000000001E-3</v>
      </c>
      <c r="G8986" s="60">
        <f t="shared" si="281"/>
        <v>4.5010639999999998E-2</v>
      </c>
    </row>
    <row r="8987" spans="1:7">
      <c r="A8987" s="50">
        <v>36017</v>
      </c>
      <c r="B8987" s="60">
        <v>-5.0848200000000003E-3</v>
      </c>
      <c r="C8987" s="60">
        <v>2.0000000000000001E-4</v>
      </c>
      <c r="D8987" s="60">
        <v>-1.3636364E-2</v>
      </c>
      <c r="E8987" s="60"/>
      <c r="F8987" s="60">
        <f t="shared" si="280"/>
        <v>-5.2048200000000006E-3</v>
      </c>
      <c r="G8987" s="60">
        <f t="shared" si="281"/>
        <v>-1.3756364E-2</v>
      </c>
    </row>
    <row r="8988" spans="1:7">
      <c r="A8988" s="50">
        <v>36018</v>
      </c>
      <c r="B8988" s="60">
        <v>-1.335016E-2</v>
      </c>
      <c r="C8988" s="60">
        <v>2.0000000000000001E-4</v>
      </c>
      <c r="D8988" s="60">
        <v>-2.5345622000000002E-2</v>
      </c>
      <c r="E8988" s="60"/>
      <c r="F8988" s="60">
        <f t="shared" si="280"/>
        <v>-1.347016E-2</v>
      </c>
      <c r="G8988" s="60">
        <f t="shared" si="281"/>
        <v>-2.5465622E-2</v>
      </c>
    </row>
    <row r="8989" spans="1:7">
      <c r="A8989" s="50">
        <v>36019</v>
      </c>
      <c r="B8989" s="60">
        <v>1.462341E-2</v>
      </c>
      <c r="C8989" s="60">
        <v>2.0000000000000001E-4</v>
      </c>
      <c r="D8989" s="60">
        <v>2.3640660000000002E-3</v>
      </c>
      <c r="E8989" s="60"/>
      <c r="F8989" s="60">
        <f t="shared" si="280"/>
        <v>1.450341E-2</v>
      </c>
      <c r="G8989" s="60">
        <f t="shared" si="281"/>
        <v>2.2440660000000003E-3</v>
      </c>
    </row>
    <row r="8990" spans="1:7">
      <c r="A8990" s="50">
        <v>36020</v>
      </c>
      <c r="B8990" s="60">
        <v>-8.3816600000000008E-3</v>
      </c>
      <c r="C8990" s="60">
        <v>2.0000000000000001E-4</v>
      </c>
      <c r="D8990" s="60">
        <v>4.7169810000000003E-3</v>
      </c>
      <c r="E8990" s="60"/>
      <c r="F8990" s="60">
        <f t="shared" si="280"/>
        <v>-8.5016600000000012E-3</v>
      </c>
      <c r="G8990" s="60">
        <f t="shared" si="281"/>
        <v>4.596981E-3</v>
      </c>
    </row>
    <row r="8991" spans="1:7">
      <c r="A8991" s="50">
        <v>36021</v>
      </c>
      <c r="B8991" s="60">
        <v>-1.103371E-2</v>
      </c>
      <c r="C8991" s="60">
        <v>2.0000000000000001E-4</v>
      </c>
      <c r="D8991" s="60">
        <v>7.0422530000000001E-3</v>
      </c>
      <c r="E8991" s="60"/>
      <c r="F8991" s="60">
        <f t="shared" si="280"/>
        <v>-1.1153710000000001E-2</v>
      </c>
      <c r="G8991" s="60">
        <f t="shared" si="281"/>
        <v>6.9222529999999997E-3</v>
      </c>
    </row>
    <row r="8992" spans="1:7">
      <c r="A8992" s="50">
        <v>36024</v>
      </c>
      <c r="B8992" s="60">
        <v>1.9699149999999999E-2</v>
      </c>
      <c r="C8992" s="60">
        <v>2.0000000000000001E-4</v>
      </c>
      <c r="D8992" s="60">
        <v>-4.6620050000000003E-3</v>
      </c>
      <c r="E8992" s="60"/>
      <c r="F8992" s="60">
        <f t="shared" si="280"/>
        <v>1.957915E-2</v>
      </c>
      <c r="G8992" s="60">
        <f t="shared" si="281"/>
        <v>-4.7820050000000006E-3</v>
      </c>
    </row>
    <row r="8993" spans="1:7">
      <c r="A8993" s="50">
        <v>36025</v>
      </c>
      <c r="B8993" s="60">
        <v>1.6126970000000001E-2</v>
      </c>
      <c r="C8993" s="60">
        <v>2.0000000000000001E-4</v>
      </c>
      <c r="D8993" s="60">
        <v>0</v>
      </c>
      <c r="E8993" s="60"/>
      <c r="F8993" s="60">
        <f t="shared" si="280"/>
        <v>1.6006970000000002E-2</v>
      </c>
      <c r="G8993" s="60">
        <f t="shared" si="281"/>
        <v>-1.2E-4</v>
      </c>
    </row>
    <row r="8994" spans="1:7">
      <c r="A8994" s="50">
        <v>36026</v>
      </c>
      <c r="B8994" s="60">
        <v>-2.9791000000000002E-3</v>
      </c>
      <c r="C8994" s="60">
        <v>2.0000000000000001E-4</v>
      </c>
      <c r="D8994" s="60">
        <v>4.2154564999999998E-2</v>
      </c>
      <c r="E8994" s="60"/>
      <c r="F8994" s="60">
        <f t="shared" si="280"/>
        <v>-3.0991E-3</v>
      </c>
      <c r="G8994" s="60">
        <f t="shared" si="281"/>
        <v>4.2034564999999996E-2</v>
      </c>
    </row>
    <row r="8995" spans="1:7">
      <c r="A8995" s="50">
        <v>36027</v>
      </c>
      <c r="B8995" s="60">
        <v>-5.4397300000000003E-3</v>
      </c>
      <c r="C8995" s="60">
        <v>2.0000000000000001E-4</v>
      </c>
      <c r="D8995" s="60">
        <v>-2.6966291999999999E-2</v>
      </c>
      <c r="E8995" s="60"/>
      <c r="F8995" s="60">
        <f t="shared" si="280"/>
        <v>-5.5597300000000006E-3</v>
      </c>
      <c r="G8995" s="60">
        <f t="shared" si="281"/>
        <v>-2.7086291999999998E-2</v>
      </c>
    </row>
    <row r="8996" spans="1:7">
      <c r="A8996" s="50">
        <v>36028</v>
      </c>
      <c r="B8996" s="60">
        <v>-9.3803800000000007E-3</v>
      </c>
      <c r="C8996" s="60">
        <v>2.0000000000000001E-4</v>
      </c>
      <c r="D8996" s="60">
        <v>-6.235566E-2</v>
      </c>
      <c r="E8996" s="60"/>
      <c r="F8996" s="60">
        <f t="shared" si="280"/>
        <v>-9.500380000000001E-3</v>
      </c>
      <c r="G8996" s="60">
        <f t="shared" si="281"/>
        <v>-6.2475660000000002E-2</v>
      </c>
    </row>
    <row r="8997" spans="1:7">
      <c r="A8997" s="50">
        <v>36031</v>
      </c>
      <c r="B8997" s="60">
        <v>6.3227400000000003E-3</v>
      </c>
      <c r="C8997" s="60">
        <v>2.0000000000000001E-4</v>
      </c>
      <c r="D8997" s="60">
        <v>4.6798027999999998E-2</v>
      </c>
      <c r="E8997" s="60"/>
      <c r="F8997" s="60">
        <f t="shared" si="280"/>
        <v>6.20274E-3</v>
      </c>
      <c r="G8997" s="60">
        <f t="shared" si="281"/>
        <v>4.6678027999999996E-2</v>
      </c>
    </row>
    <row r="8998" spans="1:7">
      <c r="A8998" s="50">
        <v>36032</v>
      </c>
      <c r="B8998" s="60">
        <v>4.1891599999999999E-3</v>
      </c>
      <c r="C8998" s="60">
        <v>2.0000000000000001E-4</v>
      </c>
      <c r="D8998" s="60">
        <v>1.4117647000000001E-2</v>
      </c>
      <c r="E8998" s="60"/>
      <c r="F8998" s="60">
        <f t="shared" si="280"/>
        <v>4.0691599999999996E-3</v>
      </c>
      <c r="G8998" s="60">
        <f t="shared" si="281"/>
        <v>1.3997647E-2</v>
      </c>
    </row>
    <row r="8999" spans="1:7">
      <c r="A8999" s="50">
        <v>36033</v>
      </c>
      <c r="B8999" s="60">
        <v>-7.3705799999999998E-3</v>
      </c>
      <c r="C8999" s="60">
        <v>2.0000000000000001E-4</v>
      </c>
      <c r="D8999" s="60">
        <v>-3.7122968999999999E-2</v>
      </c>
      <c r="E8999" s="60"/>
      <c r="F8999" s="60">
        <f t="shared" si="280"/>
        <v>-7.4905800000000002E-3</v>
      </c>
      <c r="G8999" s="60">
        <f t="shared" si="281"/>
        <v>-3.7242969000000001E-2</v>
      </c>
    </row>
    <row r="9000" spans="1:7">
      <c r="A9000" s="50">
        <v>36034</v>
      </c>
      <c r="B9000" s="60">
        <v>-3.8256239999999997E-2</v>
      </c>
      <c r="C9000" s="60">
        <v>2.0000000000000001E-4</v>
      </c>
      <c r="D9000" s="60">
        <v>-6.0240965E-2</v>
      </c>
      <c r="E9000" s="60"/>
      <c r="F9000" s="60">
        <f t="shared" si="280"/>
        <v>-3.8376239999999999E-2</v>
      </c>
      <c r="G9000" s="60">
        <f t="shared" si="281"/>
        <v>-6.0360965000000003E-2</v>
      </c>
    </row>
    <row r="9001" spans="1:7">
      <c r="A9001" s="50">
        <v>36035</v>
      </c>
      <c r="B9001" s="60">
        <v>-1.5029819999999999E-2</v>
      </c>
      <c r="C9001" s="60">
        <v>2.0000000000000001E-4</v>
      </c>
      <c r="D9001" s="60">
        <v>-4.3589744999999999E-2</v>
      </c>
      <c r="E9001" s="60"/>
      <c r="F9001" s="60">
        <f t="shared" si="280"/>
        <v>-1.514982E-2</v>
      </c>
      <c r="G9001" s="60">
        <f t="shared" si="281"/>
        <v>-4.3709745000000001E-2</v>
      </c>
    </row>
    <row r="9002" spans="1:7">
      <c r="A9002" s="50">
        <v>36038</v>
      </c>
      <c r="B9002" s="60">
        <v>-6.7935430000000005E-2</v>
      </c>
      <c r="C9002" s="60">
        <v>2.0000000000000001E-4</v>
      </c>
      <c r="D9002" s="60">
        <v>-9.9195711000000006E-2</v>
      </c>
      <c r="E9002" s="60"/>
      <c r="F9002" s="60">
        <f t="shared" si="280"/>
        <v>-6.805543E-2</v>
      </c>
      <c r="G9002" s="60">
        <f t="shared" si="281"/>
        <v>-9.9315711000000001E-2</v>
      </c>
    </row>
    <row r="9003" spans="1:7">
      <c r="A9003" s="50">
        <v>36039</v>
      </c>
      <c r="B9003" s="60">
        <v>3.8877340000000003E-2</v>
      </c>
      <c r="C9003" s="60">
        <v>2.2000000000000001E-4</v>
      </c>
      <c r="D9003" s="60">
        <v>4.7619048999999997E-2</v>
      </c>
      <c r="E9003" s="60"/>
      <c r="F9003" s="60">
        <f t="shared" si="280"/>
        <v>3.8757340000000001E-2</v>
      </c>
      <c r="G9003" s="60">
        <f t="shared" si="281"/>
        <v>4.7499048999999995E-2</v>
      </c>
    </row>
    <row r="9004" spans="1:7">
      <c r="A9004" s="50">
        <v>36040</v>
      </c>
      <c r="B9004" s="60">
        <v>-4.3911100000000002E-3</v>
      </c>
      <c r="C9004" s="60">
        <v>2.2000000000000001E-4</v>
      </c>
      <c r="D9004" s="60">
        <v>-1.7045455000000001E-2</v>
      </c>
      <c r="E9004" s="60"/>
      <c r="F9004" s="60">
        <f t="shared" si="280"/>
        <v>-4.5111100000000005E-3</v>
      </c>
      <c r="G9004" s="60">
        <f t="shared" si="281"/>
        <v>-1.7165455E-2</v>
      </c>
    </row>
    <row r="9005" spans="1:7">
      <c r="A9005" s="50">
        <v>36041</v>
      </c>
      <c r="B9005" s="60">
        <v>-8.5271500000000007E-3</v>
      </c>
      <c r="C9005" s="60">
        <v>2.2000000000000001E-4</v>
      </c>
      <c r="D9005" s="60">
        <v>7.5144506999999999E-2</v>
      </c>
      <c r="E9005" s="60"/>
      <c r="F9005" s="60">
        <f t="shared" si="280"/>
        <v>-8.647150000000001E-3</v>
      </c>
      <c r="G9005" s="60">
        <f t="shared" si="281"/>
        <v>7.5024507000000004E-2</v>
      </c>
    </row>
    <row r="9006" spans="1:7">
      <c r="A9006" s="50">
        <v>36042</v>
      </c>
      <c r="B9006" s="60">
        <v>-8.6192200000000004E-3</v>
      </c>
      <c r="C9006" s="60">
        <v>2.2000000000000001E-4</v>
      </c>
      <c r="D9006" s="60">
        <v>-5.3763442000000002E-2</v>
      </c>
      <c r="E9006" s="60"/>
      <c r="F9006" s="60">
        <f t="shared" si="280"/>
        <v>-8.7392200000000007E-3</v>
      </c>
      <c r="G9006" s="60">
        <f t="shared" si="281"/>
        <v>-5.3883442000000004E-2</v>
      </c>
    </row>
    <row r="9007" spans="1:7">
      <c r="A9007" s="50">
        <v>36046</v>
      </c>
      <c r="B9007" s="60">
        <v>5.0585230000000002E-2</v>
      </c>
      <c r="C9007" s="60">
        <v>2.2000000000000001E-4</v>
      </c>
      <c r="D9007" s="60">
        <v>8.8068179999999996E-2</v>
      </c>
      <c r="E9007" s="60"/>
      <c r="F9007" s="60">
        <f t="shared" si="280"/>
        <v>5.046523E-2</v>
      </c>
      <c r="G9007" s="60">
        <f t="shared" si="281"/>
        <v>8.7948180000000001E-2</v>
      </c>
    </row>
    <row r="9008" spans="1:7">
      <c r="A9008" s="50">
        <v>36047</v>
      </c>
      <c r="B9008" s="60">
        <v>-1.6931600000000002E-2</v>
      </c>
      <c r="C9008" s="60">
        <v>2.2000000000000001E-4</v>
      </c>
      <c r="D9008" s="60">
        <v>1.0443864000000001E-2</v>
      </c>
      <c r="E9008" s="60"/>
      <c r="F9008" s="60">
        <f t="shared" si="280"/>
        <v>-1.70516E-2</v>
      </c>
      <c r="G9008" s="60">
        <f t="shared" si="281"/>
        <v>1.0323864E-2</v>
      </c>
    </row>
    <row r="9009" spans="1:7">
      <c r="A9009" s="50">
        <v>36048</v>
      </c>
      <c r="B9009" s="60">
        <v>-2.5370719999999999E-2</v>
      </c>
      <c r="C9009" s="60">
        <v>2.2000000000000001E-4</v>
      </c>
      <c r="D9009" s="60">
        <v>-2.3255814E-2</v>
      </c>
      <c r="E9009" s="60"/>
      <c r="F9009" s="60">
        <f t="shared" si="280"/>
        <v>-2.5490719999999998E-2</v>
      </c>
      <c r="G9009" s="60">
        <f t="shared" si="281"/>
        <v>-2.3375813999999998E-2</v>
      </c>
    </row>
    <row r="9010" spans="1:7">
      <c r="A9010" s="50">
        <v>36049</v>
      </c>
      <c r="B9010" s="60">
        <v>2.8512490000000001E-2</v>
      </c>
      <c r="C9010" s="60">
        <v>2.2000000000000001E-4</v>
      </c>
      <c r="D9010" s="60">
        <v>3.9682541000000002E-2</v>
      </c>
      <c r="E9010" s="60"/>
      <c r="F9010" s="60">
        <f t="shared" si="280"/>
        <v>2.8392490000000003E-2</v>
      </c>
      <c r="G9010" s="60">
        <f t="shared" si="281"/>
        <v>3.9562541E-2</v>
      </c>
    </row>
    <row r="9011" spans="1:7">
      <c r="A9011" s="50">
        <v>36052</v>
      </c>
      <c r="B9011" s="60">
        <v>2.1148340000000002E-2</v>
      </c>
      <c r="C9011" s="60">
        <v>2.2000000000000001E-4</v>
      </c>
      <c r="D9011" s="60">
        <v>6.6157757999999997E-2</v>
      </c>
      <c r="E9011" s="60"/>
      <c r="F9011" s="60">
        <f t="shared" si="280"/>
        <v>2.1028340000000003E-2</v>
      </c>
      <c r="G9011" s="60">
        <f t="shared" si="281"/>
        <v>6.6037758000000002E-2</v>
      </c>
    </row>
    <row r="9012" spans="1:7">
      <c r="A9012" s="50">
        <v>36053</v>
      </c>
      <c r="B9012" s="60">
        <v>8.3903699999999994E-3</v>
      </c>
      <c r="C9012" s="60">
        <v>2.2000000000000001E-4</v>
      </c>
      <c r="D9012" s="60">
        <v>-2.1479713000000001E-2</v>
      </c>
      <c r="E9012" s="60"/>
      <c r="F9012" s="60">
        <f t="shared" si="280"/>
        <v>8.2703699999999991E-3</v>
      </c>
      <c r="G9012" s="60">
        <f t="shared" si="281"/>
        <v>-2.1599713E-2</v>
      </c>
    </row>
    <row r="9013" spans="1:7">
      <c r="A9013" s="50">
        <v>36054</v>
      </c>
      <c r="B9013" s="60">
        <v>7.6446800000000001E-3</v>
      </c>
      <c r="C9013" s="60">
        <v>2.2000000000000001E-4</v>
      </c>
      <c r="D9013" s="60">
        <v>2.1951219000000001E-2</v>
      </c>
      <c r="E9013" s="60"/>
      <c r="F9013" s="60">
        <f t="shared" si="280"/>
        <v>7.5246799999999997E-3</v>
      </c>
      <c r="G9013" s="60">
        <f t="shared" si="281"/>
        <v>2.1831219000000002E-2</v>
      </c>
    </row>
    <row r="9014" spans="1:7">
      <c r="A9014" s="50">
        <v>36055</v>
      </c>
      <c r="B9014" s="60">
        <v>-2.5427910000000001E-2</v>
      </c>
      <c r="C9014" s="60">
        <v>2.2000000000000001E-4</v>
      </c>
      <c r="D9014" s="60">
        <v>-2.1479713000000001E-2</v>
      </c>
      <c r="E9014" s="60"/>
      <c r="F9014" s="60">
        <f t="shared" si="280"/>
        <v>-2.554791E-2</v>
      </c>
      <c r="G9014" s="60">
        <f t="shared" si="281"/>
        <v>-2.1599713E-2</v>
      </c>
    </row>
    <row r="9015" spans="1:7">
      <c r="A9015" s="50">
        <v>36056</v>
      </c>
      <c r="B9015" s="60">
        <v>1.4350000000000001E-3</v>
      </c>
      <c r="C9015" s="60">
        <v>2.2000000000000001E-4</v>
      </c>
      <c r="D9015" s="60">
        <v>-6.0975610999999999E-2</v>
      </c>
      <c r="E9015" s="60"/>
      <c r="F9015" s="60">
        <f t="shared" si="280"/>
        <v>1.315E-3</v>
      </c>
      <c r="G9015" s="60">
        <f t="shared" si="281"/>
        <v>-6.1095611000000001E-2</v>
      </c>
    </row>
    <row r="9016" spans="1:7">
      <c r="A9016" s="50">
        <v>36059</v>
      </c>
      <c r="B9016" s="60">
        <v>3.6619700000000001E-3</v>
      </c>
      <c r="C9016" s="60">
        <v>2.2000000000000001E-4</v>
      </c>
      <c r="D9016" s="60">
        <v>5.1948052000000002E-2</v>
      </c>
      <c r="E9016" s="60"/>
      <c r="F9016" s="60">
        <f t="shared" si="280"/>
        <v>3.5419700000000002E-3</v>
      </c>
      <c r="G9016" s="60">
        <f t="shared" si="281"/>
        <v>5.1828051999999999E-2</v>
      </c>
    </row>
    <row r="9017" spans="1:7">
      <c r="A9017" s="50">
        <v>36060</v>
      </c>
      <c r="B9017" s="60">
        <v>6.1033700000000003E-3</v>
      </c>
      <c r="C9017" s="60">
        <v>2.2000000000000001E-4</v>
      </c>
      <c r="D9017" s="60">
        <v>2.7160494E-2</v>
      </c>
      <c r="E9017" s="60"/>
      <c r="F9017" s="60">
        <f t="shared" si="280"/>
        <v>5.98337E-3</v>
      </c>
      <c r="G9017" s="60">
        <f t="shared" si="281"/>
        <v>2.7040494000000002E-2</v>
      </c>
    </row>
    <row r="9018" spans="1:7">
      <c r="A9018" s="50">
        <v>36061</v>
      </c>
      <c r="B9018" s="60">
        <v>3.4598179999999999E-2</v>
      </c>
      <c r="C9018" s="60">
        <v>2.2000000000000001E-4</v>
      </c>
      <c r="D9018" s="60">
        <v>2.8846153999999999E-2</v>
      </c>
      <c r="E9018" s="60"/>
      <c r="F9018" s="60">
        <f t="shared" si="280"/>
        <v>3.4478179999999997E-2</v>
      </c>
      <c r="G9018" s="60">
        <f t="shared" si="281"/>
        <v>2.8726154E-2</v>
      </c>
    </row>
    <row r="9019" spans="1:7">
      <c r="A9019" s="50">
        <v>36062</v>
      </c>
      <c r="B9019" s="60">
        <v>-2.1470300000000001E-2</v>
      </c>
      <c r="C9019" s="60">
        <v>2.2000000000000001E-4</v>
      </c>
      <c r="D9019" s="60">
        <v>-5.3738318E-2</v>
      </c>
      <c r="E9019" s="60"/>
      <c r="F9019" s="60">
        <f t="shared" si="280"/>
        <v>-2.15903E-2</v>
      </c>
      <c r="G9019" s="60">
        <f t="shared" si="281"/>
        <v>-5.3858318000000002E-2</v>
      </c>
    </row>
    <row r="9020" spans="1:7">
      <c r="A9020" s="50">
        <v>36063</v>
      </c>
      <c r="B9020" s="60">
        <v>1.7181099999999999E-3</v>
      </c>
      <c r="C9020" s="60">
        <v>2.2000000000000001E-4</v>
      </c>
      <c r="D9020" s="60">
        <v>-1.4814815E-2</v>
      </c>
      <c r="E9020" s="60"/>
      <c r="F9020" s="60">
        <f t="shared" si="280"/>
        <v>1.5981099999999998E-3</v>
      </c>
      <c r="G9020" s="60">
        <f t="shared" si="281"/>
        <v>-1.4934815000000001E-2</v>
      </c>
    </row>
    <row r="9021" spans="1:7">
      <c r="A9021" s="50">
        <v>36066</v>
      </c>
      <c r="B9021" s="60">
        <v>4.3560500000000002E-3</v>
      </c>
      <c r="C9021" s="60">
        <v>2.2000000000000001E-4</v>
      </c>
      <c r="D9021" s="60">
        <v>-1.0025063000000001E-2</v>
      </c>
      <c r="E9021" s="60"/>
      <c r="F9021" s="60">
        <f t="shared" si="280"/>
        <v>4.2360499999999999E-3</v>
      </c>
      <c r="G9021" s="60">
        <f t="shared" si="281"/>
        <v>-1.0145063000000001E-2</v>
      </c>
    </row>
    <row r="9022" spans="1:7">
      <c r="A9022" s="50">
        <v>36067</v>
      </c>
      <c r="B9022" s="60">
        <v>1.862E-4</v>
      </c>
      <c r="C9022" s="60">
        <v>2.2000000000000001E-4</v>
      </c>
      <c r="D9022" s="60">
        <v>-2.2784810999999999E-2</v>
      </c>
      <c r="E9022" s="60"/>
      <c r="F9022" s="60">
        <f t="shared" si="280"/>
        <v>6.6199999999999996E-5</v>
      </c>
      <c r="G9022" s="60">
        <f t="shared" si="281"/>
        <v>-2.2904810999999997E-2</v>
      </c>
    </row>
    <row r="9023" spans="1:7">
      <c r="A9023" s="50">
        <v>36068</v>
      </c>
      <c r="B9023" s="60">
        <v>-2.9634000000000001E-2</v>
      </c>
      <c r="C9023" s="60">
        <v>2.2000000000000001E-4</v>
      </c>
      <c r="D9023" s="60">
        <v>-6.2176163999999999E-2</v>
      </c>
      <c r="E9023" s="60"/>
      <c r="F9023" s="60">
        <f t="shared" si="280"/>
        <v>-2.9753999999999999E-2</v>
      </c>
      <c r="G9023" s="60">
        <f t="shared" si="281"/>
        <v>-6.2296164000000001E-2</v>
      </c>
    </row>
    <row r="9024" spans="1:7">
      <c r="A9024" s="50">
        <v>36069</v>
      </c>
      <c r="B9024" s="60">
        <v>-3.134236E-2</v>
      </c>
      <c r="C9024" s="60">
        <v>1.4999999999999999E-4</v>
      </c>
      <c r="D9024" s="60">
        <v>-4.6961325999999998E-2</v>
      </c>
      <c r="E9024" s="60"/>
      <c r="F9024" s="60">
        <f t="shared" si="280"/>
        <v>-3.1462360000000002E-2</v>
      </c>
      <c r="G9024" s="60">
        <f t="shared" si="281"/>
        <v>-4.7081326E-2</v>
      </c>
    </row>
    <row r="9025" spans="1:7">
      <c r="A9025" s="50">
        <v>36070</v>
      </c>
      <c r="B9025" s="60">
        <v>1.642776E-2</v>
      </c>
      <c r="C9025" s="60">
        <v>1.4999999999999999E-4</v>
      </c>
      <c r="D9025" s="60">
        <v>-2.0289854999999999E-2</v>
      </c>
      <c r="E9025" s="60"/>
      <c r="F9025" s="60">
        <f t="shared" si="280"/>
        <v>1.6307760000000001E-2</v>
      </c>
      <c r="G9025" s="60">
        <f t="shared" si="281"/>
        <v>-2.0409854999999998E-2</v>
      </c>
    </row>
    <row r="9026" spans="1:7">
      <c r="A9026" s="50">
        <v>36073</v>
      </c>
      <c r="B9026" s="60">
        <v>-1.448519E-2</v>
      </c>
      <c r="C9026" s="60">
        <v>1.4999999999999999E-4</v>
      </c>
      <c r="D9026" s="60">
        <v>-6.2130179000000001E-2</v>
      </c>
      <c r="E9026" s="60"/>
      <c r="F9026" s="60">
        <f t="shared" si="280"/>
        <v>-1.4605190000000001E-2</v>
      </c>
      <c r="G9026" s="60">
        <f t="shared" si="281"/>
        <v>-6.2250179000000003E-2</v>
      </c>
    </row>
    <row r="9027" spans="1:7">
      <c r="A9027" s="50">
        <v>36074</v>
      </c>
      <c r="B9027" s="60">
        <v>-4.1613300000000004E-3</v>
      </c>
      <c r="C9027" s="60">
        <v>1.4999999999999999E-4</v>
      </c>
      <c r="D9027" s="60">
        <v>-8.8328078000000004E-2</v>
      </c>
      <c r="E9027" s="60"/>
      <c r="F9027" s="60">
        <f t="shared" si="280"/>
        <v>-4.2813300000000007E-3</v>
      </c>
      <c r="G9027" s="60">
        <f t="shared" si="281"/>
        <v>-8.8448077999999999E-2</v>
      </c>
    </row>
    <row r="9028" spans="1:7">
      <c r="A9028" s="50">
        <v>36075</v>
      </c>
      <c r="B9028" s="60">
        <v>-1.411544E-2</v>
      </c>
      <c r="C9028" s="60">
        <v>1.4999999999999999E-4</v>
      </c>
      <c r="D9028" s="60">
        <v>4.1522492000000001E-2</v>
      </c>
      <c r="E9028" s="60"/>
      <c r="F9028" s="60">
        <f t="shared" ref="F9028:F9091" si="282">B9028-$C$3</f>
        <v>-1.423544E-2</v>
      </c>
      <c r="G9028" s="60">
        <f t="shared" ref="G9028:G9091" si="283">D9028-$C$3</f>
        <v>4.1402491999999999E-2</v>
      </c>
    </row>
    <row r="9029" spans="1:7">
      <c r="A9029" s="50">
        <v>36076</v>
      </c>
      <c r="B9029" s="60">
        <v>-1.107443E-2</v>
      </c>
      <c r="C9029" s="60">
        <v>1.4999999999999999E-4</v>
      </c>
      <c r="D9029" s="60">
        <v>1.3289036000000001E-2</v>
      </c>
      <c r="E9029" s="60"/>
      <c r="F9029" s="60">
        <f t="shared" si="282"/>
        <v>-1.119443E-2</v>
      </c>
      <c r="G9029" s="60">
        <f t="shared" si="283"/>
        <v>1.3169036E-2</v>
      </c>
    </row>
    <row r="9030" spans="1:7">
      <c r="A9030" s="50">
        <v>36077</v>
      </c>
      <c r="B9030" s="60">
        <v>2.528155E-2</v>
      </c>
      <c r="C9030" s="60">
        <v>1.4999999999999999E-4</v>
      </c>
      <c r="D9030" s="60">
        <v>-3.278689E-3</v>
      </c>
      <c r="E9030" s="60"/>
      <c r="F9030" s="60">
        <f t="shared" si="282"/>
        <v>2.5161550000000001E-2</v>
      </c>
      <c r="G9030" s="60">
        <f t="shared" si="283"/>
        <v>-3.3986889999999999E-3</v>
      </c>
    </row>
    <row r="9031" spans="1:7">
      <c r="A9031" s="50">
        <v>36080</v>
      </c>
      <c r="B9031" s="60">
        <v>1.4082590000000001E-2</v>
      </c>
      <c r="C9031" s="60">
        <v>1.4999999999999999E-4</v>
      </c>
      <c r="D9031" s="60">
        <v>6.5789469999999999E-3</v>
      </c>
      <c r="E9031" s="60"/>
      <c r="F9031" s="60">
        <f t="shared" si="282"/>
        <v>1.396259E-2</v>
      </c>
      <c r="G9031" s="60">
        <f t="shared" si="283"/>
        <v>6.4589469999999996E-3</v>
      </c>
    </row>
    <row r="9032" spans="1:7">
      <c r="A9032" s="50">
        <v>36081</v>
      </c>
      <c r="B9032" s="60">
        <v>-4.1078900000000003E-3</v>
      </c>
      <c r="C9032" s="60">
        <v>1.4999999999999999E-4</v>
      </c>
      <c r="D9032" s="60">
        <v>-7.8431374999999998E-2</v>
      </c>
      <c r="E9032" s="60"/>
      <c r="F9032" s="60">
        <f t="shared" si="282"/>
        <v>-4.2278900000000006E-3</v>
      </c>
      <c r="G9032" s="60">
        <f t="shared" si="283"/>
        <v>-7.8551374999999993E-2</v>
      </c>
    </row>
    <row r="9033" spans="1:7">
      <c r="A9033" s="50">
        <v>36082</v>
      </c>
      <c r="B9033" s="60">
        <v>1.22411E-2</v>
      </c>
      <c r="C9033" s="60">
        <v>1.4999999999999999E-4</v>
      </c>
      <c r="D9033" s="60">
        <v>5.6737586999999999E-2</v>
      </c>
      <c r="E9033" s="60"/>
      <c r="F9033" s="60">
        <f t="shared" si="282"/>
        <v>1.2121099999999999E-2</v>
      </c>
      <c r="G9033" s="60">
        <f t="shared" si="283"/>
        <v>5.6617586999999997E-2</v>
      </c>
    </row>
    <row r="9034" spans="1:7">
      <c r="A9034" s="50">
        <v>36083</v>
      </c>
      <c r="B9034" s="60">
        <v>4.1992599999999998E-2</v>
      </c>
      <c r="C9034" s="60">
        <v>1.4999999999999999E-4</v>
      </c>
      <c r="D9034" s="60">
        <v>0.15436241000000001</v>
      </c>
      <c r="E9034" s="60"/>
      <c r="F9034" s="60">
        <f t="shared" si="282"/>
        <v>4.1872599999999996E-2</v>
      </c>
      <c r="G9034" s="60">
        <f t="shared" si="283"/>
        <v>0.15424241</v>
      </c>
    </row>
    <row r="9035" spans="1:7">
      <c r="A9035" s="50">
        <v>36084</v>
      </c>
      <c r="B9035" s="60">
        <v>8.4922799999999996E-3</v>
      </c>
      <c r="C9035" s="60">
        <v>1.4999999999999999E-4</v>
      </c>
      <c r="D9035" s="60">
        <v>3.1976745000000001E-2</v>
      </c>
      <c r="E9035" s="60"/>
      <c r="F9035" s="60">
        <f t="shared" si="282"/>
        <v>8.3722799999999993E-3</v>
      </c>
      <c r="G9035" s="60">
        <f t="shared" si="283"/>
        <v>3.1856744999999999E-2</v>
      </c>
    </row>
    <row r="9036" spans="1:7">
      <c r="A9036" s="50">
        <v>36087</v>
      </c>
      <c r="B9036" s="60">
        <v>5.0315200000000003E-3</v>
      </c>
      <c r="C9036" s="60">
        <v>1.4999999999999999E-4</v>
      </c>
      <c r="D9036" s="60">
        <v>-2.8169010000000001E-3</v>
      </c>
      <c r="E9036" s="60"/>
      <c r="F9036" s="60">
        <f t="shared" si="282"/>
        <v>4.9115199999999999E-3</v>
      </c>
      <c r="G9036" s="60">
        <f t="shared" si="283"/>
        <v>-2.936901E-3</v>
      </c>
    </row>
    <row r="9037" spans="1:7">
      <c r="A9037" s="50">
        <v>36088</v>
      </c>
      <c r="B9037" s="60">
        <v>6.6047000000000002E-4</v>
      </c>
      <c r="C9037" s="60">
        <v>1.4999999999999999E-4</v>
      </c>
      <c r="D9037" s="60">
        <v>1.6949153000000002E-2</v>
      </c>
      <c r="E9037" s="60"/>
      <c r="F9037" s="60">
        <f t="shared" si="282"/>
        <v>5.4047000000000003E-4</v>
      </c>
      <c r="G9037" s="60">
        <f t="shared" si="283"/>
        <v>1.6829153000000003E-2</v>
      </c>
    </row>
    <row r="9038" spans="1:7">
      <c r="A9038" s="50">
        <v>36089</v>
      </c>
      <c r="B9038" s="60">
        <v>6.61694E-3</v>
      </c>
      <c r="C9038" s="60">
        <v>1.4999999999999999E-4</v>
      </c>
      <c r="D9038" s="60">
        <v>-2.7777777999999999E-2</v>
      </c>
      <c r="E9038" s="60"/>
      <c r="F9038" s="60">
        <f t="shared" si="282"/>
        <v>6.4969399999999997E-3</v>
      </c>
      <c r="G9038" s="60">
        <f t="shared" si="283"/>
        <v>-2.7897777999999998E-2</v>
      </c>
    </row>
    <row r="9039" spans="1:7">
      <c r="A9039" s="50">
        <v>36090</v>
      </c>
      <c r="B9039" s="60">
        <v>7.6209800000000003E-3</v>
      </c>
      <c r="C9039" s="60">
        <v>1.4999999999999999E-4</v>
      </c>
      <c r="D9039" s="60">
        <v>-1.4285714E-2</v>
      </c>
      <c r="E9039" s="60"/>
      <c r="F9039" s="60">
        <f t="shared" si="282"/>
        <v>7.50098E-3</v>
      </c>
      <c r="G9039" s="60">
        <f t="shared" si="283"/>
        <v>-1.4405714E-2</v>
      </c>
    </row>
    <row r="9040" spans="1:7">
      <c r="A9040" s="50">
        <v>36091</v>
      </c>
      <c r="B9040" s="60">
        <v>-7.4429600000000002E-3</v>
      </c>
      <c r="C9040" s="60">
        <v>1.4999999999999999E-4</v>
      </c>
      <c r="D9040" s="60">
        <v>-3.1884058999999999E-2</v>
      </c>
      <c r="E9040" s="60"/>
      <c r="F9040" s="60">
        <f t="shared" si="282"/>
        <v>-7.5629600000000005E-3</v>
      </c>
      <c r="G9040" s="60">
        <f t="shared" si="283"/>
        <v>-3.2004059000000001E-2</v>
      </c>
    </row>
    <row r="9041" spans="1:7">
      <c r="A9041" s="50">
        <v>36094</v>
      </c>
      <c r="B9041" s="60">
        <v>1.92907E-3</v>
      </c>
      <c r="C9041" s="60">
        <v>1.4999999999999999E-4</v>
      </c>
      <c r="D9041" s="60">
        <v>2.3952096999999999E-2</v>
      </c>
      <c r="E9041" s="60"/>
      <c r="F9041" s="60">
        <f t="shared" si="282"/>
        <v>1.8090699999999999E-3</v>
      </c>
      <c r="G9041" s="60">
        <f t="shared" si="283"/>
        <v>2.3832097E-2</v>
      </c>
    </row>
    <row r="9042" spans="1:7">
      <c r="A9042" s="50">
        <v>36095</v>
      </c>
      <c r="B9042" s="60">
        <v>-6.1138900000000003E-3</v>
      </c>
      <c r="C9042" s="60">
        <v>1.4999999999999999E-4</v>
      </c>
      <c r="D9042" s="60">
        <v>-2.6315789999999999E-2</v>
      </c>
      <c r="E9042" s="60"/>
      <c r="F9042" s="60">
        <f t="shared" si="282"/>
        <v>-6.2338900000000006E-3</v>
      </c>
      <c r="G9042" s="60">
        <f t="shared" si="283"/>
        <v>-2.6435789999999997E-2</v>
      </c>
    </row>
    <row r="9043" spans="1:7">
      <c r="A9043" s="50">
        <v>36096</v>
      </c>
      <c r="B9043" s="60">
        <v>2.7125999999999999E-3</v>
      </c>
      <c r="C9043" s="60">
        <v>1.4999999999999999E-4</v>
      </c>
      <c r="D9043" s="60">
        <v>-3.3033031999999997E-2</v>
      </c>
      <c r="E9043" s="60"/>
      <c r="F9043" s="60">
        <f t="shared" si="282"/>
        <v>2.5926E-3</v>
      </c>
      <c r="G9043" s="60">
        <f t="shared" si="283"/>
        <v>-3.3153031999999999E-2</v>
      </c>
    </row>
    <row r="9044" spans="1:7">
      <c r="A9044" s="50">
        <v>36097</v>
      </c>
      <c r="B9044" s="60">
        <v>1.6908070000000001E-2</v>
      </c>
      <c r="C9044" s="60">
        <v>1.4999999999999999E-4</v>
      </c>
      <c r="D9044" s="60">
        <v>5.5900621999999997E-2</v>
      </c>
      <c r="E9044" s="60"/>
      <c r="F9044" s="60">
        <f t="shared" si="282"/>
        <v>1.6788070000000002E-2</v>
      </c>
      <c r="G9044" s="60">
        <f t="shared" si="283"/>
        <v>5.5780621999999995E-2</v>
      </c>
    </row>
    <row r="9045" spans="1:7">
      <c r="A9045" s="50">
        <v>36098</v>
      </c>
      <c r="B9045" s="60">
        <v>1.1755669999999999E-2</v>
      </c>
      <c r="C9045" s="60">
        <v>1.4999999999999999E-4</v>
      </c>
      <c r="D9045" s="60">
        <v>-1.7647059999999999E-2</v>
      </c>
      <c r="E9045" s="60"/>
      <c r="F9045" s="60">
        <f t="shared" si="282"/>
        <v>1.1635669999999999E-2</v>
      </c>
      <c r="G9045" s="60">
        <f t="shared" si="283"/>
        <v>-1.7767059999999998E-2</v>
      </c>
    </row>
    <row r="9046" spans="1:7">
      <c r="A9046" s="50">
        <v>36101</v>
      </c>
      <c r="B9046" s="60">
        <v>1.1732309999999999E-2</v>
      </c>
      <c r="C9046" s="60">
        <v>1.4999999999999999E-4</v>
      </c>
      <c r="D9046" s="60">
        <v>7.1856290000000003E-2</v>
      </c>
      <c r="E9046" s="60"/>
      <c r="F9046" s="60">
        <f t="shared" si="282"/>
        <v>1.1612309999999999E-2</v>
      </c>
      <c r="G9046" s="60">
        <f t="shared" si="283"/>
        <v>7.1736290000000008E-2</v>
      </c>
    </row>
    <row r="9047" spans="1:7">
      <c r="A9047" s="50">
        <v>36102</v>
      </c>
      <c r="B9047" s="60">
        <v>-9.8993999999999992E-4</v>
      </c>
      <c r="C9047" s="60">
        <v>1.4999999999999999E-4</v>
      </c>
      <c r="D9047" s="60">
        <v>-4.1899443000000001E-2</v>
      </c>
      <c r="E9047" s="60"/>
      <c r="F9047" s="60">
        <f t="shared" si="282"/>
        <v>-1.10994E-3</v>
      </c>
      <c r="G9047" s="60">
        <f t="shared" si="283"/>
        <v>-4.2019443000000004E-2</v>
      </c>
    </row>
    <row r="9048" spans="1:7">
      <c r="A9048" s="50">
        <v>36103</v>
      </c>
      <c r="B9048" s="60">
        <v>7.1288699999999998E-3</v>
      </c>
      <c r="C9048" s="60">
        <v>1.4999999999999999E-4</v>
      </c>
      <c r="D9048" s="60">
        <v>9.6209912999999994E-2</v>
      </c>
      <c r="E9048" s="60"/>
      <c r="F9048" s="60">
        <f t="shared" si="282"/>
        <v>7.0088699999999995E-3</v>
      </c>
      <c r="G9048" s="60">
        <f t="shared" si="283"/>
        <v>9.6089912999999999E-2</v>
      </c>
    </row>
    <row r="9049" spans="1:7">
      <c r="A9049" s="50">
        <v>36104</v>
      </c>
      <c r="B9049" s="60">
        <v>1.4057800000000001E-2</v>
      </c>
      <c r="C9049" s="60">
        <v>1.4999999999999999E-4</v>
      </c>
      <c r="D9049" s="60">
        <v>2.3936170999999999E-2</v>
      </c>
      <c r="E9049" s="60"/>
      <c r="F9049" s="60">
        <f t="shared" si="282"/>
        <v>1.39378E-2</v>
      </c>
      <c r="G9049" s="60">
        <f t="shared" si="283"/>
        <v>2.3816171000000001E-2</v>
      </c>
    </row>
    <row r="9050" spans="1:7">
      <c r="A9050" s="50">
        <v>36105</v>
      </c>
      <c r="B9050" s="60">
        <v>6.4355100000000002E-3</v>
      </c>
      <c r="C9050" s="60">
        <v>1.4999999999999999E-4</v>
      </c>
      <c r="D9050" s="60">
        <v>7.7922076000000007E-2</v>
      </c>
      <c r="E9050" s="60"/>
      <c r="F9050" s="60">
        <f t="shared" si="282"/>
        <v>6.3155099999999999E-3</v>
      </c>
      <c r="G9050" s="60">
        <f t="shared" si="283"/>
        <v>7.7802076000000012E-2</v>
      </c>
    </row>
    <row r="9051" spans="1:7">
      <c r="A9051" s="50">
        <v>36108</v>
      </c>
      <c r="B9051" s="60">
        <v>-9.4820200000000007E-3</v>
      </c>
      <c r="C9051" s="60">
        <v>1.4999999999999999E-4</v>
      </c>
      <c r="D9051" s="60">
        <v>2.4096385000000001E-2</v>
      </c>
      <c r="E9051" s="60"/>
      <c r="F9051" s="60">
        <f t="shared" si="282"/>
        <v>-9.602020000000001E-3</v>
      </c>
      <c r="G9051" s="60">
        <f t="shared" si="283"/>
        <v>2.3976385000000003E-2</v>
      </c>
    </row>
    <row r="9052" spans="1:7">
      <c r="A9052" s="50">
        <v>36109</v>
      </c>
      <c r="B9052" s="60">
        <v>-1.08121E-3</v>
      </c>
      <c r="C9052" s="60">
        <v>1.4999999999999999E-4</v>
      </c>
      <c r="D9052" s="60">
        <v>-7.2941176999999996E-2</v>
      </c>
      <c r="E9052" s="60"/>
      <c r="F9052" s="60">
        <f t="shared" si="282"/>
        <v>-1.2012100000000001E-3</v>
      </c>
      <c r="G9052" s="60">
        <f t="shared" si="283"/>
        <v>-7.3061176999999991E-2</v>
      </c>
    </row>
    <row r="9053" spans="1:7">
      <c r="A9053" s="50">
        <v>36110</v>
      </c>
      <c r="B9053" s="60">
        <v>-6.5464700000000004E-3</v>
      </c>
      <c r="C9053" s="60">
        <v>1.4999999999999999E-4</v>
      </c>
      <c r="D9053" s="60">
        <v>-2.5380710000000001E-2</v>
      </c>
      <c r="E9053" s="60"/>
      <c r="F9053" s="60">
        <f t="shared" si="282"/>
        <v>-6.6664700000000007E-3</v>
      </c>
      <c r="G9053" s="60">
        <f t="shared" si="283"/>
        <v>-2.5500709999999999E-2</v>
      </c>
    </row>
    <row r="9054" spans="1:7">
      <c r="A9054" s="50">
        <v>36111</v>
      </c>
      <c r="B9054" s="60">
        <v>-3.1540800000000001E-3</v>
      </c>
      <c r="C9054" s="60">
        <v>1.4999999999999999E-4</v>
      </c>
      <c r="D9054" s="60">
        <v>0</v>
      </c>
      <c r="E9054" s="60"/>
      <c r="F9054" s="60">
        <f t="shared" si="282"/>
        <v>-3.27408E-3</v>
      </c>
      <c r="G9054" s="60">
        <f t="shared" si="283"/>
        <v>-1.2E-4</v>
      </c>
    </row>
    <row r="9055" spans="1:7">
      <c r="A9055" s="50">
        <v>36112</v>
      </c>
      <c r="B9055" s="60">
        <v>7.4613199999999996E-3</v>
      </c>
      <c r="C9055" s="60">
        <v>1.4999999999999999E-4</v>
      </c>
      <c r="D9055" s="60">
        <v>2.6041670000000001E-3</v>
      </c>
      <c r="E9055" s="60"/>
      <c r="F9055" s="60">
        <f t="shared" si="282"/>
        <v>7.3413199999999993E-3</v>
      </c>
      <c r="G9055" s="60">
        <f t="shared" si="283"/>
        <v>2.4841670000000002E-3</v>
      </c>
    </row>
    <row r="9056" spans="1:7">
      <c r="A9056" s="50">
        <v>36115</v>
      </c>
      <c r="B9056" s="60">
        <v>8.9989000000000006E-3</v>
      </c>
      <c r="C9056" s="60">
        <v>1.4999999999999999E-4</v>
      </c>
      <c r="D9056" s="60">
        <v>-1.8181817999999999E-2</v>
      </c>
      <c r="E9056" s="60"/>
      <c r="F9056" s="60">
        <f t="shared" si="282"/>
        <v>8.8789000000000003E-3</v>
      </c>
      <c r="G9056" s="60">
        <f t="shared" si="283"/>
        <v>-1.8301817999999997E-2</v>
      </c>
    </row>
    <row r="9057" spans="1:7">
      <c r="A9057" s="50">
        <v>36116</v>
      </c>
      <c r="B9057" s="60">
        <v>3.29993E-3</v>
      </c>
      <c r="C9057" s="60">
        <v>1.4999999999999999E-4</v>
      </c>
      <c r="D9057" s="60">
        <v>6.3492066999999999E-2</v>
      </c>
      <c r="E9057" s="60"/>
      <c r="F9057" s="60">
        <f t="shared" si="282"/>
        <v>3.1799300000000001E-3</v>
      </c>
      <c r="G9057" s="60">
        <f t="shared" si="283"/>
        <v>6.3372067000000004E-2</v>
      </c>
    </row>
    <row r="9058" spans="1:7">
      <c r="A9058" s="50">
        <v>36117</v>
      </c>
      <c r="B9058" s="60">
        <v>4.6351400000000003E-3</v>
      </c>
      <c r="C9058" s="60">
        <v>1.4999999999999999E-4</v>
      </c>
      <c r="D9058" s="60">
        <v>6.2189054000000001E-2</v>
      </c>
      <c r="E9058" s="60"/>
      <c r="F9058" s="60">
        <f t="shared" si="282"/>
        <v>4.51514E-3</v>
      </c>
      <c r="G9058" s="60">
        <f t="shared" si="283"/>
        <v>6.2069053999999999E-2</v>
      </c>
    </row>
    <row r="9059" spans="1:7">
      <c r="A9059" s="50">
        <v>36118</v>
      </c>
      <c r="B9059" s="60">
        <v>7.3464400000000001E-3</v>
      </c>
      <c r="C9059" s="60">
        <v>1.4999999999999999E-4</v>
      </c>
      <c r="D9059" s="60">
        <v>-5.3864170000000003E-2</v>
      </c>
      <c r="E9059" s="60"/>
      <c r="F9059" s="60">
        <f t="shared" si="282"/>
        <v>7.2264399999999998E-3</v>
      </c>
      <c r="G9059" s="60">
        <f t="shared" si="283"/>
        <v>-5.3984170000000005E-2</v>
      </c>
    </row>
    <row r="9060" spans="1:7">
      <c r="A9060" s="50">
        <v>36119</v>
      </c>
      <c r="B9060" s="60">
        <v>9.4819199999999996E-3</v>
      </c>
      <c r="C9060" s="60">
        <v>1.4999999999999999E-4</v>
      </c>
      <c r="D9060" s="60">
        <v>-9.9009900000000001E-3</v>
      </c>
      <c r="E9060" s="60"/>
      <c r="F9060" s="60">
        <f t="shared" si="282"/>
        <v>9.3619199999999993E-3</v>
      </c>
      <c r="G9060" s="60">
        <f t="shared" si="283"/>
        <v>-1.002099E-2</v>
      </c>
    </row>
    <row r="9061" spans="1:7">
      <c r="A9061" s="50">
        <v>36122</v>
      </c>
      <c r="B9061" s="60">
        <v>2.1621310000000001E-2</v>
      </c>
      <c r="C9061" s="60">
        <v>1.4999999999999999E-4</v>
      </c>
      <c r="D9061" s="60">
        <v>4.5000001999999997E-2</v>
      </c>
      <c r="E9061" s="60"/>
      <c r="F9061" s="60">
        <f t="shared" si="282"/>
        <v>2.1501310000000003E-2</v>
      </c>
      <c r="G9061" s="60">
        <f t="shared" si="283"/>
        <v>4.4880001999999995E-2</v>
      </c>
    </row>
    <row r="9062" spans="1:7">
      <c r="A9062" s="50">
        <v>36123</v>
      </c>
      <c r="B9062" s="60">
        <v>-4.4075299999999998E-3</v>
      </c>
      <c r="C9062" s="60">
        <v>1.4999999999999999E-4</v>
      </c>
      <c r="D9062" s="60">
        <v>-7.1770330000000002E-3</v>
      </c>
      <c r="E9062" s="60"/>
      <c r="F9062" s="60">
        <f t="shared" si="282"/>
        <v>-4.5275300000000001E-3</v>
      </c>
      <c r="G9062" s="60">
        <f t="shared" si="283"/>
        <v>-7.2970330000000005E-3</v>
      </c>
    </row>
    <row r="9063" spans="1:7">
      <c r="A9063" s="50">
        <v>36124</v>
      </c>
      <c r="B9063" s="60">
        <v>3.57669E-3</v>
      </c>
      <c r="C9063" s="60">
        <v>1.4999999999999999E-4</v>
      </c>
      <c r="D9063" s="60">
        <v>0</v>
      </c>
      <c r="E9063" s="60"/>
      <c r="F9063" s="60">
        <f t="shared" si="282"/>
        <v>3.4566900000000001E-3</v>
      </c>
      <c r="G9063" s="60">
        <f t="shared" si="283"/>
        <v>-1.2E-4</v>
      </c>
    </row>
    <row r="9064" spans="1:7">
      <c r="A9064" s="50">
        <v>36126</v>
      </c>
      <c r="B9064" s="60">
        <v>4.7560800000000002E-3</v>
      </c>
      <c r="C9064" s="60">
        <v>1.4999999999999999E-4</v>
      </c>
      <c r="D9064" s="60">
        <v>1.6867469999999999E-2</v>
      </c>
      <c r="E9064" s="60"/>
      <c r="F9064" s="60">
        <f t="shared" si="282"/>
        <v>4.6360799999999999E-3</v>
      </c>
      <c r="G9064" s="60">
        <f t="shared" si="283"/>
        <v>1.674747E-2</v>
      </c>
    </row>
    <row r="9065" spans="1:7">
      <c r="A9065" s="50">
        <v>36129</v>
      </c>
      <c r="B9065" s="60">
        <v>-2.384636E-2</v>
      </c>
      <c r="C9065" s="60">
        <v>1.4999999999999999E-4</v>
      </c>
      <c r="D9065" s="60">
        <v>-1.8957346999999999E-2</v>
      </c>
      <c r="E9065" s="60"/>
      <c r="F9065" s="60">
        <f t="shared" si="282"/>
        <v>-2.3966359999999999E-2</v>
      </c>
      <c r="G9065" s="60">
        <f t="shared" si="283"/>
        <v>-1.9077346999999998E-2</v>
      </c>
    </row>
    <row r="9066" spans="1:7">
      <c r="A9066" s="50">
        <v>36130</v>
      </c>
      <c r="B9066" s="60">
        <v>9.7850200000000002E-3</v>
      </c>
      <c r="C9066" s="60">
        <v>1.7000000000000001E-4</v>
      </c>
      <c r="D9066" s="60">
        <v>1.6908211999999999E-2</v>
      </c>
      <c r="E9066" s="60"/>
      <c r="F9066" s="60">
        <f t="shared" si="282"/>
        <v>9.6650199999999999E-3</v>
      </c>
      <c r="G9066" s="60">
        <f t="shared" si="283"/>
        <v>1.6788212E-2</v>
      </c>
    </row>
    <row r="9067" spans="1:7">
      <c r="A9067" s="50">
        <v>36131</v>
      </c>
      <c r="B9067" s="60">
        <v>-2.4321999999999998E-3</v>
      </c>
      <c r="C9067" s="60">
        <v>1.7000000000000001E-4</v>
      </c>
      <c r="D9067" s="60">
        <v>-5.9382424000000003E-2</v>
      </c>
      <c r="E9067" s="60"/>
      <c r="F9067" s="60">
        <f t="shared" si="282"/>
        <v>-2.5521999999999997E-3</v>
      </c>
      <c r="G9067" s="60">
        <f t="shared" si="283"/>
        <v>-5.9502424000000005E-2</v>
      </c>
    </row>
    <row r="9068" spans="1:7">
      <c r="A9068" s="50">
        <v>36132</v>
      </c>
      <c r="B9068" s="60">
        <v>-1.8064360000000002E-2</v>
      </c>
      <c r="C9068" s="60">
        <v>1.7000000000000001E-4</v>
      </c>
      <c r="D9068" s="60">
        <v>7.3232323000000002E-2</v>
      </c>
      <c r="E9068" s="60"/>
      <c r="F9068" s="60">
        <f t="shared" si="282"/>
        <v>-1.818436E-2</v>
      </c>
      <c r="G9068" s="60">
        <f t="shared" si="283"/>
        <v>7.3112323000000007E-2</v>
      </c>
    </row>
    <row r="9069" spans="1:7">
      <c r="A9069" s="50">
        <v>36133</v>
      </c>
      <c r="B9069" s="60">
        <v>2.316263E-2</v>
      </c>
      <c r="C9069" s="60">
        <v>1.7000000000000001E-4</v>
      </c>
      <c r="D9069" s="60">
        <v>4.7058819999999998E-3</v>
      </c>
      <c r="E9069" s="60"/>
      <c r="F9069" s="60">
        <f t="shared" si="282"/>
        <v>2.3042630000000001E-2</v>
      </c>
      <c r="G9069" s="60">
        <f t="shared" si="283"/>
        <v>4.5858819999999995E-3</v>
      </c>
    </row>
    <row r="9070" spans="1:7">
      <c r="A9070" s="50">
        <v>36136</v>
      </c>
      <c r="B9070" s="60">
        <v>9.3697199999999998E-3</v>
      </c>
      <c r="C9070" s="60">
        <v>1.7000000000000001E-4</v>
      </c>
      <c r="D9070" s="60">
        <v>3.5128805999999999E-2</v>
      </c>
      <c r="E9070" s="60"/>
      <c r="F9070" s="60">
        <f t="shared" si="282"/>
        <v>9.2497199999999995E-3</v>
      </c>
      <c r="G9070" s="60">
        <f t="shared" si="283"/>
        <v>3.5008805999999996E-2</v>
      </c>
    </row>
    <row r="9071" spans="1:7">
      <c r="A9071" s="50">
        <v>36137</v>
      </c>
      <c r="B9071" s="60">
        <v>-5.2601599999999998E-3</v>
      </c>
      <c r="C9071" s="60">
        <v>1.7000000000000001E-4</v>
      </c>
      <c r="D9071" s="60">
        <v>-4.5248869999999997E-2</v>
      </c>
      <c r="E9071" s="60"/>
      <c r="F9071" s="60">
        <f t="shared" si="282"/>
        <v>-5.3801600000000002E-3</v>
      </c>
      <c r="G9071" s="60">
        <f t="shared" si="283"/>
        <v>-4.5368869999999999E-2</v>
      </c>
    </row>
    <row r="9072" spans="1:7">
      <c r="A9072" s="50">
        <v>36138</v>
      </c>
      <c r="B9072" s="60">
        <v>1.47875E-3</v>
      </c>
      <c r="C9072" s="60">
        <v>1.7000000000000001E-4</v>
      </c>
      <c r="D9072" s="60">
        <v>3.3175357000000003E-2</v>
      </c>
      <c r="E9072" s="60"/>
      <c r="F9072" s="60">
        <f t="shared" si="282"/>
        <v>1.3587499999999999E-3</v>
      </c>
      <c r="G9072" s="60">
        <f t="shared" si="283"/>
        <v>3.3055357E-2</v>
      </c>
    </row>
    <row r="9073" spans="1:7">
      <c r="A9073" s="50">
        <v>36139</v>
      </c>
      <c r="B9073" s="60">
        <v>-1.5362850000000001E-2</v>
      </c>
      <c r="C9073" s="60">
        <v>1.7000000000000001E-4</v>
      </c>
      <c r="D9073" s="60">
        <v>-1.3761468000000001E-2</v>
      </c>
      <c r="E9073" s="60"/>
      <c r="F9073" s="60">
        <f t="shared" si="282"/>
        <v>-1.5482850000000001E-2</v>
      </c>
      <c r="G9073" s="60">
        <f t="shared" si="283"/>
        <v>-1.3881468000000001E-2</v>
      </c>
    </row>
    <row r="9074" spans="1:7">
      <c r="A9074" s="50">
        <v>36140</v>
      </c>
      <c r="B9074" s="60">
        <v>8.7308999999999998E-4</v>
      </c>
      <c r="C9074" s="60">
        <v>1.7000000000000001E-4</v>
      </c>
      <c r="D9074" s="60">
        <v>-2.7906976999999999E-2</v>
      </c>
      <c r="E9074" s="60"/>
      <c r="F9074" s="60">
        <f t="shared" si="282"/>
        <v>7.5308999999999999E-4</v>
      </c>
      <c r="G9074" s="60">
        <f t="shared" si="283"/>
        <v>-2.8026976999999998E-2</v>
      </c>
    </row>
    <row r="9075" spans="1:7">
      <c r="A9075" s="50">
        <v>36143</v>
      </c>
      <c r="B9075" s="60">
        <v>-2.1400639999999999E-2</v>
      </c>
      <c r="C9075" s="60">
        <v>1.7000000000000001E-4</v>
      </c>
      <c r="D9075" s="60">
        <v>-7.1770330000000002E-3</v>
      </c>
      <c r="E9075" s="60"/>
      <c r="F9075" s="60">
        <f t="shared" si="282"/>
        <v>-2.1520639999999997E-2</v>
      </c>
      <c r="G9075" s="60">
        <f t="shared" si="283"/>
        <v>-7.2970330000000005E-3</v>
      </c>
    </row>
    <row r="9076" spans="1:7">
      <c r="A9076" s="50">
        <v>36144</v>
      </c>
      <c r="B9076" s="60">
        <v>1.8851819999999998E-2</v>
      </c>
      <c r="C9076" s="60">
        <v>1.7000000000000001E-4</v>
      </c>
      <c r="D9076" s="60">
        <v>-2.1686747999999999E-2</v>
      </c>
      <c r="E9076" s="60"/>
      <c r="F9076" s="60">
        <f t="shared" si="282"/>
        <v>1.873182E-2</v>
      </c>
      <c r="G9076" s="60">
        <f t="shared" si="283"/>
        <v>-2.1806747999999997E-2</v>
      </c>
    </row>
    <row r="9077" spans="1:7">
      <c r="A9077" s="50">
        <v>36145</v>
      </c>
      <c r="B9077" s="60">
        <v>-1.3200899999999999E-3</v>
      </c>
      <c r="C9077" s="60">
        <v>1.7000000000000001E-4</v>
      </c>
      <c r="D9077" s="60">
        <v>-2.9556651E-2</v>
      </c>
      <c r="E9077" s="60"/>
      <c r="F9077" s="60">
        <f t="shared" si="282"/>
        <v>-1.44009E-3</v>
      </c>
      <c r="G9077" s="60">
        <f t="shared" si="283"/>
        <v>-2.9676650999999998E-2</v>
      </c>
    </row>
    <row r="9078" spans="1:7">
      <c r="A9078" s="50">
        <v>36146</v>
      </c>
      <c r="B9078" s="60">
        <v>1.6380510000000001E-2</v>
      </c>
      <c r="C9078" s="60">
        <v>1.7000000000000001E-4</v>
      </c>
      <c r="D9078" s="60">
        <v>1.5228426E-2</v>
      </c>
      <c r="E9078" s="60"/>
      <c r="F9078" s="60">
        <f t="shared" si="282"/>
        <v>1.6260510000000002E-2</v>
      </c>
      <c r="G9078" s="60">
        <f t="shared" si="283"/>
        <v>1.5108425999999999E-2</v>
      </c>
    </row>
    <row r="9079" spans="1:7">
      <c r="A9079" s="50">
        <v>36147</v>
      </c>
      <c r="B9079" s="60">
        <v>6.8048800000000001E-3</v>
      </c>
      <c r="C9079" s="60">
        <v>1.7000000000000001E-4</v>
      </c>
      <c r="D9079" s="60">
        <v>-7.4999999999999997E-3</v>
      </c>
      <c r="E9079" s="60"/>
      <c r="F9079" s="60">
        <f t="shared" si="282"/>
        <v>6.6848799999999998E-3</v>
      </c>
      <c r="G9079" s="60">
        <f t="shared" si="283"/>
        <v>-7.62E-3</v>
      </c>
    </row>
    <row r="9080" spans="1:7">
      <c r="A9080" s="50">
        <v>36150</v>
      </c>
      <c r="B9080" s="60">
        <v>1.2875340000000001E-2</v>
      </c>
      <c r="C9080" s="60">
        <v>1.7000000000000001E-4</v>
      </c>
      <c r="D9080" s="60">
        <v>5.7934508000000003E-2</v>
      </c>
      <c r="E9080" s="60"/>
      <c r="F9080" s="60">
        <f t="shared" si="282"/>
        <v>1.275534E-2</v>
      </c>
      <c r="G9080" s="60">
        <f t="shared" si="283"/>
        <v>5.7814508000000001E-2</v>
      </c>
    </row>
    <row r="9081" spans="1:7">
      <c r="A9081" s="50">
        <v>36151</v>
      </c>
      <c r="B9081" s="60">
        <v>3.9969000000000002E-4</v>
      </c>
      <c r="C9081" s="60">
        <v>1.7000000000000001E-4</v>
      </c>
      <c r="D9081" s="60">
        <v>-4.7619050000000003E-3</v>
      </c>
      <c r="E9081" s="60"/>
      <c r="F9081" s="60">
        <f t="shared" si="282"/>
        <v>2.7969000000000003E-4</v>
      </c>
      <c r="G9081" s="60">
        <f t="shared" si="283"/>
        <v>-4.8819050000000006E-3</v>
      </c>
    </row>
    <row r="9082" spans="1:7">
      <c r="A9082" s="50">
        <v>36152</v>
      </c>
      <c r="B9082" s="60">
        <v>2.0728570000000002E-2</v>
      </c>
      <c r="C9082" s="60">
        <v>1.7000000000000001E-4</v>
      </c>
      <c r="D9082" s="60">
        <v>7.1770333000000006E-2</v>
      </c>
      <c r="E9082" s="60"/>
      <c r="F9082" s="60">
        <f t="shared" si="282"/>
        <v>2.0608570000000003E-2</v>
      </c>
      <c r="G9082" s="60">
        <f t="shared" si="283"/>
        <v>7.165033300000001E-2</v>
      </c>
    </row>
    <row r="9083" spans="1:7">
      <c r="A9083" s="50">
        <v>36153</v>
      </c>
      <c r="B9083" s="60">
        <v>-1.7955899999999999E-3</v>
      </c>
      <c r="C9083" s="60">
        <v>1.7000000000000001E-4</v>
      </c>
      <c r="D9083" s="60">
        <v>-2.9017856000000002E-2</v>
      </c>
      <c r="E9083" s="60"/>
      <c r="F9083" s="60">
        <f t="shared" si="282"/>
        <v>-1.91559E-3</v>
      </c>
      <c r="G9083" s="60">
        <f t="shared" si="283"/>
        <v>-2.9137856E-2</v>
      </c>
    </row>
    <row r="9084" spans="1:7">
      <c r="A9084" s="50">
        <v>36157</v>
      </c>
      <c r="B9084" s="60">
        <v>-7.8841000000000002E-4</v>
      </c>
      <c r="C9084" s="60">
        <v>1.7000000000000001E-4</v>
      </c>
      <c r="D9084" s="60">
        <v>1.1494252999999999E-2</v>
      </c>
      <c r="E9084" s="60"/>
      <c r="F9084" s="60">
        <f t="shared" si="282"/>
        <v>-9.0841000000000001E-4</v>
      </c>
      <c r="G9084" s="60">
        <f t="shared" si="283"/>
        <v>1.1374252999999999E-2</v>
      </c>
    </row>
    <row r="9085" spans="1:7">
      <c r="A9085" s="50">
        <v>36158</v>
      </c>
      <c r="B9085" s="60">
        <v>1.3675919999999999E-2</v>
      </c>
      <c r="C9085" s="60">
        <v>1.7000000000000001E-4</v>
      </c>
      <c r="D9085" s="60">
        <v>-2.272727E-3</v>
      </c>
      <c r="E9085" s="60"/>
      <c r="F9085" s="60">
        <f t="shared" si="282"/>
        <v>1.3555919999999999E-2</v>
      </c>
      <c r="G9085" s="60">
        <f t="shared" si="283"/>
        <v>-2.3927269999999999E-3</v>
      </c>
    </row>
    <row r="9086" spans="1:7">
      <c r="A9086" s="50">
        <v>36159</v>
      </c>
      <c r="B9086" s="60">
        <v>-7.7116099999999998E-3</v>
      </c>
      <c r="C9086" s="60">
        <v>1.7000000000000001E-4</v>
      </c>
      <c r="D9086" s="60">
        <v>1.5945330000000001E-2</v>
      </c>
      <c r="E9086" s="60"/>
      <c r="F9086" s="60">
        <f t="shared" si="282"/>
        <v>-7.8316099999999993E-3</v>
      </c>
      <c r="G9086" s="60">
        <f t="shared" si="283"/>
        <v>1.5825330000000002E-2</v>
      </c>
    </row>
    <row r="9087" spans="1:7">
      <c r="A9087" s="50">
        <v>36160</v>
      </c>
      <c r="B9087" s="60">
        <v>-1.6878500000000001E-3</v>
      </c>
      <c r="C9087" s="60">
        <v>1.7000000000000001E-4</v>
      </c>
      <c r="D9087" s="60">
        <v>2.2421524000000002E-2</v>
      </c>
      <c r="E9087" s="60"/>
      <c r="F9087" s="60">
        <f t="shared" si="282"/>
        <v>-1.8078500000000002E-3</v>
      </c>
      <c r="G9087" s="60">
        <f t="shared" si="283"/>
        <v>2.2301524000000003E-2</v>
      </c>
    </row>
    <row r="9088" spans="1:7">
      <c r="A9088" s="50">
        <v>36164</v>
      </c>
      <c r="B9088" s="60">
        <v>-1.29524E-3</v>
      </c>
      <c r="C9088" s="60">
        <v>1.9000000000000001E-4</v>
      </c>
      <c r="D9088" s="60">
        <v>-2.6315789999999999E-2</v>
      </c>
      <c r="E9088" s="60"/>
      <c r="F9088" s="60">
        <f t="shared" si="282"/>
        <v>-1.4152400000000001E-3</v>
      </c>
      <c r="G9088" s="60">
        <f t="shared" si="283"/>
        <v>-2.6435789999999997E-2</v>
      </c>
    </row>
    <row r="9089" spans="1:7">
      <c r="A9089" s="50">
        <v>36165</v>
      </c>
      <c r="B9089" s="60">
        <v>1.3512059999999999E-2</v>
      </c>
      <c r="C9089" s="60">
        <v>1.9000000000000001E-4</v>
      </c>
      <c r="D9089" s="60">
        <v>8.3333335999999994E-2</v>
      </c>
      <c r="E9089" s="60"/>
      <c r="F9089" s="60">
        <f t="shared" si="282"/>
        <v>1.3392059999999999E-2</v>
      </c>
      <c r="G9089" s="60">
        <f t="shared" si="283"/>
        <v>8.3213335999999999E-2</v>
      </c>
    </row>
    <row r="9090" spans="1:7">
      <c r="A9090" s="50">
        <v>36166</v>
      </c>
      <c r="B9090" s="60">
        <v>2.240615E-2</v>
      </c>
      <c r="C9090" s="60">
        <v>1.9000000000000001E-4</v>
      </c>
      <c r="D9090" s="60">
        <v>7.2765074999999999E-2</v>
      </c>
      <c r="E9090" s="60"/>
      <c r="F9090" s="60">
        <f t="shared" si="282"/>
        <v>2.2286150000000001E-2</v>
      </c>
      <c r="G9090" s="60">
        <f t="shared" si="283"/>
        <v>7.2645075000000003E-2</v>
      </c>
    </row>
    <row r="9091" spans="1:7">
      <c r="A9091" s="50">
        <v>36167</v>
      </c>
      <c r="B9091" s="60">
        <v>-1.32639E-3</v>
      </c>
      <c r="C9091" s="60">
        <v>1.9000000000000001E-4</v>
      </c>
      <c r="D9091" s="60">
        <v>-2.3255814E-2</v>
      </c>
      <c r="E9091" s="60"/>
      <c r="F9091" s="60">
        <f t="shared" si="282"/>
        <v>-1.4463900000000001E-3</v>
      </c>
      <c r="G9091" s="60">
        <f t="shared" si="283"/>
        <v>-2.3375813999999998E-2</v>
      </c>
    </row>
    <row r="9092" spans="1:7">
      <c r="A9092" s="50">
        <v>36168</v>
      </c>
      <c r="B9092" s="60">
        <v>4.1581500000000002E-3</v>
      </c>
      <c r="C9092" s="60">
        <v>1.9000000000000001E-4</v>
      </c>
      <c r="D9092" s="60">
        <v>-1.5873017E-2</v>
      </c>
      <c r="E9092" s="60"/>
      <c r="F9092" s="60">
        <f t="shared" ref="F9092:F9155" si="284">B9092-$C$3</f>
        <v>4.0381499999999999E-3</v>
      </c>
      <c r="G9092" s="60">
        <f t="shared" ref="G9092:G9155" si="285">D9092-$C$3</f>
        <v>-1.5993016999999998E-2</v>
      </c>
    </row>
    <row r="9093" spans="1:7">
      <c r="A9093" s="50">
        <v>36171</v>
      </c>
      <c r="B9093" s="60">
        <v>-8.5598400000000009E-3</v>
      </c>
      <c r="C9093" s="60">
        <v>1.9000000000000001E-4</v>
      </c>
      <c r="D9093" s="60">
        <v>3.0241935000000001E-2</v>
      </c>
      <c r="E9093" s="60"/>
      <c r="F9093" s="60">
        <f t="shared" si="284"/>
        <v>-8.6798400000000012E-3</v>
      </c>
      <c r="G9093" s="60">
        <f t="shared" si="285"/>
        <v>3.0121935000000002E-2</v>
      </c>
    </row>
    <row r="9094" spans="1:7">
      <c r="A9094" s="50">
        <v>36172</v>
      </c>
      <c r="B9094" s="60">
        <v>-1.946819E-2</v>
      </c>
      <c r="C9094" s="60">
        <v>1.9000000000000001E-4</v>
      </c>
      <c r="D9094" s="60">
        <v>-3.7181996000000002E-2</v>
      </c>
      <c r="E9094" s="60"/>
      <c r="F9094" s="60">
        <f t="shared" si="284"/>
        <v>-1.9588189999999998E-2</v>
      </c>
      <c r="G9094" s="60">
        <f t="shared" si="285"/>
        <v>-3.7301996000000004E-2</v>
      </c>
    </row>
    <row r="9095" spans="1:7">
      <c r="A9095" s="50">
        <v>36173</v>
      </c>
      <c r="B9095" s="60">
        <v>-4.13321E-3</v>
      </c>
      <c r="C9095" s="60">
        <v>1.9000000000000001E-4</v>
      </c>
      <c r="D9095" s="60">
        <v>2.0325202000000001E-2</v>
      </c>
      <c r="E9095" s="60"/>
      <c r="F9095" s="60">
        <f t="shared" si="284"/>
        <v>-4.2532100000000003E-3</v>
      </c>
      <c r="G9095" s="60">
        <f t="shared" si="285"/>
        <v>2.0205202000000002E-2</v>
      </c>
    </row>
    <row r="9096" spans="1:7">
      <c r="A9096" s="50">
        <v>36174</v>
      </c>
      <c r="B9096" s="60">
        <v>-1.7728899999999999E-2</v>
      </c>
      <c r="C9096" s="60">
        <v>1.9000000000000001E-4</v>
      </c>
      <c r="D9096" s="60">
        <v>-1.9920319999999999E-3</v>
      </c>
      <c r="E9096" s="60"/>
      <c r="F9096" s="60">
        <f t="shared" si="284"/>
        <v>-1.7848899999999997E-2</v>
      </c>
      <c r="G9096" s="60">
        <f t="shared" si="285"/>
        <v>-2.1120319999999998E-3</v>
      </c>
    </row>
    <row r="9097" spans="1:7">
      <c r="A9097" s="50">
        <v>36175</v>
      </c>
      <c r="B9097" s="60">
        <v>2.5160140000000001E-2</v>
      </c>
      <c r="C9097" s="60">
        <v>1.9000000000000001E-4</v>
      </c>
      <c r="D9097" s="60">
        <v>-9.9800400000000008E-3</v>
      </c>
      <c r="E9097" s="60"/>
      <c r="F9097" s="60">
        <f t="shared" si="284"/>
        <v>2.5040140000000002E-2</v>
      </c>
      <c r="G9097" s="60">
        <f t="shared" si="285"/>
        <v>-1.0100040000000001E-2</v>
      </c>
    </row>
    <row r="9098" spans="1:7">
      <c r="A9098" s="50">
        <v>36179</v>
      </c>
      <c r="B9098" s="60">
        <v>7.2626100000000001E-3</v>
      </c>
      <c r="C9098" s="60">
        <v>1.9000000000000001E-4</v>
      </c>
      <c r="D9098" s="60">
        <v>6.0483869000000003E-2</v>
      </c>
      <c r="E9098" s="60"/>
      <c r="F9098" s="60">
        <f t="shared" si="284"/>
        <v>7.1426099999999998E-3</v>
      </c>
      <c r="G9098" s="60">
        <f t="shared" si="285"/>
        <v>6.0363869000000001E-2</v>
      </c>
    </row>
    <row r="9099" spans="1:7">
      <c r="A9099" s="50">
        <v>36180</v>
      </c>
      <c r="B9099" s="60">
        <v>3.9476399999999997E-3</v>
      </c>
      <c r="C9099" s="60">
        <v>1.9000000000000001E-4</v>
      </c>
      <c r="D9099" s="60">
        <v>-2.6615969999999999E-2</v>
      </c>
      <c r="E9099" s="60"/>
      <c r="F9099" s="60">
        <f t="shared" si="284"/>
        <v>3.8276399999999998E-3</v>
      </c>
      <c r="G9099" s="60">
        <f t="shared" si="285"/>
        <v>-2.6735969999999998E-2</v>
      </c>
    </row>
    <row r="9100" spans="1:7">
      <c r="A9100" s="50">
        <v>36181</v>
      </c>
      <c r="B9100" s="60">
        <v>-1.7710239999999999E-2</v>
      </c>
      <c r="C9100" s="60">
        <v>1.9000000000000001E-4</v>
      </c>
      <c r="D9100" s="60">
        <v>1.7578125E-2</v>
      </c>
      <c r="E9100" s="60"/>
      <c r="F9100" s="60">
        <f t="shared" si="284"/>
        <v>-1.7830239999999997E-2</v>
      </c>
      <c r="G9100" s="60">
        <f t="shared" si="285"/>
        <v>1.7458125000000001E-2</v>
      </c>
    </row>
    <row r="9101" spans="1:7">
      <c r="A9101" s="50">
        <v>36182</v>
      </c>
      <c r="B9101" s="60">
        <v>-7.9976400000000003E-3</v>
      </c>
      <c r="C9101" s="60">
        <v>1.9000000000000001E-4</v>
      </c>
      <c r="D9101" s="60">
        <v>-9.5969290000000006E-3</v>
      </c>
      <c r="E9101" s="60"/>
      <c r="F9101" s="60">
        <f t="shared" si="284"/>
        <v>-8.1176400000000006E-3</v>
      </c>
      <c r="G9101" s="60">
        <f t="shared" si="285"/>
        <v>-9.7169290000000009E-3</v>
      </c>
    </row>
    <row r="9102" spans="1:7">
      <c r="A9102" s="50">
        <v>36185</v>
      </c>
      <c r="B9102" s="60">
        <v>7.9896900000000007E-3</v>
      </c>
      <c r="C9102" s="60">
        <v>1.9000000000000001E-4</v>
      </c>
      <c r="D9102" s="60">
        <v>1.1627907E-2</v>
      </c>
      <c r="E9102" s="60"/>
      <c r="F9102" s="60">
        <f t="shared" si="284"/>
        <v>7.8696900000000004E-3</v>
      </c>
      <c r="G9102" s="60">
        <f t="shared" si="285"/>
        <v>1.1507907E-2</v>
      </c>
    </row>
    <row r="9103" spans="1:7">
      <c r="A9103" s="50">
        <v>36186</v>
      </c>
      <c r="B9103" s="60">
        <v>1.556127E-2</v>
      </c>
      <c r="C9103" s="60">
        <v>1.9000000000000001E-4</v>
      </c>
      <c r="D9103" s="60">
        <v>9.5785439999999996E-3</v>
      </c>
      <c r="E9103" s="60"/>
      <c r="F9103" s="60">
        <f t="shared" si="284"/>
        <v>1.544127E-2</v>
      </c>
      <c r="G9103" s="60">
        <f t="shared" si="285"/>
        <v>9.4585439999999993E-3</v>
      </c>
    </row>
    <row r="9104" spans="1:7">
      <c r="A9104" s="50">
        <v>36187</v>
      </c>
      <c r="B9104" s="60">
        <v>-7.3677500000000002E-3</v>
      </c>
      <c r="C9104" s="60">
        <v>1.9000000000000001E-4</v>
      </c>
      <c r="D9104" s="60">
        <v>-3.0360531E-2</v>
      </c>
      <c r="E9104" s="60"/>
      <c r="F9104" s="60">
        <f t="shared" si="284"/>
        <v>-7.4877500000000005E-3</v>
      </c>
      <c r="G9104" s="60">
        <f t="shared" si="285"/>
        <v>-3.0480530999999998E-2</v>
      </c>
    </row>
    <row r="9105" spans="1:7">
      <c r="A9105" s="50">
        <v>36188</v>
      </c>
      <c r="B9105" s="60">
        <v>1.7768099999999998E-2</v>
      </c>
      <c r="C9105" s="60">
        <v>1.9000000000000001E-4</v>
      </c>
      <c r="D9105" s="60">
        <v>3.1311154000000001E-2</v>
      </c>
      <c r="E9105" s="60"/>
      <c r="F9105" s="60">
        <f t="shared" si="284"/>
        <v>1.76481E-2</v>
      </c>
      <c r="G9105" s="60">
        <f t="shared" si="285"/>
        <v>3.1191154000000002E-2</v>
      </c>
    </row>
    <row r="9106" spans="1:7">
      <c r="A9106" s="50">
        <v>36189</v>
      </c>
      <c r="B9106" s="60">
        <v>1.1472889999999999E-2</v>
      </c>
      <c r="C9106" s="60">
        <v>1.9000000000000001E-4</v>
      </c>
      <c r="D9106" s="60">
        <v>3.4155596000000003E-2</v>
      </c>
      <c r="E9106" s="60"/>
      <c r="F9106" s="60">
        <f t="shared" si="284"/>
        <v>1.1352889999999999E-2</v>
      </c>
      <c r="G9106" s="60">
        <f t="shared" si="285"/>
        <v>3.4035596000000001E-2</v>
      </c>
    </row>
    <row r="9107" spans="1:7">
      <c r="A9107" s="50">
        <v>36192</v>
      </c>
      <c r="B9107" s="60">
        <v>-5.29942E-3</v>
      </c>
      <c r="C9107" s="60">
        <v>1.9000000000000001E-4</v>
      </c>
      <c r="D9107" s="60">
        <v>3.1192660000000001E-2</v>
      </c>
      <c r="E9107" s="60"/>
      <c r="F9107" s="60">
        <f t="shared" si="284"/>
        <v>-5.4194200000000003E-3</v>
      </c>
      <c r="G9107" s="60">
        <f t="shared" si="285"/>
        <v>3.1072660000000002E-2</v>
      </c>
    </row>
    <row r="9108" spans="1:7">
      <c r="A9108" s="50">
        <v>36193</v>
      </c>
      <c r="B9108" s="60">
        <v>-8.6848299999999993E-3</v>
      </c>
      <c r="C9108" s="60">
        <v>1.9000000000000001E-4</v>
      </c>
      <c r="D9108" s="60">
        <v>-1.9572955E-2</v>
      </c>
      <c r="E9108" s="60"/>
      <c r="F9108" s="60">
        <f t="shared" si="284"/>
        <v>-8.8048299999999996E-3</v>
      </c>
      <c r="G9108" s="60">
        <f t="shared" si="285"/>
        <v>-1.9692954999999998E-2</v>
      </c>
    </row>
    <row r="9109" spans="1:7">
      <c r="A9109" s="50">
        <v>36194</v>
      </c>
      <c r="B9109" s="60">
        <v>8.2692900000000003E-3</v>
      </c>
      <c r="C9109" s="60">
        <v>1.9000000000000001E-4</v>
      </c>
      <c r="D9109" s="60">
        <v>-1.6333937999999999E-2</v>
      </c>
      <c r="E9109" s="60"/>
      <c r="F9109" s="60">
        <f t="shared" si="284"/>
        <v>8.14929E-3</v>
      </c>
      <c r="G9109" s="60">
        <f t="shared" si="285"/>
        <v>-1.6453937999999998E-2</v>
      </c>
    </row>
    <row r="9110" spans="1:7">
      <c r="A9110" s="50">
        <v>36195</v>
      </c>
      <c r="B9110" s="60">
        <v>-1.8706199999999999E-2</v>
      </c>
      <c r="C9110" s="60">
        <v>1.9000000000000001E-4</v>
      </c>
      <c r="D9110" s="60">
        <v>-3.5055350999999998E-2</v>
      </c>
      <c r="E9110" s="60"/>
      <c r="F9110" s="60">
        <f t="shared" si="284"/>
        <v>-1.8826199999999998E-2</v>
      </c>
      <c r="G9110" s="60">
        <f t="shared" si="285"/>
        <v>-3.5175351000000001E-2</v>
      </c>
    </row>
    <row r="9111" spans="1:7">
      <c r="A9111" s="50">
        <v>36196</v>
      </c>
      <c r="B9111" s="60">
        <v>-7.6850499999999997E-3</v>
      </c>
      <c r="C9111" s="60">
        <v>1.9000000000000001E-4</v>
      </c>
      <c r="D9111" s="60">
        <v>7.6481830000000002E-3</v>
      </c>
      <c r="E9111" s="60"/>
      <c r="F9111" s="60">
        <f t="shared" si="284"/>
        <v>-7.80505E-3</v>
      </c>
      <c r="G9111" s="60">
        <f t="shared" si="285"/>
        <v>7.5281829999999999E-3</v>
      </c>
    </row>
    <row r="9112" spans="1:7">
      <c r="A9112" s="50">
        <v>36199</v>
      </c>
      <c r="B9112" s="60">
        <v>3.4744099999999998E-3</v>
      </c>
      <c r="C9112" s="60">
        <v>1.9000000000000001E-4</v>
      </c>
      <c r="D9112" s="60">
        <v>8.1593930999999995E-2</v>
      </c>
      <c r="E9112" s="60"/>
      <c r="F9112" s="60">
        <f t="shared" si="284"/>
        <v>3.3544099999999999E-3</v>
      </c>
      <c r="G9112" s="60">
        <f t="shared" si="285"/>
        <v>8.1473930999999999E-2</v>
      </c>
    </row>
    <row r="9113" spans="1:7">
      <c r="A9113" s="50">
        <v>36200</v>
      </c>
      <c r="B9113" s="60">
        <v>-2.229778E-2</v>
      </c>
      <c r="C9113" s="60">
        <v>1.9000000000000001E-4</v>
      </c>
      <c r="D9113" s="60">
        <v>-7.3684208000000001E-2</v>
      </c>
      <c r="E9113" s="60"/>
      <c r="F9113" s="60">
        <f t="shared" si="284"/>
        <v>-2.2417779999999998E-2</v>
      </c>
      <c r="G9113" s="60">
        <f t="shared" si="285"/>
        <v>-7.3804207999999996E-2</v>
      </c>
    </row>
    <row r="9114" spans="1:7">
      <c r="A9114" s="50">
        <v>36201</v>
      </c>
      <c r="B9114" s="60">
        <v>6.4582900000000002E-3</v>
      </c>
      <c r="C9114" s="60">
        <v>1.9000000000000001E-4</v>
      </c>
      <c r="D9114" s="60">
        <v>1.8939395000000001E-2</v>
      </c>
      <c r="E9114" s="60"/>
      <c r="F9114" s="60">
        <f t="shared" si="284"/>
        <v>6.3382899999999999E-3</v>
      </c>
      <c r="G9114" s="60">
        <f t="shared" si="285"/>
        <v>1.8819395000000003E-2</v>
      </c>
    </row>
    <row r="9115" spans="1:7">
      <c r="A9115" s="50">
        <v>36202</v>
      </c>
      <c r="B9115" s="60">
        <v>2.4966209999999999E-2</v>
      </c>
      <c r="C9115" s="60">
        <v>1.9000000000000001E-4</v>
      </c>
      <c r="D9115" s="60">
        <v>-1.1152416E-2</v>
      </c>
      <c r="E9115" s="60"/>
      <c r="F9115" s="60">
        <f t="shared" si="284"/>
        <v>2.4846210000000001E-2</v>
      </c>
      <c r="G9115" s="60">
        <f t="shared" si="285"/>
        <v>-1.1272416E-2</v>
      </c>
    </row>
    <row r="9116" spans="1:7">
      <c r="A9116" s="50">
        <v>36203</v>
      </c>
      <c r="B9116" s="60">
        <v>-1.8717230000000001E-2</v>
      </c>
      <c r="C9116" s="60">
        <v>1.9000000000000001E-4</v>
      </c>
      <c r="D9116" s="60">
        <v>6.0150376999999998E-2</v>
      </c>
      <c r="E9116" s="60"/>
      <c r="F9116" s="60">
        <f t="shared" si="284"/>
        <v>-1.883723E-2</v>
      </c>
      <c r="G9116" s="60">
        <f t="shared" si="285"/>
        <v>6.0030376999999996E-2</v>
      </c>
    </row>
    <row r="9117" spans="1:7">
      <c r="A9117" s="50">
        <v>36207</v>
      </c>
      <c r="B9117" s="60">
        <v>9.0562999999999998E-3</v>
      </c>
      <c r="C9117" s="60">
        <v>1.9000000000000001E-4</v>
      </c>
      <c r="D9117" s="60">
        <v>0.20212766500000001</v>
      </c>
      <c r="E9117" s="60"/>
      <c r="F9117" s="60">
        <f t="shared" si="284"/>
        <v>8.9362999999999995E-3</v>
      </c>
      <c r="G9117" s="60">
        <f t="shared" si="285"/>
        <v>0.202007665</v>
      </c>
    </row>
    <row r="9118" spans="1:7">
      <c r="A9118" s="50">
        <v>36208</v>
      </c>
      <c r="B9118" s="60">
        <v>-1.3515589999999999E-2</v>
      </c>
      <c r="C9118" s="60">
        <v>1.9000000000000001E-4</v>
      </c>
      <c r="D9118" s="60">
        <v>-9.1445430999999994E-2</v>
      </c>
      <c r="E9118" s="60"/>
      <c r="F9118" s="60">
        <f t="shared" si="284"/>
        <v>-1.363559E-2</v>
      </c>
      <c r="G9118" s="60">
        <f t="shared" si="285"/>
        <v>-9.1565430999999989E-2</v>
      </c>
    </row>
    <row r="9119" spans="1:7">
      <c r="A9119" s="50">
        <v>36209</v>
      </c>
      <c r="B9119" s="60">
        <v>1.0486209999999999E-2</v>
      </c>
      <c r="C9119" s="60">
        <v>1.9000000000000001E-4</v>
      </c>
      <c r="D9119" s="60">
        <v>1.1363636999999999E-2</v>
      </c>
      <c r="E9119" s="60"/>
      <c r="F9119" s="60">
        <f t="shared" si="284"/>
        <v>1.0366209999999999E-2</v>
      </c>
      <c r="G9119" s="60">
        <f t="shared" si="285"/>
        <v>1.1243636999999999E-2</v>
      </c>
    </row>
    <row r="9120" spans="1:7">
      <c r="A9120" s="50">
        <v>36210</v>
      </c>
      <c r="B9120" s="60">
        <v>1.77071E-3</v>
      </c>
      <c r="C9120" s="60">
        <v>1.9000000000000001E-4</v>
      </c>
      <c r="D9120" s="60">
        <v>1.4446228E-2</v>
      </c>
      <c r="E9120" s="60"/>
      <c r="F9120" s="60">
        <f t="shared" si="284"/>
        <v>1.6507099999999999E-3</v>
      </c>
      <c r="G9120" s="60">
        <f t="shared" si="285"/>
        <v>1.4326228E-2</v>
      </c>
    </row>
    <row r="9121" spans="1:7">
      <c r="A9121" s="50">
        <v>36213</v>
      </c>
      <c r="B9121" s="60">
        <v>2.632236E-2</v>
      </c>
      <c r="C9121" s="60">
        <v>1.9000000000000001E-4</v>
      </c>
      <c r="D9121" s="60">
        <v>-1.4240506E-2</v>
      </c>
      <c r="E9121" s="60"/>
      <c r="F9121" s="60">
        <f t="shared" si="284"/>
        <v>2.6202360000000001E-2</v>
      </c>
      <c r="G9121" s="60">
        <f t="shared" si="285"/>
        <v>-1.4360506E-2</v>
      </c>
    </row>
    <row r="9122" spans="1:7">
      <c r="A9122" s="50">
        <v>36214</v>
      </c>
      <c r="B9122" s="60">
        <v>-2.5063E-4</v>
      </c>
      <c r="C9122" s="60">
        <v>1.9000000000000001E-4</v>
      </c>
      <c r="D9122" s="60">
        <v>-2.4077047000000001E-2</v>
      </c>
      <c r="E9122" s="60"/>
      <c r="F9122" s="60">
        <f t="shared" si="284"/>
        <v>-3.7062999999999999E-4</v>
      </c>
      <c r="G9122" s="60">
        <f t="shared" si="285"/>
        <v>-2.4197046999999999E-2</v>
      </c>
    </row>
    <row r="9123" spans="1:7">
      <c r="A9123" s="50">
        <v>36215</v>
      </c>
      <c r="B9123" s="60">
        <v>-1.426349E-2</v>
      </c>
      <c r="C9123" s="60">
        <v>1.9000000000000001E-4</v>
      </c>
      <c r="D9123" s="60">
        <v>3.9473683000000002E-2</v>
      </c>
      <c r="E9123" s="60"/>
      <c r="F9123" s="60">
        <f t="shared" si="284"/>
        <v>-1.4383490000000001E-2</v>
      </c>
      <c r="G9123" s="60">
        <f t="shared" si="285"/>
        <v>3.9353683E-2</v>
      </c>
    </row>
    <row r="9124" spans="1:7">
      <c r="A9124" s="50">
        <v>36216</v>
      </c>
      <c r="B9124" s="60">
        <v>-6.7036500000000002E-3</v>
      </c>
      <c r="C9124" s="60">
        <v>1.9000000000000001E-4</v>
      </c>
      <c r="D9124" s="60">
        <v>-1.582279E-3</v>
      </c>
      <c r="E9124" s="60"/>
      <c r="F9124" s="60">
        <f t="shared" si="284"/>
        <v>-6.8236500000000005E-3</v>
      </c>
      <c r="G9124" s="60">
        <f t="shared" si="285"/>
        <v>-1.7022790000000001E-3</v>
      </c>
    </row>
    <row r="9125" spans="1:7">
      <c r="A9125" s="50">
        <v>36217</v>
      </c>
      <c r="B9125" s="60">
        <v>-5.4148E-3</v>
      </c>
      <c r="C9125" s="60">
        <v>1.9000000000000001E-4</v>
      </c>
      <c r="D9125" s="60">
        <v>9.0332806000000002E-2</v>
      </c>
      <c r="E9125" s="60"/>
      <c r="F9125" s="60">
        <f t="shared" si="284"/>
        <v>-5.5348000000000003E-3</v>
      </c>
      <c r="G9125" s="60">
        <f t="shared" si="285"/>
        <v>9.0212806000000006E-2</v>
      </c>
    </row>
    <row r="9126" spans="1:7">
      <c r="A9126" s="50">
        <v>36220</v>
      </c>
      <c r="B9126" s="60">
        <v>-1.42019E-3</v>
      </c>
      <c r="C9126" s="60">
        <v>1.8000000000000001E-4</v>
      </c>
      <c r="D9126" s="60">
        <v>1.7441860999999999E-2</v>
      </c>
      <c r="E9126" s="60"/>
      <c r="F9126" s="60">
        <f t="shared" si="284"/>
        <v>-1.5401900000000001E-3</v>
      </c>
      <c r="G9126" s="60">
        <f t="shared" si="285"/>
        <v>1.7321861000000001E-2</v>
      </c>
    </row>
    <row r="9127" spans="1:7">
      <c r="A9127" s="50">
        <v>36221</v>
      </c>
      <c r="B9127" s="60">
        <v>-8.5633099999999993E-3</v>
      </c>
      <c r="C9127" s="60">
        <v>1.8000000000000001E-4</v>
      </c>
      <c r="D9127" s="60">
        <v>-3.1428572000000002E-2</v>
      </c>
      <c r="E9127" s="60"/>
      <c r="F9127" s="60">
        <f t="shared" si="284"/>
        <v>-8.6833099999999996E-3</v>
      </c>
      <c r="G9127" s="60">
        <f t="shared" si="285"/>
        <v>-3.1548572000000004E-2</v>
      </c>
    </row>
    <row r="9128" spans="1:7">
      <c r="A9128" s="50">
        <v>36222</v>
      </c>
      <c r="B9128" s="60">
        <v>1.9085E-3</v>
      </c>
      <c r="C9128" s="60">
        <v>1.8000000000000001E-4</v>
      </c>
      <c r="D9128" s="60">
        <v>2.0648967000000001E-2</v>
      </c>
      <c r="E9128" s="60"/>
      <c r="F9128" s="60">
        <f t="shared" si="284"/>
        <v>1.7884999999999999E-3</v>
      </c>
      <c r="G9128" s="60">
        <f t="shared" si="285"/>
        <v>2.0528967000000002E-2</v>
      </c>
    </row>
    <row r="9129" spans="1:7">
      <c r="A9129" s="50">
        <v>36223</v>
      </c>
      <c r="B9129" s="60">
        <v>1.5232890000000001E-2</v>
      </c>
      <c r="C9129" s="60">
        <v>1.8000000000000001E-4</v>
      </c>
      <c r="D9129" s="60">
        <v>-1.7341039999999999E-2</v>
      </c>
      <c r="E9129" s="60"/>
      <c r="F9129" s="60">
        <f t="shared" si="284"/>
        <v>1.511289E-2</v>
      </c>
      <c r="G9129" s="60">
        <f t="shared" si="285"/>
        <v>-1.7461039999999997E-2</v>
      </c>
    </row>
    <row r="9130" spans="1:7">
      <c r="A9130" s="50">
        <v>36224</v>
      </c>
      <c r="B9130" s="60">
        <v>2.2917179999999999E-2</v>
      </c>
      <c r="C9130" s="60">
        <v>1.8000000000000001E-4</v>
      </c>
      <c r="D9130" s="60">
        <v>5.2941176999999999E-2</v>
      </c>
      <c r="E9130" s="60"/>
      <c r="F9130" s="60">
        <f t="shared" si="284"/>
        <v>2.279718E-2</v>
      </c>
      <c r="G9130" s="60">
        <f t="shared" si="285"/>
        <v>5.2821176999999997E-2</v>
      </c>
    </row>
    <row r="9131" spans="1:7">
      <c r="A9131" s="50">
        <v>36227</v>
      </c>
      <c r="B9131" s="60">
        <v>5.9436899999999997E-3</v>
      </c>
      <c r="C9131" s="60">
        <v>1.8000000000000001E-4</v>
      </c>
      <c r="D9131" s="60">
        <v>-3.9106146000000001E-2</v>
      </c>
      <c r="E9131" s="60"/>
      <c r="F9131" s="60">
        <f t="shared" si="284"/>
        <v>5.8236899999999994E-3</v>
      </c>
      <c r="G9131" s="60">
        <f t="shared" si="285"/>
        <v>-3.9226146000000003E-2</v>
      </c>
    </row>
    <row r="9132" spans="1:7">
      <c r="A9132" s="50">
        <v>36228</v>
      </c>
      <c r="B9132" s="60">
        <v>-2.0573200000000001E-3</v>
      </c>
      <c r="C9132" s="60">
        <v>1.8000000000000001E-4</v>
      </c>
      <c r="D9132" s="60">
        <v>-3.6337208000000003E-2</v>
      </c>
      <c r="E9132" s="60"/>
      <c r="F9132" s="60">
        <f t="shared" si="284"/>
        <v>-2.1773199999999999E-3</v>
      </c>
      <c r="G9132" s="60">
        <f t="shared" si="285"/>
        <v>-3.6457208000000005E-2</v>
      </c>
    </row>
    <row r="9133" spans="1:7">
      <c r="A9133" s="50">
        <v>36229</v>
      </c>
      <c r="B9133" s="60">
        <v>5.2513999999999998E-3</v>
      </c>
      <c r="C9133" s="60">
        <v>1.8000000000000001E-4</v>
      </c>
      <c r="D9133" s="60">
        <v>-1.8099548E-2</v>
      </c>
      <c r="E9133" s="60"/>
      <c r="F9133" s="60">
        <f t="shared" si="284"/>
        <v>5.1313999999999995E-3</v>
      </c>
      <c r="G9133" s="60">
        <f t="shared" si="285"/>
        <v>-1.8219547999999999E-2</v>
      </c>
    </row>
    <row r="9134" spans="1:7">
      <c r="A9134" s="50">
        <v>36230</v>
      </c>
      <c r="B9134" s="60">
        <v>8.6425800000000004E-3</v>
      </c>
      <c r="C9134" s="60">
        <v>1.8000000000000001E-4</v>
      </c>
      <c r="D9134" s="60">
        <v>-6.1443929999999997E-3</v>
      </c>
      <c r="E9134" s="60"/>
      <c r="F9134" s="60">
        <f t="shared" si="284"/>
        <v>8.5225800000000001E-3</v>
      </c>
      <c r="G9134" s="60">
        <f t="shared" si="285"/>
        <v>-6.264393E-3</v>
      </c>
    </row>
    <row r="9135" spans="1:7">
      <c r="A9135" s="50">
        <v>36231</v>
      </c>
      <c r="B9135" s="60">
        <v>-2.7176399999999999E-3</v>
      </c>
      <c r="C9135" s="60">
        <v>1.8000000000000001E-4</v>
      </c>
      <c r="D9135" s="60">
        <v>-5.7187017E-2</v>
      </c>
      <c r="E9135" s="60"/>
      <c r="F9135" s="60">
        <f t="shared" si="284"/>
        <v>-2.8376399999999998E-3</v>
      </c>
      <c r="G9135" s="60">
        <f t="shared" si="285"/>
        <v>-5.7307017000000002E-2</v>
      </c>
    </row>
    <row r="9136" spans="1:7">
      <c r="A9136" s="50">
        <v>36234</v>
      </c>
      <c r="B9136" s="60">
        <v>1.0237039999999999E-2</v>
      </c>
      <c r="C9136" s="60">
        <v>1.8000000000000001E-4</v>
      </c>
      <c r="D9136" s="60">
        <v>-3.278689E-3</v>
      </c>
      <c r="E9136" s="60"/>
      <c r="F9136" s="60">
        <f t="shared" si="284"/>
        <v>1.0117039999999999E-2</v>
      </c>
      <c r="G9136" s="60">
        <f t="shared" si="285"/>
        <v>-3.3986889999999999E-3</v>
      </c>
    </row>
    <row r="9137" spans="1:7">
      <c r="A9137" s="50">
        <v>36235</v>
      </c>
      <c r="B9137" s="60">
        <v>-6.9309000000000005E-4</v>
      </c>
      <c r="C9137" s="60">
        <v>1.8000000000000001E-4</v>
      </c>
      <c r="D9137" s="60">
        <v>-1.3157894999999999E-2</v>
      </c>
      <c r="E9137" s="60"/>
      <c r="F9137" s="60">
        <f t="shared" si="284"/>
        <v>-8.1309000000000004E-4</v>
      </c>
      <c r="G9137" s="60">
        <f t="shared" si="285"/>
        <v>-1.3277895E-2</v>
      </c>
    </row>
    <row r="9138" spans="1:7">
      <c r="A9138" s="50">
        <v>36236</v>
      </c>
      <c r="B9138" s="60">
        <v>-6.8022500000000001E-3</v>
      </c>
      <c r="C9138" s="60">
        <v>1.8000000000000001E-4</v>
      </c>
      <c r="D9138" s="60">
        <v>3.1666666000000003E-2</v>
      </c>
      <c r="E9138" s="60"/>
      <c r="F9138" s="60">
        <f t="shared" si="284"/>
        <v>-6.9222500000000005E-3</v>
      </c>
      <c r="G9138" s="60">
        <f t="shared" si="285"/>
        <v>3.1546666000000001E-2</v>
      </c>
    </row>
    <row r="9139" spans="1:7">
      <c r="A9139" s="50">
        <v>36237</v>
      </c>
      <c r="B9139" s="60">
        <v>1.446982E-2</v>
      </c>
      <c r="C9139" s="60">
        <v>1.8000000000000001E-4</v>
      </c>
      <c r="D9139" s="60">
        <v>4.2003229000000003E-2</v>
      </c>
      <c r="E9139" s="60"/>
      <c r="F9139" s="60">
        <f t="shared" si="284"/>
        <v>1.4349819999999999E-2</v>
      </c>
      <c r="G9139" s="60">
        <f t="shared" si="285"/>
        <v>4.1883229000000001E-2</v>
      </c>
    </row>
    <row r="9140" spans="1:7">
      <c r="A9140" s="50">
        <v>36238</v>
      </c>
      <c r="B9140" s="60">
        <v>-1.315823E-2</v>
      </c>
      <c r="C9140" s="60">
        <v>1.8000000000000001E-4</v>
      </c>
      <c r="D9140" s="60">
        <v>1.550388E-3</v>
      </c>
      <c r="E9140" s="60"/>
      <c r="F9140" s="60">
        <f t="shared" si="284"/>
        <v>-1.327823E-2</v>
      </c>
      <c r="G9140" s="60">
        <f t="shared" si="285"/>
        <v>1.4303879999999999E-3</v>
      </c>
    </row>
    <row r="9141" spans="1:7">
      <c r="A9141" s="50">
        <v>36241</v>
      </c>
      <c r="B9141" s="60">
        <v>-2.1551999999999999E-3</v>
      </c>
      <c r="C9141" s="60">
        <v>1.8000000000000001E-4</v>
      </c>
      <c r="D9141" s="60">
        <v>-6.1919503000000001E-2</v>
      </c>
      <c r="E9141" s="60"/>
      <c r="F9141" s="60">
        <f t="shared" si="284"/>
        <v>-2.2751999999999998E-3</v>
      </c>
      <c r="G9141" s="60">
        <f t="shared" si="285"/>
        <v>-6.2039503000000003E-2</v>
      </c>
    </row>
    <row r="9142" spans="1:7">
      <c r="A9142" s="50">
        <v>36242</v>
      </c>
      <c r="B9142" s="60">
        <v>-2.6510519999999999E-2</v>
      </c>
      <c r="C9142" s="60">
        <v>1.8000000000000001E-4</v>
      </c>
      <c r="D9142" s="60">
        <v>-4.6204619000000002E-2</v>
      </c>
      <c r="E9142" s="60"/>
      <c r="F9142" s="60">
        <f t="shared" si="284"/>
        <v>-2.6630519999999998E-2</v>
      </c>
      <c r="G9142" s="60">
        <f t="shared" si="285"/>
        <v>-4.6324619000000004E-2</v>
      </c>
    </row>
    <row r="9143" spans="1:7">
      <c r="A9143" s="50">
        <v>36243</v>
      </c>
      <c r="B9143" s="60">
        <v>4.9323600000000002E-3</v>
      </c>
      <c r="C9143" s="60">
        <v>1.8000000000000001E-4</v>
      </c>
      <c r="D9143" s="60">
        <v>0.16782006599999999</v>
      </c>
      <c r="E9143" s="60"/>
      <c r="F9143" s="60">
        <f t="shared" si="284"/>
        <v>4.8123599999999999E-3</v>
      </c>
      <c r="G9143" s="60">
        <f t="shared" si="285"/>
        <v>0.16770006599999998</v>
      </c>
    </row>
    <row r="9144" spans="1:7">
      <c r="A9144" s="50">
        <v>36244</v>
      </c>
      <c r="B9144" s="60">
        <v>1.693859E-2</v>
      </c>
      <c r="C9144" s="60">
        <v>1.8000000000000001E-4</v>
      </c>
      <c r="D9144" s="60">
        <v>-1.6296294999999999E-2</v>
      </c>
      <c r="E9144" s="60"/>
      <c r="F9144" s="60">
        <f t="shared" si="284"/>
        <v>1.6818590000000001E-2</v>
      </c>
      <c r="G9144" s="60">
        <f t="shared" si="285"/>
        <v>-1.6416294999999997E-2</v>
      </c>
    </row>
    <row r="9145" spans="1:7">
      <c r="A9145" s="50">
        <v>36245</v>
      </c>
      <c r="B9145" s="60">
        <v>-5.6486499999999999E-3</v>
      </c>
      <c r="C9145" s="60">
        <v>1.8000000000000001E-4</v>
      </c>
      <c r="D9145" s="60">
        <v>-2.7108435E-2</v>
      </c>
      <c r="E9145" s="60"/>
      <c r="F9145" s="60">
        <f t="shared" si="284"/>
        <v>-5.7686500000000002E-3</v>
      </c>
      <c r="G9145" s="60">
        <f t="shared" si="285"/>
        <v>-2.7228434999999999E-2</v>
      </c>
    </row>
    <row r="9146" spans="1:7">
      <c r="A9146" s="50">
        <v>36248</v>
      </c>
      <c r="B9146" s="60">
        <v>2.0737789999999999E-2</v>
      </c>
      <c r="C9146" s="60">
        <v>1.8000000000000001E-4</v>
      </c>
      <c r="D9146" s="60">
        <v>-1.5479879999999999E-3</v>
      </c>
      <c r="E9146" s="60"/>
      <c r="F9146" s="60">
        <f t="shared" si="284"/>
        <v>2.061779E-2</v>
      </c>
      <c r="G9146" s="60">
        <f t="shared" si="285"/>
        <v>-1.667988E-3</v>
      </c>
    </row>
    <row r="9147" spans="1:7">
      <c r="A9147" s="50">
        <v>36249</v>
      </c>
      <c r="B9147" s="60">
        <v>-6.2854599999999997E-3</v>
      </c>
      <c r="C9147" s="60">
        <v>1.8000000000000001E-4</v>
      </c>
      <c r="D9147" s="60">
        <v>4.6511629999999998E-3</v>
      </c>
      <c r="E9147" s="60"/>
      <c r="F9147" s="60">
        <f t="shared" si="284"/>
        <v>-6.40546E-3</v>
      </c>
      <c r="G9147" s="60">
        <f t="shared" si="285"/>
        <v>4.5311629999999995E-3</v>
      </c>
    </row>
    <row r="9148" spans="1:7">
      <c r="A9148" s="50">
        <v>36250</v>
      </c>
      <c r="B9148" s="60">
        <v>-1.1308540000000001E-2</v>
      </c>
      <c r="C9148" s="60">
        <v>1.8000000000000001E-4</v>
      </c>
      <c r="D9148" s="60">
        <v>-7.716049E-3</v>
      </c>
      <c r="E9148" s="60"/>
      <c r="F9148" s="60">
        <f t="shared" si="284"/>
        <v>-1.1428540000000001E-2</v>
      </c>
      <c r="G9148" s="60">
        <f t="shared" si="285"/>
        <v>-7.8360489999999994E-3</v>
      </c>
    </row>
    <row r="9149" spans="1:7">
      <c r="A9149" s="50">
        <v>36251</v>
      </c>
      <c r="B9149" s="60">
        <v>5.6866E-3</v>
      </c>
      <c r="C9149" s="60">
        <v>1.8000000000000001E-4</v>
      </c>
      <c r="D9149" s="60">
        <v>7.6205290999999994E-2</v>
      </c>
      <c r="E9149" s="60"/>
      <c r="F9149" s="60">
        <f t="shared" si="284"/>
        <v>5.5665999999999997E-3</v>
      </c>
      <c r="G9149" s="60">
        <f t="shared" si="285"/>
        <v>7.6085290999999999E-2</v>
      </c>
    </row>
    <row r="9150" spans="1:7">
      <c r="A9150" s="50">
        <v>36255</v>
      </c>
      <c r="B9150" s="60">
        <v>2.0908159999999999E-2</v>
      </c>
      <c r="C9150" s="60">
        <v>1.8000000000000001E-4</v>
      </c>
      <c r="D9150" s="60">
        <v>-2.1676299999999999E-2</v>
      </c>
      <c r="E9150" s="60"/>
      <c r="F9150" s="60">
        <f t="shared" si="284"/>
        <v>2.078816E-2</v>
      </c>
      <c r="G9150" s="60">
        <f t="shared" si="285"/>
        <v>-2.1796299999999998E-2</v>
      </c>
    </row>
    <row r="9151" spans="1:7">
      <c r="A9151" s="50">
        <v>36256</v>
      </c>
      <c r="B9151" s="60">
        <v>-2.3478499999999999E-3</v>
      </c>
      <c r="C9151" s="60">
        <v>1.8000000000000001E-4</v>
      </c>
      <c r="D9151" s="60">
        <v>3.2496307000000002E-2</v>
      </c>
      <c r="E9151" s="60"/>
      <c r="F9151" s="60">
        <f t="shared" si="284"/>
        <v>-2.4678499999999997E-3</v>
      </c>
      <c r="G9151" s="60">
        <f t="shared" si="285"/>
        <v>3.2376307E-2</v>
      </c>
    </row>
    <row r="9152" spans="1:7">
      <c r="A9152" s="50">
        <v>36257</v>
      </c>
      <c r="B9152" s="60">
        <v>6.96453E-3</v>
      </c>
      <c r="C9152" s="60">
        <v>1.8000000000000001E-4</v>
      </c>
      <c r="D9152" s="60">
        <v>-1.5736765999999999E-2</v>
      </c>
      <c r="E9152" s="60"/>
      <c r="F9152" s="60">
        <f t="shared" si="284"/>
        <v>6.8445299999999997E-3</v>
      </c>
      <c r="G9152" s="60">
        <f t="shared" si="285"/>
        <v>-1.5856765999999998E-2</v>
      </c>
    </row>
    <row r="9153" spans="1:7">
      <c r="A9153" s="50">
        <v>36258</v>
      </c>
      <c r="B9153" s="60">
        <v>1.3483790000000001E-2</v>
      </c>
      <c r="C9153" s="60">
        <v>1.8000000000000001E-4</v>
      </c>
      <c r="D9153" s="60">
        <v>8.7209309999999995E-3</v>
      </c>
      <c r="E9153" s="60"/>
      <c r="F9153" s="60">
        <f t="shared" si="284"/>
        <v>1.336379E-2</v>
      </c>
      <c r="G9153" s="60">
        <f t="shared" si="285"/>
        <v>8.6009309999999992E-3</v>
      </c>
    </row>
    <row r="9154" spans="1:7">
      <c r="A9154" s="50">
        <v>36259</v>
      </c>
      <c r="B9154" s="60">
        <v>2.8145800000000001E-3</v>
      </c>
      <c r="C9154" s="60">
        <v>1.8000000000000001E-4</v>
      </c>
      <c r="D9154" s="60">
        <v>-5.7636889999999998E-3</v>
      </c>
      <c r="E9154" s="60"/>
      <c r="F9154" s="60">
        <f t="shared" si="284"/>
        <v>2.6945800000000002E-3</v>
      </c>
      <c r="G9154" s="60">
        <f t="shared" si="285"/>
        <v>-5.8836890000000001E-3</v>
      </c>
    </row>
    <row r="9155" spans="1:7">
      <c r="A9155" s="50">
        <v>36262</v>
      </c>
      <c r="B9155" s="60">
        <v>7.6818900000000002E-3</v>
      </c>
      <c r="C9155" s="60">
        <v>1.8000000000000001E-4</v>
      </c>
      <c r="D9155" s="60">
        <v>-3.4782607E-2</v>
      </c>
      <c r="E9155" s="60"/>
      <c r="F9155" s="60">
        <f t="shared" si="284"/>
        <v>7.5618899999999999E-3</v>
      </c>
      <c r="G9155" s="60">
        <f t="shared" si="285"/>
        <v>-3.4902607000000002E-2</v>
      </c>
    </row>
    <row r="9156" spans="1:7">
      <c r="A9156" s="50">
        <v>36263</v>
      </c>
      <c r="B9156" s="60">
        <v>-6.6242499999999999E-3</v>
      </c>
      <c r="C9156" s="60">
        <v>1.8000000000000001E-4</v>
      </c>
      <c r="D9156" s="60">
        <v>-1.5015015E-2</v>
      </c>
      <c r="E9156" s="60"/>
      <c r="F9156" s="60">
        <f t="shared" ref="F9156:F9219" si="286">B9156-$C$3</f>
        <v>-6.7442500000000002E-3</v>
      </c>
      <c r="G9156" s="60">
        <f t="shared" ref="G9156:G9219" si="287">D9156-$C$3</f>
        <v>-1.5135015E-2</v>
      </c>
    </row>
    <row r="9157" spans="1:7">
      <c r="A9157" s="50">
        <v>36264</v>
      </c>
      <c r="B9157" s="60">
        <v>-1.5412810000000001E-2</v>
      </c>
      <c r="C9157" s="60">
        <v>1.8000000000000001E-4</v>
      </c>
      <c r="D9157" s="60">
        <v>1.6768293E-2</v>
      </c>
      <c r="E9157" s="60"/>
      <c r="F9157" s="60">
        <f t="shared" si="286"/>
        <v>-1.5532810000000001E-2</v>
      </c>
      <c r="G9157" s="60">
        <f t="shared" si="287"/>
        <v>1.6648293000000002E-2</v>
      </c>
    </row>
    <row r="9158" spans="1:7">
      <c r="A9158" s="50">
        <v>36265</v>
      </c>
      <c r="B9158" s="60">
        <v>-4.20039E-3</v>
      </c>
      <c r="C9158" s="60">
        <v>1.8000000000000001E-4</v>
      </c>
      <c r="D9158" s="60">
        <v>2.9985007000000001E-2</v>
      </c>
      <c r="E9158" s="60"/>
      <c r="F9158" s="60">
        <f t="shared" si="286"/>
        <v>-4.3203900000000003E-3</v>
      </c>
      <c r="G9158" s="60">
        <f t="shared" si="287"/>
        <v>2.9865007000000002E-2</v>
      </c>
    </row>
    <row r="9159" spans="1:7">
      <c r="A9159" s="50">
        <v>36266</v>
      </c>
      <c r="B9159" s="60">
        <v>-4.3374800000000003E-3</v>
      </c>
      <c r="C9159" s="60">
        <v>1.8000000000000001E-4</v>
      </c>
      <c r="D9159" s="60">
        <v>1.1644833E-2</v>
      </c>
      <c r="E9159" s="60"/>
      <c r="F9159" s="60">
        <f t="shared" si="286"/>
        <v>-4.4574800000000006E-3</v>
      </c>
      <c r="G9159" s="60">
        <f t="shared" si="287"/>
        <v>1.1524833E-2</v>
      </c>
    </row>
    <row r="9160" spans="1:7">
      <c r="A9160" s="50">
        <v>36269</v>
      </c>
      <c r="B9160" s="60">
        <v>-2.2035309999999999E-2</v>
      </c>
      <c r="C9160" s="60">
        <v>1.8000000000000001E-4</v>
      </c>
      <c r="D9160" s="60">
        <v>4.3165469999999996E-3</v>
      </c>
      <c r="E9160" s="60"/>
      <c r="F9160" s="60">
        <f t="shared" si="286"/>
        <v>-2.2155309999999998E-2</v>
      </c>
      <c r="G9160" s="60">
        <f t="shared" si="287"/>
        <v>4.1965469999999993E-3</v>
      </c>
    </row>
    <row r="9161" spans="1:7">
      <c r="A9161" s="50">
        <v>36270</v>
      </c>
      <c r="B9161" s="60">
        <v>1.349825E-2</v>
      </c>
      <c r="C9161" s="60">
        <v>1.8000000000000001E-4</v>
      </c>
      <c r="D9161" s="60">
        <v>6.5902576000000004E-2</v>
      </c>
      <c r="E9161" s="60"/>
      <c r="F9161" s="60">
        <f t="shared" si="286"/>
        <v>1.337825E-2</v>
      </c>
      <c r="G9161" s="60">
        <f t="shared" si="287"/>
        <v>6.5782576000000009E-2</v>
      </c>
    </row>
    <row r="9162" spans="1:7">
      <c r="A9162" s="50">
        <v>36271</v>
      </c>
      <c r="B9162" s="60">
        <v>2.4333830000000001E-2</v>
      </c>
      <c r="C9162" s="60">
        <v>1.8000000000000001E-4</v>
      </c>
      <c r="D9162" s="60">
        <v>1.7473117999999999E-2</v>
      </c>
      <c r="E9162" s="60"/>
      <c r="F9162" s="60">
        <f t="shared" si="286"/>
        <v>2.4213830000000002E-2</v>
      </c>
      <c r="G9162" s="60">
        <f t="shared" si="287"/>
        <v>1.7353118000000001E-2</v>
      </c>
    </row>
    <row r="9163" spans="1:7">
      <c r="A9163" s="50">
        <v>36272</v>
      </c>
      <c r="B9163" s="60">
        <v>1.4691030000000001E-2</v>
      </c>
      <c r="C9163" s="60">
        <v>1.8000000000000001E-4</v>
      </c>
      <c r="D9163" s="60">
        <v>-1.0568032E-2</v>
      </c>
      <c r="E9163" s="60"/>
      <c r="F9163" s="60">
        <f t="shared" si="286"/>
        <v>1.457103E-2</v>
      </c>
      <c r="G9163" s="60">
        <f t="shared" si="287"/>
        <v>-1.0688032E-2</v>
      </c>
    </row>
    <row r="9164" spans="1:7">
      <c r="A9164" s="50">
        <v>36273</v>
      </c>
      <c r="B9164" s="60">
        <v>-3.5281000000000001E-4</v>
      </c>
      <c r="C9164" s="60">
        <v>1.8000000000000001E-4</v>
      </c>
      <c r="D9164" s="60">
        <v>2.1361817000000002E-2</v>
      </c>
      <c r="E9164" s="60"/>
      <c r="F9164" s="60">
        <f t="shared" si="286"/>
        <v>-4.7280999999999999E-4</v>
      </c>
      <c r="G9164" s="60">
        <f t="shared" si="287"/>
        <v>2.1241817000000003E-2</v>
      </c>
    </row>
    <row r="9165" spans="1:7">
      <c r="A9165" s="50">
        <v>36276</v>
      </c>
      <c r="B9165" s="60">
        <v>2.5799400000000002E-3</v>
      </c>
      <c r="C9165" s="60">
        <v>1.8000000000000001E-4</v>
      </c>
      <c r="D9165" s="60">
        <v>3.0065359999999999E-2</v>
      </c>
      <c r="E9165" s="60"/>
      <c r="F9165" s="60">
        <f t="shared" si="286"/>
        <v>2.4599400000000003E-3</v>
      </c>
      <c r="G9165" s="60">
        <f t="shared" si="287"/>
        <v>2.9945360000000001E-2</v>
      </c>
    </row>
    <row r="9166" spans="1:7">
      <c r="A9166" s="50">
        <v>36277</v>
      </c>
      <c r="B9166" s="60">
        <v>1.72522E-3</v>
      </c>
      <c r="C9166" s="60">
        <v>1.8000000000000001E-4</v>
      </c>
      <c r="D9166" s="60">
        <v>-3.5532995999999997E-2</v>
      </c>
      <c r="E9166" s="60"/>
      <c r="F9166" s="60">
        <f t="shared" si="286"/>
        <v>1.6052199999999999E-3</v>
      </c>
      <c r="G9166" s="60">
        <f t="shared" si="287"/>
        <v>-3.5652995999999999E-2</v>
      </c>
    </row>
    <row r="9167" spans="1:7">
      <c r="A9167" s="50">
        <v>36278</v>
      </c>
      <c r="B9167" s="60">
        <v>-8.9536900000000003E-3</v>
      </c>
      <c r="C9167" s="60">
        <v>1.8000000000000001E-4</v>
      </c>
      <c r="D9167" s="60">
        <v>3.1578947000000003E-2</v>
      </c>
      <c r="E9167" s="60"/>
      <c r="F9167" s="60">
        <f t="shared" si="286"/>
        <v>-9.0736900000000006E-3</v>
      </c>
      <c r="G9167" s="60">
        <f t="shared" si="287"/>
        <v>3.1458947000000001E-2</v>
      </c>
    </row>
    <row r="9168" spans="1:7">
      <c r="A9168" s="50">
        <v>36279</v>
      </c>
      <c r="B9168" s="60">
        <v>-5.5357399999999999E-3</v>
      </c>
      <c r="C9168" s="60">
        <v>1.8000000000000001E-4</v>
      </c>
      <c r="D9168" s="60">
        <v>8.6734696999999999E-2</v>
      </c>
      <c r="E9168" s="60"/>
      <c r="F9168" s="60">
        <f t="shared" si="286"/>
        <v>-5.6557400000000002E-3</v>
      </c>
      <c r="G9168" s="60">
        <f t="shared" si="287"/>
        <v>8.6614697000000004E-2</v>
      </c>
    </row>
    <row r="9169" spans="1:7">
      <c r="A9169" s="50">
        <v>36280</v>
      </c>
      <c r="B9169" s="60">
        <v>-6.3204000000000003E-3</v>
      </c>
      <c r="C9169" s="60">
        <v>1.8000000000000001E-4</v>
      </c>
      <c r="D9169" s="60">
        <v>-1.7605633999999998E-2</v>
      </c>
      <c r="E9169" s="60"/>
      <c r="F9169" s="60">
        <f t="shared" si="286"/>
        <v>-6.4404000000000006E-3</v>
      </c>
      <c r="G9169" s="60">
        <f t="shared" si="287"/>
        <v>-1.7725633999999997E-2</v>
      </c>
    </row>
    <row r="9170" spans="1:7">
      <c r="A9170" s="50">
        <v>36283</v>
      </c>
      <c r="B9170" s="60">
        <v>1.4919480000000001E-2</v>
      </c>
      <c r="C9170" s="60">
        <v>1.7000000000000001E-4</v>
      </c>
      <c r="D9170" s="60">
        <v>1.7921148000000001E-2</v>
      </c>
      <c r="E9170" s="60"/>
      <c r="F9170" s="60">
        <f t="shared" si="286"/>
        <v>1.479948E-2</v>
      </c>
      <c r="G9170" s="60">
        <f t="shared" si="287"/>
        <v>1.7801148000000003E-2</v>
      </c>
    </row>
    <row r="9171" spans="1:7">
      <c r="A9171" s="50">
        <v>36284</v>
      </c>
      <c r="B9171" s="60">
        <v>-1.6626740000000001E-2</v>
      </c>
      <c r="C9171" s="60">
        <v>1.7000000000000001E-4</v>
      </c>
      <c r="D9171" s="60">
        <v>-7.0422530000000001E-3</v>
      </c>
      <c r="E9171" s="60"/>
      <c r="F9171" s="60">
        <f t="shared" si="286"/>
        <v>-1.674674E-2</v>
      </c>
      <c r="G9171" s="60">
        <f t="shared" si="287"/>
        <v>-7.1622530000000004E-3</v>
      </c>
    </row>
    <row r="9172" spans="1:7">
      <c r="A9172" s="50">
        <v>36285</v>
      </c>
      <c r="B9172" s="60">
        <v>1.167055E-2</v>
      </c>
      <c r="C9172" s="60">
        <v>1.7000000000000001E-4</v>
      </c>
      <c r="D9172" s="60">
        <v>1.1820331E-2</v>
      </c>
      <c r="E9172" s="60"/>
      <c r="F9172" s="60">
        <f t="shared" si="286"/>
        <v>1.155055E-2</v>
      </c>
      <c r="G9172" s="60">
        <f t="shared" si="287"/>
        <v>1.1700331E-2</v>
      </c>
    </row>
    <row r="9173" spans="1:7">
      <c r="A9173" s="50">
        <v>36286</v>
      </c>
      <c r="B9173" s="60">
        <v>-1.152078E-2</v>
      </c>
      <c r="C9173" s="60">
        <v>1.7000000000000001E-4</v>
      </c>
      <c r="D9173" s="60">
        <v>7.0093459999999996E-3</v>
      </c>
      <c r="E9173" s="60"/>
      <c r="F9173" s="60">
        <f t="shared" si="286"/>
        <v>-1.164078E-2</v>
      </c>
      <c r="G9173" s="60">
        <f t="shared" si="287"/>
        <v>6.8893459999999993E-3</v>
      </c>
    </row>
    <row r="9174" spans="1:7">
      <c r="A9174" s="50">
        <v>36287</v>
      </c>
      <c r="B9174" s="60">
        <v>9.4359300000000004E-3</v>
      </c>
      <c r="C9174" s="60">
        <v>1.7000000000000001E-4</v>
      </c>
      <c r="D9174" s="60">
        <v>1.3921114E-2</v>
      </c>
      <c r="E9174" s="60"/>
      <c r="F9174" s="60">
        <f t="shared" si="286"/>
        <v>9.31593E-3</v>
      </c>
      <c r="G9174" s="60">
        <f t="shared" si="287"/>
        <v>1.3801114E-2</v>
      </c>
    </row>
    <row r="9175" spans="1:7">
      <c r="A9175" s="50">
        <v>36290</v>
      </c>
      <c r="B9175" s="60">
        <v>-2.7078599999999999E-3</v>
      </c>
      <c r="C9175" s="60">
        <v>1.7000000000000001E-4</v>
      </c>
      <c r="D9175" s="60">
        <v>-1.3729977000000001E-2</v>
      </c>
      <c r="E9175" s="60"/>
      <c r="F9175" s="60">
        <f t="shared" si="286"/>
        <v>-2.8278599999999997E-3</v>
      </c>
      <c r="G9175" s="60">
        <f t="shared" si="287"/>
        <v>-1.3849977000000001E-2</v>
      </c>
    </row>
    <row r="9176" spans="1:7">
      <c r="A9176" s="50">
        <v>36291</v>
      </c>
      <c r="B9176" s="60">
        <v>1.1572900000000001E-2</v>
      </c>
      <c r="C9176" s="60">
        <v>1.7000000000000001E-4</v>
      </c>
      <c r="D9176" s="60">
        <v>3.7122968999999999E-2</v>
      </c>
      <c r="E9176" s="60"/>
      <c r="F9176" s="60">
        <f t="shared" si="286"/>
        <v>1.14529E-2</v>
      </c>
      <c r="G9176" s="60">
        <f t="shared" si="287"/>
        <v>3.7002968999999997E-2</v>
      </c>
    </row>
    <row r="9177" spans="1:7">
      <c r="A9177" s="50">
        <v>36292</v>
      </c>
      <c r="B9177" s="60">
        <v>5.9137499999999997E-3</v>
      </c>
      <c r="C9177" s="60">
        <v>1.7000000000000001E-4</v>
      </c>
      <c r="D9177" s="60">
        <v>-8.9485459999999999E-3</v>
      </c>
      <c r="E9177" s="60"/>
      <c r="F9177" s="60">
        <f t="shared" si="286"/>
        <v>5.7937499999999994E-3</v>
      </c>
      <c r="G9177" s="60">
        <f t="shared" si="287"/>
        <v>-9.0685460000000002E-3</v>
      </c>
    </row>
    <row r="9178" spans="1:7">
      <c r="A9178" s="50">
        <v>36293</v>
      </c>
      <c r="B9178" s="60">
        <v>3.23676E-3</v>
      </c>
      <c r="C9178" s="60">
        <v>1.7000000000000001E-4</v>
      </c>
      <c r="D9178" s="60">
        <v>-6.7720089999999998E-3</v>
      </c>
      <c r="E9178" s="60"/>
      <c r="F9178" s="60">
        <f t="shared" si="286"/>
        <v>3.1167600000000001E-3</v>
      </c>
      <c r="G9178" s="60">
        <f t="shared" si="287"/>
        <v>-6.8920090000000002E-3</v>
      </c>
    </row>
    <row r="9179" spans="1:7">
      <c r="A9179" s="50">
        <v>36294</v>
      </c>
      <c r="B9179" s="60">
        <v>-2.1779059999999999E-2</v>
      </c>
      <c r="C9179" s="60">
        <v>1.7000000000000001E-4</v>
      </c>
      <c r="D9179" s="60">
        <v>-3.0681818999999999E-2</v>
      </c>
      <c r="E9179" s="60"/>
      <c r="F9179" s="60">
        <f t="shared" si="286"/>
        <v>-2.1899059999999998E-2</v>
      </c>
      <c r="G9179" s="60">
        <f t="shared" si="287"/>
        <v>-3.0801818999999998E-2</v>
      </c>
    </row>
    <row r="9180" spans="1:7">
      <c r="A9180" s="50">
        <v>36297</v>
      </c>
      <c r="B9180" s="60">
        <v>1.8852000000000001E-3</v>
      </c>
      <c r="C9180" s="60">
        <v>1.7000000000000001E-4</v>
      </c>
      <c r="D9180" s="60">
        <v>-3.5169989999999998E-3</v>
      </c>
      <c r="E9180" s="60"/>
      <c r="F9180" s="60">
        <f t="shared" si="286"/>
        <v>1.7652E-3</v>
      </c>
      <c r="G9180" s="60">
        <f t="shared" si="287"/>
        <v>-3.6369989999999997E-3</v>
      </c>
    </row>
    <row r="9181" spans="1:7">
      <c r="A9181" s="50">
        <v>36298</v>
      </c>
      <c r="B9181" s="60">
        <v>-4.70836E-3</v>
      </c>
      <c r="C9181" s="60">
        <v>1.7000000000000001E-4</v>
      </c>
      <c r="D9181" s="60">
        <v>1.6470589000000001E-2</v>
      </c>
      <c r="E9181" s="60"/>
      <c r="F9181" s="60">
        <f t="shared" si="286"/>
        <v>-4.8283600000000003E-3</v>
      </c>
      <c r="G9181" s="60">
        <f t="shared" si="287"/>
        <v>1.6350589000000002E-2</v>
      </c>
    </row>
    <row r="9182" spans="1:7">
      <c r="A9182" s="50">
        <v>36299</v>
      </c>
      <c r="B9182" s="60">
        <v>8.1331100000000007E-3</v>
      </c>
      <c r="C9182" s="60">
        <v>1.7000000000000001E-4</v>
      </c>
      <c r="D9182" s="60">
        <v>-1.3888889E-2</v>
      </c>
      <c r="E9182" s="60"/>
      <c r="F9182" s="60">
        <f t="shared" si="286"/>
        <v>8.0131100000000004E-3</v>
      </c>
      <c r="G9182" s="60">
        <f t="shared" si="287"/>
        <v>-1.4008889E-2</v>
      </c>
    </row>
    <row r="9183" spans="1:7">
      <c r="A9183" s="50">
        <v>36300</v>
      </c>
      <c r="B9183" s="60">
        <v>-3.8994099999999999E-3</v>
      </c>
      <c r="C9183" s="60">
        <v>1.7000000000000001E-4</v>
      </c>
      <c r="D9183" s="60">
        <v>3.0516432999999999E-2</v>
      </c>
      <c r="E9183" s="60"/>
      <c r="F9183" s="60">
        <f t="shared" si="286"/>
        <v>-4.0194100000000002E-3</v>
      </c>
      <c r="G9183" s="60">
        <f t="shared" si="287"/>
        <v>3.0396433E-2</v>
      </c>
    </row>
    <row r="9184" spans="1:7">
      <c r="A9184" s="50">
        <v>36301</v>
      </c>
      <c r="B9184" s="60">
        <v>-6.8000200000000004E-3</v>
      </c>
      <c r="C9184" s="60">
        <v>1.7000000000000001E-4</v>
      </c>
      <c r="D9184" s="60">
        <v>-2.2779039999999999E-3</v>
      </c>
      <c r="E9184" s="60"/>
      <c r="F9184" s="60">
        <f t="shared" si="286"/>
        <v>-6.9200200000000007E-3</v>
      </c>
      <c r="G9184" s="60">
        <f t="shared" si="287"/>
        <v>-2.3979039999999997E-3</v>
      </c>
    </row>
    <row r="9185" spans="1:7">
      <c r="A9185" s="50">
        <v>36304</v>
      </c>
      <c r="B9185" s="60">
        <v>-1.7940350000000001E-2</v>
      </c>
      <c r="C9185" s="60">
        <v>1.7000000000000001E-4</v>
      </c>
      <c r="D9185" s="60">
        <v>-1.7123288E-2</v>
      </c>
      <c r="E9185" s="60"/>
      <c r="F9185" s="60">
        <f t="shared" si="286"/>
        <v>-1.8060349999999999E-2</v>
      </c>
      <c r="G9185" s="60">
        <f t="shared" si="287"/>
        <v>-1.7243287999999999E-2</v>
      </c>
    </row>
    <row r="9186" spans="1:7">
      <c r="A9186" s="50">
        <v>36305</v>
      </c>
      <c r="B9186" s="60">
        <v>-1.6741800000000001E-2</v>
      </c>
      <c r="C9186" s="60">
        <v>1.7000000000000001E-4</v>
      </c>
      <c r="D9186" s="60">
        <v>-2.4390242999999999E-2</v>
      </c>
      <c r="E9186" s="60"/>
      <c r="F9186" s="60">
        <f t="shared" si="286"/>
        <v>-1.68618E-2</v>
      </c>
      <c r="G9186" s="60">
        <f t="shared" si="287"/>
        <v>-2.4510242999999998E-2</v>
      </c>
    </row>
    <row r="9187" spans="1:7">
      <c r="A9187" s="50">
        <v>36306</v>
      </c>
      <c r="B9187" s="60">
        <v>1.575609E-2</v>
      </c>
      <c r="C9187" s="60">
        <v>1.7000000000000001E-4</v>
      </c>
      <c r="D9187" s="60">
        <v>-3.6904763E-2</v>
      </c>
      <c r="E9187" s="60"/>
      <c r="F9187" s="60">
        <f t="shared" si="286"/>
        <v>1.5636090000000002E-2</v>
      </c>
      <c r="G9187" s="60">
        <f t="shared" si="287"/>
        <v>-3.7024763000000002E-2</v>
      </c>
    </row>
    <row r="9188" spans="1:7">
      <c r="A9188" s="50">
        <v>36307</v>
      </c>
      <c r="B9188" s="60">
        <v>-1.7268499999999999E-2</v>
      </c>
      <c r="C9188" s="60">
        <v>1.7000000000000001E-4</v>
      </c>
      <c r="D9188" s="60">
        <v>-2.2249690999999999E-2</v>
      </c>
      <c r="E9188" s="60"/>
      <c r="F9188" s="60">
        <f t="shared" si="286"/>
        <v>-1.7388499999999998E-2</v>
      </c>
      <c r="G9188" s="60">
        <f t="shared" si="287"/>
        <v>-2.2369690999999997E-2</v>
      </c>
    </row>
    <row r="9189" spans="1:7">
      <c r="A9189" s="50">
        <v>36308</v>
      </c>
      <c r="B9189" s="60">
        <v>1.5463370000000001E-2</v>
      </c>
      <c r="C9189" s="60">
        <v>1.7000000000000001E-4</v>
      </c>
      <c r="D9189" s="60">
        <v>-1.2642230000000001E-3</v>
      </c>
      <c r="E9189" s="60"/>
      <c r="F9189" s="60">
        <f t="shared" si="286"/>
        <v>1.534337E-2</v>
      </c>
      <c r="G9189" s="60">
        <f t="shared" si="287"/>
        <v>-1.3842230000000002E-3</v>
      </c>
    </row>
    <row r="9190" spans="1:7">
      <c r="A9190" s="50">
        <v>36312</v>
      </c>
      <c r="B9190" s="60">
        <v>-6.5383899999999998E-3</v>
      </c>
      <c r="C9190" s="60">
        <v>1.8000000000000001E-4</v>
      </c>
      <c r="D9190" s="60">
        <v>2.5316459999999998E-3</v>
      </c>
      <c r="E9190" s="60"/>
      <c r="F9190" s="60">
        <f t="shared" si="286"/>
        <v>-6.6583900000000001E-3</v>
      </c>
      <c r="G9190" s="60">
        <f t="shared" si="287"/>
        <v>2.4116459999999999E-3</v>
      </c>
    </row>
    <row r="9191" spans="1:7">
      <c r="A9191" s="50">
        <v>36313</v>
      </c>
      <c r="B9191" s="60">
        <v>1.58446E-3</v>
      </c>
      <c r="C9191" s="60">
        <v>1.8000000000000001E-4</v>
      </c>
      <c r="D9191" s="60">
        <v>4.6717171000000002E-2</v>
      </c>
      <c r="E9191" s="60"/>
      <c r="F9191" s="60">
        <f t="shared" si="286"/>
        <v>1.4644599999999999E-3</v>
      </c>
      <c r="G9191" s="60">
        <f t="shared" si="287"/>
        <v>4.6597171E-2</v>
      </c>
    </row>
    <row r="9192" spans="1:7">
      <c r="A9192" s="50">
        <v>36314</v>
      </c>
      <c r="B9192" s="60">
        <v>3.25283E-3</v>
      </c>
      <c r="C9192" s="60">
        <v>1.8000000000000001E-4</v>
      </c>
      <c r="D9192" s="60">
        <v>-2.2919180000000001E-2</v>
      </c>
      <c r="E9192" s="60"/>
      <c r="F9192" s="60">
        <f t="shared" si="286"/>
        <v>3.1328300000000001E-3</v>
      </c>
      <c r="G9192" s="60">
        <f t="shared" si="287"/>
        <v>-2.3039179999999999E-2</v>
      </c>
    </row>
    <row r="9193" spans="1:7">
      <c r="A9193" s="50">
        <v>36315</v>
      </c>
      <c r="B9193" s="60">
        <v>2.1873460000000001E-2</v>
      </c>
      <c r="C9193" s="60">
        <v>1.8000000000000001E-4</v>
      </c>
      <c r="D9193" s="60">
        <v>-1.9753086999999999E-2</v>
      </c>
      <c r="E9193" s="60"/>
      <c r="F9193" s="60">
        <f t="shared" si="286"/>
        <v>2.1753460000000002E-2</v>
      </c>
      <c r="G9193" s="60">
        <f t="shared" si="287"/>
        <v>-1.9873086999999998E-2</v>
      </c>
    </row>
    <row r="9194" spans="1:7">
      <c r="A9194" s="50">
        <v>36318</v>
      </c>
      <c r="B9194" s="60">
        <v>5.1053100000000001E-3</v>
      </c>
      <c r="C9194" s="60">
        <v>1.8000000000000001E-4</v>
      </c>
      <c r="D9194" s="60">
        <v>-3.5264484999999998E-2</v>
      </c>
      <c r="E9194" s="60"/>
      <c r="F9194" s="60">
        <f t="shared" si="286"/>
        <v>4.9853099999999997E-3</v>
      </c>
      <c r="G9194" s="60">
        <f t="shared" si="287"/>
        <v>-3.5384485E-2</v>
      </c>
    </row>
    <row r="9195" spans="1:7">
      <c r="A9195" s="50">
        <v>36319</v>
      </c>
      <c r="B9195" s="60">
        <v>-1.269896E-2</v>
      </c>
      <c r="C9195" s="60">
        <v>1.8000000000000001E-4</v>
      </c>
      <c r="D9195" s="60">
        <v>3.3942557999999998E-2</v>
      </c>
      <c r="E9195" s="60"/>
      <c r="F9195" s="60">
        <f t="shared" si="286"/>
        <v>-1.2818960000000001E-2</v>
      </c>
      <c r="G9195" s="60">
        <f t="shared" si="287"/>
        <v>3.3822557999999996E-2</v>
      </c>
    </row>
    <row r="9196" spans="1:7">
      <c r="A9196" s="50">
        <v>36320</v>
      </c>
      <c r="B9196" s="60">
        <v>9.1197000000000001E-4</v>
      </c>
      <c r="C9196" s="60">
        <v>1.8000000000000001E-4</v>
      </c>
      <c r="D9196" s="60">
        <v>2.0202020000000001E-2</v>
      </c>
      <c r="E9196" s="60"/>
      <c r="F9196" s="60">
        <f t="shared" si="286"/>
        <v>7.9197000000000002E-4</v>
      </c>
      <c r="G9196" s="60">
        <f t="shared" si="287"/>
        <v>2.0082020000000003E-2</v>
      </c>
    </row>
    <row r="9197" spans="1:7">
      <c r="A9197" s="50">
        <v>36321</v>
      </c>
      <c r="B9197" s="60">
        <v>-1.2143269999999999E-2</v>
      </c>
      <c r="C9197" s="60">
        <v>1.8000000000000001E-4</v>
      </c>
      <c r="D9197" s="60">
        <v>3.712871E-3</v>
      </c>
      <c r="E9197" s="60"/>
      <c r="F9197" s="60">
        <f t="shared" si="286"/>
        <v>-1.226327E-2</v>
      </c>
      <c r="G9197" s="60">
        <f t="shared" si="287"/>
        <v>3.5928710000000001E-3</v>
      </c>
    </row>
    <row r="9198" spans="1:7">
      <c r="A9198" s="50">
        <v>36322</v>
      </c>
      <c r="B9198" s="60">
        <v>-7.0471300000000004E-3</v>
      </c>
      <c r="C9198" s="60">
        <v>1.8000000000000001E-4</v>
      </c>
      <c r="D9198" s="60">
        <v>-8.6313199999999996E-3</v>
      </c>
      <c r="E9198" s="60"/>
      <c r="F9198" s="60">
        <f t="shared" si="286"/>
        <v>-7.1671300000000007E-3</v>
      </c>
      <c r="G9198" s="60">
        <f t="shared" si="287"/>
        <v>-8.7513199999999999E-3</v>
      </c>
    </row>
    <row r="9199" spans="1:7">
      <c r="A9199" s="50">
        <v>36325</v>
      </c>
      <c r="B9199" s="60">
        <v>2.4417999999999998E-4</v>
      </c>
      <c r="C9199" s="60">
        <v>1.8000000000000001E-4</v>
      </c>
      <c r="D9199" s="60">
        <v>1.9900497E-2</v>
      </c>
      <c r="E9199" s="60"/>
      <c r="F9199" s="60">
        <f t="shared" si="286"/>
        <v>1.2417999999999999E-4</v>
      </c>
      <c r="G9199" s="60">
        <f t="shared" si="287"/>
        <v>1.9780497000000001E-2</v>
      </c>
    </row>
    <row r="9200" spans="1:7">
      <c r="A9200" s="50">
        <v>36326</v>
      </c>
      <c r="B9200" s="60">
        <v>5.5951000000000004E-3</v>
      </c>
      <c r="C9200" s="60">
        <v>1.8000000000000001E-4</v>
      </c>
      <c r="D9200" s="60">
        <v>1.2195121E-2</v>
      </c>
      <c r="E9200" s="60"/>
      <c r="F9200" s="60">
        <f t="shared" si="286"/>
        <v>5.4751000000000001E-3</v>
      </c>
      <c r="G9200" s="60">
        <f t="shared" si="287"/>
        <v>1.2075120999999999E-2</v>
      </c>
    </row>
    <row r="9201" spans="1:7">
      <c r="A9201" s="50">
        <v>36327</v>
      </c>
      <c r="B9201" s="60">
        <v>2.2533709999999998E-2</v>
      </c>
      <c r="C9201" s="60">
        <v>1.8000000000000001E-4</v>
      </c>
      <c r="D9201" s="60">
        <v>2.1686747999999999E-2</v>
      </c>
      <c r="E9201" s="60"/>
      <c r="F9201" s="60">
        <f t="shared" si="286"/>
        <v>2.241371E-2</v>
      </c>
      <c r="G9201" s="60">
        <f t="shared" si="287"/>
        <v>2.1566748E-2</v>
      </c>
    </row>
    <row r="9202" spans="1:7">
      <c r="A9202" s="50">
        <v>36328</v>
      </c>
      <c r="B9202" s="60">
        <v>7.4559800000000001E-3</v>
      </c>
      <c r="C9202" s="60">
        <v>1.8000000000000001E-4</v>
      </c>
      <c r="D9202" s="60">
        <v>3.5377360000000001E-3</v>
      </c>
      <c r="E9202" s="60"/>
      <c r="F9202" s="60">
        <f t="shared" si="286"/>
        <v>7.3359799999999998E-3</v>
      </c>
      <c r="G9202" s="60">
        <f t="shared" si="287"/>
        <v>3.4177360000000002E-3</v>
      </c>
    </row>
    <row r="9203" spans="1:7">
      <c r="A9203" s="50">
        <v>36329</v>
      </c>
      <c r="B9203" s="60">
        <v>2.30569E-3</v>
      </c>
      <c r="C9203" s="60">
        <v>1.8000000000000001E-4</v>
      </c>
      <c r="D9203" s="60">
        <v>-1.7626322999999999E-2</v>
      </c>
      <c r="E9203" s="60"/>
      <c r="F9203" s="60">
        <f t="shared" si="286"/>
        <v>2.1856900000000001E-3</v>
      </c>
      <c r="G9203" s="60">
        <f t="shared" si="287"/>
        <v>-1.7746322999999998E-2</v>
      </c>
    </row>
    <row r="9204" spans="1:7">
      <c r="A9204" s="50">
        <v>36332</v>
      </c>
      <c r="B9204" s="60">
        <v>4.3976500000000003E-3</v>
      </c>
      <c r="C9204" s="60">
        <v>1.8000000000000001E-4</v>
      </c>
      <c r="D9204" s="60">
        <v>-8.3732059999999994E-3</v>
      </c>
      <c r="E9204" s="60"/>
      <c r="F9204" s="60">
        <f t="shared" si="286"/>
        <v>4.27765E-3</v>
      </c>
      <c r="G9204" s="60">
        <f t="shared" si="287"/>
        <v>-8.4932059999999997E-3</v>
      </c>
    </row>
    <row r="9205" spans="1:7">
      <c r="A9205" s="50">
        <v>36333</v>
      </c>
      <c r="B9205" s="60">
        <v>-9.2876399999999998E-3</v>
      </c>
      <c r="C9205" s="60">
        <v>1.8000000000000001E-4</v>
      </c>
      <c r="D9205" s="60">
        <v>-8.4439089999999994E-3</v>
      </c>
      <c r="E9205" s="60"/>
      <c r="F9205" s="60">
        <f t="shared" si="286"/>
        <v>-9.4076400000000001E-3</v>
      </c>
      <c r="G9205" s="60">
        <f t="shared" si="287"/>
        <v>-8.5639089999999998E-3</v>
      </c>
    </row>
    <row r="9206" spans="1:7">
      <c r="A9206" s="50">
        <v>36334</v>
      </c>
      <c r="B9206" s="60">
        <v>-2.4353500000000002E-3</v>
      </c>
      <c r="C9206" s="60">
        <v>1.8000000000000001E-4</v>
      </c>
      <c r="D9206" s="60">
        <v>-8.5158149999999995E-3</v>
      </c>
      <c r="E9206" s="60"/>
      <c r="F9206" s="60">
        <f t="shared" si="286"/>
        <v>-2.5553500000000001E-3</v>
      </c>
      <c r="G9206" s="60">
        <f t="shared" si="287"/>
        <v>-8.6358149999999998E-3</v>
      </c>
    </row>
    <row r="9207" spans="1:7">
      <c r="A9207" s="50">
        <v>36335</v>
      </c>
      <c r="B9207" s="60">
        <v>-1.3059080000000001E-2</v>
      </c>
      <c r="C9207" s="60">
        <v>1.8000000000000001E-4</v>
      </c>
      <c r="D9207" s="60">
        <v>-1.1042945E-2</v>
      </c>
      <c r="E9207" s="60"/>
      <c r="F9207" s="60">
        <f t="shared" si="286"/>
        <v>-1.3179080000000001E-2</v>
      </c>
      <c r="G9207" s="60">
        <f t="shared" si="287"/>
        <v>-1.1162945000000001E-2</v>
      </c>
    </row>
    <row r="9208" spans="1:7">
      <c r="A9208" s="50">
        <v>36336</v>
      </c>
      <c r="B9208" s="60">
        <v>-6.5049999999999996E-5</v>
      </c>
      <c r="C9208" s="60">
        <v>1.8000000000000001E-4</v>
      </c>
      <c r="D9208" s="60">
        <v>-1.7369727000000001E-2</v>
      </c>
      <c r="E9208" s="60"/>
      <c r="F9208" s="60">
        <f t="shared" si="286"/>
        <v>-1.8505E-4</v>
      </c>
      <c r="G9208" s="60">
        <f t="shared" si="287"/>
        <v>-1.7489727E-2</v>
      </c>
    </row>
    <row r="9209" spans="1:7">
      <c r="A9209" s="50">
        <v>36339</v>
      </c>
      <c r="B9209" s="60">
        <v>1.213843E-2</v>
      </c>
      <c r="C9209" s="60">
        <v>1.8000000000000001E-4</v>
      </c>
      <c r="D9209" s="60">
        <v>1.0101010000000001E-2</v>
      </c>
      <c r="E9209" s="60"/>
      <c r="F9209" s="60">
        <f t="shared" si="286"/>
        <v>1.201843E-2</v>
      </c>
      <c r="G9209" s="60">
        <f t="shared" si="287"/>
        <v>9.9810100000000002E-3</v>
      </c>
    </row>
    <row r="9210" spans="1:7">
      <c r="A9210" s="50">
        <v>36340</v>
      </c>
      <c r="B9210" s="60">
        <v>1.502586E-2</v>
      </c>
      <c r="C9210" s="60">
        <v>1.8000000000000001E-4</v>
      </c>
      <c r="D9210" s="60">
        <v>-1.25E-3</v>
      </c>
      <c r="E9210" s="60"/>
      <c r="F9210" s="60">
        <f t="shared" si="286"/>
        <v>1.490586E-2</v>
      </c>
      <c r="G9210" s="60">
        <f t="shared" si="287"/>
        <v>-1.3700000000000001E-3</v>
      </c>
    </row>
    <row r="9211" spans="1:7">
      <c r="A9211" s="50">
        <v>36341</v>
      </c>
      <c r="B9211" s="60">
        <v>1.517143E-2</v>
      </c>
      <c r="C9211" s="60">
        <v>1.8000000000000001E-4</v>
      </c>
      <c r="D9211" s="60">
        <v>1.2515639999999999E-3</v>
      </c>
      <c r="E9211" s="60"/>
      <c r="F9211" s="60">
        <f t="shared" si="286"/>
        <v>1.5051429999999999E-2</v>
      </c>
      <c r="G9211" s="60">
        <f t="shared" si="287"/>
        <v>1.1315639999999998E-3</v>
      </c>
    </row>
    <row r="9212" spans="1:7">
      <c r="A9212" s="50">
        <v>36342</v>
      </c>
      <c r="B9212" s="60">
        <v>7.1223800000000002E-3</v>
      </c>
      <c r="C9212" s="60">
        <v>1.8000000000000001E-4</v>
      </c>
      <c r="D9212" s="60">
        <v>-5.0000001000000002E-2</v>
      </c>
      <c r="E9212" s="60"/>
      <c r="F9212" s="60">
        <f t="shared" si="286"/>
        <v>7.0023799999999999E-3</v>
      </c>
      <c r="G9212" s="60">
        <f t="shared" si="287"/>
        <v>-5.0120001000000004E-2</v>
      </c>
    </row>
    <row r="9213" spans="1:7">
      <c r="A9213" s="50">
        <v>36343</v>
      </c>
      <c r="B9213" s="60">
        <v>7.4523799999999998E-3</v>
      </c>
      <c r="C9213" s="60">
        <v>1.8000000000000001E-4</v>
      </c>
      <c r="D9213" s="60">
        <v>2.1052632000000002E-2</v>
      </c>
      <c r="E9213" s="60"/>
      <c r="F9213" s="60">
        <f t="shared" si="286"/>
        <v>7.3323799999999995E-3</v>
      </c>
      <c r="G9213" s="60">
        <f t="shared" si="287"/>
        <v>2.0932632000000003E-2</v>
      </c>
    </row>
    <row r="9214" spans="1:7">
      <c r="A9214" s="50">
        <v>36347</v>
      </c>
      <c r="B9214" s="60">
        <v>-2.1426800000000001E-3</v>
      </c>
      <c r="C9214" s="60">
        <v>1.8000000000000001E-4</v>
      </c>
      <c r="D9214" s="60">
        <v>-8.5051544000000007E-2</v>
      </c>
      <c r="E9214" s="60"/>
      <c r="F9214" s="60">
        <f t="shared" si="286"/>
        <v>-2.26268E-3</v>
      </c>
      <c r="G9214" s="60">
        <f t="shared" si="287"/>
        <v>-8.5171544000000002E-2</v>
      </c>
    </row>
    <row r="9215" spans="1:7">
      <c r="A9215" s="50">
        <v>36348</v>
      </c>
      <c r="B9215" s="60">
        <v>5.1502700000000002E-3</v>
      </c>
      <c r="C9215" s="60">
        <v>1.8000000000000001E-4</v>
      </c>
      <c r="D9215" s="60">
        <v>-2.5352112999999999E-2</v>
      </c>
      <c r="E9215" s="60"/>
      <c r="F9215" s="60">
        <f t="shared" si="286"/>
        <v>5.0302699999999999E-3</v>
      </c>
      <c r="G9215" s="60">
        <f t="shared" si="287"/>
        <v>-2.5472112999999998E-2</v>
      </c>
    </row>
    <row r="9216" spans="1:7">
      <c r="A9216" s="50">
        <v>36349</v>
      </c>
      <c r="B9216" s="60">
        <v>-4.8601999999999999E-4</v>
      </c>
      <c r="C9216" s="60">
        <v>1.8000000000000001E-4</v>
      </c>
      <c r="D9216" s="60">
        <v>4.0462427000000002E-2</v>
      </c>
      <c r="E9216" s="60"/>
      <c r="F9216" s="60">
        <f t="shared" si="286"/>
        <v>-6.0601999999999997E-4</v>
      </c>
      <c r="G9216" s="60">
        <f t="shared" si="287"/>
        <v>4.0342427E-2</v>
      </c>
    </row>
    <row r="9217" spans="1:7">
      <c r="A9217" s="50">
        <v>36350</v>
      </c>
      <c r="B9217" s="60">
        <v>6.0052500000000002E-3</v>
      </c>
      <c r="C9217" s="60">
        <v>1.8000000000000001E-4</v>
      </c>
      <c r="D9217" s="60">
        <v>4.4444445999999999E-2</v>
      </c>
      <c r="E9217" s="60"/>
      <c r="F9217" s="60">
        <f t="shared" si="286"/>
        <v>5.8852499999999999E-3</v>
      </c>
      <c r="G9217" s="60">
        <f t="shared" si="287"/>
        <v>4.4324445999999997E-2</v>
      </c>
    </row>
    <row r="9218" spans="1:7">
      <c r="A9218" s="50">
        <v>36353</v>
      </c>
      <c r="B9218" s="60">
        <v>-2.6058600000000002E-3</v>
      </c>
      <c r="C9218" s="60">
        <v>1.8000000000000001E-4</v>
      </c>
      <c r="D9218" s="60">
        <v>-1.9946808E-2</v>
      </c>
      <c r="E9218" s="60"/>
      <c r="F9218" s="60">
        <f t="shared" si="286"/>
        <v>-2.7258600000000001E-3</v>
      </c>
      <c r="G9218" s="60">
        <f t="shared" si="287"/>
        <v>-2.0066807999999998E-2</v>
      </c>
    </row>
    <row r="9219" spans="1:7">
      <c r="A9219" s="50">
        <v>36354</v>
      </c>
      <c r="B9219" s="60">
        <v>-4.1113E-3</v>
      </c>
      <c r="C9219" s="60">
        <v>1.8000000000000001E-4</v>
      </c>
      <c r="D9219" s="60">
        <v>4.0705560000000003E-3</v>
      </c>
      <c r="E9219" s="60"/>
      <c r="F9219" s="60">
        <f t="shared" si="286"/>
        <v>-4.2313000000000003E-3</v>
      </c>
      <c r="G9219" s="60">
        <f t="shared" si="287"/>
        <v>3.950556E-3</v>
      </c>
    </row>
    <row r="9220" spans="1:7">
      <c r="A9220" s="50">
        <v>36355</v>
      </c>
      <c r="B9220" s="60">
        <v>3.4094899999999998E-3</v>
      </c>
      <c r="C9220" s="60">
        <v>1.8000000000000001E-4</v>
      </c>
      <c r="D9220" s="60">
        <v>0</v>
      </c>
      <c r="E9220" s="60"/>
      <c r="F9220" s="60">
        <f t="shared" ref="F9220:F9283" si="288">B9220-$C$3</f>
        <v>3.2894899999999999E-3</v>
      </c>
      <c r="G9220" s="60">
        <f t="shared" ref="G9220:G9283" si="289">D9220-$C$3</f>
        <v>-1.2E-4</v>
      </c>
    </row>
    <row r="9221" spans="1:7">
      <c r="A9221" s="50">
        <v>36356</v>
      </c>
      <c r="B9221" s="60">
        <v>8.0625599999999999E-3</v>
      </c>
      <c r="C9221" s="60">
        <v>1.8000000000000001E-4</v>
      </c>
      <c r="D9221" s="60">
        <v>2.9729729999999999E-2</v>
      </c>
      <c r="E9221" s="60"/>
      <c r="F9221" s="60">
        <f t="shared" si="288"/>
        <v>7.9425599999999996E-3</v>
      </c>
      <c r="G9221" s="60">
        <f t="shared" si="289"/>
        <v>2.9609730000000001E-2</v>
      </c>
    </row>
    <row r="9222" spans="1:7">
      <c r="A9222" s="50">
        <v>36357</v>
      </c>
      <c r="B9222" s="60">
        <v>6.5614999999999996E-3</v>
      </c>
      <c r="C9222" s="60">
        <v>1.8000000000000001E-4</v>
      </c>
      <c r="D9222" s="60">
        <v>-1.3123360000000001E-2</v>
      </c>
      <c r="E9222" s="60"/>
      <c r="F9222" s="60">
        <f t="shared" si="288"/>
        <v>6.4414999999999993E-3</v>
      </c>
      <c r="G9222" s="60">
        <f t="shared" si="289"/>
        <v>-1.3243360000000001E-2</v>
      </c>
    </row>
    <row r="9223" spans="1:7">
      <c r="A9223" s="50">
        <v>36360</v>
      </c>
      <c r="B9223" s="60">
        <v>-7.5619800000000003E-3</v>
      </c>
      <c r="C9223" s="60">
        <v>1.8000000000000001E-4</v>
      </c>
      <c r="D9223" s="60">
        <v>-6.6489360000000003E-3</v>
      </c>
      <c r="E9223" s="60"/>
      <c r="F9223" s="60">
        <f t="shared" si="288"/>
        <v>-7.6819800000000006E-3</v>
      </c>
      <c r="G9223" s="60">
        <f t="shared" si="289"/>
        <v>-6.7689360000000006E-3</v>
      </c>
    </row>
    <row r="9224" spans="1:7">
      <c r="A9224" s="50">
        <v>36361</v>
      </c>
      <c r="B9224" s="60">
        <v>-2.206984E-2</v>
      </c>
      <c r="C9224" s="60">
        <v>1.8000000000000001E-4</v>
      </c>
      <c r="D9224" s="60">
        <v>1.7402945E-2</v>
      </c>
      <c r="E9224" s="60"/>
      <c r="F9224" s="60">
        <f t="shared" si="288"/>
        <v>-2.2189839999999999E-2</v>
      </c>
      <c r="G9224" s="60">
        <f t="shared" si="289"/>
        <v>1.7282945000000001E-2</v>
      </c>
    </row>
    <row r="9225" spans="1:7">
      <c r="A9225" s="50">
        <v>36362</v>
      </c>
      <c r="B9225" s="60">
        <v>1.7706E-3</v>
      </c>
      <c r="C9225" s="60">
        <v>1.8000000000000001E-4</v>
      </c>
      <c r="D9225" s="60">
        <v>5.2631580000000004E-3</v>
      </c>
      <c r="E9225" s="60"/>
      <c r="F9225" s="60">
        <f t="shared" si="288"/>
        <v>1.6505999999999999E-3</v>
      </c>
      <c r="G9225" s="60">
        <f t="shared" si="289"/>
        <v>5.1431580000000001E-3</v>
      </c>
    </row>
    <row r="9226" spans="1:7">
      <c r="A9226" s="50">
        <v>36363</v>
      </c>
      <c r="B9226" s="60">
        <v>-1.315823E-2</v>
      </c>
      <c r="C9226" s="60">
        <v>1.8000000000000001E-4</v>
      </c>
      <c r="D9226" s="60">
        <v>-5.2356019999999998E-3</v>
      </c>
      <c r="E9226" s="60"/>
      <c r="F9226" s="60">
        <f t="shared" si="288"/>
        <v>-1.327823E-2</v>
      </c>
      <c r="G9226" s="60">
        <f t="shared" si="289"/>
        <v>-5.3556020000000001E-3</v>
      </c>
    </row>
    <row r="9227" spans="1:7">
      <c r="A9227" s="50">
        <v>36364</v>
      </c>
      <c r="B9227" s="60">
        <v>-3.0182799999999999E-3</v>
      </c>
      <c r="C9227" s="60">
        <v>1.8000000000000001E-4</v>
      </c>
      <c r="D9227" s="60">
        <v>0</v>
      </c>
      <c r="E9227" s="60"/>
      <c r="F9227" s="60">
        <f t="shared" si="288"/>
        <v>-3.1382799999999998E-3</v>
      </c>
      <c r="G9227" s="60">
        <f t="shared" si="289"/>
        <v>-1.2E-4</v>
      </c>
    </row>
    <row r="9228" spans="1:7">
      <c r="A9228" s="50">
        <v>36367</v>
      </c>
      <c r="B9228" s="60">
        <v>-6.9072700000000001E-3</v>
      </c>
      <c r="C9228" s="60">
        <v>1.8000000000000001E-4</v>
      </c>
      <c r="D9228" s="60">
        <v>1.3157900000000001E-3</v>
      </c>
      <c r="E9228" s="60"/>
      <c r="F9228" s="60">
        <f t="shared" si="288"/>
        <v>-7.0272700000000004E-3</v>
      </c>
      <c r="G9228" s="60">
        <f t="shared" si="289"/>
        <v>1.19579E-3</v>
      </c>
    </row>
    <row r="9229" spans="1:7">
      <c r="A9229" s="50">
        <v>36368</v>
      </c>
      <c r="B9229" s="60">
        <v>1.1723580000000001E-2</v>
      </c>
      <c r="C9229" s="60">
        <v>1.8000000000000001E-4</v>
      </c>
      <c r="D9229" s="60">
        <v>-1.3140599999999999E-3</v>
      </c>
      <c r="E9229" s="60"/>
      <c r="F9229" s="60">
        <f t="shared" si="288"/>
        <v>1.160358E-2</v>
      </c>
      <c r="G9229" s="60">
        <f t="shared" si="289"/>
        <v>-1.43406E-3</v>
      </c>
    </row>
    <row r="9230" spans="1:7">
      <c r="A9230" s="50">
        <v>36369</v>
      </c>
      <c r="B9230" s="60">
        <v>1.71664E-3</v>
      </c>
      <c r="C9230" s="60">
        <v>1.8000000000000001E-4</v>
      </c>
      <c r="D9230" s="60">
        <v>0</v>
      </c>
      <c r="E9230" s="60"/>
      <c r="F9230" s="60">
        <f t="shared" si="288"/>
        <v>1.5966399999999999E-3</v>
      </c>
      <c r="G9230" s="60">
        <f t="shared" si="289"/>
        <v>-1.2E-4</v>
      </c>
    </row>
    <row r="9231" spans="1:7">
      <c r="A9231" s="50">
        <v>36370</v>
      </c>
      <c r="B9231" s="60">
        <v>-1.768084E-2</v>
      </c>
      <c r="C9231" s="60">
        <v>1.8000000000000001E-4</v>
      </c>
      <c r="D9231" s="60">
        <v>-3.6842104000000001E-2</v>
      </c>
      <c r="E9231" s="60"/>
      <c r="F9231" s="60">
        <f t="shared" si="288"/>
        <v>-1.7800839999999998E-2</v>
      </c>
      <c r="G9231" s="60">
        <f t="shared" si="289"/>
        <v>-3.6962104000000003E-2</v>
      </c>
    </row>
    <row r="9232" spans="1:7">
      <c r="A9232" s="50">
        <v>36371</v>
      </c>
      <c r="B9232" s="60">
        <v>-9.2912299999999993E-3</v>
      </c>
      <c r="C9232" s="60">
        <v>1.8000000000000001E-4</v>
      </c>
      <c r="D9232" s="60">
        <v>-3.0054646000000001E-2</v>
      </c>
      <c r="E9232" s="60"/>
      <c r="F9232" s="60">
        <f t="shared" si="288"/>
        <v>-9.4112299999999996E-3</v>
      </c>
      <c r="G9232" s="60">
        <f t="shared" si="289"/>
        <v>-3.0174645999999999E-2</v>
      </c>
    </row>
    <row r="9233" spans="1:7">
      <c r="A9233" s="50">
        <v>36374</v>
      </c>
      <c r="B9233" s="60">
        <v>-4.7539000000000001E-4</v>
      </c>
      <c r="C9233" s="60">
        <v>1.8000000000000001E-4</v>
      </c>
      <c r="D9233" s="60">
        <v>4.2253519999999999E-3</v>
      </c>
      <c r="E9233" s="60"/>
      <c r="F9233" s="60">
        <f t="shared" si="288"/>
        <v>-5.9539E-4</v>
      </c>
      <c r="G9233" s="60">
        <f t="shared" si="289"/>
        <v>4.1053519999999996E-3</v>
      </c>
    </row>
    <row r="9234" spans="1:7">
      <c r="A9234" s="50">
        <v>36375</v>
      </c>
      <c r="B9234" s="60">
        <v>-4.5541999999999996E-3</v>
      </c>
      <c r="C9234" s="60">
        <v>1.8000000000000001E-4</v>
      </c>
      <c r="D9234" s="60">
        <v>-2.805049E-3</v>
      </c>
      <c r="E9234" s="60"/>
      <c r="F9234" s="60">
        <f t="shared" si="288"/>
        <v>-4.6741999999999999E-3</v>
      </c>
      <c r="G9234" s="60">
        <f t="shared" si="289"/>
        <v>-2.9250489999999999E-3</v>
      </c>
    </row>
    <row r="9235" spans="1:7">
      <c r="A9235" s="50">
        <v>36376</v>
      </c>
      <c r="B9235" s="60">
        <v>-1.2811619999999999E-2</v>
      </c>
      <c r="C9235" s="60">
        <v>1.8000000000000001E-4</v>
      </c>
      <c r="D9235" s="60">
        <v>2.9535865000000001E-2</v>
      </c>
      <c r="E9235" s="60"/>
      <c r="F9235" s="60">
        <f t="shared" si="288"/>
        <v>-1.293162E-2</v>
      </c>
      <c r="G9235" s="60">
        <f t="shared" si="289"/>
        <v>2.9415865000000003E-2</v>
      </c>
    </row>
    <row r="9236" spans="1:7">
      <c r="A9236" s="50">
        <v>36377</v>
      </c>
      <c r="B9236" s="60">
        <v>6.4708200000000004E-3</v>
      </c>
      <c r="C9236" s="60">
        <v>1.8000000000000001E-4</v>
      </c>
      <c r="D9236" s="60">
        <v>-1.0928960999999999E-2</v>
      </c>
      <c r="E9236" s="60"/>
      <c r="F9236" s="60">
        <f t="shared" si="288"/>
        <v>6.3508200000000001E-3</v>
      </c>
      <c r="G9236" s="60">
        <f t="shared" si="289"/>
        <v>-1.1048961E-2</v>
      </c>
    </row>
    <row r="9237" spans="1:7">
      <c r="A9237" s="50">
        <v>36378</v>
      </c>
      <c r="B9237" s="60">
        <v>-1.0301060000000001E-2</v>
      </c>
      <c r="C9237" s="60">
        <v>1.8000000000000001E-4</v>
      </c>
      <c r="D9237" s="60">
        <v>2.7624310000000001E-3</v>
      </c>
      <c r="E9237" s="60"/>
      <c r="F9237" s="60">
        <f t="shared" si="288"/>
        <v>-1.0421060000000001E-2</v>
      </c>
      <c r="G9237" s="60">
        <f t="shared" si="289"/>
        <v>2.6424310000000002E-3</v>
      </c>
    </row>
    <row r="9238" spans="1:7">
      <c r="A9238" s="50">
        <v>36381</v>
      </c>
      <c r="B9238" s="60">
        <v>-2.3392500000000002E-3</v>
      </c>
      <c r="C9238" s="60">
        <v>1.8000000000000001E-4</v>
      </c>
      <c r="D9238" s="60">
        <v>-1.6528925E-2</v>
      </c>
      <c r="E9238" s="60"/>
      <c r="F9238" s="60">
        <f t="shared" si="288"/>
        <v>-2.4592500000000001E-3</v>
      </c>
      <c r="G9238" s="60">
        <f t="shared" si="289"/>
        <v>-1.6648924999999998E-2</v>
      </c>
    </row>
    <row r="9239" spans="1:7">
      <c r="A9239" s="50">
        <v>36382</v>
      </c>
      <c r="B9239" s="60">
        <v>-1.214399E-2</v>
      </c>
      <c r="C9239" s="60">
        <v>1.8000000000000001E-4</v>
      </c>
      <c r="D9239" s="60">
        <v>-5.4621849E-2</v>
      </c>
      <c r="E9239" s="60"/>
      <c r="F9239" s="60">
        <f t="shared" si="288"/>
        <v>-1.2263990000000001E-2</v>
      </c>
      <c r="G9239" s="60">
        <f t="shared" si="289"/>
        <v>-5.4741849000000002E-2</v>
      </c>
    </row>
    <row r="9240" spans="1:7">
      <c r="A9240" s="50">
        <v>36383</v>
      </c>
      <c r="B9240" s="60">
        <v>1.5999670000000001E-2</v>
      </c>
      <c r="C9240" s="60">
        <v>1.8000000000000001E-4</v>
      </c>
      <c r="D9240" s="60">
        <v>5.6296296000000003E-2</v>
      </c>
      <c r="E9240" s="60"/>
      <c r="F9240" s="60">
        <f t="shared" si="288"/>
        <v>1.5879670000000002E-2</v>
      </c>
      <c r="G9240" s="60">
        <f t="shared" si="289"/>
        <v>5.6176296000000001E-2</v>
      </c>
    </row>
    <row r="9241" spans="1:7">
      <c r="A9241" s="50">
        <v>36384</v>
      </c>
      <c r="B9241" s="60">
        <v>-3.0906499999999999E-3</v>
      </c>
      <c r="C9241" s="60">
        <v>1.8000000000000001E-4</v>
      </c>
      <c r="D9241" s="60">
        <v>8.4151480000000008E-3</v>
      </c>
      <c r="E9241" s="60"/>
      <c r="F9241" s="60">
        <f t="shared" si="288"/>
        <v>-3.2106499999999998E-3</v>
      </c>
      <c r="G9241" s="60">
        <f t="shared" si="289"/>
        <v>8.2951480000000005E-3</v>
      </c>
    </row>
    <row r="9242" spans="1:7">
      <c r="A9242" s="50">
        <v>36385</v>
      </c>
      <c r="B9242" s="60">
        <v>2.2910449999999999E-2</v>
      </c>
      <c r="C9242" s="60">
        <v>1.8000000000000001E-4</v>
      </c>
      <c r="D9242" s="60">
        <v>2.9207231E-2</v>
      </c>
      <c r="E9242" s="60"/>
      <c r="F9242" s="60">
        <f t="shared" si="288"/>
        <v>2.279045E-2</v>
      </c>
      <c r="G9242" s="60">
        <f t="shared" si="289"/>
        <v>2.9087231000000002E-2</v>
      </c>
    </row>
    <row r="9243" spans="1:7">
      <c r="A9243" s="50">
        <v>36388</v>
      </c>
      <c r="B9243" s="60">
        <v>2.8793600000000001E-3</v>
      </c>
      <c r="C9243" s="60">
        <v>1.8000000000000001E-4</v>
      </c>
      <c r="D9243" s="60">
        <v>3.7837836999999999E-2</v>
      </c>
      <c r="E9243" s="60"/>
      <c r="F9243" s="60">
        <f t="shared" si="288"/>
        <v>2.7593600000000002E-3</v>
      </c>
      <c r="G9243" s="60">
        <f t="shared" si="289"/>
        <v>3.7717836999999997E-2</v>
      </c>
    </row>
    <row r="9244" spans="1:7">
      <c r="A9244" s="50">
        <v>36389</v>
      </c>
      <c r="B9244" s="60">
        <v>1.0176060000000001E-2</v>
      </c>
      <c r="C9244" s="60">
        <v>1.8000000000000001E-4</v>
      </c>
      <c r="D9244" s="60">
        <v>-2.34375E-2</v>
      </c>
      <c r="E9244" s="60"/>
      <c r="F9244" s="60">
        <f t="shared" si="288"/>
        <v>1.005606E-2</v>
      </c>
      <c r="G9244" s="60">
        <f t="shared" si="289"/>
        <v>-2.3557499999999999E-2</v>
      </c>
    </row>
    <row r="9245" spans="1:7">
      <c r="A9245" s="50">
        <v>36390</v>
      </c>
      <c r="B9245" s="60">
        <v>-8.3499300000000002E-3</v>
      </c>
      <c r="C9245" s="60">
        <v>1.8000000000000001E-4</v>
      </c>
      <c r="D9245" s="60">
        <v>2.2666667000000001E-2</v>
      </c>
      <c r="E9245" s="60"/>
      <c r="F9245" s="60">
        <f t="shared" si="288"/>
        <v>-8.4699300000000005E-3</v>
      </c>
      <c r="G9245" s="60">
        <f t="shared" si="289"/>
        <v>2.2546667000000003E-2</v>
      </c>
    </row>
    <row r="9246" spans="1:7">
      <c r="A9246" s="50">
        <v>36391</v>
      </c>
      <c r="B9246" s="60">
        <v>-7.0433099999999997E-3</v>
      </c>
      <c r="C9246" s="60">
        <v>1.8000000000000001E-4</v>
      </c>
      <c r="D9246" s="60">
        <v>-2.9986962999999998E-2</v>
      </c>
      <c r="E9246" s="60"/>
      <c r="F9246" s="60">
        <f t="shared" si="288"/>
        <v>-7.16331E-3</v>
      </c>
      <c r="G9246" s="60">
        <f t="shared" si="289"/>
        <v>-3.0106962999999997E-2</v>
      </c>
    </row>
    <row r="9247" spans="1:7">
      <c r="A9247" s="50">
        <v>36392</v>
      </c>
      <c r="B9247" s="60">
        <v>9.5085699999999992E-3</v>
      </c>
      <c r="C9247" s="60">
        <v>1.8000000000000001E-4</v>
      </c>
      <c r="D9247" s="60">
        <v>-8.0645160000000007E-3</v>
      </c>
      <c r="E9247" s="60"/>
      <c r="F9247" s="60">
        <f t="shared" si="288"/>
        <v>9.3885699999999989E-3</v>
      </c>
      <c r="G9247" s="60">
        <f t="shared" si="289"/>
        <v>-8.1845160000000011E-3</v>
      </c>
    </row>
    <row r="9248" spans="1:7">
      <c r="A9248" s="50">
        <v>36395</v>
      </c>
      <c r="B9248" s="60">
        <v>1.8387710000000002E-2</v>
      </c>
      <c r="C9248" s="60">
        <v>1.8000000000000001E-4</v>
      </c>
      <c r="D9248" s="60">
        <v>2.1680217000000002E-2</v>
      </c>
      <c r="E9248" s="60"/>
      <c r="F9248" s="60">
        <f t="shared" si="288"/>
        <v>1.8267710000000003E-2</v>
      </c>
      <c r="G9248" s="60">
        <f t="shared" si="289"/>
        <v>2.1560217000000003E-2</v>
      </c>
    </row>
    <row r="9249" spans="1:7">
      <c r="A9249" s="50">
        <v>36396</v>
      </c>
      <c r="B9249" s="60">
        <v>2.4541699999999999E-3</v>
      </c>
      <c r="C9249" s="60">
        <v>1.8000000000000001E-4</v>
      </c>
      <c r="D9249" s="60">
        <v>-2.6525199999999998E-3</v>
      </c>
      <c r="E9249" s="60"/>
      <c r="F9249" s="60">
        <f t="shared" si="288"/>
        <v>2.33417E-3</v>
      </c>
      <c r="G9249" s="60">
        <f t="shared" si="289"/>
        <v>-2.7725199999999997E-3</v>
      </c>
    </row>
    <row r="9250" spans="1:7">
      <c r="A9250" s="50">
        <v>36397</v>
      </c>
      <c r="B9250" s="60">
        <v>1.365444E-2</v>
      </c>
      <c r="C9250" s="60">
        <v>1.8000000000000001E-4</v>
      </c>
      <c r="D9250" s="60">
        <v>1.0638297999999999E-2</v>
      </c>
      <c r="E9250" s="60"/>
      <c r="F9250" s="60">
        <f t="shared" si="288"/>
        <v>1.353444E-2</v>
      </c>
      <c r="G9250" s="60">
        <f t="shared" si="289"/>
        <v>1.0518297999999999E-2</v>
      </c>
    </row>
    <row r="9251" spans="1:7">
      <c r="A9251" s="50">
        <v>36398</v>
      </c>
      <c r="B9251" s="60">
        <v>-1.417563E-2</v>
      </c>
      <c r="C9251" s="60">
        <v>1.8000000000000001E-4</v>
      </c>
      <c r="D9251" s="60">
        <v>1.3157900000000001E-3</v>
      </c>
      <c r="E9251" s="60"/>
      <c r="F9251" s="60">
        <f t="shared" si="288"/>
        <v>-1.429563E-2</v>
      </c>
      <c r="G9251" s="60">
        <f t="shared" si="289"/>
        <v>1.19579E-3</v>
      </c>
    </row>
    <row r="9252" spans="1:7">
      <c r="A9252" s="50">
        <v>36399</v>
      </c>
      <c r="B9252" s="60">
        <v>-9.8018600000000008E-3</v>
      </c>
      <c r="C9252" s="60">
        <v>1.8000000000000001E-4</v>
      </c>
      <c r="D9252" s="60">
        <v>1.1826544E-2</v>
      </c>
      <c r="E9252" s="60"/>
      <c r="F9252" s="60">
        <f t="shared" si="288"/>
        <v>-9.9218600000000011E-3</v>
      </c>
      <c r="G9252" s="60">
        <f t="shared" si="289"/>
        <v>1.1706543999999999E-2</v>
      </c>
    </row>
    <row r="9253" spans="1:7">
      <c r="A9253" s="50">
        <v>36402</v>
      </c>
      <c r="B9253" s="60">
        <v>-1.8142390000000001E-2</v>
      </c>
      <c r="C9253" s="60">
        <v>1.8000000000000001E-4</v>
      </c>
      <c r="D9253" s="60">
        <v>-3.8961040000000001E-3</v>
      </c>
      <c r="E9253" s="60"/>
      <c r="F9253" s="60">
        <f t="shared" si="288"/>
        <v>-1.826239E-2</v>
      </c>
      <c r="G9253" s="60">
        <f t="shared" si="289"/>
        <v>-4.0161040000000004E-3</v>
      </c>
    </row>
    <row r="9254" spans="1:7">
      <c r="A9254" s="50">
        <v>36403</v>
      </c>
      <c r="B9254" s="60">
        <v>-2.90507E-3</v>
      </c>
      <c r="C9254" s="60">
        <v>1.8000000000000001E-4</v>
      </c>
      <c r="D9254" s="60">
        <v>1.4341591000000001E-2</v>
      </c>
      <c r="E9254" s="60"/>
      <c r="F9254" s="60">
        <f t="shared" si="288"/>
        <v>-3.0250699999999999E-3</v>
      </c>
      <c r="G9254" s="60">
        <f t="shared" si="289"/>
        <v>1.4221591E-2</v>
      </c>
    </row>
    <row r="9255" spans="1:7">
      <c r="A9255" s="50">
        <v>36404</v>
      </c>
      <c r="B9255" s="60">
        <v>8.0628599999999998E-3</v>
      </c>
      <c r="C9255" s="60">
        <v>1.8000000000000001E-4</v>
      </c>
      <c r="D9255" s="60">
        <v>2.8277635999999998E-2</v>
      </c>
      <c r="E9255" s="60"/>
      <c r="F9255" s="60">
        <f t="shared" si="288"/>
        <v>7.9428599999999995E-3</v>
      </c>
      <c r="G9255" s="60">
        <f t="shared" si="289"/>
        <v>2.8157636E-2</v>
      </c>
    </row>
    <row r="9256" spans="1:7">
      <c r="A9256" s="50">
        <v>36405</v>
      </c>
      <c r="B9256" s="60">
        <v>-8.9040500000000002E-3</v>
      </c>
      <c r="C9256" s="60">
        <v>1.8000000000000001E-4</v>
      </c>
      <c r="D9256" s="60">
        <v>-3.5000000000000003E-2</v>
      </c>
      <c r="E9256" s="60"/>
      <c r="F9256" s="60">
        <f t="shared" si="288"/>
        <v>-9.0240500000000005E-3</v>
      </c>
      <c r="G9256" s="60">
        <f t="shared" si="289"/>
        <v>-3.5120000000000005E-2</v>
      </c>
    </row>
    <row r="9257" spans="1:7">
      <c r="A9257" s="50">
        <v>36406</v>
      </c>
      <c r="B9257" s="60">
        <v>2.9187390000000001E-2</v>
      </c>
      <c r="C9257" s="60">
        <v>1.8000000000000001E-4</v>
      </c>
      <c r="D9257" s="60">
        <v>6.2176163999999999E-2</v>
      </c>
      <c r="E9257" s="60"/>
      <c r="F9257" s="60">
        <f t="shared" si="288"/>
        <v>2.9067390000000002E-2</v>
      </c>
      <c r="G9257" s="60">
        <f t="shared" si="289"/>
        <v>6.2056163999999997E-2</v>
      </c>
    </row>
    <row r="9258" spans="1:7">
      <c r="A9258" s="50">
        <v>36410</v>
      </c>
      <c r="B9258" s="60">
        <v>-4.8598900000000004E-3</v>
      </c>
      <c r="C9258" s="60">
        <v>1.8000000000000001E-4</v>
      </c>
      <c r="D9258" s="60">
        <v>7.3170730000000003E-3</v>
      </c>
      <c r="E9258" s="60"/>
      <c r="F9258" s="60">
        <f t="shared" si="288"/>
        <v>-4.9798900000000007E-3</v>
      </c>
      <c r="G9258" s="60">
        <f t="shared" si="289"/>
        <v>7.197073E-3</v>
      </c>
    </row>
    <row r="9259" spans="1:7">
      <c r="A9259" s="50">
        <v>36411</v>
      </c>
      <c r="B9259" s="60">
        <v>-4.9528899999999997E-3</v>
      </c>
      <c r="C9259" s="60">
        <v>1.8000000000000001E-4</v>
      </c>
      <c r="D9259" s="60">
        <v>-2.9055689999999999E-2</v>
      </c>
      <c r="E9259" s="60"/>
      <c r="F9259" s="60">
        <f t="shared" si="288"/>
        <v>-5.07289E-3</v>
      </c>
      <c r="G9259" s="60">
        <f t="shared" si="289"/>
        <v>-2.9175689999999997E-2</v>
      </c>
    </row>
    <row r="9260" spans="1:7">
      <c r="A9260" s="50">
        <v>36412</v>
      </c>
      <c r="B9260" s="60">
        <v>2.1705000000000001E-3</v>
      </c>
      <c r="C9260" s="60">
        <v>1.8000000000000001E-4</v>
      </c>
      <c r="D9260" s="60">
        <v>-4.2394016E-2</v>
      </c>
      <c r="E9260" s="60"/>
      <c r="F9260" s="60">
        <f t="shared" si="288"/>
        <v>2.0505000000000002E-3</v>
      </c>
      <c r="G9260" s="60">
        <f t="shared" si="289"/>
        <v>-4.2514016000000002E-2</v>
      </c>
    </row>
    <row r="9261" spans="1:7">
      <c r="A9261" s="50">
        <v>36413</v>
      </c>
      <c r="B9261" s="60">
        <v>3.24449E-3</v>
      </c>
      <c r="C9261" s="60">
        <v>1.8000000000000001E-4</v>
      </c>
      <c r="D9261" s="60">
        <v>-1.3020833000000001E-2</v>
      </c>
      <c r="E9261" s="60"/>
      <c r="F9261" s="60">
        <f t="shared" si="288"/>
        <v>3.1244900000000002E-3</v>
      </c>
      <c r="G9261" s="60">
        <f t="shared" si="289"/>
        <v>-1.3140833000000001E-2</v>
      </c>
    </row>
    <row r="9262" spans="1:7">
      <c r="A9262" s="50">
        <v>36416</v>
      </c>
      <c r="B9262" s="60">
        <v>-5.5200600000000002E-3</v>
      </c>
      <c r="C9262" s="60">
        <v>1.8000000000000001E-4</v>
      </c>
      <c r="D9262" s="60">
        <v>-3.8258575000000003E-2</v>
      </c>
      <c r="E9262" s="60"/>
      <c r="F9262" s="60">
        <f t="shared" si="288"/>
        <v>-5.6400600000000006E-3</v>
      </c>
      <c r="G9262" s="60">
        <f t="shared" si="289"/>
        <v>-3.8378575000000005E-2</v>
      </c>
    </row>
    <row r="9263" spans="1:7">
      <c r="A9263" s="50">
        <v>36417</v>
      </c>
      <c r="B9263" s="60">
        <v>-5.7165499999999999E-3</v>
      </c>
      <c r="C9263" s="60">
        <v>1.8000000000000001E-4</v>
      </c>
      <c r="D9263" s="60">
        <v>-6.858711E-3</v>
      </c>
      <c r="E9263" s="60"/>
      <c r="F9263" s="60">
        <f t="shared" si="288"/>
        <v>-5.8365500000000002E-3</v>
      </c>
      <c r="G9263" s="60">
        <f t="shared" si="289"/>
        <v>-6.9787110000000003E-3</v>
      </c>
    </row>
    <row r="9264" spans="1:7">
      <c r="A9264" s="50">
        <v>36418</v>
      </c>
      <c r="B9264" s="60">
        <v>-1.344887E-2</v>
      </c>
      <c r="C9264" s="60">
        <v>1.8000000000000001E-4</v>
      </c>
      <c r="D9264" s="60">
        <v>-4.143646E-3</v>
      </c>
      <c r="E9264" s="60"/>
      <c r="F9264" s="60">
        <f t="shared" si="288"/>
        <v>-1.356887E-2</v>
      </c>
      <c r="G9264" s="60">
        <f t="shared" si="289"/>
        <v>-4.2636460000000003E-3</v>
      </c>
    </row>
    <row r="9265" spans="1:7">
      <c r="A9265" s="50">
        <v>36419</v>
      </c>
      <c r="B9265" s="60">
        <v>3.1378999999999999E-4</v>
      </c>
      <c r="C9265" s="60">
        <v>1.8000000000000001E-4</v>
      </c>
      <c r="D9265" s="60">
        <v>0</v>
      </c>
      <c r="E9265" s="60"/>
      <c r="F9265" s="60">
        <f t="shared" si="288"/>
        <v>1.9379E-4</v>
      </c>
      <c r="G9265" s="60">
        <f t="shared" si="289"/>
        <v>-1.2E-4</v>
      </c>
    </row>
    <row r="9266" spans="1:7">
      <c r="A9266" s="50">
        <v>36420</v>
      </c>
      <c r="B9266" s="60">
        <v>1.2588500000000001E-2</v>
      </c>
      <c r="C9266" s="60">
        <v>1.8000000000000001E-4</v>
      </c>
      <c r="D9266" s="60">
        <v>5.2704576000000003E-2</v>
      </c>
      <c r="E9266" s="60"/>
      <c r="F9266" s="60">
        <f t="shared" si="288"/>
        <v>1.24685E-2</v>
      </c>
      <c r="G9266" s="60">
        <f t="shared" si="289"/>
        <v>5.2584576000000001E-2</v>
      </c>
    </row>
    <row r="9267" spans="1:7">
      <c r="A9267" s="50">
        <v>36423</v>
      </c>
      <c r="B9267" s="60">
        <v>3.7577999999999998E-4</v>
      </c>
      <c r="C9267" s="60">
        <v>1.8000000000000001E-4</v>
      </c>
      <c r="D9267" s="60">
        <v>-1.7127798999999999E-2</v>
      </c>
      <c r="E9267" s="60"/>
      <c r="F9267" s="60">
        <f t="shared" si="288"/>
        <v>2.5577999999999999E-4</v>
      </c>
      <c r="G9267" s="60">
        <f t="shared" si="289"/>
        <v>-1.7247798999999998E-2</v>
      </c>
    </row>
    <row r="9268" spans="1:7">
      <c r="A9268" s="50">
        <v>36424</v>
      </c>
      <c r="B9268" s="60">
        <v>-2.0233939999999999E-2</v>
      </c>
      <c r="C9268" s="60">
        <v>1.8000000000000001E-4</v>
      </c>
      <c r="D9268" s="60">
        <v>-3.4852545999999998E-2</v>
      </c>
      <c r="E9268" s="60"/>
      <c r="F9268" s="60">
        <f t="shared" si="288"/>
        <v>-2.0353939999999997E-2</v>
      </c>
      <c r="G9268" s="60">
        <f t="shared" si="289"/>
        <v>-3.4972546E-2</v>
      </c>
    </row>
    <row r="9269" spans="1:7">
      <c r="A9269" s="50">
        <v>36425</v>
      </c>
      <c r="B9269" s="60">
        <v>1.7567500000000001E-3</v>
      </c>
      <c r="C9269" s="60">
        <v>1.8000000000000001E-4</v>
      </c>
      <c r="D9269" s="60">
        <v>1.2500000000000001E-2</v>
      </c>
      <c r="E9269" s="60"/>
      <c r="F9269" s="60">
        <f t="shared" si="288"/>
        <v>1.63675E-3</v>
      </c>
      <c r="G9269" s="60">
        <f t="shared" si="289"/>
        <v>1.238E-2</v>
      </c>
    </row>
    <row r="9270" spans="1:7">
      <c r="A9270" s="50">
        <v>36426</v>
      </c>
      <c r="B9270" s="60">
        <v>-2.3113760000000001E-2</v>
      </c>
      <c r="C9270" s="60">
        <v>1.8000000000000001E-4</v>
      </c>
      <c r="D9270" s="60">
        <v>-5.0754458000000002E-2</v>
      </c>
      <c r="E9270" s="60"/>
      <c r="F9270" s="60">
        <f t="shared" si="288"/>
        <v>-2.3233759999999999E-2</v>
      </c>
      <c r="G9270" s="60">
        <f t="shared" si="289"/>
        <v>-5.0874458000000004E-2</v>
      </c>
    </row>
    <row r="9271" spans="1:7">
      <c r="A9271" s="50">
        <v>36427</v>
      </c>
      <c r="B9271" s="60">
        <v>-1.92322E-3</v>
      </c>
      <c r="C9271" s="60">
        <v>1.8000000000000001E-4</v>
      </c>
      <c r="D9271" s="60">
        <v>1.7341039999999999E-2</v>
      </c>
      <c r="E9271" s="60"/>
      <c r="F9271" s="60">
        <f t="shared" si="288"/>
        <v>-2.0432200000000001E-3</v>
      </c>
      <c r="G9271" s="60">
        <f t="shared" si="289"/>
        <v>1.722104E-2</v>
      </c>
    </row>
    <row r="9272" spans="1:7">
      <c r="A9272" s="50">
        <v>36430</v>
      </c>
      <c r="B9272" s="60">
        <v>4.2688300000000004E-3</v>
      </c>
      <c r="C9272" s="60">
        <v>1.8000000000000001E-4</v>
      </c>
      <c r="D9272" s="60">
        <v>8.5227280000000002E-3</v>
      </c>
      <c r="E9272" s="60"/>
      <c r="F9272" s="60">
        <f t="shared" si="288"/>
        <v>4.1488300000000001E-3</v>
      </c>
      <c r="G9272" s="60">
        <f t="shared" si="289"/>
        <v>8.4027279999999999E-3</v>
      </c>
    </row>
    <row r="9273" spans="1:7">
      <c r="A9273" s="50">
        <v>36431</v>
      </c>
      <c r="B9273" s="60">
        <v>-5.4989999999999998E-4</v>
      </c>
      <c r="C9273" s="60">
        <v>1.8000000000000001E-4</v>
      </c>
      <c r="D9273" s="60">
        <v>-1.5492957999999999E-2</v>
      </c>
      <c r="E9273" s="60"/>
      <c r="F9273" s="60">
        <f t="shared" si="288"/>
        <v>-6.6989999999999997E-4</v>
      </c>
      <c r="G9273" s="60">
        <f t="shared" si="289"/>
        <v>-1.5612958E-2</v>
      </c>
    </row>
    <row r="9274" spans="1:7">
      <c r="A9274" s="50">
        <v>36432</v>
      </c>
      <c r="B9274" s="60">
        <v>-1.084415E-2</v>
      </c>
      <c r="C9274" s="60">
        <v>1.8000000000000001E-4</v>
      </c>
      <c r="D9274" s="60">
        <v>2.2889843E-2</v>
      </c>
      <c r="E9274" s="60"/>
      <c r="F9274" s="60">
        <f t="shared" si="288"/>
        <v>-1.0964150000000001E-2</v>
      </c>
      <c r="G9274" s="60">
        <f t="shared" si="289"/>
        <v>2.2769843000000001E-2</v>
      </c>
    </row>
    <row r="9275" spans="1:7">
      <c r="A9275" s="50">
        <v>36433</v>
      </c>
      <c r="B9275" s="60">
        <v>1.100779E-2</v>
      </c>
      <c r="C9275" s="60">
        <v>1.8000000000000001E-4</v>
      </c>
      <c r="D9275" s="60">
        <v>4.0559441000000002E-2</v>
      </c>
      <c r="E9275" s="60"/>
      <c r="F9275" s="60">
        <f t="shared" si="288"/>
        <v>1.088779E-2</v>
      </c>
      <c r="G9275" s="60">
        <f t="shared" si="289"/>
        <v>4.0439441E-2</v>
      </c>
    </row>
    <row r="9276" spans="1:7">
      <c r="A9276" s="50">
        <v>36434</v>
      </c>
      <c r="B9276" s="60">
        <v>-2.0054E-4</v>
      </c>
      <c r="C9276" s="60">
        <v>1.8000000000000001E-4</v>
      </c>
      <c r="D9276" s="60">
        <v>-1.6129032000000001E-2</v>
      </c>
      <c r="E9276" s="60"/>
      <c r="F9276" s="60">
        <f t="shared" si="288"/>
        <v>-3.2054000000000002E-4</v>
      </c>
      <c r="G9276" s="60">
        <f t="shared" si="289"/>
        <v>-1.6249032E-2</v>
      </c>
    </row>
    <row r="9277" spans="1:7">
      <c r="A9277" s="50">
        <v>36437</v>
      </c>
      <c r="B9277" s="60">
        <v>1.7463989999999999E-2</v>
      </c>
      <c r="C9277" s="60">
        <v>1.8000000000000001E-4</v>
      </c>
      <c r="D9277" s="60">
        <v>3.1420763999999997E-2</v>
      </c>
      <c r="E9277" s="60"/>
      <c r="F9277" s="60">
        <f t="shared" si="288"/>
        <v>1.734399E-2</v>
      </c>
      <c r="G9277" s="60">
        <f t="shared" si="289"/>
        <v>3.1300763999999995E-2</v>
      </c>
    </row>
    <row r="9278" spans="1:7">
      <c r="A9278" s="50">
        <v>36438</v>
      </c>
      <c r="B9278" s="60">
        <v>-2.2122299999999999E-3</v>
      </c>
      <c r="C9278" s="60">
        <v>1.8000000000000001E-4</v>
      </c>
      <c r="D9278" s="60">
        <v>-1.3245033E-2</v>
      </c>
      <c r="E9278" s="60"/>
      <c r="F9278" s="60">
        <f t="shared" si="288"/>
        <v>-2.3322299999999998E-3</v>
      </c>
      <c r="G9278" s="60">
        <f t="shared" si="289"/>
        <v>-1.3365033E-2</v>
      </c>
    </row>
    <row r="9279" spans="1:7">
      <c r="A9279" s="50">
        <v>36439</v>
      </c>
      <c r="B9279" s="60">
        <v>1.838598E-2</v>
      </c>
      <c r="C9279" s="60">
        <v>1.8000000000000001E-4</v>
      </c>
      <c r="D9279" s="60">
        <v>3.4899328E-2</v>
      </c>
      <c r="E9279" s="60"/>
      <c r="F9279" s="60">
        <f t="shared" si="288"/>
        <v>1.8265980000000001E-2</v>
      </c>
      <c r="G9279" s="60">
        <f t="shared" si="289"/>
        <v>3.4779327999999998E-2</v>
      </c>
    </row>
    <row r="9280" spans="1:7">
      <c r="A9280" s="50">
        <v>36440</v>
      </c>
      <c r="B9280" s="60">
        <v>-5.6702200000000001E-3</v>
      </c>
      <c r="C9280" s="60">
        <v>1.8000000000000001E-4</v>
      </c>
      <c r="D9280" s="60">
        <v>5.1880670000000002E-3</v>
      </c>
      <c r="E9280" s="60"/>
      <c r="F9280" s="60">
        <f t="shared" si="288"/>
        <v>-5.7902200000000004E-3</v>
      </c>
      <c r="G9280" s="60">
        <f t="shared" si="289"/>
        <v>5.0680669999999999E-3</v>
      </c>
    </row>
    <row r="9281" spans="1:7">
      <c r="A9281" s="50">
        <v>36441</v>
      </c>
      <c r="B9281" s="60">
        <v>1.3877820000000001E-2</v>
      </c>
      <c r="C9281" s="60">
        <v>1.8000000000000001E-4</v>
      </c>
      <c r="D9281" s="60">
        <v>1.6774193999999999E-2</v>
      </c>
      <c r="E9281" s="60"/>
      <c r="F9281" s="60">
        <f t="shared" si="288"/>
        <v>1.375782E-2</v>
      </c>
      <c r="G9281" s="60">
        <f t="shared" si="289"/>
        <v>1.6654194000000001E-2</v>
      </c>
    </row>
    <row r="9282" spans="1:7">
      <c r="A9282" s="50">
        <v>36444</v>
      </c>
      <c r="B9282" s="60">
        <v>-4.7332E-4</v>
      </c>
      <c r="C9282" s="60">
        <v>1.8000000000000001E-4</v>
      </c>
      <c r="D9282" s="60">
        <v>-7.6142129999999999E-3</v>
      </c>
      <c r="E9282" s="60"/>
      <c r="F9282" s="60">
        <f t="shared" si="288"/>
        <v>-5.9332000000000005E-4</v>
      </c>
      <c r="G9282" s="60">
        <f t="shared" si="289"/>
        <v>-7.7342130000000002E-3</v>
      </c>
    </row>
    <row r="9283" spans="1:7">
      <c r="A9283" s="50">
        <v>36445</v>
      </c>
      <c r="B9283" s="60">
        <v>-1.686532E-2</v>
      </c>
      <c r="C9283" s="60">
        <v>1.8000000000000001E-4</v>
      </c>
      <c r="D9283" s="60">
        <v>-1.0230179000000001E-2</v>
      </c>
      <c r="E9283" s="60"/>
      <c r="F9283" s="60">
        <f t="shared" si="288"/>
        <v>-1.6985319999999998E-2</v>
      </c>
      <c r="G9283" s="60">
        <f t="shared" si="289"/>
        <v>-1.0350179000000001E-2</v>
      </c>
    </row>
    <row r="9284" spans="1:7">
      <c r="A9284" s="50">
        <v>36446</v>
      </c>
      <c r="B9284" s="60">
        <v>-2.1274109999999999E-2</v>
      </c>
      <c r="C9284" s="60">
        <v>1.8000000000000001E-4</v>
      </c>
      <c r="D9284" s="60">
        <v>-5.0387598999999998E-2</v>
      </c>
      <c r="E9284" s="60"/>
      <c r="F9284" s="60">
        <f t="shared" ref="F9284:F9347" si="290">B9284-$C$3</f>
        <v>-2.1394109999999997E-2</v>
      </c>
      <c r="G9284" s="60">
        <f t="shared" ref="G9284:G9347" si="291">D9284-$C$3</f>
        <v>-5.0507599E-2</v>
      </c>
    </row>
    <row r="9285" spans="1:7">
      <c r="A9285" s="50">
        <v>36447</v>
      </c>
      <c r="B9285" s="60">
        <v>-1.5158700000000001E-3</v>
      </c>
      <c r="C9285" s="60">
        <v>1.8000000000000001E-4</v>
      </c>
      <c r="D9285" s="60">
        <v>-2.4489796000000001E-2</v>
      </c>
      <c r="E9285" s="60"/>
      <c r="F9285" s="60">
        <f t="shared" si="290"/>
        <v>-1.6358700000000002E-3</v>
      </c>
      <c r="G9285" s="60">
        <f t="shared" si="291"/>
        <v>-2.4609796E-2</v>
      </c>
    </row>
    <row r="9286" spans="1:7">
      <c r="A9286" s="50">
        <v>36448</v>
      </c>
      <c r="B9286" s="60">
        <v>-2.7877820000000001E-2</v>
      </c>
      <c r="C9286" s="60">
        <v>1.8000000000000001E-4</v>
      </c>
      <c r="D9286" s="60">
        <v>-5.1603905999999998E-2</v>
      </c>
      <c r="E9286" s="60"/>
      <c r="F9286" s="60">
        <f t="shared" si="290"/>
        <v>-2.799782E-2</v>
      </c>
      <c r="G9286" s="60">
        <f t="shared" si="291"/>
        <v>-5.1723906E-2</v>
      </c>
    </row>
    <row r="9287" spans="1:7">
      <c r="A9287" s="50">
        <v>36451</v>
      </c>
      <c r="B9287" s="60">
        <v>5.4684E-3</v>
      </c>
      <c r="C9287" s="60">
        <v>1.8000000000000001E-4</v>
      </c>
      <c r="D9287" s="60">
        <v>1.4705882E-2</v>
      </c>
      <c r="E9287" s="60"/>
      <c r="F9287" s="60">
        <f t="shared" si="290"/>
        <v>5.3483999999999997E-3</v>
      </c>
      <c r="G9287" s="60">
        <f t="shared" si="291"/>
        <v>1.4585882E-2</v>
      </c>
    </row>
    <row r="9288" spans="1:7">
      <c r="A9288" s="50">
        <v>36452</v>
      </c>
      <c r="B9288" s="60">
        <v>6.7873899999999999E-3</v>
      </c>
      <c r="C9288" s="60">
        <v>1.8000000000000001E-4</v>
      </c>
      <c r="D9288" s="60">
        <v>-3.4782607E-2</v>
      </c>
      <c r="E9288" s="60"/>
      <c r="F9288" s="60">
        <f t="shared" si="290"/>
        <v>6.6673899999999996E-3</v>
      </c>
      <c r="G9288" s="60">
        <f t="shared" si="291"/>
        <v>-3.4902607000000002E-2</v>
      </c>
    </row>
    <row r="9289" spans="1:7">
      <c r="A9289" s="50">
        <v>36453</v>
      </c>
      <c r="B9289" s="60">
        <v>1.9973600000000001E-2</v>
      </c>
      <c r="C9289" s="60">
        <v>1.8000000000000001E-4</v>
      </c>
      <c r="D9289" s="60">
        <v>-2.7027028000000002E-2</v>
      </c>
      <c r="E9289" s="60"/>
      <c r="F9289" s="60">
        <f t="shared" si="290"/>
        <v>1.9853600000000002E-2</v>
      </c>
      <c r="G9289" s="60">
        <f t="shared" si="291"/>
        <v>-2.7147028E-2</v>
      </c>
    </row>
    <row r="9290" spans="1:7">
      <c r="A9290" s="50">
        <v>36454</v>
      </c>
      <c r="B9290" s="60">
        <v>-2.3752199999999999E-3</v>
      </c>
      <c r="C9290" s="60">
        <v>1.8000000000000001E-4</v>
      </c>
      <c r="D9290" s="60">
        <v>-1.2345679E-2</v>
      </c>
      <c r="E9290" s="60"/>
      <c r="F9290" s="60">
        <f t="shared" si="290"/>
        <v>-2.4952199999999998E-3</v>
      </c>
      <c r="G9290" s="60">
        <f t="shared" si="291"/>
        <v>-1.2465679E-2</v>
      </c>
    </row>
    <row r="9291" spans="1:7">
      <c r="A9291" s="50">
        <v>36455</v>
      </c>
      <c r="B9291" s="60">
        <v>1.3696689999999999E-2</v>
      </c>
      <c r="C9291" s="60">
        <v>1.8000000000000001E-4</v>
      </c>
      <c r="D9291" s="60">
        <v>2.6562500999999999E-2</v>
      </c>
      <c r="E9291" s="60"/>
      <c r="F9291" s="60">
        <f t="shared" si="290"/>
        <v>1.3576689999999999E-2</v>
      </c>
      <c r="G9291" s="60">
        <f t="shared" si="291"/>
        <v>2.6442501E-2</v>
      </c>
    </row>
    <row r="9292" spans="1:7">
      <c r="A9292" s="50">
        <v>36458</v>
      </c>
      <c r="B9292" s="60">
        <v>-5.7440900000000003E-3</v>
      </c>
      <c r="C9292" s="60">
        <v>1.8000000000000001E-4</v>
      </c>
      <c r="D9292" s="60">
        <v>1.2176559999999999E-2</v>
      </c>
      <c r="E9292" s="60"/>
      <c r="F9292" s="60">
        <f t="shared" si="290"/>
        <v>-5.8640900000000006E-3</v>
      </c>
      <c r="G9292" s="60">
        <f t="shared" si="291"/>
        <v>1.2056559999999999E-2</v>
      </c>
    </row>
    <row r="9293" spans="1:7">
      <c r="A9293" s="50">
        <v>36459</v>
      </c>
      <c r="B9293" s="60">
        <v>-9.9722200000000004E-3</v>
      </c>
      <c r="C9293" s="60">
        <v>1.8000000000000001E-4</v>
      </c>
      <c r="D9293" s="60">
        <v>-1.6541351999999999E-2</v>
      </c>
      <c r="E9293" s="60"/>
      <c r="F9293" s="60">
        <f t="shared" si="290"/>
        <v>-1.0092220000000001E-2</v>
      </c>
      <c r="G9293" s="60">
        <f t="shared" si="291"/>
        <v>-1.6661351999999997E-2</v>
      </c>
    </row>
    <row r="9294" spans="1:7">
      <c r="A9294" s="50">
        <v>36460</v>
      </c>
      <c r="B9294" s="60">
        <v>1.1301189999999999E-2</v>
      </c>
      <c r="C9294" s="60">
        <v>1.8000000000000001E-4</v>
      </c>
      <c r="D9294" s="60">
        <v>2.4464832999999998E-2</v>
      </c>
      <c r="E9294" s="60"/>
      <c r="F9294" s="60">
        <f t="shared" si="290"/>
        <v>1.1181189999999999E-2</v>
      </c>
      <c r="G9294" s="60">
        <f t="shared" si="291"/>
        <v>2.4344833E-2</v>
      </c>
    </row>
    <row r="9295" spans="1:7">
      <c r="A9295" s="50">
        <v>36461</v>
      </c>
      <c r="B9295" s="60">
        <v>3.5671029999999999E-2</v>
      </c>
      <c r="C9295" s="60">
        <v>1.8000000000000001E-4</v>
      </c>
      <c r="D9295" s="60">
        <v>4.6268656999999998E-2</v>
      </c>
      <c r="E9295" s="60"/>
      <c r="F9295" s="60">
        <f t="shared" si="290"/>
        <v>3.5551029999999997E-2</v>
      </c>
      <c r="G9295" s="60">
        <f t="shared" si="291"/>
        <v>4.6148656999999996E-2</v>
      </c>
    </row>
    <row r="9296" spans="1:7">
      <c r="A9296" s="50">
        <v>36462</v>
      </c>
      <c r="B9296" s="60">
        <v>1.587502E-2</v>
      </c>
      <c r="C9296" s="60">
        <v>1.8000000000000001E-4</v>
      </c>
      <c r="D9296" s="60">
        <v>-4.1369471999999997E-2</v>
      </c>
      <c r="E9296" s="60"/>
      <c r="F9296" s="60">
        <f t="shared" si="290"/>
        <v>1.5755020000000002E-2</v>
      </c>
      <c r="G9296" s="60">
        <f t="shared" si="291"/>
        <v>-4.1489471999999999E-2</v>
      </c>
    </row>
    <row r="9297" spans="1:7">
      <c r="A9297" s="50">
        <v>36465</v>
      </c>
      <c r="B9297" s="60">
        <v>-6.4913000000000002E-3</v>
      </c>
      <c r="C9297" s="60">
        <v>1.7000000000000001E-4</v>
      </c>
      <c r="D9297" s="60">
        <v>0</v>
      </c>
      <c r="E9297" s="60"/>
      <c r="F9297" s="60">
        <f t="shared" si="290"/>
        <v>-6.6113000000000005E-3</v>
      </c>
      <c r="G9297" s="60">
        <f t="shared" si="291"/>
        <v>-1.2E-4</v>
      </c>
    </row>
    <row r="9298" spans="1:7">
      <c r="A9298" s="50">
        <v>36466</v>
      </c>
      <c r="B9298" s="60">
        <v>-4.7983899999999996E-3</v>
      </c>
      <c r="C9298" s="60">
        <v>1.7000000000000001E-4</v>
      </c>
      <c r="D9298" s="60">
        <v>-8.9285719999999992E-3</v>
      </c>
      <c r="E9298" s="60"/>
      <c r="F9298" s="60">
        <f t="shared" si="290"/>
        <v>-4.9183899999999999E-3</v>
      </c>
      <c r="G9298" s="60">
        <f t="shared" si="291"/>
        <v>-9.0485719999999995E-3</v>
      </c>
    </row>
    <row r="9299" spans="1:7">
      <c r="A9299" s="50">
        <v>36467</v>
      </c>
      <c r="B9299" s="60">
        <v>5.5595799999999997E-3</v>
      </c>
      <c r="C9299" s="60">
        <v>1.7000000000000001E-4</v>
      </c>
      <c r="D9299" s="60">
        <v>-7.8078075999999996E-2</v>
      </c>
      <c r="E9299" s="60"/>
      <c r="F9299" s="60">
        <f t="shared" si="290"/>
        <v>5.4395799999999994E-3</v>
      </c>
      <c r="G9299" s="60">
        <f t="shared" si="291"/>
        <v>-7.8198075999999991E-2</v>
      </c>
    </row>
    <row r="9300" spans="1:7">
      <c r="A9300" s="50">
        <v>36468</v>
      </c>
      <c r="B9300" s="60">
        <v>6.0587799999999997E-3</v>
      </c>
      <c r="C9300" s="60">
        <v>1.7000000000000001E-4</v>
      </c>
      <c r="D9300" s="60">
        <v>-4.8859935E-2</v>
      </c>
      <c r="E9300" s="60"/>
      <c r="F9300" s="60">
        <f t="shared" si="290"/>
        <v>5.9387799999999994E-3</v>
      </c>
      <c r="G9300" s="60">
        <f t="shared" si="291"/>
        <v>-4.8979935000000002E-2</v>
      </c>
    </row>
    <row r="9301" spans="1:7">
      <c r="A9301" s="50">
        <v>36469</v>
      </c>
      <c r="B9301" s="60">
        <v>6.4433800000000003E-3</v>
      </c>
      <c r="C9301" s="60">
        <v>1.7000000000000001E-4</v>
      </c>
      <c r="D9301" s="60">
        <v>4.1095890000000003E-2</v>
      </c>
      <c r="E9301" s="60"/>
      <c r="F9301" s="60">
        <f t="shared" si="290"/>
        <v>6.32338E-3</v>
      </c>
      <c r="G9301" s="60">
        <f t="shared" si="291"/>
        <v>4.0975890000000001E-2</v>
      </c>
    </row>
    <row r="9302" spans="1:7">
      <c r="A9302" s="50">
        <v>36472</v>
      </c>
      <c r="B9302" s="60">
        <v>4.3584899999999996E-3</v>
      </c>
      <c r="C9302" s="60">
        <v>1.7000000000000001E-4</v>
      </c>
      <c r="D9302" s="60">
        <v>1.3157894999999999E-2</v>
      </c>
      <c r="E9302" s="60"/>
      <c r="F9302" s="60">
        <f t="shared" si="290"/>
        <v>4.2384899999999993E-3</v>
      </c>
      <c r="G9302" s="60">
        <f t="shared" si="291"/>
        <v>1.3037894999999999E-2</v>
      </c>
    </row>
    <row r="9303" spans="1:7">
      <c r="A9303" s="50">
        <v>36473</v>
      </c>
      <c r="B9303" s="60">
        <v>-8.3132099999999997E-3</v>
      </c>
      <c r="C9303" s="60">
        <v>1.7000000000000001E-4</v>
      </c>
      <c r="D9303" s="60">
        <v>-2.5974026000000001E-2</v>
      </c>
      <c r="E9303" s="60"/>
      <c r="F9303" s="60">
        <f t="shared" si="290"/>
        <v>-8.43321E-3</v>
      </c>
      <c r="G9303" s="60">
        <f t="shared" si="291"/>
        <v>-2.6094025999999999E-2</v>
      </c>
    </row>
    <row r="9304" spans="1:7">
      <c r="A9304" s="50">
        <v>36474</v>
      </c>
      <c r="B9304" s="60">
        <v>5.5770999999999998E-3</v>
      </c>
      <c r="C9304" s="60">
        <v>1.7000000000000001E-4</v>
      </c>
      <c r="D9304" s="60">
        <v>5.0000000000000001E-3</v>
      </c>
      <c r="E9304" s="60"/>
      <c r="F9304" s="60">
        <f t="shared" si="290"/>
        <v>5.4570999999999995E-3</v>
      </c>
      <c r="G9304" s="60">
        <f t="shared" si="291"/>
        <v>4.8799999999999998E-3</v>
      </c>
    </row>
    <row r="9305" spans="1:7">
      <c r="A9305" s="50">
        <v>36475</v>
      </c>
      <c r="B9305" s="60">
        <v>6.0315500000000001E-3</v>
      </c>
      <c r="C9305" s="60">
        <v>1.7000000000000001E-4</v>
      </c>
      <c r="D9305" s="60">
        <v>-3.1509120000000002E-2</v>
      </c>
      <c r="E9305" s="60"/>
      <c r="F9305" s="60">
        <f t="shared" si="290"/>
        <v>5.9115499999999998E-3</v>
      </c>
      <c r="G9305" s="60">
        <f t="shared" si="291"/>
        <v>-3.1629120000000004E-2</v>
      </c>
    </row>
    <row r="9306" spans="1:7">
      <c r="A9306" s="50">
        <v>36476</v>
      </c>
      <c r="B9306" s="60">
        <v>1.018669E-2</v>
      </c>
      <c r="C9306" s="60">
        <v>1.7000000000000001E-4</v>
      </c>
      <c r="D9306" s="60">
        <v>1.5410959E-2</v>
      </c>
      <c r="E9306" s="60"/>
      <c r="F9306" s="60">
        <f t="shared" si="290"/>
        <v>1.006669E-2</v>
      </c>
      <c r="G9306" s="60">
        <f t="shared" si="291"/>
        <v>1.5290959E-2</v>
      </c>
    </row>
    <row r="9307" spans="1:7">
      <c r="A9307" s="50">
        <v>36479</v>
      </c>
      <c r="B9307" s="60">
        <v>-9.9663000000000009E-4</v>
      </c>
      <c r="C9307" s="60">
        <v>1.7000000000000001E-4</v>
      </c>
      <c r="D9307" s="60">
        <v>1.5177065999999999E-2</v>
      </c>
      <c r="E9307" s="60"/>
      <c r="F9307" s="60">
        <f t="shared" si="290"/>
        <v>-1.1166300000000002E-3</v>
      </c>
      <c r="G9307" s="60">
        <f t="shared" si="291"/>
        <v>1.5057065999999999E-2</v>
      </c>
    </row>
    <row r="9308" spans="1:7">
      <c r="A9308" s="50">
        <v>36480</v>
      </c>
      <c r="B9308" s="60">
        <v>1.8479260000000001E-2</v>
      </c>
      <c r="C9308" s="60">
        <v>1.7000000000000001E-4</v>
      </c>
      <c r="D9308" s="60">
        <v>1.3289036000000001E-2</v>
      </c>
      <c r="E9308" s="60"/>
      <c r="F9308" s="60">
        <f t="shared" si="290"/>
        <v>1.8359260000000002E-2</v>
      </c>
      <c r="G9308" s="60">
        <f t="shared" si="291"/>
        <v>1.3169036E-2</v>
      </c>
    </row>
    <row r="9309" spans="1:7">
      <c r="A9309" s="50">
        <v>36481</v>
      </c>
      <c r="B9309" s="60">
        <v>-6.76225E-3</v>
      </c>
      <c r="C9309" s="60">
        <v>1.7000000000000001E-4</v>
      </c>
      <c r="D9309" s="60">
        <v>-3.278689E-3</v>
      </c>
      <c r="E9309" s="60"/>
      <c r="F9309" s="60">
        <f t="shared" si="290"/>
        <v>-6.8822500000000003E-3</v>
      </c>
      <c r="G9309" s="60">
        <f t="shared" si="291"/>
        <v>-3.3986889999999999E-3</v>
      </c>
    </row>
    <row r="9310" spans="1:7">
      <c r="A9310" s="50">
        <v>36482</v>
      </c>
      <c r="B9310" s="60">
        <v>1.0082799999999999E-2</v>
      </c>
      <c r="C9310" s="60">
        <v>1.7000000000000001E-4</v>
      </c>
      <c r="D9310" s="60">
        <v>-6.5789469999999999E-3</v>
      </c>
      <c r="E9310" s="60"/>
      <c r="F9310" s="60">
        <f t="shared" si="290"/>
        <v>9.9627999999999991E-3</v>
      </c>
      <c r="G9310" s="60">
        <f t="shared" si="291"/>
        <v>-6.6989470000000002E-3</v>
      </c>
    </row>
    <row r="9311" spans="1:7">
      <c r="A9311" s="50">
        <v>36483</v>
      </c>
      <c r="B9311" s="60">
        <v>-1.15931E-3</v>
      </c>
      <c r="C9311" s="60">
        <v>1.7000000000000001E-4</v>
      </c>
      <c r="D9311" s="60">
        <v>-6.6225169999999996E-3</v>
      </c>
      <c r="E9311" s="60"/>
      <c r="F9311" s="60">
        <f t="shared" si="290"/>
        <v>-1.2793100000000001E-3</v>
      </c>
      <c r="G9311" s="60">
        <f t="shared" si="291"/>
        <v>-6.742517E-3</v>
      </c>
    </row>
    <row r="9312" spans="1:7">
      <c r="A9312" s="50">
        <v>36486</v>
      </c>
      <c r="B9312" s="60">
        <v>-8.9576E-4</v>
      </c>
      <c r="C9312" s="60">
        <v>1.7000000000000001E-4</v>
      </c>
      <c r="D9312" s="60">
        <v>1.8333333E-2</v>
      </c>
      <c r="E9312" s="60"/>
      <c r="F9312" s="60">
        <f t="shared" si="290"/>
        <v>-1.0157600000000001E-3</v>
      </c>
      <c r="G9312" s="60">
        <f t="shared" si="291"/>
        <v>1.8213333000000002E-2</v>
      </c>
    </row>
    <row r="9313" spans="1:7">
      <c r="A9313" s="50">
        <v>36487</v>
      </c>
      <c r="B9313" s="60">
        <v>-1.149033E-2</v>
      </c>
      <c r="C9313" s="60">
        <v>1.7000000000000001E-4</v>
      </c>
      <c r="D9313" s="60">
        <v>-4.2553189999999998E-2</v>
      </c>
      <c r="E9313" s="60"/>
      <c r="F9313" s="60">
        <f t="shared" si="290"/>
        <v>-1.161033E-2</v>
      </c>
      <c r="G9313" s="60">
        <f t="shared" si="291"/>
        <v>-4.267319E-2</v>
      </c>
    </row>
    <row r="9314" spans="1:7">
      <c r="A9314" s="50">
        <v>36488</v>
      </c>
      <c r="B9314" s="60">
        <v>8.6243499999999994E-3</v>
      </c>
      <c r="C9314" s="60">
        <v>1.7000000000000001E-4</v>
      </c>
      <c r="D9314" s="60">
        <v>2.5641026000000001E-2</v>
      </c>
      <c r="E9314" s="60"/>
      <c r="F9314" s="60">
        <f t="shared" si="290"/>
        <v>8.5043499999999991E-3</v>
      </c>
      <c r="G9314" s="60">
        <f t="shared" si="291"/>
        <v>2.5521026000000002E-2</v>
      </c>
    </row>
    <row r="9315" spans="1:7">
      <c r="A9315" s="50">
        <v>36490</v>
      </c>
      <c r="B9315" s="60">
        <v>1.1163999999999999E-4</v>
      </c>
      <c r="C9315" s="60">
        <v>1.7000000000000001E-4</v>
      </c>
      <c r="D9315" s="60">
        <v>5.0000000000000001E-3</v>
      </c>
      <c r="E9315" s="60"/>
      <c r="F9315" s="60">
        <f t="shared" si="290"/>
        <v>-8.360000000000008E-6</v>
      </c>
      <c r="G9315" s="60">
        <f t="shared" si="291"/>
        <v>4.8799999999999998E-3</v>
      </c>
    </row>
    <row r="9316" spans="1:7">
      <c r="A9316" s="50">
        <v>36493</v>
      </c>
      <c r="B9316" s="60">
        <v>-6.25385E-3</v>
      </c>
      <c r="C9316" s="60">
        <v>1.7000000000000001E-4</v>
      </c>
      <c r="D9316" s="60">
        <v>1.6583747999999999E-2</v>
      </c>
      <c r="E9316" s="60"/>
      <c r="F9316" s="60">
        <f t="shared" si="290"/>
        <v>-6.3738500000000003E-3</v>
      </c>
      <c r="G9316" s="60">
        <f t="shared" si="291"/>
        <v>1.6463748E-2</v>
      </c>
    </row>
    <row r="9317" spans="1:7">
      <c r="A9317" s="50">
        <v>36494</v>
      </c>
      <c r="B9317" s="60">
        <v>-1.307057E-2</v>
      </c>
      <c r="C9317" s="60">
        <v>1.7000000000000001E-4</v>
      </c>
      <c r="D9317" s="60">
        <v>-2.9363785E-2</v>
      </c>
      <c r="E9317" s="60"/>
      <c r="F9317" s="60">
        <f t="shared" si="290"/>
        <v>-1.319057E-2</v>
      </c>
      <c r="G9317" s="60">
        <f t="shared" si="291"/>
        <v>-2.9483784999999998E-2</v>
      </c>
    </row>
    <row r="9318" spans="1:7">
      <c r="A9318" s="50">
        <v>36495</v>
      </c>
      <c r="B9318" s="60">
        <v>6.0034299999999997E-3</v>
      </c>
      <c r="C9318" s="60">
        <v>2.0000000000000001E-4</v>
      </c>
      <c r="D9318" s="60">
        <v>1.3445377999999999E-2</v>
      </c>
      <c r="E9318" s="60"/>
      <c r="F9318" s="60">
        <f t="shared" si="290"/>
        <v>5.8834299999999994E-3</v>
      </c>
      <c r="G9318" s="60">
        <f t="shared" si="291"/>
        <v>1.3325377999999999E-2</v>
      </c>
    </row>
    <row r="9319" spans="1:7">
      <c r="A9319" s="50">
        <v>36496</v>
      </c>
      <c r="B9319" s="60">
        <v>8.7940699999999993E-3</v>
      </c>
      <c r="C9319" s="60">
        <v>2.0000000000000001E-4</v>
      </c>
      <c r="D9319" s="60">
        <v>-1.1608624E-2</v>
      </c>
      <c r="E9319" s="60"/>
      <c r="F9319" s="60">
        <f t="shared" si="290"/>
        <v>8.674069999999999E-3</v>
      </c>
      <c r="G9319" s="60">
        <f t="shared" si="291"/>
        <v>-1.1728624E-2</v>
      </c>
    </row>
    <row r="9320" spans="1:7">
      <c r="A9320" s="50">
        <v>36497</v>
      </c>
      <c r="B9320" s="60">
        <v>1.65276E-2</v>
      </c>
      <c r="C9320" s="60">
        <v>2.0000000000000001E-4</v>
      </c>
      <c r="D9320" s="60">
        <v>6.0402683999999998E-2</v>
      </c>
      <c r="E9320" s="60"/>
      <c r="F9320" s="60">
        <f t="shared" si="290"/>
        <v>1.6407600000000001E-2</v>
      </c>
      <c r="G9320" s="60">
        <f t="shared" si="291"/>
        <v>6.0282683999999996E-2</v>
      </c>
    </row>
    <row r="9321" spans="1:7">
      <c r="A9321" s="50">
        <v>36500</v>
      </c>
      <c r="B9321" s="60">
        <v>-6.5196000000000004E-3</v>
      </c>
      <c r="C9321" s="60">
        <v>2.0000000000000001E-4</v>
      </c>
      <c r="D9321" s="60">
        <v>2.5316456000000001E-2</v>
      </c>
      <c r="E9321" s="60"/>
      <c r="F9321" s="60">
        <f t="shared" si="290"/>
        <v>-6.6396000000000007E-3</v>
      </c>
      <c r="G9321" s="60">
        <f t="shared" si="291"/>
        <v>2.5196456000000002E-2</v>
      </c>
    </row>
    <row r="9322" spans="1:7">
      <c r="A9322" s="50">
        <v>36501</v>
      </c>
      <c r="B9322" s="60">
        <v>-9.9587200000000008E-3</v>
      </c>
      <c r="C9322" s="60">
        <v>2.0000000000000001E-4</v>
      </c>
      <c r="D9322" s="60">
        <v>-6.0185187000000001E-2</v>
      </c>
      <c r="E9322" s="60"/>
      <c r="F9322" s="60">
        <f t="shared" si="290"/>
        <v>-1.0078720000000001E-2</v>
      </c>
      <c r="G9322" s="60">
        <f t="shared" si="291"/>
        <v>-6.0305187000000003E-2</v>
      </c>
    </row>
    <row r="9323" spans="1:7">
      <c r="A9323" s="50">
        <v>36502</v>
      </c>
      <c r="B9323" s="60">
        <v>-3.1713800000000001E-3</v>
      </c>
      <c r="C9323" s="60">
        <v>2.0000000000000001E-4</v>
      </c>
      <c r="D9323" s="60">
        <v>-3.2840719999999999E-3</v>
      </c>
      <c r="E9323" s="60"/>
      <c r="F9323" s="60">
        <f t="shared" si="290"/>
        <v>-3.29138E-3</v>
      </c>
      <c r="G9323" s="60">
        <f t="shared" si="291"/>
        <v>-3.4040719999999997E-3</v>
      </c>
    </row>
    <row r="9324" spans="1:7">
      <c r="A9324" s="50">
        <v>36503</v>
      </c>
      <c r="B9324" s="60">
        <v>2.2497200000000002E-3</v>
      </c>
      <c r="C9324" s="60">
        <v>2.0000000000000001E-4</v>
      </c>
      <c r="D9324" s="60">
        <v>8.2372320000000006E-3</v>
      </c>
      <c r="E9324" s="60"/>
      <c r="F9324" s="60">
        <f t="shared" si="290"/>
        <v>2.1297200000000003E-3</v>
      </c>
      <c r="G9324" s="60">
        <f t="shared" si="291"/>
        <v>8.1172320000000003E-3</v>
      </c>
    </row>
    <row r="9325" spans="1:7">
      <c r="A9325" s="50">
        <v>36504</v>
      </c>
      <c r="B9325" s="60">
        <v>6.3720799999999996E-3</v>
      </c>
      <c r="C9325" s="60">
        <v>2.0000000000000001E-4</v>
      </c>
      <c r="D9325" s="60">
        <v>4.5751634999999999E-2</v>
      </c>
      <c r="E9325" s="60"/>
      <c r="F9325" s="60">
        <f t="shared" si="290"/>
        <v>6.2520799999999993E-3</v>
      </c>
      <c r="G9325" s="60">
        <f t="shared" si="291"/>
        <v>4.5631634999999997E-2</v>
      </c>
    </row>
    <row r="9326" spans="1:7">
      <c r="A9326" s="50">
        <v>36507</v>
      </c>
      <c r="B9326" s="60">
        <v>-4.1304999999999998E-4</v>
      </c>
      <c r="C9326" s="60">
        <v>2.0000000000000001E-4</v>
      </c>
      <c r="D9326" s="60">
        <v>-1.40625E-2</v>
      </c>
      <c r="E9326" s="60"/>
      <c r="F9326" s="60">
        <f t="shared" si="290"/>
        <v>-5.3304999999999997E-4</v>
      </c>
      <c r="G9326" s="60">
        <f t="shared" si="291"/>
        <v>-1.4182500000000001E-2</v>
      </c>
    </row>
    <row r="9327" spans="1:7">
      <c r="A9327" s="50">
        <v>36508</v>
      </c>
      <c r="B9327" s="60">
        <v>-9.2048800000000004E-3</v>
      </c>
      <c r="C9327" s="60">
        <v>2.0000000000000001E-4</v>
      </c>
      <c r="D9327" s="60">
        <v>4.7543582000000001E-2</v>
      </c>
      <c r="E9327" s="60"/>
      <c r="F9327" s="60">
        <f t="shared" si="290"/>
        <v>-9.3248800000000007E-3</v>
      </c>
      <c r="G9327" s="60">
        <f t="shared" si="291"/>
        <v>4.7423581999999999E-2</v>
      </c>
    </row>
    <row r="9328" spans="1:7">
      <c r="A9328" s="50">
        <v>36509</v>
      </c>
      <c r="B9328" s="60">
        <v>8.20275E-3</v>
      </c>
      <c r="C9328" s="60">
        <v>2.0000000000000001E-4</v>
      </c>
      <c r="D9328" s="60">
        <v>2.1180029999999999E-2</v>
      </c>
      <c r="E9328" s="60"/>
      <c r="F9328" s="60">
        <f t="shared" si="290"/>
        <v>8.0827499999999997E-3</v>
      </c>
      <c r="G9328" s="60">
        <f t="shared" si="291"/>
        <v>2.106003E-2</v>
      </c>
    </row>
    <row r="9329" spans="1:7">
      <c r="A9329" s="50">
        <v>36510</v>
      </c>
      <c r="B9329" s="60">
        <v>3.5753500000000001E-3</v>
      </c>
      <c r="C9329" s="60">
        <v>2.0000000000000001E-4</v>
      </c>
      <c r="D9329" s="60">
        <v>1.481481E-3</v>
      </c>
      <c r="E9329" s="60"/>
      <c r="F9329" s="60">
        <f t="shared" si="290"/>
        <v>3.4553500000000003E-3</v>
      </c>
      <c r="G9329" s="60">
        <f t="shared" si="291"/>
        <v>1.3614809999999999E-3</v>
      </c>
    </row>
    <row r="9330" spans="1:7">
      <c r="A9330" s="50">
        <v>36511</v>
      </c>
      <c r="B9330" s="60">
        <v>2.0596500000000001E-3</v>
      </c>
      <c r="C9330" s="60">
        <v>2.0000000000000001E-4</v>
      </c>
      <c r="D9330" s="60">
        <v>4.4378698000000001E-2</v>
      </c>
      <c r="E9330" s="60"/>
      <c r="F9330" s="60">
        <f t="shared" si="290"/>
        <v>1.93965E-3</v>
      </c>
      <c r="G9330" s="60">
        <f t="shared" si="291"/>
        <v>4.4258697999999999E-2</v>
      </c>
    </row>
    <row r="9331" spans="1:7">
      <c r="A9331" s="50">
        <v>36514</v>
      </c>
      <c r="B9331" s="60">
        <v>-2.9325599999999999E-3</v>
      </c>
      <c r="C9331" s="60">
        <v>2.0000000000000001E-4</v>
      </c>
      <c r="D9331" s="60">
        <v>3.1161471999999999E-2</v>
      </c>
      <c r="E9331" s="60"/>
      <c r="F9331" s="60">
        <f t="shared" si="290"/>
        <v>-3.0525599999999997E-3</v>
      </c>
      <c r="G9331" s="60">
        <f t="shared" si="291"/>
        <v>3.1041472000000001E-2</v>
      </c>
    </row>
    <row r="9332" spans="1:7">
      <c r="A9332" s="50">
        <v>36515</v>
      </c>
      <c r="B9332" s="60">
        <v>1.093732E-2</v>
      </c>
      <c r="C9332" s="60">
        <v>2.0000000000000001E-4</v>
      </c>
      <c r="D9332" s="60">
        <v>2.1978022999999999E-2</v>
      </c>
      <c r="E9332" s="60"/>
      <c r="F9332" s="60">
        <f t="shared" si="290"/>
        <v>1.081732E-2</v>
      </c>
      <c r="G9332" s="60">
        <f t="shared" si="291"/>
        <v>2.1858023000000001E-2</v>
      </c>
    </row>
    <row r="9333" spans="1:7">
      <c r="A9333" s="50">
        <v>36516</v>
      </c>
      <c r="B9333" s="60">
        <v>2.2916099999999999E-3</v>
      </c>
      <c r="C9333" s="60">
        <v>2.0000000000000001E-4</v>
      </c>
      <c r="D9333" s="60">
        <v>-2.0161289999999998E-2</v>
      </c>
      <c r="E9333" s="60"/>
      <c r="F9333" s="60">
        <f t="shared" si="290"/>
        <v>2.17161E-3</v>
      </c>
      <c r="G9333" s="60">
        <f t="shared" si="291"/>
        <v>-2.0281289999999997E-2</v>
      </c>
    </row>
    <row r="9334" spans="1:7">
      <c r="A9334" s="50">
        <v>36517</v>
      </c>
      <c r="B9334" s="60">
        <v>1.5590150000000001E-2</v>
      </c>
      <c r="C9334" s="60">
        <v>2.0000000000000001E-4</v>
      </c>
      <c r="D9334" s="60">
        <v>-1.371742E-3</v>
      </c>
      <c r="E9334" s="60"/>
      <c r="F9334" s="60">
        <f t="shared" si="290"/>
        <v>1.547015E-2</v>
      </c>
      <c r="G9334" s="60">
        <f t="shared" si="291"/>
        <v>-1.4917420000000001E-3</v>
      </c>
    </row>
    <row r="9335" spans="1:7">
      <c r="A9335" s="50">
        <v>36521</v>
      </c>
      <c r="B9335" s="60">
        <v>-6.3190999999999996E-4</v>
      </c>
      <c r="C9335" s="60">
        <v>2.0000000000000001E-4</v>
      </c>
      <c r="D9335" s="60">
        <v>2.7472529999999998E-3</v>
      </c>
      <c r="E9335" s="60"/>
      <c r="F9335" s="60">
        <f t="shared" si="290"/>
        <v>-7.5190999999999995E-4</v>
      </c>
      <c r="G9335" s="60">
        <f t="shared" si="291"/>
        <v>2.627253E-3</v>
      </c>
    </row>
    <row r="9336" spans="1:7">
      <c r="A9336" s="50">
        <v>36522</v>
      </c>
      <c r="B9336" s="60">
        <v>2.1513000000000001E-4</v>
      </c>
      <c r="C9336" s="60">
        <v>2.0000000000000001E-4</v>
      </c>
      <c r="D9336" s="60">
        <v>3.2876711000000003E-2</v>
      </c>
      <c r="E9336" s="60"/>
      <c r="F9336" s="60">
        <f t="shared" si="290"/>
        <v>9.5130000000000006E-5</v>
      </c>
      <c r="G9336" s="60">
        <f t="shared" si="291"/>
        <v>3.2756711000000001E-2</v>
      </c>
    </row>
    <row r="9337" spans="1:7">
      <c r="A9337" s="50">
        <v>36523</v>
      </c>
      <c r="B9337" s="60">
        <v>3.8075000000000001E-3</v>
      </c>
      <c r="C9337" s="60">
        <v>2.0000000000000001E-4</v>
      </c>
      <c r="D9337" s="60">
        <v>-2.2546420000000001E-2</v>
      </c>
      <c r="E9337" s="60"/>
      <c r="F9337" s="60">
        <f t="shared" si="290"/>
        <v>3.6875000000000002E-3</v>
      </c>
      <c r="G9337" s="60">
        <f t="shared" si="291"/>
        <v>-2.266642E-2</v>
      </c>
    </row>
    <row r="9338" spans="1:7">
      <c r="A9338" s="50">
        <v>36524</v>
      </c>
      <c r="B9338" s="60">
        <v>1.1556100000000001E-3</v>
      </c>
      <c r="C9338" s="60">
        <v>2.0000000000000001E-4</v>
      </c>
      <c r="D9338" s="60">
        <v>1.2211669E-2</v>
      </c>
      <c r="E9338" s="60"/>
      <c r="F9338" s="60">
        <f t="shared" si="290"/>
        <v>1.03561E-3</v>
      </c>
      <c r="G9338" s="60">
        <f t="shared" si="291"/>
        <v>1.2091668999999999E-2</v>
      </c>
    </row>
    <row r="9339" spans="1:7">
      <c r="A9339" s="50">
        <v>36525</v>
      </c>
      <c r="B9339" s="60">
        <v>3.32819E-3</v>
      </c>
      <c r="C9339" s="60">
        <v>2.0000000000000001E-4</v>
      </c>
      <c r="D9339" s="60">
        <v>8.0428949999999996E-3</v>
      </c>
      <c r="E9339" s="60"/>
      <c r="F9339" s="60">
        <f t="shared" si="290"/>
        <v>3.2081900000000001E-3</v>
      </c>
      <c r="G9339" s="60">
        <f t="shared" si="291"/>
        <v>7.9228949999999992E-3</v>
      </c>
    </row>
    <row r="9340" spans="1:7">
      <c r="A9340" s="50">
        <v>36528</v>
      </c>
      <c r="B9340" s="60">
        <v>-9.3845500000000002E-3</v>
      </c>
      <c r="C9340" s="60">
        <v>2.1000000000000001E-4</v>
      </c>
      <c r="D9340" s="60">
        <v>-1.8617021000000001E-2</v>
      </c>
      <c r="E9340" s="60"/>
      <c r="F9340" s="60">
        <f t="shared" si="290"/>
        <v>-9.5045500000000005E-3</v>
      </c>
      <c r="G9340" s="60">
        <f t="shared" si="291"/>
        <v>-1.8737021E-2</v>
      </c>
    </row>
    <row r="9341" spans="1:7">
      <c r="A9341" s="50">
        <v>36529</v>
      </c>
      <c r="B9341" s="60">
        <v>-3.8435549999999999E-2</v>
      </c>
      <c r="C9341" s="60">
        <v>2.1000000000000001E-4</v>
      </c>
      <c r="D9341" s="60">
        <v>-2.0325202000000001E-2</v>
      </c>
      <c r="E9341" s="60"/>
      <c r="F9341" s="60">
        <f t="shared" si="290"/>
        <v>-3.8555550000000001E-2</v>
      </c>
      <c r="G9341" s="60">
        <f t="shared" si="291"/>
        <v>-2.0445201999999999E-2</v>
      </c>
    </row>
    <row r="9342" spans="1:7">
      <c r="A9342" s="50">
        <v>36530</v>
      </c>
      <c r="B9342" s="60">
        <v>8.6136000000000003E-4</v>
      </c>
      <c r="C9342" s="60">
        <v>2.1000000000000001E-4</v>
      </c>
      <c r="D9342" s="60">
        <v>-4.9792532E-2</v>
      </c>
      <c r="E9342" s="60"/>
      <c r="F9342" s="60">
        <f t="shared" si="290"/>
        <v>7.4136000000000004E-4</v>
      </c>
      <c r="G9342" s="60">
        <f t="shared" si="291"/>
        <v>-4.9912532000000003E-2</v>
      </c>
    </row>
    <row r="9343" spans="1:7">
      <c r="A9343" s="50">
        <v>36531</v>
      </c>
      <c r="B9343" s="60">
        <v>-2.8339400000000001E-3</v>
      </c>
      <c r="C9343" s="60">
        <v>2.1000000000000001E-4</v>
      </c>
      <c r="D9343" s="60">
        <v>5.9679765000000003E-2</v>
      </c>
      <c r="E9343" s="60"/>
      <c r="F9343" s="60">
        <f t="shared" si="290"/>
        <v>-2.95394E-3</v>
      </c>
      <c r="G9343" s="60">
        <f t="shared" si="291"/>
        <v>5.9559765000000001E-2</v>
      </c>
    </row>
    <row r="9344" spans="1:7">
      <c r="A9344" s="50">
        <v>36532</v>
      </c>
      <c r="B9344" s="60">
        <v>3.2185239999999997E-2</v>
      </c>
      <c r="C9344" s="60">
        <v>2.1000000000000001E-4</v>
      </c>
      <c r="D9344" s="60">
        <v>2.4725275000000001E-2</v>
      </c>
      <c r="E9344" s="60"/>
      <c r="F9344" s="60">
        <f t="shared" si="290"/>
        <v>3.2065239999999995E-2</v>
      </c>
      <c r="G9344" s="60">
        <f t="shared" si="291"/>
        <v>2.4605275000000003E-2</v>
      </c>
    </row>
    <row r="9345" spans="1:7">
      <c r="A9345" s="50">
        <v>36535</v>
      </c>
      <c r="B9345" s="60">
        <v>1.1416829999999999E-2</v>
      </c>
      <c r="C9345" s="60">
        <v>2.1000000000000001E-4</v>
      </c>
      <c r="D9345" s="60">
        <v>2.680965E-3</v>
      </c>
      <c r="E9345" s="60"/>
      <c r="F9345" s="60">
        <f t="shared" si="290"/>
        <v>1.1296829999999999E-2</v>
      </c>
      <c r="G9345" s="60">
        <f t="shared" si="291"/>
        <v>2.5609650000000001E-3</v>
      </c>
    </row>
    <row r="9346" spans="1:7">
      <c r="A9346" s="50">
        <v>36536</v>
      </c>
      <c r="B9346" s="60">
        <v>-1.378068E-2</v>
      </c>
      <c r="C9346" s="60">
        <v>2.1000000000000001E-4</v>
      </c>
      <c r="D9346" s="60">
        <v>-8.0213904000000003E-2</v>
      </c>
      <c r="E9346" s="60"/>
      <c r="F9346" s="60">
        <f t="shared" si="290"/>
        <v>-1.390068E-2</v>
      </c>
      <c r="G9346" s="60">
        <f t="shared" si="291"/>
        <v>-8.0333903999999998E-2</v>
      </c>
    </row>
    <row r="9347" spans="1:7">
      <c r="A9347" s="50">
        <v>36537</v>
      </c>
      <c r="B9347" s="60">
        <v>-4.2462899999999998E-3</v>
      </c>
      <c r="C9347" s="60">
        <v>2.1000000000000001E-4</v>
      </c>
      <c r="D9347" s="60">
        <v>2.3255814E-2</v>
      </c>
      <c r="E9347" s="60"/>
      <c r="F9347" s="60">
        <f t="shared" si="290"/>
        <v>-4.3662900000000001E-3</v>
      </c>
      <c r="G9347" s="60">
        <f t="shared" si="291"/>
        <v>2.3135814000000001E-2</v>
      </c>
    </row>
    <row r="9348" spans="1:7">
      <c r="A9348" s="50">
        <v>36538</v>
      </c>
      <c r="B9348" s="60">
        <v>1.291788E-2</v>
      </c>
      <c r="C9348" s="60">
        <v>2.1000000000000001E-4</v>
      </c>
      <c r="D9348" s="60">
        <v>2.9829544999999999E-2</v>
      </c>
      <c r="E9348" s="60"/>
      <c r="F9348" s="60">
        <f t="shared" ref="F9348:F9411" si="292">B9348-$C$3</f>
        <v>1.2797879999999999E-2</v>
      </c>
      <c r="G9348" s="60">
        <f t="shared" ref="G9348:G9411" si="293">D9348-$C$3</f>
        <v>2.9709545E-2</v>
      </c>
    </row>
    <row r="9349" spans="1:7">
      <c r="A9349" s="50">
        <v>36539</v>
      </c>
      <c r="B9349" s="60">
        <v>1.0722829999999999E-2</v>
      </c>
      <c r="C9349" s="60">
        <v>2.1000000000000001E-4</v>
      </c>
      <c r="D9349" s="60">
        <v>4.1379310000000001E-3</v>
      </c>
      <c r="E9349" s="60"/>
      <c r="F9349" s="60">
        <f t="shared" si="292"/>
        <v>1.0602829999999999E-2</v>
      </c>
      <c r="G9349" s="60">
        <f t="shared" si="293"/>
        <v>4.0179309999999998E-3</v>
      </c>
    </row>
    <row r="9350" spans="1:7">
      <c r="A9350" s="50">
        <v>36543</v>
      </c>
      <c r="B9350" s="60">
        <v>-6.4998599999999997E-3</v>
      </c>
      <c r="C9350" s="60">
        <v>2.1000000000000001E-4</v>
      </c>
      <c r="D9350" s="60">
        <v>-1.2362638E-2</v>
      </c>
      <c r="E9350" s="60"/>
      <c r="F9350" s="60">
        <f t="shared" si="292"/>
        <v>-6.61986E-3</v>
      </c>
      <c r="G9350" s="60">
        <f t="shared" si="293"/>
        <v>-1.2482638000000001E-2</v>
      </c>
    </row>
    <row r="9351" spans="1:7">
      <c r="A9351" s="50">
        <v>36544</v>
      </c>
      <c r="B9351" s="60">
        <v>1.4124000000000001E-3</v>
      </c>
      <c r="C9351" s="60">
        <v>2.1000000000000001E-4</v>
      </c>
      <c r="D9351" s="60">
        <v>-2.364395E-2</v>
      </c>
      <c r="E9351" s="60"/>
      <c r="F9351" s="60">
        <f t="shared" si="292"/>
        <v>1.2924E-3</v>
      </c>
      <c r="G9351" s="60">
        <f t="shared" si="293"/>
        <v>-2.3763949999999999E-2</v>
      </c>
    </row>
    <row r="9352" spans="1:7">
      <c r="A9352" s="50">
        <v>36545</v>
      </c>
      <c r="B9352" s="60">
        <v>-8.6595000000000005E-3</v>
      </c>
      <c r="C9352" s="60">
        <v>2.1000000000000001E-4</v>
      </c>
      <c r="D9352" s="60">
        <v>8.5470089999999995E-3</v>
      </c>
      <c r="E9352" s="60"/>
      <c r="F9352" s="60">
        <f t="shared" si="292"/>
        <v>-8.7795000000000008E-3</v>
      </c>
      <c r="G9352" s="60">
        <f t="shared" si="293"/>
        <v>8.4270089999999992E-3</v>
      </c>
    </row>
    <row r="9353" spans="1:7">
      <c r="A9353" s="50">
        <v>36546</v>
      </c>
      <c r="B9353" s="60">
        <v>-2.9231000000000001E-3</v>
      </c>
      <c r="C9353" s="60">
        <v>2.1000000000000001E-4</v>
      </c>
      <c r="D9353" s="60">
        <v>-1.1299435E-2</v>
      </c>
      <c r="E9353" s="60"/>
      <c r="F9353" s="60">
        <f t="shared" si="292"/>
        <v>-3.0431E-3</v>
      </c>
      <c r="G9353" s="60">
        <f t="shared" si="293"/>
        <v>-1.1419435E-2</v>
      </c>
    </row>
    <row r="9354" spans="1:7">
      <c r="A9354" s="50">
        <v>36549</v>
      </c>
      <c r="B9354" s="60">
        <v>-2.7222719999999999E-2</v>
      </c>
      <c r="C9354" s="60">
        <v>2.1000000000000001E-4</v>
      </c>
      <c r="D9354" s="60">
        <v>2.8571429999999999E-3</v>
      </c>
      <c r="E9354" s="60"/>
      <c r="F9354" s="60">
        <f t="shared" si="292"/>
        <v>-2.7342719999999997E-2</v>
      </c>
      <c r="G9354" s="60">
        <f t="shared" si="293"/>
        <v>2.737143E-3</v>
      </c>
    </row>
    <row r="9355" spans="1:7">
      <c r="A9355" s="50">
        <v>36550</v>
      </c>
      <c r="B9355" s="60">
        <v>6.5816499999999997E-3</v>
      </c>
      <c r="C9355" s="60">
        <v>2.1000000000000001E-4</v>
      </c>
      <c r="D9355" s="60">
        <v>-5.4131052999999998E-2</v>
      </c>
      <c r="E9355" s="60"/>
      <c r="F9355" s="60">
        <f t="shared" si="292"/>
        <v>6.4616499999999993E-3</v>
      </c>
      <c r="G9355" s="60">
        <f t="shared" si="293"/>
        <v>-5.4251053E-2</v>
      </c>
    </row>
    <row r="9356" spans="1:7">
      <c r="A9356" s="50">
        <v>36551</v>
      </c>
      <c r="B9356" s="60">
        <v>-5.0626200000000003E-3</v>
      </c>
      <c r="C9356" s="60">
        <v>2.1000000000000001E-4</v>
      </c>
      <c r="D9356" s="60">
        <v>-7.5301209999999999E-3</v>
      </c>
      <c r="E9356" s="60"/>
      <c r="F9356" s="60">
        <f t="shared" si="292"/>
        <v>-5.1826200000000006E-3</v>
      </c>
      <c r="G9356" s="60">
        <f t="shared" si="293"/>
        <v>-7.6501210000000002E-3</v>
      </c>
    </row>
    <row r="9357" spans="1:7">
      <c r="A9357" s="50">
        <v>36552</v>
      </c>
      <c r="B9357" s="60">
        <v>-3.7515600000000001E-3</v>
      </c>
      <c r="C9357" s="60">
        <v>2.1000000000000001E-4</v>
      </c>
      <c r="D9357" s="60">
        <v>-2.8831564E-2</v>
      </c>
      <c r="E9357" s="60"/>
      <c r="F9357" s="60">
        <f t="shared" si="292"/>
        <v>-3.87156E-3</v>
      </c>
      <c r="G9357" s="60">
        <f t="shared" si="293"/>
        <v>-2.8951563999999999E-2</v>
      </c>
    </row>
    <row r="9358" spans="1:7">
      <c r="A9358" s="50">
        <v>36553</v>
      </c>
      <c r="B9358" s="60">
        <v>-2.667421E-2</v>
      </c>
      <c r="C9358" s="60">
        <v>2.1000000000000001E-4</v>
      </c>
      <c r="D9358" s="60">
        <v>-3.90625E-2</v>
      </c>
      <c r="E9358" s="60"/>
      <c r="F9358" s="60">
        <f t="shared" si="292"/>
        <v>-2.6794209999999999E-2</v>
      </c>
      <c r="G9358" s="60">
        <f t="shared" si="293"/>
        <v>-3.9182500000000002E-2</v>
      </c>
    </row>
    <row r="9359" spans="1:7">
      <c r="A9359" s="50">
        <v>36556</v>
      </c>
      <c r="B9359" s="60">
        <v>2.4638170000000001E-2</v>
      </c>
      <c r="C9359" s="60">
        <v>2.1000000000000001E-4</v>
      </c>
      <c r="D9359" s="60">
        <v>2.2764228000000001E-2</v>
      </c>
      <c r="E9359" s="60"/>
      <c r="F9359" s="60">
        <f t="shared" si="292"/>
        <v>2.4518170000000002E-2</v>
      </c>
      <c r="G9359" s="60">
        <f t="shared" si="293"/>
        <v>2.2644228000000002E-2</v>
      </c>
    </row>
    <row r="9360" spans="1:7">
      <c r="A9360" s="50">
        <v>36557</v>
      </c>
      <c r="B9360" s="60">
        <v>1.109739E-2</v>
      </c>
      <c r="C9360" s="60">
        <v>2.2000000000000001E-4</v>
      </c>
      <c r="D9360" s="60">
        <v>9.5389499999999992E-3</v>
      </c>
      <c r="E9360" s="60"/>
      <c r="F9360" s="60">
        <f t="shared" si="292"/>
        <v>1.097739E-2</v>
      </c>
      <c r="G9360" s="60">
        <f t="shared" si="293"/>
        <v>9.4189499999999989E-3</v>
      </c>
    </row>
    <row r="9361" spans="1:7">
      <c r="A9361" s="50">
        <v>36558</v>
      </c>
      <c r="B9361" s="60">
        <v>-5.5694000000000002E-4</v>
      </c>
      <c r="C9361" s="60">
        <v>2.2000000000000001E-4</v>
      </c>
      <c r="D9361" s="60">
        <v>-1.8897638000000001E-2</v>
      </c>
      <c r="E9361" s="60"/>
      <c r="F9361" s="60">
        <f t="shared" si="292"/>
        <v>-6.7694000000000001E-4</v>
      </c>
      <c r="G9361" s="60">
        <f t="shared" si="293"/>
        <v>-1.9017638E-2</v>
      </c>
    </row>
    <row r="9362" spans="1:7">
      <c r="A9362" s="50">
        <v>36559</v>
      </c>
      <c r="B9362" s="60">
        <v>1.212091E-2</v>
      </c>
      <c r="C9362" s="60">
        <v>2.2000000000000001E-4</v>
      </c>
      <c r="D9362" s="60">
        <v>-6.4205460000000001E-3</v>
      </c>
      <c r="E9362" s="60"/>
      <c r="F9362" s="60">
        <f t="shared" si="292"/>
        <v>1.200091E-2</v>
      </c>
      <c r="G9362" s="60">
        <f t="shared" si="293"/>
        <v>-6.5405460000000004E-3</v>
      </c>
    </row>
    <row r="9363" spans="1:7">
      <c r="A9363" s="50">
        <v>36560</v>
      </c>
      <c r="B9363" s="60">
        <v>-4.9200000000000003E-4</v>
      </c>
      <c r="C9363" s="60">
        <v>2.2000000000000001E-4</v>
      </c>
      <c r="D9363" s="60">
        <v>-4.8465269999999998E-3</v>
      </c>
      <c r="E9363" s="60"/>
      <c r="F9363" s="60">
        <f t="shared" si="292"/>
        <v>-6.1200000000000002E-4</v>
      </c>
      <c r="G9363" s="60">
        <f t="shared" si="293"/>
        <v>-4.9665270000000001E-3</v>
      </c>
    </row>
    <row r="9364" spans="1:7">
      <c r="A9364" s="50">
        <v>36563</v>
      </c>
      <c r="B9364" s="60">
        <v>6.2848000000000005E-4</v>
      </c>
      <c r="C9364" s="60">
        <v>2.2000000000000001E-4</v>
      </c>
      <c r="D9364" s="60">
        <v>-3.8961038000000003E-2</v>
      </c>
      <c r="E9364" s="60"/>
      <c r="F9364" s="60">
        <f t="shared" si="292"/>
        <v>5.0848000000000006E-4</v>
      </c>
      <c r="G9364" s="60">
        <f t="shared" si="293"/>
        <v>-3.9081038000000005E-2</v>
      </c>
    </row>
    <row r="9365" spans="1:7">
      <c r="A9365" s="50">
        <v>36564</v>
      </c>
      <c r="B9365" s="60">
        <v>1.1379729999999999E-2</v>
      </c>
      <c r="C9365" s="60">
        <v>2.2000000000000001E-4</v>
      </c>
      <c r="D9365" s="60">
        <v>-1.689189E-3</v>
      </c>
      <c r="E9365" s="60"/>
      <c r="F9365" s="60">
        <f t="shared" si="292"/>
        <v>1.1259729999999999E-2</v>
      </c>
      <c r="G9365" s="60">
        <f t="shared" si="293"/>
        <v>-1.8091890000000001E-3</v>
      </c>
    </row>
    <row r="9366" spans="1:7">
      <c r="A9366" s="50">
        <v>36565</v>
      </c>
      <c r="B9366" s="60">
        <v>-2.0372729999999999E-2</v>
      </c>
      <c r="C9366" s="60">
        <v>2.2000000000000001E-4</v>
      </c>
      <c r="D9366" s="60">
        <v>-1.1844331E-2</v>
      </c>
      <c r="E9366" s="60"/>
      <c r="F9366" s="60">
        <f t="shared" si="292"/>
        <v>-2.0492729999999997E-2</v>
      </c>
      <c r="G9366" s="60">
        <f t="shared" si="293"/>
        <v>-1.1964331E-2</v>
      </c>
    </row>
    <row r="9367" spans="1:7">
      <c r="A9367" s="50">
        <v>36566</v>
      </c>
      <c r="B9367" s="60">
        <v>3.7272799999999999E-3</v>
      </c>
      <c r="C9367" s="60">
        <v>2.2000000000000001E-4</v>
      </c>
      <c r="D9367" s="60">
        <v>-4.9657535000000003E-2</v>
      </c>
      <c r="E9367" s="60"/>
      <c r="F9367" s="60">
        <f t="shared" si="292"/>
        <v>3.60728E-3</v>
      </c>
      <c r="G9367" s="60">
        <f t="shared" si="293"/>
        <v>-4.9777535000000005E-2</v>
      </c>
    </row>
    <row r="9368" spans="1:7">
      <c r="A9368" s="50">
        <v>36567</v>
      </c>
      <c r="B9368" s="60">
        <v>-2.0606719999999999E-2</v>
      </c>
      <c r="C9368" s="60">
        <v>2.2000000000000001E-4</v>
      </c>
      <c r="D9368" s="60">
        <v>-9.0090090000000001E-3</v>
      </c>
      <c r="E9368" s="60"/>
      <c r="F9368" s="60">
        <f t="shared" si="292"/>
        <v>-2.0726719999999997E-2</v>
      </c>
      <c r="G9368" s="60">
        <f t="shared" si="293"/>
        <v>-9.1290090000000004E-3</v>
      </c>
    </row>
    <row r="9369" spans="1:7">
      <c r="A9369" s="50">
        <v>36570</v>
      </c>
      <c r="B9369" s="60">
        <v>1.8371399999999999E-3</v>
      </c>
      <c r="C9369" s="60">
        <v>2.2000000000000001E-4</v>
      </c>
      <c r="D9369" s="60">
        <v>3.2727271000000002E-2</v>
      </c>
      <c r="E9369" s="60"/>
      <c r="F9369" s="60">
        <f t="shared" si="292"/>
        <v>1.7171399999999998E-3</v>
      </c>
      <c r="G9369" s="60">
        <f t="shared" si="293"/>
        <v>3.2607271E-2</v>
      </c>
    </row>
    <row r="9370" spans="1:7">
      <c r="A9370" s="50">
        <v>36571</v>
      </c>
      <c r="B9370" s="60">
        <v>9.3517600000000006E-3</v>
      </c>
      <c r="C9370" s="60">
        <v>2.2000000000000001E-4</v>
      </c>
      <c r="D9370" s="60">
        <v>1.4084507E-2</v>
      </c>
      <c r="E9370" s="60"/>
      <c r="F9370" s="60">
        <f t="shared" si="292"/>
        <v>9.2317600000000003E-3</v>
      </c>
      <c r="G9370" s="60">
        <f t="shared" si="293"/>
        <v>1.3964506999999999E-2</v>
      </c>
    </row>
    <row r="9371" spans="1:7">
      <c r="A9371" s="50">
        <v>36572</v>
      </c>
      <c r="B9371" s="60">
        <v>-1.0350750000000001E-2</v>
      </c>
      <c r="C9371" s="60">
        <v>2.2000000000000001E-4</v>
      </c>
      <c r="D9371" s="60">
        <v>-1.7361112000000001E-2</v>
      </c>
      <c r="E9371" s="60"/>
      <c r="F9371" s="60">
        <f t="shared" si="292"/>
        <v>-1.0470750000000001E-2</v>
      </c>
      <c r="G9371" s="60">
        <f t="shared" si="293"/>
        <v>-1.7481112E-2</v>
      </c>
    </row>
    <row r="9372" spans="1:7">
      <c r="A9372" s="50">
        <v>36573</v>
      </c>
      <c r="B9372" s="60">
        <v>-4.2438000000000003E-4</v>
      </c>
      <c r="C9372" s="60">
        <v>2.2000000000000001E-4</v>
      </c>
      <c r="D9372" s="60">
        <v>-7.0671379999999997E-3</v>
      </c>
      <c r="E9372" s="60"/>
      <c r="F9372" s="60">
        <f t="shared" si="292"/>
        <v>-5.4438000000000002E-4</v>
      </c>
      <c r="G9372" s="60">
        <f t="shared" si="293"/>
        <v>-7.187138E-3</v>
      </c>
    </row>
    <row r="9373" spans="1:7">
      <c r="A9373" s="50">
        <v>36574</v>
      </c>
      <c r="B9373" s="60">
        <v>-3.0001389999999999E-2</v>
      </c>
      <c r="C9373" s="60">
        <v>2.2000000000000001E-4</v>
      </c>
      <c r="D9373" s="60">
        <v>-4.4483986000000003E-2</v>
      </c>
      <c r="E9373" s="60"/>
      <c r="F9373" s="60">
        <f t="shared" si="292"/>
        <v>-3.0121389999999998E-2</v>
      </c>
      <c r="G9373" s="60">
        <f t="shared" si="293"/>
        <v>-4.4603986000000005E-2</v>
      </c>
    </row>
    <row r="9374" spans="1:7">
      <c r="A9374" s="50">
        <v>36578</v>
      </c>
      <c r="B9374" s="60">
        <v>4.2727399999999997E-3</v>
      </c>
      <c r="C9374" s="60">
        <v>2.2000000000000001E-4</v>
      </c>
      <c r="D9374" s="60">
        <v>-3.7243950000000001E-3</v>
      </c>
      <c r="E9374" s="60"/>
      <c r="F9374" s="60">
        <f t="shared" si="292"/>
        <v>4.1527399999999994E-3</v>
      </c>
      <c r="G9374" s="60">
        <f t="shared" si="293"/>
        <v>-3.844395E-3</v>
      </c>
    </row>
    <row r="9375" spans="1:7">
      <c r="A9375" s="50">
        <v>36579</v>
      </c>
      <c r="B9375" s="60">
        <v>7.7223999999999999E-3</v>
      </c>
      <c r="C9375" s="60">
        <v>2.2000000000000001E-4</v>
      </c>
      <c r="D9375" s="60">
        <v>-1.8691587999999999E-2</v>
      </c>
      <c r="E9375" s="60"/>
      <c r="F9375" s="60">
        <f t="shared" si="292"/>
        <v>7.6023999999999996E-3</v>
      </c>
      <c r="G9375" s="60">
        <f t="shared" si="293"/>
        <v>-1.8811587999999997E-2</v>
      </c>
    </row>
    <row r="9376" spans="1:7">
      <c r="A9376" s="50">
        <v>36580</v>
      </c>
      <c r="B9376" s="60">
        <v>-5.7198199999999996E-3</v>
      </c>
      <c r="C9376" s="60">
        <v>2.2000000000000001E-4</v>
      </c>
      <c r="D9376" s="60">
        <v>1.9047619999999999E-3</v>
      </c>
      <c r="E9376" s="60"/>
      <c r="F9376" s="60">
        <f t="shared" si="292"/>
        <v>-5.8398199999999999E-3</v>
      </c>
      <c r="G9376" s="60">
        <f t="shared" si="293"/>
        <v>1.7847619999999999E-3</v>
      </c>
    </row>
    <row r="9377" spans="1:7">
      <c r="A9377" s="50">
        <v>36581</v>
      </c>
      <c r="B9377" s="60">
        <v>-1.472937E-2</v>
      </c>
      <c r="C9377" s="60">
        <v>2.2000000000000001E-4</v>
      </c>
      <c r="D9377" s="60">
        <v>7.6045629999999999E-3</v>
      </c>
      <c r="E9377" s="60"/>
      <c r="F9377" s="60">
        <f t="shared" si="292"/>
        <v>-1.4849370000000001E-2</v>
      </c>
      <c r="G9377" s="60">
        <f t="shared" si="293"/>
        <v>7.4845629999999996E-3</v>
      </c>
    </row>
    <row r="9378" spans="1:7">
      <c r="A9378" s="50">
        <v>36584</v>
      </c>
      <c r="B9378" s="60">
        <v>1.058301E-2</v>
      </c>
      <c r="C9378" s="60">
        <v>2.2000000000000001E-4</v>
      </c>
      <c r="D9378" s="60">
        <v>-3.7735849999999999E-3</v>
      </c>
      <c r="E9378" s="60"/>
      <c r="F9378" s="60">
        <f t="shared" si="292"/>
        <v>1.046301E-2</v>
      </c>
      <c r="G9378" s="60">
        <f t="shared" si="293"/>
        <v>-3.8935849999999998E-3</v>
      </c>
    </row>
    <row r="9379" spans="1:7">
      <c r="A9379" s="50">
        <v>36585</v>
      </c>
      <c r="B9379" s="60">
        <v>1.44146E-2</v>
      </c>
      <c r="C9379" s="60">
        <v>2.2000000000000001E-4</v>
      </c>
      <c r="D9379" s="60">
        <v>-7.5757580000000001E-3</v>
      </c>
      <c r="E9379" s="60"/>
      <c r="F9379" s="60">
        <f t="shared" si="292"/>
        <v>1.4294599999999999E-2</v>
      </c>
      <c r="G9379" s="60">
        <f t="shared" si="293"/>
        <v>-7.6957580000000005E-3</v>
      </c>
    </row>
    <row r="9380" spans="1:7">
      <c r="A9380" s="50">
        <v>36586</v>
      </c>
      <c r="B9380" s="60">
        <v>9.3554699999999994E-3</v>
      </c>
      <c r="C9380" s="60">
        <v>2.0000000000000001E-4</v>
      </c>
      <c r="D9380" s="60">
        <v>4.3893129000000003E-2</v>
      </c>
      <c r="E9380" s="60"/>
      <c r="F9380" s="60">
        <f t="shared" si="292"/>
        <v>9.2354699999999991E-3</v>
      </c>
      <c r="G9380" s="60">
        <f t="shared" si="293"/>
        <v>4.3773129000000001E-2</v>
      </c>
    </row>
    <row r="9381" spans="1:7">
      <c r="A9381" s="50">
        <v>36587</v>
      </c>
      <c r="B9381" s="60">
        <v>1.27663E-3</v>
      </c>
      <c r="C9381" s="60">
        <v>2.0000000000000001E-4</v>
      </c>
      <c r="D9381" s="60">
        <v>5.4844610000000004E-3</v>
      </c>
      <c r="E9381" s="60"/>
      <c r="F9381" s="60">
        <f t="shared" si="292"/>
        <v>1.1566299999999999E-3</v>
      </c>
      <c r="G9381" s="60">
        <f t="shared" si="293"/>
        <v>5.3644610000000001E-3</v>
      </c>
    </row>
    <row r="9382" spans="1:7">
      <c r="A9382" s="50">
        <v>36588</v>
      </c>
      <c r="B9382" s="60">
        <v>2.0695709999999999E-2</v>
      </c>
      <c r="C9382" s="60">
        <v>2.0000000000000001E-4</v>
      </c>
      <c r="D9382" s="60">
        <v>4.3636362999999997E-2</v>
      </c>
      <c r="E9382" s="60"/>
      <c r="F9382" s="60">
        <f t="shared" si="292"/>
        <v>2.0575710000000001E-2</v>
      </c>
      <c r="G9382" s="60">
        <f t="shared" si="293"/>
        <v>4.3516362999999995E-2</v>
      </c>
    </row>
    <row r="9383" spans="1:7">
      <c r="A9383" s="50">
        <v>36591</v>
      </c>
      <c r="B9383" s="60">
        <v>-1.265265E-2</v>
      </c>
      <c r="C9383" s="60">
        <v>2.0000000000000001E-4</v>
      </c>
      <c r="D9383" s="60">
        <v>-5.9233449000000001E-2</v>
      </c>
      <c r="E9383" s="60"/>
      <c r="F9383" s="60">
        <f t="shared" si="292"/>
        <v>-1.277265E-2</v>
      </c>
      <c r="G9383" s="60">
        <f t="shared" si="293"/>
        <v>-5.9353449000000003E-2</v>
      </c>
    </row>
    <row r="9384" spans="1:7">
      <c r="A9384" s="50">
        <v>36592</v>
      </c>
      <c r="B9384" s="60">
        <v>-2.67126E-2</v>
      </c>
      <c r="C9384" s="60">
        <v>2.0000000000000001E-4</v>
      </c>
      <c r="D9384" s="60">
        <v>-4.2592592999999998E-2</v>
      </c>
      <c r="E9384" s="60"/>
      <c r="F9384" s="60">
        <f t="shared" si="292"/>
        <v>-2.6832599999999998E-2</v>
      </c>
      <c r="G9384" s="60">
        <f t="shared" si="293"/>
        <v>-4.2712593E-2</v>
      </c>
    </row>
    <row r="9385" spans="1:7">
      <c r="A9385" s="50">
        <v>36593</v>
      </c>
      <c r="B9385" s="60">
        <v>8.6686000000000003E-3</v>
      </c>
      <c r="C9385" s="60">
        <v>2.0000000000000001E-4</v>
      </c>
      <c r="D9385" s="60">
        <v>5.9961315000000001E-2</v>
      </c>
      <c r="E9385" s="60"/>
      <c r="F9385" s="60">
        <f t="shared" si="292"/>
        <v>8.5485999999999999E-3</v>
      </c>
      <c r="G9385" s="60">
        <f t="shared" si="293"/>
        <v>5.9841314999999999E-2</v>
      </c>
    </row>
    <row r="9386" spans="1:7">
      <c r="A9386" s="50">
        <v>36594</v>
      </c>
      <c r="B9386" s="60">
        <v>2.4991840000000001E-2</v>
      </c>
      <c r="C9386" s="60">
        <v>2.0000000000000001E-4</v>
      </c>
      <c r="D9386" s="60">
        <v>-1.0948905E-2</v>
      </c>
      <c r="E9386" s="60"/>
      <c r="F9386" s="60">
        <f t="shared" si="292"/>
        <v>2.4871840000000003E-2</v>
      </c>
      <c r="G9386" s="60">
        <f t="shared" si="293"/>
        <v>-1.1068905E-2</v>
      </c>
    </row>
    <row r="9387" spans="1:7">
      <c r="A9387" s="50">
        <v>36595</v>
      </c>
      <c r="B9387" s="60">
        <v>-4.2841199999999998E-3</v>
      </c>
      <c r="C9387" s="60">
        <v>2.0000000000000001E-4</v>
      </c>
      <c r="D9387" s="60">
        <v>-1.1070111000000001E-2</v>
      </c>
      <c r="E9387" s="60"/>
      <c r="F9387" s="60">
        <f t="shared" si="292"/>
        <v>-4.4041200000000001E-3</v>
      </c>
      <c r="G9387" s="60">
        <f t="shared" si="293"/>
        <v>-1.1190111000000001E-2</v>
      </c>
    </row>
    <row r="9388" spans="1:7">
      <c r="A9388" s="50">
        <v>36598</v>
      </c>
      <c r="B9388" s="60">
        <v>-7.8362199999999996E-3</v>
      </c>
      <c r="C9388" s="60">
        <v>2.0000000000000001E-4</v>
      </c>
      <c r="D9388" s="60">
        <v>3.5447761000000001E-2</v>
      </c>
      <c r="E9388" s="60"/>
      <c r="F9388" s="60">
        <f t="shared" si="292"/>
        <v>-7.95622E-3</v>
      </c>
      <c r="G9388" s="60">
        <f t="shared" si="293"/>
        <v>3.5327760999999999E-2</v>
      </c>
    </row>
    <row r="9389" spans="1:7">
      <c r="A9389" s="50">
        <v>36599</v>
      </c>
      <c r="B9389" s="60">
        <v>-1.8023910000000001E-2</v>
      </c>
      <c r="C9389" s="60">
        <v>2.0000000000000001E-4</v>
      </c>
      <c r="D9389" s="60">
        <v>4.5045043999999999E-2</v>
      </c>
      <c r="E9389" s="60"/>
      <c r="F9389" s="60">
        <f t="shared" si="292"/>
        <v>-1.8143909999999999E-2</v>
      </c>
      <c r="G9389" s="60">
        <f t="shared" si="293"/>
        <v>4.4925043999999997E-2</v>
      </c>
    </row>
    <row r="9390" spans="1:7">
      <c r="A9390" s="50">
        <v>36600</v>
      </c>
      <c r="B9390" s="60">
        <v>2.429516E-2</v>
      </c>
      <c r="C9390" s="60">
        <v>2.0000000000000001E-4</v>
      </c>
      <c r="D9390" s="60">
        <v>1.8965518000000001E-2</v>
      </c>
      <c r="E9390" s="60"/>
      <c r="F9390" s="60">
        <f t="shared" si="292"/>
        <v>2.4175160000000001E-2</v>
      </c>
      <c r="G9390" s="60">
        <f t="shared" si="293"/>
        <v>1.8845518000000002E-2</v>
      </c>
    </row>
    <row r="9391" spans="1:7">
      <c r="A9391" s="50">
        <v>36601</v>
      </c>
      <c r="B9391" s="60">
        <v>4.7306389999999997E-2</v>
      </c>
      <c r="C9391" s="60">
        <v>2.0000000000000001E-4</v>
      </c>
      <c r="D9391" s="60">
        <v>7.2758033999999999E-2</v>
      </c>
      <c r="E9391" s="60"/>
      <c r="F9391" s="60">
        <f t="shared" si="292"/>
        <v>4.7186389999999995E-2</v>
      </c>
      <c r="G9391" s="60">
        <f t="shared" si="293"/>
        <v>7.2638034000000004E-2</v>
      </c>
    </row>
    <row r="9392" spans="1:7">
      <c r="A9392" s="50">
        <v>36602</v>
      </c>
      <c r="B9392" s="60">
        <v>5.0011999999999999E-3</v>
      </c>
      <c r="C9392" s="60">
        <v>2.0000000000000001E-4</v>
      </c>
      <c r="D9392" s="60">
        <v>-6.3091479999999997E-3</v>
      </c>
      <c r="E9392" s="60"/>
      <c r="F9392" s="60">
        <f t="shared" si="292"/>
        <v>4.8811999999999996E-3</v>
      </c>
      <c r="G9392" s="60">
        <f t="shared" si="293"/>
        <v>-6.429148E-3</v>
      </c>
    </row>
    <row r="9393" spans="1:7">
      <c r="A9393" s="50">
        <v>36605</v>
      </c>
      <c r="B9393" s="60">
        <v>-5.3415199999999998E-3</v>
      </c>
      <c r="C9393" s="60">
        <v>2.0000000000000001E-4</v>
      </c>
      <c r="D9393" s="60">
        <v>-3.6507937999999997E-2</v>
      </c>
      <c r="E9393" s="60"/>
      <c r="F9393" s="60">
        <f t="shared" si="292"/>
        <v>-5.4615200000000001E-3</v>
      </c>
      <c r="G9393" s="60">
        <f t="shared" si="293"/>
        <v>-3.6627937999999999E-2</v>
      </c>
    </row>
    <row r="9394" spans="1:7">
      <c r="A9394" s="50">
        <v>36606</v>
      </c>
      <c r="B9394" s="60">
        <v>2.4770029999999998E-2</v>
      </c>
      <c r="C9394" s="60">
        <v>2.0000000000000001E-4</v>
      </c>
      <c r="D9394" s="60">
        <v>3.6243822000000002E-2</v>
      </c>
      <c r="E9394" s="60"/>
      <c r="F9394" s="60">
        <f t="shared" si="292"/>
        <v>2.465003E-2</v>
      </c>
      <c r="G9394" s="60">
        <f t="shared" si="293"/>
        <v>3.6123822E-2</v>
      </c>
    </row>
    <row r="9395" spans="1:7">
      <c r="A9395" s="50">
        <v>36607</v>
      </c>
      <c r="B9395" s="60">
        <v>5.1051899999999999E-3</v>
      </c>
      <c r="C9395" s="60">
        <v>2.0000000000000001E-4</v>
      </c>
      <c r="D9395" s="60">
        <v>-9.5389499999999992E-3</v>
      </c>
      <c r="E9395" s="60"/>
      <c r="F9395" s="60">
        <f t="shared" si="292"/>
        <v>4.9851899999999996E-3</v>
      </c>
      <c r="G9395" s="60">
        <f t="shared" si="293"/>
        <v>-9.6589499999999995E-3</v>
      </c>
    </row>
    <row r="9396" spans="1:7">
      <c r="A9396" s="50">
        <v>36608</v>
      </c>
      <c r="B9396" s="60">
        <v>1.8144560000000001E-2</v>
      </c>
      <c r="C9396" s="60">
        <v>2.0000000000000001E-4</v>
      </c>
      <c r="D9396" s="60">
        <v>-1.6051360000000001E-3</v>
      </c>
      <c r="E9396" s="60"/>
      <c r="F9396" s="60">
        <f t="shared" si="292"/>
        <v>1.8024560000000002E-2</v>
      </c>
      <c r="G9396" s="60">
        <f t="shared" si="293"/>
        <v>-1.7251360000000002E-3</v>
      </c>
    </row>
    <row r="9397" spans="1:7">
      <c r="A9397" s="50">
        <v>36609</v>
      </c>
      <c r="B9397" s="60">
        <v>2.6830000000000002E-4</v>
      </c>
      <c r="C9397" s="60">
        <v>2.0000000000000001E-4</v>
      </c>
      <c r="D9397" s="60">
        <v>2.2508038000000001E-2</v>
      </c>
      <c r="E9397" s="60"/>
      <c r="F9397" s="60">
        <f t="shared" si="292"/>
        <v>1.4830000000000003E-4</v>
      </c>
      <c r="G9397" s="60">
        <f t="shared" si="293"/>
        <v>2.2388038000000002E-2</v>
      </c>
    </row>
    <row r="9398" spans="1:7">
      <c r="A9398" s="50">
        <v>36612</v>
      </c>
      <c r="B9398" s="60">
        <v>-2.3254899999999999E-3</v>
      </c>
      <c r="C9398" s="60">
        <v>2.0000000000000001E-4</v>
      </c>
      <c r="D9398" s="60">
        <v>-6.2893080000000004E-3</v>
      </c>
      <c r="E9398" s="60"/>
      <c r="F9398" s="60">
        <f t="shared" si="292"/>
        <v>-2.4454899999999998E-3</v>
      </c>
      <c r="G9398" s="60">
        <f t="shared" si="293"/>
        <v>-6.4093080000000007E-3</v>
      </c>
    </row>
    <row r="9399" spans="1:7">
      <c r="A9399" s="50">
        <v>36613</v>
      </c>
      <c r="B9399" s="60">
        <v>-1.087522E-2</v>
      </c>
      <c r="C9399" s="60">
        <v>2.0000000000000001E-4</v>
      </c>
      <c r="D9399" s="60">
        <v>-3.1645570000000001E-3</v>
      </c>
      <c r="E9399" s="60"/>
      <c r="F9399" s="60">
        <f t="shared" si="292"/>
        <v>-1.099522E-2</v>
      </c>
      <c r="G9399" s="60">
        <f t="shared" si="293"/>
        <v>-3.284557E-3</v>
      </c>
    </row>
    <row r="9400" spans="1:7">
      <c r="A9400" s="50">
        <v>36614</v>
      </c>
      <c r="B9400" s="60">
        <v>1.09443E-3</v>
      </c>
      <c r="C9400" s="60">
        <v>2.0000000000000001E-4</v>
      </c>
      <c r="D9400" s="60">
        <v>4.7619050000000003E-3</v>
      </c>
      <c r="E9400" s="60"/>
      <c r="F9400" s="60">
        <f t="shared" si="292"/>
        <v>9.7442999999999998E-4</v>
      </c>
      <c r="G9400" s="60">
        <f t="shared" si="293"/>
        <v>4.641905E-3</v>
      </c>
    </row>
    <row r="9401" spans="1:7">
      <c r="A9401" s="50">
        <v>36615</v>
      </c>
      <c r="B9401" s="60">
        <v>-1.3675730000000001E-2</v>
      </c>
      <c r="C9401" s="60">
        <v>2.0000000000000001E-4</v>
      </c>
      <c r="D9401" s="60">
        <v>9.478673E-3</v>
      </c>
      <c r="E9401" s="60"/>
      <c r="F9401" s="60">
        <f t="shared" si="292"/>
        <v>-1.3795730000000001E-2</v>
      </c>
      <c r="G9401" s="60">
        <f t="shared" si="293"/>
        <v>9.3586729999999996E-3</v>
      </c>
    </row>
    <row r="9402" spans="1:7">
      <c r="A9402" s="50">
        <v>36616</v>
      </c>
      <c r="B9402" s="60">
        <v>8.0260799999999997E-3</v>
      </c>
      <c r="C9402" s="60">
        <v>2.0000000000000001E-4</v>
      </c>
      <c r="D9402" s="60">
        <v>4.694836E-3</v>
      </c>
      <c r="E9402" s="60"/>
      <c r="F9402" s="60">
        <f t="shared" si="292"/>
        <v>7.9060799999999994E-3</v>
      </c>
      <c r="G9402" s="60">
        <f t="shared" si="293"/>
        <v>4.5748359999999997E-3</v>
      </c>
    </row>
    <row r="9403" spans="1:7">
      <c r="A9403" s="50">
        <v>36619</v>
      </c>
      <c r="B9403" s="60">
        <v>2.7774800000000001E-3</v>
      </c>
      <c r="C9403" s="60">
        <v>2.4000000000000001E-4</v>
      </c>
      <c r="D9403" s="60">
        <v>7.7881620000000004E-3</v>
      </c>
      <c r="E9403" s="60"/>
      <c r="F9403" s="60">
        <f t="shared" si="292"/>
        <v>2.6574800000000003E-3</v>
      </c>
      <c r="G9403" s="60">
        <f t="shared" si="293"/>
        <v>7.6681620000000001E-3</v>
      </c>
    </row>
    <row r="9404" spans="1:7">
      <c r="A9404" s="50">
        <v>36620</v>
      </c>
      <c r="B9404" s="60">
        <v>-6.05012E-3</v>
      </c>
      <c r="C9404" s="60">
        <v>2.4000000000000001E-4</v>
      </c>
      <c r="D9404" s="60">
        <v>-4.7913446999999998E-2</v>
      </c>
      <c r="E9404" s="60"/>
      <c r="F9404" s="60">
        <f t="shared" si="292"/>
        <v>-6.1701200000000003E-3</v>
      </c>
      <c r="G9404" s="60">
        <f t="shared" si="293"/>
        <v>-4.8033447E-2</v>
      </c>
    </row>
    <row r="9405" spans="1:7">
      <c r="A9405" s="50">
        <v>36621</v>
      </c>
      <c r="B9405" s="60">
        <v>-4.8719999999999996E-3</v>
      </c>
      <c r="C9405" s="60">
        <v>2.4000000000000001E-4</v>
      </c>
      <c r="D9405" s="60">
        <v>1.2987013E-2</v>
      </c>
      <c r="E9405" s="60"/>
      <c r="F9405" s="60">
        <f t="shared" si="292"/>
        <v>-4.9919999999999999E-3</v>
      </c>
      <c r="G9405" s="60">
        <f t="shared" si="293"/>
        <v>1.2867013E-2</v>
      </c>
    </row>
    <row r="9406" spans="1:7">
      <c r="A9406" s="50">
        <v>36622</v>
      </c>
      <c r="B9406" s="60">
        <v>8.6487000000000005E-3</v>
      </c>
      <c r="C9406" s="60">
        <v>2.4000000000000001E-4</v>
      </c>
      <c r="D9406" s="60">
        <v>-1.9230770000000001E-2</v>
      </c>
      <c r="E9406" s="60"/>
      <c r="F9406" s="60">
        <f t="shared" si="292"/>
        <v>8.5287000000000002E-3</v>
      </c>
      <c r="G9406" s="60">
        <f t="shared" si="293"/>
        <v>-1.935077E-2</v>
      </c>
    </row>
    <row r="9407" spans="1:7">
      <c r="A9407" s="50">
        <v>36623</v>
      </c>
      <c r="B9407" s="60">
        <v>1.010142E-2</v>
      </c>
      <c r="C9407" s="60">
        <v>2.4000000000000001E-4</v>
      </c>
      <c r="D9407" s="60">
        <v>-8.1699349999999997E-3</v>
      </c>
      <c r="E9407" s="60"/>
      <c r="F9407" s="60">
        <f t="shared" si="292"/>
        <v>9.9814199999999995E-3</v>
      </c>
      <c r="G9407" s="60">
        <f t="shared" si="293"/>
        <v>-8.289935E-3</v>
      </c>
    </row>
    <row r="9408" spans="1:7">
      <c r="A9408" s="50">
        <v>36626</v>
      </c>
      <c r="B9408" s="60">
        <v>-7.8065900000000004E-3</v>
      </c>
      <c r="C9408" s="60">
        <v>2.4000000000000001E-4</v>
      </c>
      <c r="D9408" s="60">
        <v>1.8121911000000001E-2</v>
      </c>
      <c r="E9408" s="60"/>
      <c r="F9408" s="60">
        <f t="shared" si="292"/>
        <v>-7.9265900000000007E-3</v>
      </c>
      <c r="G9408" s="60">
        <f t="shared" si="293"/>
        <v>1.8001911000000002E-2</v>
      </c>
    </row>
    <row r="9409" spans="1:7">
      <c r="A9409" s="50">
        <v>36627</v>
      </c>
      <c r="B9409" s="60">
        <v>-2.7963699999999998E-3</v>
      </c>
      <c r="C9409" s="60">
        <v>2.4000000000000001E-4</v>
      </c>
      <c r="D9409" s="60">
        <v>3.2362459999999999E-3</v>
      </c>
      <c r="E9409" s="60"/>
      <c r="F9409" s="60">
        <f t="shared" si="292"/>
        <v>-2.9163699999999997E-3</v>
      </c>
      <c r="G9409" s="60">
        <f t="shared" si="293"/>
        <v>3.116246E-3</v>
      </c>
    </row>
    <row r="9410" spans="1:7">
      <c r="A9410" s="50">
        <v>36628</v>
      </c>
      <c r="B9410" s="60">
        <v>-2.177662E-2</v>
      </c>
      <c r="C9410" s="60">
        <v>2.4000000000000001E-4</v>
      </c>
      <c r="D9410" s="60">
        <v>-1.4516128999999999E-2</v>
      </c>
      <c r="E9410" s="60"/>
      <c r="F9410" s="60">
        <f t="shared" si="292"/>
        <v>-2.1896619999999999E-2</v>
      </c>
      <c r="G9410" s="60">
        <f t="shared" si="293"/>
        <v>-1.4636128999999999E-2</v>
      </c>
    </row>
    <row r="9411" spans="1:7">
      <c r="A9411" s="50">
        <v>36629</v>
      </c>
      <c r="B9411" s="60">
        <v>-1.7048239999999999E-2</v>
      </c>
      <c r="C9411" s="60">
        <v>2.4000000000000001E-4</v>
      </c>
      <c r="D9411" s="60">
        <v>-9.8199680000000001E-3</v>
      </c>
      <c r="E9411" s="60"/>
      <c r="F9411" s="60">
        <f t="shared" si="292"/>
        <v>-1.7168239999999998E-2</v>
      </c>
      <c r="G9411" s="60">
        <f t="shared" si="293"/>
        <v>-9.9399680000000004E-3</v>
      </c>
    </row>
    <row r="9412" spans="1:7">
      <c r="A9412" s="50">
        <v>36630</v>
      </c>
      <c r="B9412" s="60">
        <v>-5.9391630000000001E-2</v>
      </c>
      <c r="C9412" s="60">
        <v>2.4000000000000001E-4</v>
      </c>
      <c r="D9412" s="60">
        <v>-6.2809913999999994E-2</v>
      </c>
      <c r="E9412" s="60"/>
      <c r="F9412" s="60">
        <f t="shared" ref="F9412:F9475" si="294">B9412-$C$3</f>
        <v>-5.9511630000000003E-2</v>
      </c>
      <c r="G9412" s="60">
        <f t="shared" ref="G9412:G9475" si="295">D9412-$C$3</f>
        <v>-6.292991399999999E-2</v>
      </c>
    </row>
    <row r="9413" spans="1:7">
      <c r="A9413" s="50">
        <v>36633</v>
      </c>
      <c r="B9413" s="60">
        <v>3.2606530000000002E-2</v>
      </c>
      <c r="C9413" s="60">
        <v>2.4000000000000001E-4</v>
      </c>
      <c r="D9413" s="60">
        <v>-7.0546740000000004E-3</v>
      </c>
      <c r="E9413" s="60"/>
      <c r="F9413" s="60">
        <f t="shared" si="294"/>
        <v>3.248653E-2</v>
      </c>
      <c r="G9413" s="60">
        <f t="shared" si="295"/>
        <v>-7.1746740000000007E-3</v>
      </c>
    </row>
    <row r="9414" spans="1:7">
      <c r="A9414" s="50">
        <v>36634</v>
      </c>
      <c r="B9414" s="60">
        <v>2.8616519999999999E-2</v>
      </c>
      <c r="C9414" s="60">
        <v>2.4000000000000001E-4</v>
      </c>
      <c r="D9414" s="60">
        <v>-5.328597E-3</v>
      </c>
      <c r="E9414" s="60"/>
      <c r="F9414" s="60">
        <f t="shared" si="294"/>
        <v>2.8496520000000001E-2</v>
      </c>
      <c r="G9414" s="60">
        <f t="shared" si="295"/>
        <v>-5.4485970000000003E-3</v>
      </c>
    </row>
    <row r="9415" spans="1:7">
      <c r="A9415" s="50">
        <v>36635</v>
      </c>
      <c r="B9415" s="60">
        <v>-9.2443899999999999E-3</v>
      </c>
      <c r="C9415" s="60">
        <v>2.4000000000000001E-4</v>
      </c>
      <c r="D9415" s="60">
        <v>-1.9642857999999999E-2</v>
      </c>
      <c r="E9415" s="60"/>
      <c r="F9415" s="60">
        <f t="shared" si="294"/>
        <v>-9.3643900000000002E-3</v>
      </c>
      <c r="G9415" s="60">
        <f t="shared" si="295"/>
        <v>-1.9762857999999998E-2</v>
      </c>
    </row>
    <row r="9416" spans="1:7">
      <c r="A9416" s="50">
        <v>36636</v>
      </c>
      <c r="B9416" s="60">
        <v>4.2237999999999998E-3</v>
      </c>
      <c r="C9416" s="60">
        <v>2.4000000000000001E-4</v>
      </c>
      <c r="D9416" s="60">
        <v>0</v>
      </c>
      <c r="E9416" s="60"/>
      <c r="F9416" s="60">
        <f t="shared" si="294"/>
        <v>4.1037999999999995E-3</v>
      </c>
      <c r="G9416" s="60">
        <f t="shared" si="295"/>
        <v>-1.2E-4</v>
      </c>
    </row>
    <row r="9417" spans="1:7">
      <c r="A9417" s="50">
        <v>36640</v>
      </c>
      <c r="B9417" s="60">
        <v>-2.5694099999999998E-3</v>
      </c>
      <c r="C9417" s="60">
        <v>2.4000000000000001E-4</v>
      </c>
      <c r="D9417" s="60">
        <v>-2.3679417000000001E-2</v>
      </c>
      <c r="E9417" s="60"/>
      <c r="F9417" s="60">
        <f t="shared" si="294"/>
        <v>-2.6894099999999997E-3</v>
      </c>
      <c r="G9417" s="60">
        <f t="shared" si="295"/>
        <v>-2.3799417E-2</v>
      </c>
    </row>
    <row r="9418" spans="1:7">
      <c r="A9418" s="50">
        <v>36641</v>
      </c>
      <c r="B9418" s="60">
        <v>3.4169539999999998E-2</v>
      </c>
      <c r="C9418" s="60">
        <v>2.4000000000000001E-4</v>
      </c>
      <c r="D9418" s="60">
        <v>4.8507463000000001E-2</v>
      </c>
      <c r="E9418" s="60"/>
      <c r="F9418" s="60">
        <f t="shared" si="294"/>
        <v>3.4049539999999996E-2</v>
      </c>
      <c r="G9418" s="60">
        <f t="shared" si="295"/>
        <v>4.8387462999999999E-2</v>
      </c>
    </row>
    <row r="9419" spans="1:7">
      <c r="A9419" s="50">
        <v>36642</v>
      </c>
      <c r="B9419" s="60">
        <v>-1.2069450000000001E-2</v>
      </c>
      <c r="C9419" s="60">
        <v>2.4000000000000001E-4</v>
      </c>
      <c r="D9419" s="60">
        <v>1.4234874999999999E-2</v>
      </c>
      <c r="E9419" s="60"/>
      <c r="F9419" s="60">
        <f t="shared" si="294"/>
        <v>-1.2189450000000001E-2</v>
      </c>
      <c r="G9419" s="60">
        <f t="shared" si="295"/>
        <v>1.4114874999999999E-2</v>
      </c>
    </row>
    <row r="9420" spans="1:7">
      <c r="A9420" s="50">
        <v>36643</v>
      </c>
      <c r="B9420" s="60">
        <v>2.9533900000000002E-3</v>
      </c>
      <c r="C9420" s="60">
        <v>2.4000000000000001E-4</v>
      </c>
      <c r="D9420" s="60">
        <v>-1.7543860000000001E-2</v>
      </c>
      <c r="E9420" s="60"/>
      <c r="F9420" s="60">
        <f t="shared" si="294"/>
        <v>2.8333900000000003E-3</v>
      </c>
      <c r="G9420" s="60">
        <f t="shared" si="295"/>
        <v>-1.766386E-2</v>
      </c>
    </row>
    <row r="9421" spans="1:7">
      <c r="A9421" s="50">
        <v>36644</v>
      </c>
      <c r="B9421" s="60">
        <v>-8.5400400000000005E-3</v>
      </c>
      <c r="C9421" s="60">
        <v>2.4000000000000001E-4</v>
      </c>
      <c r="D9421" s="60">
        <v>0</v>
      </c>
      <c r="E9421" s="60"/>
      <c r="F9421" s="60">
        <f t="shared" si="294"/>
        <v>-8.6600400000000008E-3</v>
      </c>
      <c r="G9421" s="60">
        <f t="shared" si="295"/>
        <v>-1.2E-4</v>
      </c>
    </row>
    <row r="9422" spans="1:7">
      <c r="A9422" s="50">
        <v>36647</v>
      </c>
      <c r="B9422" s="60">
        <v>1.0786189999999999E-2</v>
      </c>
      <c r="C9422" s="60">
        <v>2.3000000000000001E-4</v>
      </c>
      <c r="D9422" s="60">
        <v>1.0714286E-2</v>
      </c>
      <c r="E9422" s="60"/>
      <c r="F9422" s="60">
        <f t="shared" si="294"/>
        <v>1.0666189999999999E-2</v>
      </c>
      <c r="G9422" s="60">
        <f t="shared" si="295"/>
        <v>1.0594286E-2</v>
      </c>
    </row>
    <row r="9423" spans="1:7">
      <c r="A9423" s="50">
        <v>36648</v>
      </c>
      <c r="B9423" s="60">
        <v>-1.530838E-2</v>
      </c>
      <c r="C9423" s="60">
        <v>2.3000000000000001E-4</v>
      </c>
      <c r="D9423" s="60">
        <v>-4.4169611999999997E-2</v>
      </c>
      <c r="E9423" s="60"/>
      <c r="F9423" s="60">
        <f t="shared" si="294"/>
        <v>-1.542838E-2</v>
      </c>
      <c r="G9423" s="60">
        <f t="shared" si="295"/>
        <v>-4.4289611999999999E-2</v>
      </c>
    </row>
    <row r="9424" spans="1:7">
      <c r="A9424" s="50">
        <v>36649</v>
      </c>
      <c r="B9424" s="60">
        <v>-2.084314E-2</v>
      </c>
      <c r="C9424" s="60">
        <v>2.3000000000000001E-4</v>
      </c>
      <c r="D9424" s="60">
        <v>-5.9149724000000001E-2</v>
      </c>
      <c r="E9424" s="60"/>
      <c r="F9424" s="60">
        <f t="shared" si="294"/>
        <v>-2.0963139999999998E-2</v>
      </c>
      <c r="G9424" s="60">
        <f t="shared" si="295"/>
        <v>-5.9269724000000003E-2</v>
      </c>
    </row>
    <row r="9425" spans="1:7">
      <c r="A9425" s="50">
        <v>36650</v>
      </c>
      <c r="B9425" s="60">
        <v>-4.3723700000000004E-3</v>
      </c>
      <c r="C9425" s="60">
        <v>2.3000000000000001E-4</v>
      </c>
      <c r="D9425" s="60">
        <v>3.9292729999999996E-3</v>
      </c>
      <c r="E9425" s="60"/>
      <c r="F9425" s="60">
        <f t="shared" si="294"/>
        <v>-4.4923700000000007E-3</v>
      </c>
      <c r="G9425" s="60">
        <f t="shared" si="295"/>
        <v>3.8092729999999997E-3</v>
      </c>
    </row>
    <row r="9426" spans="1:7">
      <c r="A9426" s="50">
        <v>36651</v>
      </c>
      <c r="B9426" s="60">
        <v>1.564157E-2</v>
      </c>
      <c r="C9426" s="60">
        <v>2.3000000000000001E-4</v>
      </c>
      <c r="D9426" s="60">
        <v>5.2837572999999999E-2</v>
      </c>
      <c r="E9426" s="60"/>
      <c r="F9426" s="60">
        <f t="shared" si="294"/>
        <v>1.552157E-2</v>
      </c>
      <c r="G9426" s="60">
        <f t="shared" si="295"/>
        <v>5.2717572999999997E-2</v>
      </c>
    </row>
    <row r="9427" spans="1:7">
      <c r="A9427" s="50">
        <v>36654</v>
      </c>
      <c r="B9427" s="60">
        <v>-5.7062199999999997E-3</v>
      </c>
      <c r="C9427" s="60">
        <v>2.3000000000000001E-4</v>
      </c>
      <c r="D9427" s="60">
        <v>2.9739776999999998E-2</v>
      </c>
      <c r="E9427" s="60"/>
      <c r="F9427" s="60">
        <f t="shared" si="294"/>
        <v>-5.82622E-3</v>
      </c>
      <c r="G9427" s="60">
        <f t="shared" si="295"/>
        <v>2.9619777E-2</v>
      </c>
    </row>
    <row r="9428" spans="1:7">
      <c r="A9428" s="50">
        <v>36655</v>
      </c>
      <c r="B9428" s="60">
        <v>-8.4937399999999996E-3</v>
      </c>
      <c r="C9428" s="60">
        <v>2.3000000000000001E-4</v>
      </c>
      <c r="D9428" s="60">
        <v>-5.4151629999999997E-3</v>
      </c>
      <c r="E9428" s="60"/>
      <c r="F9428" s="60">
        <f t="shared" si="294"/>
        <v>-8.6137399999999999E-3</v>
      </c>
      <c r="G9428" s="60">
        <f t="shared" si="295"/>
        <v>-5.5351630000000001E-3</v>
      </c>
    </row>
    <row r="9429" spans="1:7">
      <c r="A9429" s="50">
        <v>36656</v>
      </c>
      <c r="B9429" s="60">
        <v>-2.1252239999999999E-2</v>
      </c>
      <c r="C9429" s="60">
        <v>2.3000000000000001E-4</v>
      </c>
      <c r="D9429" s="60">
        <v>-1.0889292E-2</v>
      </c>
      <c r="E9429" s="60"/>
      <c r="F9429" s="60">
        <f t="shared" si="294"/>
        <v>-2.1372239999999997E-2</v>
      </c>
      <c r="G9429" s="60">
        <f t="shared" si="295"/>
        <v>-1.1009292E-2</v>
      </c>
    </row>
    <row r="9430" spans="1:7">
      <c r="A9430" s="50">
        <v>36657</v>
      </c>
      <c r="B9430" s="60">
        <v>1.9589619999999999E-2</v>
      </c>
      <c r="C9430" s="60">
        <v>2.3000000000000001E-4</v>
      </c>
      <c r="D9430" s="60">
        <v>1.2844036E-2</v>
      </c>
      <c r="E9430" s="60"/>
      <c r="F9430" s="60">
        <f t="shared" si="294"/>
        <v>1.946962E-2</v>
      </c>
      <c r="G9430" s="60">
        <f t="shared" si="295"/>
        <v>1.2724035999999999E-2</v>
      </c>
    </row>
    <row r="9431" spans="1:7">
      <c r="A9431" s="50">
        <v>36658</v>
      </c>
      <c r="B9431" s="60">
        <v>8.5126500000000001E-3</v>
      </c>
      <c r="C9431" s="60">
        <v>2.3000000000000001E-4</v>
      </c>
      <c r="D9431" s="60">
        <v>1.9927536999999999E-2</v>
      </c>
      <c r="E9431" s="60"/>
      <c r="F9431" s="60">
        <f t="shared" si="294"/>
        <v>8.3926499999999998E-3</v>
      </c>
      <c r="G9431" s="60">
        <f t="shared" si="295"/>
        <v>1.9807537E-2</v>
      </c>
    </row>
    <row r="9432" spans="1:7">
      <c r="A9432" s="50">
        <v>36661</v>
      </c>
      <c r="B9432" s="60">
        <v>2.194637E-2</v>
      </c>
      <c r="C9432" s="60">
        <v>2.3000000000000001E-4</v>
      </c>
      <c r="D9432" s="60">
        <v>5.328597E-3</v>
      </c>
      <c r="E9432" s="60"/>
      <c r="F9432" s="60">
        <f t="shared" si="294"/>
        <v>2.1826370000000001E-2</v>
      </c>
      <c r="G9432" s="60">
        <f t="shared" si="295"/>
        <v>5.2085969999999997E-3</v>
      </c>
    </row>
    <row r="9433" spans="1:7">
      <c r="A9433" s="50">
        <v>36662</v>
      </c>
      <c r="B9433" s="60">
        <v>1.012011E-2</v>
      </c>
      <c r="C9433" s="60">
        <v>2.3000000000000001E-4</v>
      </c>
      <c r="D9433" s="60">
        <v>1.9434628999999998E-2</v>
      </c>
      <c r="E9433" s="60"/>
      <c r="F9433" s="60">
        <f t="shared" si="294"/>
        <v>1.000011E-2</v>
      </c>
      <c r="G9433" s="60">
        <f t="shared" si="295"/>
        <v>1.9314629E-2</v>
      </c>
    </row>
    <row r="9434" spans="1:7">
      <c r="A9434" s="50">
        <v>36663</v>
      </c>
      <c r="B9434" s="60">
        <v>-1.231553E-2</v>
      </c>
      <c r="C9434" s="60">
        <v>2.3000000000000001E-4</v>
      </c>
      <c r="D9434" s="60">
        <v>-2.4263432000000001E-2</v>
      </c>
      <c r="E9434" s="60"/>
      <c r="F9434" s="60">
        <f t="shared" si="294"/>
        <v>-1.243553E-2</v>
      </c>
      <c r="G9434" s="60">
        <f t="shared" si="295"/>
        <v>-2.4383432E-2</v>
      </c>
    </row>
    <row r="9435" spans="1:7">
      <c r="A9435" s="50">
        <v>36664</v>
      </c>
      <c r="B9435" s="60">
        <v>-7.5023800000000003E-3</v>
      </c>
      <c r="C9435" s="60">
        <v>2.3000000000000001E-4</v>
      </c>
      <c r="D9435" s="60">
        <v>-1.4209592E-2</v>
      </c>
      <c r="E9435" s="60"/>
      <c r="F9435" s="60">
        <f t="shared" si="294"/>
        <v>-7.6223800000000006E-3</v>
      </c>
      <c r="G9435" s="60">
        <f t="shared" si="295"/>
        <v>-1.4329592E-2</v>
      </c>
    </row>
    <row r="9436" spans="1:7">
      <c r="A9436" s="50">
        <v>36665</v>
      </c>
      <c r="B9436" s="60">
        <v>-2.1631460000000002E-2</v>
      </c>
      <c r="C9436" s="60">
        <v>2.3000000000000001E-4</v>
      </c>
      <c r="D9436" s="60">
        <v>-2.3423424000000002E-2</v>
      </c>
      <c r="E9436" s="60"/>
      <c r="F9436" s="60">
        <f t="shared" si="294"/>
        <v>-2.175146E-2</v>
      </c>
      <c r="G9436" s="60">
        <f t="shared" si="295"/>
        <v>-2.3543424E-2</v>
      </c>
    </row>
    <row r="9437" spans="1:7">
      <c r="A9437" s="50">
        <v>36668</v>
      </c>
      <c r="B9437" s="60">
        <v>-4.3600799999999997E-3</v>
      </c>
      <c r="C9437" s="60">
        <v>2.3000000000000001E-4</v>
      </c>
      <c r="D9437" s="60">
        <v>-2.9520296000000001E-2</v>
      </c>
      <c r="E9437" s="60"/>
      <c r="F9437" s="60">
        <f t="shared" si="294"/>
        <v>-4.48008E-3</v>
      </c>
      <c r="G9437" s="60">
        <f t="shared" si="295"/>
        <v>-2.9640296E-2</v>
      </c>
    </row>
    <row r="9438" spans="1:7">
      <c r="A9438" s="50">
        <v>36669</v>
      </c>
      <c r="B9438" s="60">
        <v>-2.0077029999999999E-2</v>
      </c>
      <c r="C9438" s="60">
        <v>2.3000000000000001E-4</v>
      </c>
      <c r="D9438" s="60">
        <v>3.6121673999999999E-2</v>
      </c>
      <c r="E9438" s="60"/>
      <c r="F9438" s="60">
        <f t="shared" si="294"/>
        <v>-2.0197029999999998E-2</v>
      </c>
      <c r="G9438" s="60">
        <f t="shared" si="295"/>
        <v>3.6001673999999997E-2</v>
      </c>
    </row>
    <row r="9439" spans="1:7">
      <c r="A9439" s="50">
        <v>36670</v>
      </c>
      <c r="B9439" s="60">
        <v>1.9539270000000001E-2</v>
      </c>
      <c r="C9439" s="60">
        <v>2.3000000000000001E-4</v>
      </c>
      <c r="D9439" s="60">
        <v>1.1009174E-2</v>
      </c>
      <c r="E9439" s="60"/>
      <c r="F9439" s="60">
        <f t="shared" si="294"/>
        <v>1.9419270000000002E-2</v>
      </c>
      <c r="G9439" s="60">
        <f t="shared" si="295"/>
        <v>1.0889174E-2</v>
      </c>
    </row>
    <row r="9440" spans="1:7">
      <c r="A9440" s="50">
        <v>36671</v>
      </c>
      <c r="B9440" s="60">
        <v>-1.3255390000000001E-2</v>
      </c>
      <c r="C9440" s="60">
        <v>2.3000000000000001E-4</v>
      </c>
      <c r="D9440" s="60">
        <v>-1.2704174E-2</v>
      </c>
      <c r="E9440" s="60"/>
      <c r="F9440" s="60">
        <f t="shared" si="294"/>
        <v>-1.3375390000000001E-2</v>
      </c>
      <c r="G9440" s="60">
        <f t="shared" si="295"/>
        <v>-1.2824174000000001E-2</v>
      </c>
    </row>
    <row r="9441" spans="1:7">
      <c r="A9441" s="50">
        <v>36672</v>
      </c>
      <c r="B9441" s="60">
        <v>-1.8749299999999999E-3</v>
      </c>
      <c r="C9441" s="60">
        <v>2.3000000000000001E-4</v>
      </c>
      <c r="D9441" s="60">
        <v>-4.0441178000000001E-2</v>
      </c>
      <c r="E9441" s="60"/>
      <c r="F9441" s="60">
        <f t="shared" si="294"/>
        <v>-1.9949299999999998E-3</v>
      </c>
      <c r="G9441" s="60">
        <f t="shared" si="295"/>
        <v>-4.0561178000000003E-2</v>
      </c>
    </row>
    <row r="9442" spans="1:7">
      <c r="A9442" s="50">
        <v>36676</v>
      </c>
      <c r="B9442" s="60">
        <v>3.236642E-2</v>
      </c>
      <c r="C9442" s="60">
        <v>2.3000000000000001E-4</v>
      </c>
      <c r="D9442" s="60">
        <v>-1.915709E-3</v>
      </c>
      <c r="E9442" s="60"/>
      <c r="F9442" s="60">
        <f t="shared" si="294"/>
        <v>3.2246419999999998E-2</v>
      </c>
      <c r="G9442" s="60">
        <f t="shared" si="295"/>
        <v>-2.0357090000000001E-3</v>
      </c>
    </row>
    <row r="9443" spans="1:7">
      <c r="A9443" s="50">
        <v>36677</v>
      </c>
      <c r="B9443" s="60">
        <v>-1.22642E-3</v>
      </c>
      <c r="C9443" s="60">
        <v>2.3000000000000001E-4</v>
      </c>
      <c r="D9443" s="60">
        <v>-1.3435701E-2</v>
      </c>
      <c r="E9443" s="60"/>
      <c r="F9443" s="60">
        <f t="shared" si="294"/>
        <v>-1.3464200000000001E-3</v>
      </c>
      <c r="G9443" s="60">
        <f t="shared" si="295"/>
        <v>-1.3555701E-2</v>
      </c>
    </row>
    <row r="9444" spans="1:7">
      <c r="A9444" s="50">
        <v>36678</v>
      </c>
      <c r="B9444" s="60">
        <v>2.0401809999999999E-2</v>
      </c>
      <c r="C9444" s="60">
        <v>1.8000000000000001E-4</v>
      </c>
      <c r="D9444" s="60">
        <v>2.9182878999999998E-2</v>
      </c>
      <c r="E9444" s="60"/>
      <c r="F9444" s="60">
        <f t="shared" si="294"/>
        <v>2.0281810000000001E-2</v>
      </c>
      <c r="G9444" s="60">
        <f t="shared" si="295"/>
        <v>2.9062879E-2</v>
      </c>
    </row>
    <row r="9445" spans="1:7">
      <c r="A9445" s="50">
        <v>36679</v>
      </c>
      <c r="B9445" s="60">
        <v>1.9616399999999999E-2</v>
      </c>
      <c r="C9445" s="60">
        <v>1.8000000000000001E-4</v>
      </c>
      <c r="D9445" s="60">
        <v>0</v>
      </c>
      <c r="E9445" s="60"/>
      <c r="F9445" s="60">
        <f t="shared" si="294"/>
        <v>1.9496400000000001E-2</v>
      </c>
      <c r="G9445" s="60">
        <f t="shared" si="295"/>
        <v>-1.2E-4</v>
      </c>
    </row>
    <row r="9446" spans="1:7">
      <c r="A9446" s="50">
        <v>36682</v>
      </c>
      <c r="B9446" s="60">
        <v>-6.6983399999999997E-3</v>
      </c>
      <c r="C9446" s="60">
        <v>1.8000000000000001E-4</v>
      </c>
      <c r="D9446" s="60">
        <v>0</v>
      </c>
      <c r="E9446" s="60"/>
      <c r="F9446" s="60">
        <f t="shared" si="294"/>
        <v>-6.81834E-3</v>
      </c>
      <c r="G9446" s="60">
        <f t="shared" si="295"/>
        <v>-1.2E-4</v>
      </c>
    </row>
    <row r="9447" spans="1:7">
      <c r="A9447" s="50">
        <v>36683</v>
      </c>
      <c r="B9447" s="60">
        <v>-7.08502E-3</v>
      </c>
      <c r="C9447" s="60">
        <v>1.8000000000000001E-4</v>
      </c>
      <c r="D9447" s="60">
        <v>-1.5122874E-2</v>
      </c>
      <c r="E9447" s="60"/>
      <c r="F9447" s="60">
        <f t="shared" si="294"/>
        <v>-7.2050200000000003E-3</v>
      </c>
      <c r="G9447" s="60">
        <f t="shared" si="295"/>
        <v>-1.5242874E-2</v>
      </c>
    </row>
    <row r="9448" spans="1:7">
      <c r="A9448" s="50">
        <v>36684</v>
      </c>
      <c r="B9448" s="60">
        <v>1.0395629999999999E-2</v>
      </c>
      <c r="C9448" s="60">
        <v>1.8000000000000001E-4</v>
      </c>
      <c r="D9448" s="60">
        <v>-2.1113243E-2</v>
      </c>
      <c r="E9448" s="60"/>
      <c r="F9448" s="60">
        <f t="shared" si="294"/>
        <v>1.0275629999999999E-2</v>
      </c>
      <c r="G9448" s="60">
        <f t="shared" si="295"/>
        <v>-2.1233242999999999E-2</v>
      </c>
    </row>
    <row r="9449" spans="1:7">
      <c r="A9449" s="50">
        <v>36685</v>
      </c>
      <c r="B9449" s="60">
        <v>-7.0964899999999996E-3</v>
      </c>
      <c r="C9449" s="60">
        <v>1.8000000000000001E-4</v>
      </c>
      <c r="D9449" s="60">
        <v>-1.1764706E-2</v>
      </c>
      <c r="E9449" s="60"/>
      <c r="F9449" s="60">
        <f t="shared" si="294"/>
        <v>-7.2164899999999999E-3</v>
      </c>
      <c r="G9449" s="60">
        <f t="shared" si="295"/>
        <v>-1.1884706E-2</v>
      </c>
    </row>
    <row r="9450" spans="1:7">
      <c r="A9450" s="50">
        <v>36686</v>
      </c>
      <c r="B9450" s="60">
        <v>-3.2807499999999998E-3</v>
      </c>
      <c r="C9450" s="60">
        <v>1.8000000000000001E-4</v>
      </c>
      <c r="D9450" s="60">
        <v>-1.9841271000000001E-2</v>
      </c>
      <c r="E9450" s="60"/>
      <c r="F9450" s="60">
        <f t="shared" si="294"/>
        <v>-3.4007499999999997E-3</v>
      </c>
      <c r="G9450" s="60">
        <f t="shared" si="295"/>
        <v>-1.9961270999999999E-2</v>
      </c>
    </row>
    <row r="9451" spans="1:7">
      <c r="A9451" s="50">
        <v>36689</v>
      </c>
      <c r="B9451" s="60">
        <v>-7.7186700000000004E-3</v>
      </c>
      <c r="C9451" s="60">
        <v>1.8000000000000001E-4</v>
      </c>
      <c r="D9451" s="60">
        <v>1.0121457E-2</v>
      </c>
      <c r="E9451" s="60"/>
      <c r="F9451" s="60">
        <f t="shared" si="294"/>
        <v>-7.8386700000000007E-3</v>
      </c>
      <c r="G9451" s="60">
        <f t="shared" si="295"/>
        <v>1.0001457E-2</v>
      </c>
    </row>
    <row r="9452" spans="1:7">
      <c r="A9452" s="50">
        <v>36690</v>
      </c>
      <c r="B9452" s="60">
        <v>1.644901E-2</v>
      </c>
      <c r="C9452" s="60">
        <v>1.8000000000000001E-4</v>
      </c>
      <c r="D9452" s="60">
        <v>-6.0120240000000004E-3</v>
      </c>
      <c r="E9452" s="60"/>
      <c r="F9452" s="60">
        <f t="shared" si="294"/>
        <v>1.6329010000000001E-2</v>
      </c>
      <c r="G9452" s="60">
        <f t="shared" si="295"/>
        <v>-6.1320240000000007E-3</v>
      </c>
    </row>
    <row r="9453" spans="1:7">
      <c r="A9453" s="50">
        <v>36691</v>
      </c>
      <c r="B9453" s="60">
        <v>8.8144000000000004E-4</v>
      </c>
      <c r="C9453" s="60">
        <v>1.8000000000000001E-4</v>
      </c>
      <c r="D9453" s="60">
        <v>6.4516127000000006E-2</v>
      </c>
      <c r="E9453" s="60"/>
      <c r="F9453" s="60">
        <f t="shared" si="294"/>
        <v>7.6144000000000006E-4</v>
      </c>
      <c r="G9453" s="60">
        <f t="shared" si="295"/>
        <v>6.4396127000000011E-2</v>
      </c>
    </row>
    <row r="9454" spans="1:7">
      <c r="A9454" s="50">
        <v>36692</v>
      </c>
      <c r="B9454" s="60">
        <v>5.8113799999999997E-3</v>
      </c>
      <c r="C9454" s="60">
        <v>1.8000000000000001E-4</v>
      </c>
      <c r="D9454" s="60">
        <v>-1.3257576E-2</v>
      </c>
      <c r="E9454" s="60"/>
      <c r="F9454" s="60">
        <f t="shared" si="294"/>
        <v>5.6913799999999994E-3</v>
      </c>
      <c r="G9454" s="60">
        <f t="shared" si="295"/>
        <v>-1.3377576E-2</v>
      </c>
    </row>
    <row r="9455" spans="1:7">
      <c r="A9455" s="50">
        <v>36693</v>
      </c>
      <c r="B9455" s="60">
        <v>-9.5409899999999992E-3</v>
      </c>
      <c r="C9455" s="60">
        <v>1.8000000000000001E-4</v>
      </c>
      <c r="D9455" s="60">
        <v>-1.3435701E-2</v>
      </c>
      <c r="E9455" s="60"/>
      <c r="F9455" s="60">
        <f t="shared" si="294"/>
        <v>-9.6609899999999995E-3</v>
      </c>
      <c r="G9455" s="60">
        <f t="shared" si="295"/>
        <v>-1.3555701E-2</v>
      </c>
    </row>
    <row r="9456" spans="1:7">
      <c r="A9456" s="50">
        <v>36696</v>
      </c>
      <c r="B9456" s="60">
        <v>1.504198E-2</v>
      </c>
      <c r="C9456" s="60">
        <v>1.8000000000000001E-4</v>
      </c>
      <c r="D9456" s="60">
        <v>-1.945525E-3</v>
      </c>
      <c r="E9456" s="60"/>
      <c r="F9456" s="60">
        <f t="shared" si="294"/>
        <v>1.492198E-2</v>
      </c>
      <c r="G9456" s="60">
        <f t="shared" si="295"/>
        <v>-2.0655249999999999E-3</v>
      </c>
    </row>
    <row r="9457" spans="1:7">
      <c r="A9457" s="50">
        <v>36697</v>
      </c>
      <c r="B9457" s="60">
        <v>-6.659E-3</v>
      </c>
      <c r="C9457" s="60">
        <v>1.8000000000000001E-4</v>
      </c>
      <c r="D9457" s="60">
        <v>2.3391813000000001E-2</v>
      </c>
      <c r="E9457" s="60"/>
      <c r="F9457" s="60">
        <f t="shared" si="294"/>
        <v>-6.7790000000000003E-3</v>
      </c>
      <c r="G9457" s="60">
        <f t="shared" si="295"/>
        <v>2.3271813000000002E-2</v>
      </c>
    </row>
    <row r="9458" spans="1:7">
      <c r="A9458" s="50">
        <v>36698</v>
      </c>
      <c r="B9458" s="60">
        <v>2.0967500000000001E-3</v>
      </c>
      <c r="C9458" s="60">
        <v>1.8000000000000001E-4</v>
      </c>
      <c r="D9458" s="60">
        <v>-4.1904761999999998E-2</v>
      </c>
      <c r="E9458" s="60"/>
      <c r="F9458" s="60">
        <f t="shared" si="294"/>
        <v>1.9767500000000002E-3</v>
      </c>
      <c r="G9458" s="60">
        <f t="shared" si="295"/>
        <v>-4.2024762E-2</v>
      </c>
    </row>
    <row r="9459" spans="1:7">
      <c r="A9459" s="50">
        <v>36699</v>
      </c>
      <c r="B9459" s="60">
        <v>-1.8218189999999999E-2</v>
      </c>
      <c r="C9459" s="60">
        <v>1.8000000000000001E-4</v>
      </c>
      <c r="D9459" s="60">
        <v>-3.1809143999999998E-2</v>
      </c>
      <c r="E9459" s="60"/>
      <c r="F9459" s="60">
        <f t="shared" si="294"/>
        <v>-1.8338189999999997E-2</v>
      </c>
      <c r="G9459" s="60">
        <f t="shared" si="295"/>
        <v>-3.1929144E-2</v>
      </c>
    </row>
    <row r="9460" spans="1:7">
      <c r="A9460" s="50">
        <v>36700</v>
      </c>
      <c r="B9460" s="60">
        <v>-7.3928500000000003E-3</v>
      </c>
      <c r="C9460" s="60">
        <v>1.8000000000000001E-4</v>
      </c>
      <c r="D9460" s="60">
        <v>4.1067760000000003E-3</v>
      </c>
      <c r="E9460" s="60"/>
      <c r="F9460" s="60">
        <f t="shared" si="294"/>
        <v>-7.5128500000000006E-3</v>
      </c>
      <c r="G9460" s="60">
        <f t="shared" si="295"/>
        <v>3.986776E-3</v>
      </c>
    </row>
    <row r="9461" spans="1:7">
      <c r="A9461" s="50">
        <v>36703</v>
      </c>
      <c r="B9461" s="60">
        <v>9.7388600000000002E-3</v>
      </c>
      <c r="C9461" s="60">
        <v>1.8000000000000001E-4</v>
      </c>
      <c r="D9461" s="60">
        <v>3.0674847000000002E-2</v>
      </c>
      <c r="E9461" s="60"/>
      <c r="F9461" s="60">
        <f t="shared" si="294"/>
        <v>9.6188599999999999E-3</v>
      </c>
      <c r="G9461" s="60">
        <f t="shared" si="295"/>
        <v>3.0554847000000003E-2</v>
      </c>
    </row>
    <row r="9462" spans="1:7">
      <c r="A9462" s="50">
        <v>36704</v>
      </c>
      <c r="B9462" s="60">
        <v>-3.3348200000000001E-3</v>
      </c>
      <c r="C9462" s="60">
        <v>1.8000000000000001E-4</v>
      </c>
      <c r="D9462" s="60">
        <v>7.5396827999999999E-2</v>
      </c>
      <c r="E9462" s="60"/>
      <c r="F9462" s="60">
        <f t="shared" si="294"/>
        <v>-3.4548199999999999E-3</v>
      </c>
      <c r="G9462" s="60">
        <f t="shared" si="295"/>
        <v>7.5276828000000004E-2</v>
      </c>
    </row>
    <row r="9463" spans="1:7">
      <c r="A9463" s="50">
        <v>36705</v>
      </c>
      <c r="B9463" s="60">
        <v>3.4028600000000002E-3</v>
      </c>
      <c r="C9463" s="60">
        <v>1.8000000000000001E-4</v>
      </c>
      <c r="D9463" s="60">
        <v>-1.4760148000000001E-2</v>
      </c>
      <c r="E9463" s="60"/>
      <c r="F9463" s="60">
        <f t="shared" si="294"/>
        <v>3.2828600000000003E-3</v>
      </c>
      <c r="G9463" s="60">
        <f t="shared" si="295"/>
        <v>-1.4880148000000001E-2</v>
      </c>
    </row>
    <row r="9464" spans="1:7">
      <c r="A9464" s="50">
        <v>36706</v>
      </c>
      <c r="B9464" s="60">
        <v>-8.6655199999999995E-3</v>
      </c>
      <c r="C9464" s="60">
        <v>1.8000000000000001E-4</v>
      </c>
      <c r="D9464" s="60">
        <v>-1.3108613999999999E-2</v>
      </c>
      <c r="E9464" s="60"/>
      <c r="F9464" s="60">
        <f t="shared" si="294"/>
        <v>-8.7855199999999998E-3</v>
      </c>
      <c r="G9464" s="60">
        <f t="shared" si="295"/>
        <v>-1.3228614E-2</v>
      </c>
    </row>
    <row r="9465" spans="1:7">
      <c r="A9465" s="50">
        <v>36707</v>
      </c>
      <c r="B9465" s="60">
        <v>8.58014E-3</v>
      </c>
      <c r="C9465" s="60">
        <v>1.8000000000000001E-4</v>
      </c>
      <c r="D9465" s="60">
        <v>-5.6925996999999999E-2</v>
      </c>
      <c r="E9465" s="60"/>
      <c r="F9465" s="60">
        <f t="shared" si="294"/>
        <v>8.4601399999999997E-3</v>
      </c>
      <c r="G9465" s="60">
        <f t="shared" si="295"/>
        <v>-5.7045997000000001E-2</v>
      </c>
    </row>
    <row r="9466" spans="1:7">
      <c r="A9466" s="50">
        <v>36710</v>
      </c>
      <c r="B9466" s="60">
        <v>9.8268899999999996E-3</v>
      </c>
      <c r="C9466" s="60">
        <v>2.4000000000000001E-4</v>
      </c>
      <c r="D9466" s="60">
        <v>4.4265593999999998E-2</v>
      </c>
      <c r="E9466" s="60"/>
      <c r="F9466" s="60">
        <f t="shared" si="294"/>
        <v>9.7068899999999993E-3</v>
      </c>
      <c r="G9466" s="60">
        <f t="shared" si="295"/>
        <v>4.4145593999999996E-2</v>
      </c>
    </row>
    <row r="9467" spans="1:7">
      <c r="A9467" s="50">
        <v>36712</v>
      </c>
      <c r="B9467" s="60">
        <v>-1.6173440000000001E-2</v>
      </c>
      <c r="C9467" s="60">
        <v>2.4000000000000001E-4</v>
      </c>
      <c r="D9467" s="60">
        <v>3.8535646999999999E-2</v>
      </c>
      <c r="E9467" s="60"/>
      <c r="F9467" s="60">
        <f t="shared" si="294"/>
        <v>-1.6293439999999999E-2</v>
      </c>
      <c r="G9467" s="60">
        <f t="shared" si="295"/>
        <v>3.8415646999999997E-2</v>
      </c>
    </row>
    <row r="9468" spans="1:7">
      <c r="A9468" s="50">
        <v>36713</v>
      </c>
      <c r="B9468" s="60">
        <v>7.4231599999999998E-3</v>
      </c>
      <c r="C9468" s="60">
        <v>2.4000000000000001E-4</v>
      </c>
      <c r="D9468" s="60">
        <v>-3.5250463000000003E-2</v>
      </c>
      <c r="E9468" s="60"/>
      <c r="F9468" s="60">
        <f t="shared" si="294"/>
        <v>7.3031599999999995E-3</v>
      </c>
      <c r="G9468" s="60">
        <f t="shared" si="295"/>
        <v>-3.5370463000000005E-2</v>
      </c>
    </row>
    <row r="9469" spans="1:7">
      <c r="A9469" s="50">
        <v>36714</v>
      </c>
      <c r="B9469" s="60">
        <v>1.5319009999999999E-2</v>
      </c>
      <c r="C9469" s="60">
        <v>2.4000000000000001E-4</v>
      </c>
      <c r="D9469" s="60">
        <v>-1.7307692999999999E-2</v>
      </c>
      <c r="E9469" s="60"/>
      <c r="F9469" s="60">
        <f t="shared" si="294"/>
        <v>1.5199009999999999E-2</v>
      </c>
      <c r="G9469" s="60">
        <f t="shared" si="295"/>
        <v>-1.7427692999999998E-2</v>
      </c>
    </row>
    <row r="9470" spans="1:7">
      <c r="A9470" s="50">
        <v>36717</v>
      </c>
      <c r="B9470" s="60">
        <v>-2.2223199999999999E-3</v>
      </c>
      <c r="C9470" s="60">
        <v>2.4000000000000001E-4</v>
      </c>
      <c r="D9470" s="60">
        <v>1.9569471000000001E-2</v>
      </c>
      <c r="E9470" s="60"/>
      <c r="F9470" s="60">
        <f t="shared" si="294"/>
        <v>-2.3423199999999997E-3</v>
      </c>
      <c r="G9470" s="60">
        <f t="shared" si="295"/>
        <v>1.9449471000000003E-2</v>
      </c>
    </row>
    <row r="9471" spans="1:7">
      <c r="A9471" s="50">
        <v>36718</v>
      </c>
      <c r="B9471" s="60">
        <v>3.45912E-3</v>
      </c>
      <c r="C9471" s="60">
        <v>2.4000000000000001E-4</v>
      </c>
      <c r="D9471" s="60">
        <v>-9.5969290000000006E-3</v>
      </c>
      <c r="E9471" s="60"/>
      <c r="F9471" s="60">
        <f t="shared" si="294"/>
        <v>3.3391200000000001E-3</v>
      </c>
      <c r="G9471" s="60">
        <f t="shared" si="295"/>
        <v>-9.7169290000000009E-3</v>
      </c>
    </row>
    <row r="9472" spans="1:7">
      <c r="A9472" s="50">
        <v>36719</v>
      </c>
      <c r="B9472" s="60">
        <v>8.4322500000000005E-3</v>
      </c>
      <c r="C9472" s="60">
        <v>2.4000000000000001E-4</v>
      </c>
      <c r="D9472" s="60">
        <v>1.1627907E-2</v>
      </c>
      <c r="E9472" s="60"/>
      <c r="F9472" s="60">
        <f t="shared" si="294"/>
        <v>8.3122500000000002E-3</v>
      </c>
      <c r="G9472" s="60">
        <f t="shared" si="295"/>
        <v>1.1507907E-2</v>
      </c>
    </row>
    <row r="9473" spans="1:7">
      <c r="A9473" s="50">
        <v>36720</v>
      </c>
      <c r="B9473" s="60">
        <v>1.8936999999999999E-3</v>
      </c>
      <c r="C9473" s="60">
        <v>2.4000000000000001E-4</v>
      </c>
      <c r="D9473" s="60">
        <v>-1.7241379000000001E-2</v>
      </c>
      <c r="E9473" s="60"/>
      <c r="F9473" s="60">
        <f t="shared" si="294"/>
        <v>1.7736999999999998E-3</v>
      </c>
      <c r="G9473" s="60">
        <f t="shared" si="295"/>
        <v>-1.7361379E-2</v>
      </c>
    </row>
    <row r="9474" spans="1:7">
      <c r="A9474" s="50">
        <v>36721</v>
      </c>
      <c r="B9474" s="60">
        <v>9.4277300000000005E-3</v>
      </c>
      <c r="C9474" s="60">
        <v>2.4000000000000001E-4</v>
      </c>
      <c r="D9474" s="60">
        <v>-5.8479530000000004E-3</v>
      </c>
      <c r="E9474" s="60"/>
      <c r="F9474" s="60">
        <f t="shared" si="294"/>
        <v>9.3077300000000002E-3</v>
      </c>
      <c r="G9474" s="60">
        <f t="shared" si="295"/>
        <v>-5.9679530000000007E-3</v>
      </c>
    </row>
    <row r="9475" spans="1:7">
      <c r="A9475" s="50">
        <v>36724</v>
      </c>
      <c r="B9475" s="60">
        <v>5.4120999999999998E-4</v>
      </c>
      <c r="C9475" s="60">
        <v>2.4000000000000001E-4</v>
      </c>
      <c r="D9475" s="60">
        <v>-1.9607840000000001E-3</v>
      </c>
      <c r="E9475" s="60"/>
      <c r="F9475" s="60">
        <f t="shared" si="294"/>
        <v>4.2120999999999999E-4</v>
      </c>
      <c r="G9475" s="60">
        <f t="shared" si="295"/>
        <v>-2.080784E-3</v>
      </c>
    </row>
    <row r="9476" spans="1:7">
      <c r="A9476" s="50">
        <v>36725</v>
      </c>
      <c r="B9476" s="60">
        <v>-1.10548E-2</v>
      </c>
      <c r="C9476" s="60">
        <v>2.4000000000000001E-4</v>
      </c>
      <c r="D9476" s="60">
        <v>5.5009822999999999E-2</v>
      </c>
      <c r="E9476" s="60"/>
      <c r="F9476" s="60">
        <f t="shared" ref="F9476:F9539" si="296">B9476-$C$3</f>
        <v>-1.11748E-2</v>
      </c>
      <c r="G9476" s="60">
        <f t="shared" ref="G9476:G9539" si="297">D9476-$C$3</f>
        <v>5.4889822999999997E-2</v>
      </c>
    </row>
    <row r="9477" spans="1:7">
      <c r="A9477" s="50">
        <v>36726</v>
      </c>
      <c r="B9477" s="60">
        <v>-7.8593799999999991E-3</v>
      </c>
      <c r="C9477" s="60">
        <v>2.4000000000000001E-4</v>
      </c>
      <c r="D9477" s="60">
        <v>-1.3035382E-2</v>
      </c>
      <c r="E9477" s="60"/>
      <c r="F9477" s="60">
        <f t="shared" si="296"/>
        <v>-7.9793799999999995E-3</v>
      </c>
      <c r="G9477" s="60">
        <f t="shared" si="297"/>
        <v>-1.3155382E-2</v>
      </c>
    </row>
    <row r="9478" spans="1:7">
      <c r="A9478" s="50">
        <v>36727</v>
      </c>
      <c r="B9478" s="60">
        <v>9.3505700000000008E-3</v>
      </c>
      <c r="C9478" s="60">
        <v>2.4000000000000001E-4</v>
      </c>
      <c r="D9478" s="60">
        <v>-3.3962264999999998E-2</v>
      </c>
      <c r="E9478" s="60"/>
      <c r="F9478" s="60">
        <f t="shared" si="296"/>
        <v>9.2305700000000004E-3</v>
      </c>
      <c r="G9478" s="60">
        <f t="shared" si="297"/>
        <v>-3.4082265E-2</v>
      </c>
    </row>
    <row r="9479" spans="1:7">
      <c r="A9479" s="50">
        <v>36728</v>
      </c>
      <c r="B9479" s="60">
        <v>-1.002072E-2</v>
      </c>
      <c r="C9479" s="60">
        <v>2.4000000000000001E-4</v>
      </c>
      <c r="D9479" s="60">
        <v>-5.859375E-3</v>
      </c>
      <c r="E9479" s="60"/>
      <c r="F9479" s="60">
        <f t="shared" si="296"/>
        <v>-1.0140720000000001E-2</v>
      </c>
      <c r="G9479" s="60">
        <f t="shared" si="297"/>
        <v>-5.9793750000000003E-3</v>
      </c>
    </row>
    <row r="9480" spans="1:7">
      <c r="A9480" s="50">
        <v>36731</v>
      </c>
      <c r="B9480" s="60">
        <v>-1.066698E-2</v>
      </c>
      <c r="C9480" s="60">
        <v>2.4000000000000001E-4</v>
      </c>
      <c r="D9480" s="60">
        <v>0.113948919</v>
      </c>
      <c r="E9480" s="60"/>
      <c r="F9480" s="60">
        <f t="shared" si="296"/>
        <v>-1.078698E-2</v>
      </c>
      <c r="G9480" s="60">
        <f t="shared" si="297"/>
        <v>0.113828919</v>
      </c>
    </row>
    <row r="9481" spans="1:7">
      <c r="A9481" s="50">
        <v>36732</v>
      </c>
      <c r="B9481" s="60">
        <v>7.0749899999999998E-3</v>
      </c>
      <c r="C9481" s="60">
        <v>2.4000000000000001E-4</v>
      </c>
      <c r="D9481" s="60">
        <v>-1.5873017E-2</v>
      </c>
      <c r="E9481" s="60"/>
      <c r="F9481" s="60">
        <f t="shared" si="296"/>
        <v>6.9549899999999994E-3</v>
      </c>
      <c r="G9481" s="60">
        <f t="shared" si="297"/>
        <v>-1.5993016999999998E-2</v>
      </c>
    </row>
    <row r="9482" spans="1:7">
      <c r="A9482" s="50">
        <v>36733</v>
      </c>
      <c r="B9482" s="60">
        <v>-1.500372E-2</v>
      </c>
      <c r="C9482" s="60">
        <v>2.4000000000000001E-4</v>
      </c>
      <c r="D9482" s="60">
        <v>-2.1505376E-2</v>
      </c>
      <c r="E9482" s="60"/>
      <c r="F9482" s="60">
        <f t="shared" si="296"/>
        <v>-1.512372E-2</v>
      </c>
      <c r="G9482" s="60">
        <f t="shared" si="297"/>
        <v>-2.1625375999999998E-2</v>
      </c>
    </row>
    <row r="9483" spans="1:7">
      <c r="A9483" s="50">
        <v>36734</v>
      </c>
      <c r="B9483" s="60">
        <v>-1.62699E-3</v>
      </c>
      <c r="C9483" s="60">
        <v>2.4000000000000001E-4</v>
      </c>
      <c r="D9483" s="60">
        <v>2.7472528E-2</v>
      </c>
      <c r="E9483" s="60"/>
      <c r="F9483" s="60">
        <f t="shared" si="296"/>
        <v>-1.7469900000000001E-3</v>
      </c>
      <c r="G9483" s="60">
        <f t="shared" si="297"/>
        <v>2.7352528000000001E-2</v>
      </c>
    </row>
    <row r="9484" spans="1:7">
      <c r="A9484" s="50">
        <v>36735</v>
      </c>
      <c r="B9484" s="60">
        <v>-2.044756E-2</v>
      </c>
      <c r="C9484" s="60">
        <v>2.4000000000000001E-4</v>
      </c>
      <c r="D9484" s="60">
        <v>-1.0695187E-2</v>
      </c>
      <c r="E9484" s="60"/>
      <c r="F9484" s="60">
        <f t="shared" si="296"/>
        <v>-2.0567559999999999E-2</v>
      </c>
      <c r="G9484" s="60">
        <f t="shared" si="297"/>
        <v>-1.0815187E-2</v>
      </c>
    </row>
    <row r="9485" spans="1:7">
      <c r="A9485" s="50">
        <v>36738</v>
      </c>
      <c r="B9485" s="60">
        <v>7.7561799999999997E-3</v>
      </c>
      <c r="C9485" s="60">
        <v>2.4000000000000001E-4</v>
      </c>
      <c r="D9485" s="60">
        <v>2.882883E-2</v>
      </c>
      <c r="E9485" s="60"/>
      <c r="F9485" s="60">
        <f t="shared" si="296"/>
        <v>7.6361799999999994E-3</v>
      </c>
      <c r="G9485" s="60">
        <f t="shared" si="297"/>
        <v>2.8708830000000001E-2</v>
      </c>
    </row>
    <row r="9486" spans="1:7">
      <c r="A9486" s="50">
        <v>36739</v>
      </c>
      <c r="B9486" s="60">
        <v>5.0797100000000003E-3</v>
      </c>
      <c r="C9486" s="60">
        <v>2.2000000000000001E-4</v>
      </c>
      <c r="D9486" s="60">
        <v>1.9264448E-2</v>
      </c>
      <c r="E9486" s="60"/>
      <c r="F9486" s="60">
        <f t="shared" si="296"/>
        <v>4.95971E-3</v>
      </c>
      <c r="G9486" s="60">
        <f t="shared" si="297"/>
        <v>1.9144448000000001E-2</v>
      </c>
    </row>
    <row r="9487" spans="1:7">
      <c r="A9487" s="50">
        <v>36740</v>
      </c>
      <c r="B9487" s="60">
        <v>4.9706000000000001E-4</v>
      </c>
      <c r="C9487" s="60">
        <v>2.2000000000000001E-4</v>
      </c>
      <c r="D9487" s="60">
        <v>-5.1546389999999999E-3</v>
      </c>
      <c r="E9487" s="60"/>
      <c r="F9487" s="60">
        <f t="shared" si="296"/>
        <v>3.7706000000000003E-4</v>
      </c>
      <c r="G9487" s="60">
        <f t="shared" si="297"/>
        <v>-5.2746390000000002E-3</v>
      </c>
    </row>
    <row r="9488" spans="1:7">
      <c r="A9488" s="50">
        <v>36741</v>
      </c>
      <c r="B9488" s="60">
        <v>9.7916600000000006E-3</v>
      </c>
      <c r="C9488" s="60">
        <v>2.2000000000000001E-4</v>
      </c>
      <c r="D9488" s="60">
        <v>-3.4542309999999999E-3</v>
      </c>
      <c r="E9488" s="60"/>
      <c r="F9488" s="60">
        <f t="shared" si="296"/>
        <v>9.6716600000000003E-3</v>
      </c>
      <c r="G9488" s="60">
        <f t="shared" si="297"/>
        <v>-3.5742309999999998E-3</v>
      </c>
    </row>
    <row r="9489" spans="1:7">
      <c r="A9489" s="50">
        <v>36742</v>
      </c>
      <c r="B9489" s="60">
        <v>7.2252000000000002E-3</v>
      </c>
      <c r="C9489" s="60">
        <v>2.2000000000000001E-4</v>
      </c>
      <c r="D9489" s="60">
        <v>3.1195839999999999E-2</v>
      </c>
      <c r="E9489" s="60"/>
      <c r="F9489" s="60">
        <f t="shared" si="296"/>
        <v>7.1051999999999999E-3</v>
      </c>
      <c r="G9489" s="60">
        <f t="shared" si="297"/>
        <v>3.107584E-2</v>
      </c>
    </row>
    <row r="9490" spans="1:7">
      <c r="A9490" s="50">
        <v>36745</v>
      </c>
      <c r="B9490" s="60">
        <v>1.126304E-2</v>
      </c>
      <c r="C9490" s="60">
        <v>2.2000000000000001E-4</v>
      </c>
      <c r="D9490" s="60">
        <v>1.3445377999999999E-2</v>
      </c>
      <c r="E9490" s="60"/>
      <c r="F9490" s="60">
        <f t="shared" si="296"/>
        <v>1.114304E-2</v>
      </c>
      <c r="G9490" s="60">
        <f t="shared" si="297"/>
        <v>1.3325377999999999E-2</v>
      </c>
    </row>
    <row r="9491" spans="1:7">
      <c r="A9491" s="50">
        <v>36746</v>
      </c>
      <c r="B9491" s="60">
        <v>2.6175899999999999E-3</v>
      </c>
      <c r="C9491" s="60">
        <v>2.2000000000000001E-4</v>
      </c>
      <c r="D9491" s="60">
        <v>1.4925373E-2</v>
      </c>
      <c r="E9491" s="60"/>
      <c r="F9491" s="60">
        <f t="shared" si="296"/>
        <v>2.4975900000000001E-3</v>
      </c>
      <c r="G9491" s="60">
        <f t="shared" si="297"/>
        <v>1.4805373E-2</v>
      </c>
    </row>
    <row r="9492" spans="1:7">
      <c r="A9492" s="50">
        <v>36747</v>
      </c>
      <c r="B9492" s="60">
        <v>-6.6257599999999996E-3</v>
      </c>
      <c r="C9492" s="60">
        <v>2.2000000000000001E-4</v>
      </c>
      <c r="D9492" s="60">
        <v>3.9215687999999999E-2</v>
      </c>
      <c r="E9492" s="60"/>
      <c r="F9492" s="60">
        <f t="shared" si="296"/>
        <v>-6.74576E-3</v>
      </c>
      <c r="G9492" s="60">
        <f t="shared" si="297"/>
        <v>3.9095687999999996E-2</v>
      </c>
    </row>
    <row r="9493" spans="1:7">
      <c r="A9493" s="50">
        <v>36748</v>
      </c>
      <c r="B9493" s="60">
        <v>-8.7015100000000008E-3</v>
      </c>
      <c r="C9493" s="60">
        <v>2.2000000000000001E-4</v>
      </c>
      <c r="D9493" s="60">
        <v>-7.861636E-3</v>
      </c>
      <c r="E9493" s="60"/>
      <c r="F9493" s="60">
        <f t="shared" si="296"/>
        <v>-8.8215100000000012E-3</v>
      </c>
      <c r="G9493" s="60">
        <f t="shared" si="297"/>
        <v>-7.9816360000000003E-3</v>
      </c>
    </row>
    <row r="9494" spans="1:7">
      <c r="A9494" s="50">
        <v>36749</v>
      </c>
      <c r="B9494" s="60">
        <v>8.1848000000000008E-3</v>
      </c>
      <c r="C9494" s="60">
        <v>2.2000000000000001E-4</v>
      </c>
      <c r="D9494" s="60">
        <v>0</v>
      </c>
      <c r="E9494" s="60"/>
      <c r="F9494" s="60">
        <f t="shared" si="296"/>
        <v>8.0648000000000004E-3</v>
      </c>
      <c r="G9494" s="60">
        <f t="shared" si="297"/>
        <v>-1.2E-4</v>
      </c>
    </row>
    <row r="9495" spans="1:7">
      <c r="A9495" s="50">
        <v>36752</v>
      </c>
      <c r="B9495" s="60">
        <v>1.3383020000000001E-2</v>
      </c>
      <c r="C9495" s="60">
        <v>2.2000000000000001E-4</v>
      </c>
      <c r="D9495" s="60">
        <v>-9.5087160000000004E-3</v>
      </c>
      <c r="E9495" s="60"/>
      <c r="F9495" s="60">
        <f t="shared" si="296"/>
        <v>1.326302E-2</v>
      </c>
      <c r="G9495" s="60">
        <f t="shared" si="297"/>
        <v>-9.6287160000000007E-3</v>
      </c>
    </row>
    <row r="9496" spans="1:7">
      <c r="A9496" s="50">
        <v>36753</v>
      </c>
      <c r="B9496" s="60">
        <v>-4.8907300000000003E-3</v>
      </c>
      <c r="C9496" s="60">
        <v>2.2000000000000001E-4</v>
      </c>
      <c r="D9496" s="60">
        <v>-4.9600000999999998E-2</v>
      </c>
      <c r="E9496" s="60"/>
      <c r="F9496" s="60">
        <f t="shared" si="296"/>
        <v>-5.0107300000000006E-3</v>
      </c>
      <c r="G9496" s="60">
        <f t="shared" si="297"/>
        <v>-4.9720001E-2</v>
      </c>
    </row>
    <row r="9497" spans="1:7">
      <c r="A9497" s="50">
        <v>36754</v>
      </c>
      <c r="B9497" s="60">
        <v>-2.8814299999999999E-3</v>
      </c>
      <c r="C9497" s="60">
        <v>2.2000000000000001E-4</v>
      </c>
      <c r="D9497" s="60">
        <v>2.3569023000000001E-2</v>
      </c>
      <c r="E9497" s="60"/>
      <c r="F9497" s="60">
        <f t="shared" si="296"/>
        <v>-3.0014299999999998E-3</v>
      </c>
      <c r="G9497" s="60">
        <f t="shared" si="297"/>
        <v>2.3449023000000003E-2</v>
      </c>
    </row>
    <row r="9498" spans="1:7">
      <c r="A9498" s="50">
        <v>36755</v>
      </c>
      <c r="B9498" s="60">
        <v>1.0767809999999999E-2</v>
      </c>
      <c r="C9498" s="60">
        <v>2.2000000000000001E-4</v>
      </c>
      <c r="D9498" s="60">
        <v>3.4539472000000002E-2</v>
      </c>
      <c r="E9498" s="60"/>
      <c r="F9498" s="60">
        <f t="shared" si="296"/>
        <v>1.0647809999999999E-2</v>
      </c>
      <c r="G9498" s="60">
        <f t="shared" si="297"/>
        <v>3.4419472E-2</v>
      </c>
    </row>
    <row r="9499" spans="1:7">
      <c r="A9499" s="50">
        <v>36756</v>
      </c>
      <c r="B9499" s="60">
        <v>-2.98351E-3</v>
      </c>
      <c r="C9499" s="60">
        <v>2.2000000000000001E-4</v>
      </c>
      <c r="D9499" s="60">
        <v>4.7694749999999996E-3</v>
      </c>
      <c r="E9499" s="60"/>
      <c r="F9499" s="60">
        <f t="shared" si="296"/>
        <v>-3.1035099999999999E-3</v>
      </c>
      <c r="G9499" s="60">
        <f t="shared" si="297"/>
        <v>4.6494749999999993E-3</v>
      </c>
    </row>
    <row r="9500" spans="1:7">
      <c r="A9500" s="50">
        <v>36759</v>
      </c>
      <c r="B9500" s="60">
        <v>5.2883100000000001E-3</v>
      </c>
      <c r="C9500" s="60">
        <v>2.2000000000000001E-4</v>
      </c>
      <c r="D9500" s="60">
        <v>-2.2151898999999999E-2</v>
      </c>
      <c r="E9500" s="60"/>
      <c r="F9500" s="60">
        <f t="shared" si="296"/>
        <v>5.1683099999999997E-3</v>
      </c>
      <c r="G9500" s="60">
        <f t="shared" si="297"/>
        <v>-2.2271898999999998E-2</v>
      </c>
    </row>
    <row r="9501" spans="1:7">
      <c r="A9501" s="50">
        <v>36760</v>
      </c>
      <c r="B9501" s="60">
        <v>-7.9202999999999999E-4</v>
      </c>
      <c r="C9501" s="60">
        <v>2.2000000000000001E-4</v>
      </c>
      <c r="D9501" s="60">
        <v>4.8543689999999999E-3</v>
      </c>
      <c r="E9501" s="60"/>
      <c r="F9501" s="60">
        <f t="shared" si="296"/>
        <v>-9.1202999999999998E-4</v>
      </c>
      <c r="G9501" s="60">
        <f t="shared" si="297"/>
        <v>4.7343689999999996E-3</v>
      </c>
    </row>
    <row r="9502" spans="1:7">
      <c r="A9502" s="50">
        <v>36761</v>
      </c>
      <c r="B9502" s="60">
        <v>5.3129800000000001E-3</v>
      </c>
      <c r="C9502" s="60">
        <v>2.2000000000000001E-4</v>
      </c>
      <c r="D9502" s="60">
        <v>-1.7713366000000001E-2</v>
      </c>
      <c r="E9502" s="60"/>
      <c r="F9502" s="60">
        <f t="shared" si="296"/>
        <v>5.1929799999999998E-3</v>
      </c>
      <c r="G9502" s="60">
        <f t="shared" si="297"/>
        <v>-1.7833366E-2</v>
      </c>
    </row>
    <row r="9503" spans="1:7">
      <c r="A9503" s="50">
        <v>36762</v>
      </c>
      <c r="B9503" s="60">
        <v>1.70407E-3</v>
      </c>
      <c r="C9503" s="60">
        <v>2.2000000000000001E-4</v>
      </c>
      <c r="D9503" s="60">
        <v>1.6393442000000001E-2</v>
      </c>
      <c r="E9503" s="60"/>
      <c r="F9503" s="60">
        <f t="shared" si="296"/>
        <v>1.5840699999999999E-3</v>
      </c>
      <c r="G9503" s="60">
        <f t="shared" si="297"/>
        <v>1.6273442000000003E-2</v>
      </c>
    </row>
    <row r="9504" spans="1:7">
      <c r="A9504" s="50">
        <v>36763</v>
      </c>
      <c r="B9504" s="60">
        <v>-1.30463E-3</v>
      </c>
      <c r="C9504" s="60">
        <v>2.2000000000000001E-4</v>
      </c>
      <c r="D9504" s="60">
        <v>0</v>
      </c>
      <c r="E9504" s="60"/>
      <c r="F9504" s="60">
        <f t="shared" si="296"/>
        <v>-1.4246300000000001E-3</v>
      </c>
      <c r="G9504" s="60">
        <f t="shared" si="297"/>
        <v>-1.2E-4</v>
      </c>
    </row>
    <row r="9505" spans="1:7">
      <c r="A9505" s="50">
        <v>36766</v>
      </c>
      <c r="B9505" s="60">
        <v>5.2770899999999999E-3</v>
      </c>
      <c r="C9505" s="60">
        <v>2.2000000000000001E-4</v>
      </c>
      <c r="D9505" s="60">
        <v>-8.0645160000000007E-3</v>
      </c>
      <c r="E9505" s="60"/>
      <c r="F9505" s="60">
        <f t="shared" si="296"/>
        <v>5.1570899999999996E-3</v>
      </c>
      <c r="G9505" s="60">
        <f t="shared" si="297"/>
        <v>-8.1845160000000011E-3</v>
      </c>
    </row>
    <row r="9506" spans="1:7">
      <c r="A9506" s="50">
        <v>36767</v>
      </c>
      <c r="B9506" s="60">
        <v>-2.60444E-3</v>
      </c>
      <c r="C9506" s="60">
        <v>2.2000000000000001E-4</v>
      </c>
      <c r="D9506" s="60">
        <v>-3.2520320000000002E-3</v>
      </c>
      <c r="E9506" s="60"/>
      <c r="F9506" s="60">
        <f t="shared" si="296"/>
        <v>-2.7244399999999998E-3</v>
      </c>
      <c r="G9506" s="60">
        <f t="shared" si="297"/>
        <v>-3.3720320000000001E-3</v>
      </c>
    </row>
    <row r="9507" spans="1:7">
      <c r="A9507" s="50">
        <v>36768</v>
      </c>
      <c r="B9507" s="60">
        <v>-4.4004500000000002E-3</v>
      </c>
      <c r="C9507" s="60">
        <v>2.2000000000000001E-4</v>
      </c>
      <c r="D9507" s="60">
        <v>-8.1566069999999997E-3</v>
      </c>
      <c r="E9507" s="60"/>
      <c r="F9507" s="60">
        <f t="shared" si="296"/>
        <v>-4.5204500000000005E-3</v>
      </c>
      <c r="G9507" s="60">
        <f t="shared" si="297"/>
        <v>-8.2766070000000001E-3</v>
      </c>
    </row>
    <row r="9508" spans="1:7">
      <c r="A9508" s="50">
        <v>36769</v>
      </c>
      <c r="B9508" s="60">
        <v>9.9859000000000007E-3</v>
      </c>
      <c r="C9508" s="60">
        <v>2.2000000000000001E-4</v>
      </c>
      <c r="D9508" s="60">
        <v>-1.3157894999999999E-2</v>
      </c>
      <c r="E9508" s="60"/>
      <c r="F9508" s="60">
        <f t="shared" si="296"/>
        <v>9.8659000000000004E-3</v>
      </c>
      <c r="G9508" s="60">
        <f t="shared" si="297"/>
        <v>-1.3277895E-2</v>
      </c>
    </row>
    <row r="9509" spans="1:7">
      <c r="A9509" s="50">
        <v>36770</v>
      </c>
      <c r="B9509" s="60">
        <v>2.0939000000000001E-3</v>
      </c>
      <c r="C9509" s="60">
        <v>2.5000000000000001E-4</v>
      </c>
      <c r="D9509" s="60">
        <v>1.6666669999999999E-3</v>
      </c>
      <c r="E9509" s="60"/>
      <c r="F9509" s="60">
        <f t="shared" si="296"/>
        <v>1.9739000000000002E-3</v>
      </c>
      <c r="G9509" s="60">
        <f t="shared" si="297"/>
        <v>1.5466669999999998E-3</v>
      </c>
    </row>
    <row r="9510" spans="1:7">
      <c r="A9510" s="50">
        <v>36774</v>
      </c>
      <c r="B9510" s="60">
        <v>-8.9702099999999993E-3</v>
      </c>
      <c r="C9510" s="60">
        <v>2.5000000000000001E-4</v>
      </c>
      <c r="D9510" s="60">
        <v>1.9966721999999999E-2</v>
      </c>
      <c r="E9510" s="60"/>
      <c r="F9510" s="60">
        <f t="shared" si="296"/>
        <v>-9.0902099999999996E-3</v>
      </c>
      <c r="G9510" s="60">
        <f t="shared" si="297"/>
        <v>1.9846722000000001E-2</v>
      </c>
    </row>
    <row r="9511" spans="1:7">
      <c r="A9511" s="50">
        <v>36775</v>
      </c>
      <c r="B9511" s="60">
        <v>-1.005615E-2</v>
      </c>
      <c r="C9511" s="60">
        <v>2.5000000000000001E-4</v>
      </c>
      <c r="D9511" s="60">
        <v>9.7879279999999996E-3</v>
      </c>
      <c r="E9511" s="60"/>
      <c r="F9511" s="60">
        <f t="shared" si="296"/>
        <v>-1.017615E-2</v>
      </c>
      <c r="G9511" s="60">
        <f t="shared" si="297"/>
        <v>9.6679279999999992E-3</v>
      </c>
    </row>
    <row r="9512" spans="1:7">
      <c r="A9512" s="50">
        <v>36776</v>
      </c>
      <c r="B9512" s="60">
        <v>7.0918800000000001E-3</v>
      </c>
      <c r="C9512" s="60">
        <v>2.5000000000000001E-4</v>
      </c>
      <c r="D9512" s="60">
        <v>-1.6155088000000001E-2</v>
      </c>
      <c r="E9512" s="60"/>
      <c r="F9512" s="60">
        <f t="shared" si="296"/>
        <v>6.9718799999999997E-3</v>
      </c>
      <c r="G9512" s="60">
        <f t="shared" si="297"/>
        <v>-1.6275088E-2</v>
      </c>
    </row>
    <row r="9513" spans="1:7">
      <c r="A9513" s="50">
        <v>36777</v>
      </c>
      <c r="B9513" s="60">
        <v>-5.2903999999999998E-3</v>
      </c>
      <c r="C9513" s="60">
        <v>2.5000000000000001E-4</v>
      </c>
      <c r="D9513" s="60">
        <v>-2.6272578000000001E-2</v>
      </c>
      <c r="E9513" s="60"/>
      <c r="F9513" s="60">
        <f t="shared" si="296"/>
        <v>-5.4104000000000001E-3</v>
      </c>
      <c r="G9513" s="60">
        <f t="shared" si="297"/>
        <v>-2.6392578E-2</v>
      </c>
    </row>
    <row r="9514" spans="1:7">
      <c r="A9514" s="50">
        <v>36780</v>
      </c>
      <c r="B9514" s="60">
        <v>-3.5217899999999999E-3</v>
      </c>
      <c r="C9514" s="60">
        <v>2.5000000000000001E-4</v>
      </c>
      <c r="D9514" s="60">
        <v>-2.3608767999999999E-2</v>
      </c>
      <c r="E9514" s="60"/>
      <c r="F9514" s="60">
        <f t="shared" si="296"/>
        <v>-3.6417899999999998E-3</v>
      </c>
      <c r="G9514" s="60">
        <f t="shared" si="297"/>
        <v>-2.3728767999999997E-2</v>
      </c>
    </row>
    <row r="9515" spans="1:7">
      <c r="A9515" s="50">
        <v>36781</v>
      </c>
      <c r="B9515" s="60">
        <v>-4.8888300000000003E-3</v>
      </c>
      <c r="C9515" s="60">
        <v>2.5000000000000001E-4</v>
      </c>
      <c r="D9515" s="60">
        <v>-2.0725388000000001E-2</v>
      </c>
      <c r="E9515" s="60"/>
      <c r="F9515" s="60">
        <f t="shared" si="296"/>
        <v>-5.0088300000000006E-3</v>
      </c>
      <c r="G9515" s="60">
        <f t="shared" si="297"/>
        <v>-2.0845387999999999E-2</v>
      </c>
    </row>
    <row r="9516" spans="1:7">
      <c r="A9516" s="50">
        <v>36782</v>
      </c>
      <c r="B9516" s="60">
        <v>2.4639800000000002E-3</v>
      </c>
      <c r="C9516" s="60">
        <v>2.5000000000000001E-4</v>
      </c>
      <c r="D9516" s="60">
        <v>2.2927690000000001E-2</v>
      </c>
      <c r="E9516" s="60"/>
      <c r="F9516" s="60">
        <f t="shared" si="296"/>
        <v>2.3439800000000003E-3</v>
      </c>
      <c r="G9516" s="60">
        <f t="shared" si="297"/>
        <v>2.2807690000000002E-2</v>
      </c>
    </row>
    <row r="9517" spans="1:7">
      <c r="A9517" s="50">
        <v>36783</v>
      </c>
      <c r="B9517" s="60">
        <v>-2.6769699999999999E-3</v>
      </c>
      <c r="C9517" s="60">
        <v>2.5000000000000001E-4</v>
      </c>
      <c r="D9517" s="60">
        <v>-2.4137931000000001E-2</v>
      </c>
      <c r="E9517" s="60"/>
      <c r="F9517" s="60">
        <f t="shared" si="296"/>
        <v>-2.7969699999999998E-3</v>
      </c>
      <c r="G9517" s="60">
        <f t="shared" si="297"/>
        <v>-2.4257931E-2</v>
      </c>
    </row>
    <row r="9518" spans="1:7">
      <c r="A9518" s="50">
        <v>36784</v>
      </c>
      <c r="B9518" s="60">
        <v>-1.027961E-2</v>
      </c>
      <c r="C9518" s="60">
        <v>2.5000000000000001E-4</v>
      </c>
      <c r="D9518" s="60">
        <v>-3.1802122000000002E-2</v>
      </c>
      <c r="E9518" s="60"/>
      <c r="F9518" s="60">
        <f t="shared" si="296"/>
        <v>-1.039961E-2</v>
      </c>
      <c r="G9518" s="60">
        <f t="shared" si="297"/>
        <v>-3.1922122000000004E-2</v>
      </c>
    </row>
    <row r="9519" spans="1:7">
      <c r="A9519" s="50">
        <v>36787</v>
      </c>
      <c r="B9519" s="60">
        <v>-1.41777E-2</v>
      </c>
      <c r="C9519" s="60">
        <v>2.5000000000000001E-4</v>
      </c>
      <c r="D9519" s="60">
        <v>-2.5547444999999998E-2</v>
      </c>
      <c r="E9519" s="60"/>
      <c r="F9519" s="60">
        <f t="shared" si="296"/>
        <v>-1.42977E-2</v>
      </c>
      <c r="G9519" s="60">
        <f t="shared" si="297"/>
        <v>-2.5667444999999997E-2</v>
      </c>
    </row>
    <row r="9520" spans="1:7">
      <c r="A9520" s="50">
        <v>36788</v>
      </c>
      <c r="B9520" s="60">
        <v>1.0488880000000001E-2</v>
      </c>
      <c r="C9520" s="60">
        <v>2.5000000000000001E-4</v>
      </c>
      <c r="D9520" s="60">
        <v>2.0599251999999998E-2</v>
      </c>
      <c r="E9520" s="60"/>
      <c r="F9520" s="60">
        <f t="shared" si="296"/>
        <v>1.036888E-2</v>
      </c>
      <c r="G9520" s="60">
        <f t="shared" si="297"/>
        <v>2.0479252E-2</v>
      </c>
    </row>
    <row r="9521" spans="1:7">
      <c r="A9521" s="50">
        <v>36789</v>
      </c>
      <c r="B9521" s="60">
        <v>-5.50622E-3</v>
      </c>
      <c r="C9521" s="60">
        <v>2.5000000000000001E-4</v>
      </c>
      <c r="D9521" s="60">
        <v>-3.6697246000000003E-2</v>
      </c>
      <c r="E9521" s="60"/>
      <c r="F9521" s="60">
        <f t="shared" si="296"/>
        <v>-5.6262200000000004E-3</v>
      </c>
      <c r="G9521" s="60">
        <f t="shared" si="297"/>
        <v>-3.6817246000000005E-2</v>
      </c>
    </row>
    <row r="9522" spans="1:7">
      <c r="A9522" s="50">
        <v>36790</v>
      </c>
      <c r="B9522" s="60">
        <v>-2.4511200000000002E-3</v>
      </c>
      <c r="C9522" s="60">
        <v>2.5000000000000001E-4</v>
      </c>
      <c r="D9522" s="60">
        <v>-1.9047620000000001E-2</v>
      </c>
      <c r="E9522" s="60"/>
      <c r="F9522" s="60">
        <f t="shared" si="296"/>
        <v>-2.5711200000000001E-3</v>
      </c>
      <c r="G9522" s="60">
        <f t="shared" si="297"/>
        <v>-1.916762E-2</v>
      </c>
    </row>
    <row r="9523" spans="1:7">
      <c r="A9523" s="50">
        <v>36791</v>
      </c>
      <c r="B9523" s="60">
        <v>8.7646000000000002E-4</v>
      </c>
      <c r="C9523" s="60">
        <v>2.5000000000000001E-4</v>
      </c>
      <c r="D9523" s="60">
        <v>-3.8834949999999998E-3</v>
      </c>
      <c r="E9523" s="60"/>
      <c r="F9523" s="60">
        <f t="shared" si="296"/>
        <v>7.5646000000000003E-4</v>
      </c>
      <c r="G9523" s="60">
        <f t="shared" si="297"/>
        <v>-4.0034950000000001E-3</v>
      </c>
    </row>
    <row r="9524" spans="1:7">
      <c r="A9524" s="50">
        <v>36794</v>
      </c>
      <c r="B9524" s="60">
        <v>-6.8326799999999998E-3</v>
      </c>
      <c r="C9524" s="60">
        <v>2.5000000000000001E-4</v>
      </c>
      <c r="D9524" s="60">
        <v>-1.1695907E-2</v>
      </c>
      <c r="E9524" s="60"/>
      <c r="F9524" s="60">
        <f t="shared" si="296"/>
        <v>-6.9526800000000001E-3</v>
      </c>
      <c r="G9524" s="60">
        <f t="shared" si="297"/>
        <v>-1.1815907E-2</v>
      </c>
    </row>
    <row r="9525" spans="1:7">
      <c r="A9525" s="50">
        <v>36795</v>
      </c>
      <c r="B9525" s="60">
        <v>-8.2189299999999993E-3</v>
      </c>
      <c r="C9525" s="60">
        <v>2.5000000000000001E-4</v>
      </c>
      <c r="D9525" s="60">
        <v>-2.9585798999999999E-2</v>
      </c>
      <c r="E9525" s="60"/>
      <c r="F9525" s="60">
        <f t="shared" si="296"/>
        <v>-8.3389299999999996E-3</v>
      </c>
      <c r="G9525" s="60">
        <f t="shared" si="297"/>
        <v>-2.9705798999999998E-2</v>
      </c>
    </row>
    <row r="9526" spans="1:7">
      <c r="A9526" s="50">
        <v>36796</v>
      </c>
      <c r="B9526" s="60">
        <v>-5.7244000000000001E-4</v>
      </c>
      <c r="C9526" s="60">
        <v>2.5000000000000001E-4</v>
      </c>
      <c r="D9526" s="60">
        <v>-8.1300810000000008E-3</v>
      </c>
      <c r="E9526" s="60"/>
      <c r="F9526" s="60">
        <f t="shared" si="296"/>
        <v>-6.9244E-4</v>
      </c>
      <c r="G9526" s="60">
        <f t="shared" si="297"/>
        <v>-8.2500810000000011E-3</v>
      </c>
    </row>
    <row r="9527" spans="1:7">
      <c r="A9527" s="50">
        <v>36797</v>
      </c>
      <c r="B9527" s="60">
        <v>2.173172E-2</v>
      </c>
      <c r="C9527" s="60">
        <v>2.5000000000000001E-4</v>
      </c>
      <c r="D9527" s="60">
        <v>-6.1475410000000003E-3</v>
      </c>
      <c r="E9527" s="60"/>
      <c r="F9527" s="60">
        <f t="shared" si="296"/>
        <v>2.1611720000000001E-2</v>
      </c>
      <c r="G9527" s="60">
        <f t="shared" si="297"/>
        <v>-6.2675410000000006E-3</v>
      </c>
    </row>
    <row r="9528" spans="1:7">
      <c r="A9528" s="50">
        <v>36798</v>
      </c>
      <c r="B9528" s="60">
        <v>-1.436892E-2</v>
      </c>
      <c r="C9528" s="60">
        <v>2.5000000000000001E-4</v>
      </c>
      <c r="D9528" s="60">
        <v>-1.2371134000000001E-2</v>
      </c>
      <c r="E9528" s="60"/>
      <c r="F9528" s="60">
        <f t="shared" si="296"/>
        <v>-1.4488920000000001E-2</v>
      </c>
      <c r="G9528" s="60">
        <f t="shared" si="297"/>
        <v>-1.2491134000000001E-2</v>
      </c>
    </row>
    <row r="9529" spans="1:7">
      <c r="A9529" s="50">
        <v>36801</v>
      </c>
      <c r="B9529" s="60">
        <v>-3.7939999999999999E-5</v>
      </c>
      <c r="C9529" s="60">
        <v>2.5000000000000001E-4</v>
      </c>
      <c r="D9529" s="60">
        <v>0.21920667599999999</v>
      </c>
      <c r="E9529" s="60"/>
      <c r="F9529" s="60">
        <f t="shared" si="296"/>
        <v>-1.5794E-4</v>
      </c>
      <c r="G9529" s="60">
        <f t="shared" si="297"/>
        <v>0.21908667599999998</v>
      </c>
    </row>
    <row r="9530" spans="1:7">
      <c r="A9530" s="50">
        <v>36802</v>
      </c>
      <c r="B9530" s="60">
        <v>-7.2584199999999998E-3</v>
      </c>
      <c r="C9530" s="60">
        <v>2.5000000000000001E-4</v>
      </c>
      <c r="D9530" s="60">
        <v>4.7945204999999998E-2</v>
      </c>
      <c r="E9530" s="60"/>
      <c r="F9530" s="60">
        <f t="shared" si="296"/>
        <v>-7.3784200000000001E-3</v>
      </c>
      <c r="G9530" s="60">
        <f t="shared" si="297"/>
        <v>4.7825204999999996E-2</v>
      </c>
    </row>
    <row r="9531" spans="1:7">
      <c r="A9531" s="50">
        <v>36803</v>
      </c>
      <c r="B9531" s="60">
        <v>5.24494E-3</v>
      </c>
      <c r="C9531" s="60">
        <v>2.5000000000000001E-4</v>
      </c>
      <c r="D9531" s="60">
        <v>3.1045751999999999E-2</v>
      </c>
      <c r="E9531" s="60"/>
      <c r="F9531" s="60">
        <f t="shared" si="296"/>
        <v>5.1249399999999997E-3</v>
      </c>
      <c r="G9531" s="60">
        <f t="shared" si="297"/>
        <v>3.0925752000000001E-2</v>
      </c>
    </row>
    <row r="9532" spans="1:7">
      <c r="A9532" s="50">
        <v>36804</v>
      </c>
      <c r="B9532" s="60">
        <v>2.1046699999999999E-3</v>
      </c>
      <c r="C9532" s="60">
        <v>2.5000000000000001E-4</v>
      </c>
      <c r="D9532" s="60">
        <v>-3.0110934999999998E-2</v>
      </c>
      <c r="E9532" s="60"/>
      <c r="F9532" s="60">
        <f t="shared" si="296"/>
        <v>1.98467E-3</v>
      </c>
      <c r="G9532" s="60">
        <f t="shared" si="297"/>
        <v>-3.0230934999999997E-2</v>
      </c>
    </row>
    <row r="9533" spans="1:7">
      <c r="A9533" s="50">
        <v>36805</v>
      </c>
      <c r="B9533" s="60">
        <v>-1.8840240000000001E-2</v>
      </c>
      <c r="C9533" s="60">
        <v>2.5000000000000001E-4</v>
      </c>
      <c r="D9533" s="60">
        <v>-2.1241830999999999E-2</v>
      </c>
      <c r="E9533" s="60"/>
      <c r="F9533" s="60">
        <f t="shared" si="296"/>
        <v>-1.896024E-2</v>
      </c>
      <c r="G9533" s="60">
        <f t="shared" si="297"/>
        <v>-2.1361830999999998E-2</v>
      </c>
    </row>
    <row r="9534" spans="1:7">
      <c r="A9534" s="50">
        <v>36808</v>
      </c>
      <c r="B9534" s="60">
        <v>-5.5895800000000002E-3</v>
      </c>
      <c r="C9534" s="60">
        <v>2.5000000000000001E-4</v>
      </c>
      <c r="D9534" s="60">
        <v>-5.0083469999999998E-3</v>
      </c>
      <c r="E9534" s="60"/>
      <c r="F9534" s="60">
        <f t="shared" si="296"/>
        <v>-5.7095800000000006E-3</v>
      </c>
      <c r="G9534" s="60">
        <f t="shared" si="297"/>
        <v>-5.1283470000000001E-3</v>
      </c>
    </row>
    <row r="9535" spans="1:7">
      <c r="A9535" s="50">
        <v>36809</v>
      </c>
      <c r="B9535" s="60">
        <v>-1.152098E-2</v>
      </c>
      <c r="C9535" s="60">
        <v>2.5000000000000001E-4</v>
      </c>
      <c r="D9535" s="60">
        <v>-2.1812081000000001E-2</v>
      </c>
      <c r="E9535" s="60"/>
      <c r="F9535" s="60">
        <f t="shared" si="296"/>
        <v>-1.164098E-2</v>
      </c>
      <c r="G9535" s="60">
        <f t="shared" si="297"/>
        <v>-2.1932080999999999E-2</v>
      </c>
    </row>
    <row r="9536" spans="1:7">
      <c r="A9536" s="50">
        <v>36810</v>
      </c>
      <c r="B9536" s="60">
        <v>-1.534979E-2</v>
      </c>
      <c r="C9536" s="60">
        <v>2.5000000000000001E-4</v>
      </c>
      <c r="D9536" s="60">
        <v>-1.2006861000000001E-2</v>
      </c>
      <c r="E9536" s="60"/>
      <c r="F9536" s="60">
        <f t="shared" si="296"/>
        <v>-1.5469790000000001E-2</v>
      </c>
      <c r="G9536" s="60">
        <f t="shared" si="297"/>
        <v>-1.2126861000000001E-2</v>
      </c>
    </row>
    <row r="9537" spans="1:7">
      <c r="A9537" s="50">
        <v>36811</v>
      </c>
      <c r="B9537" s="60">
        <v>-2.651485E-2</v>
      </c>
      <c r="C9537" s="60">
        <v>2.5000000000000001E-4</v>
      </c>
      <c r="D9537" s="60">
        <v>-2.2569444000000001E-2</v>
      </c>
      <c r="E9537" s="60"/>
      <c r="F9537" s="60">
        <f t="shared" si="296"/>
        <v>-2.6634849999999998E-2</v>
      </c>
      <c r="G9537" s="60">
        <f t="shared" si="297"/>
        <v>-2.2689444E-2</v>
      </c>
    </row>
    <row r="9538" spans="1:7">
      <c r="A9538" s="50">
        <v>36812</v>
      </c>
      <c r="B9538" s="60">
        <v>3.452446E-2</v>
      </c>
      <c r="C9538" s="60">
        <v>2.5000000000000001E-4</v>
      </c>
      <c r="D9538" s="60">
        <v>-7.104796E-3</v>
      </c>
      <c r="E9538" s="60"/>
      <c r="F9538" s="60">
        <f t="shared" si="296"/>
        <v>3.4404459999999998E-2</v>
      </c>
      <c r="G9538" s="60">
        <f t="shared" si="297"/>
        <v>-7.2247960000000003E-3</v>
      </c>
    </row>
    <row r="9539" spans="1:7">
      <c r="A9539" s="50">
        <v>36815</v>
      </c>
      <c r="B9539" s="60">
        <v>4.6634999999999998E-4</v>
      </c>
      <c r="C9539" s="60">
        <v>2.5000000000000001E-4</v>
      </c>
      <c r="D9539" s="60">
        <v>1.788909E-3</v>
      </c>
      <c r="E9539" s="60"/>
      <c r="F9539" s="60">
        <f t="shared" si="296"/>
        <v>3.4634999999999999E-4</v>
      </c>
      <c r="G9539" s="60">
        <f t="shared" si="297"/>
        <v>1.6689089999999999E-3</v>
      </c>
    </row>
    <row r="9540" spans="1:7">
      <c r="A9540" s="50">
        <v>36816</v>
      </c>
      <c r="B9540" s="60">
        <v>-1.7899539999999999E-2</v>
      </c>
      <c r="C9540" s="60">
        <v>2.5000000000000001E-4</v>
      </c>
      <c r="D9540" s="60">
        <v>-4.8214287000000002E-2</v>
      </c>
      <c r="E9540" s="60"/>
      <c r="F9540" s="60">
        <f t="shared" ref="F9540:F9603" si="298">B9540-$C$3</f>
        <v>-1.8019539999999997E-2</v>
      </c>
      <c r="G9540" s="60">
        <f t="shared" ref="G9540:G9603" si="299">D9540-$C$3</f>
        <v>-4.8334287000000004E-2</v>
      </c>
    </row>
    <row r="9541" spans="1:7">
      <c r="A9541" s="50">
        <v>36817</v>
      </c>
      <c r="B9541" s="60">
        <v>-5.6730900000000004E-3</v>
      </c>
      <c r="C9541" s="60">
        <v>2.5000000000000001E-4</v>
      </c>
      <c r="D9541" s="60">
        <v>1.3133208E-2</v>
      </c>
      <c r="E9541" s="60"/>
      <c r="F9541" s="60">
        <f t="shared" si="298"/>
        <v>-5.7930900000000007E-3</v>
      </c>
      <c r="G9541" s="60">
        <f t="shared" si="299"/>
        <v>1.3013208E-2</v>
      </c>
    </row>
    <row r="9542" spans="1:7">
      <c r="A9542" s="50">
        <v>36818</v>
      </c>
      <c r="B9542" s="60">
        <v>3.4935059999999997E-2</v>
      </c>
      <c r="C9542" s="60">
        <v>2.5000000000000001E-4</v>
      </c>
      <c r="D9542" s="60">
        <v>1.1111111E-2</v>
      </c>
      <c r="E9542" s="60"/>
      <c r="F9542" s="60">
        <f t="shared" si="298"/>
        <v>3.4815059999999995E-2</v>
      </c>
      <c r="G9542" s="60">
        <f t="shared" si="299"/>
        <v>1.0991111E-2</v>
      </c>
    </row>
    <row r="9543" spans="1:7">
      <c r="A9543" s="50">
        <v>36819</v>
      </c>
      <c r="B9543" s="60">
        <v>5.7800799999999999E-3</v>
      </c>
      <c r="C9543" s="60">
        <v>2.5000000000000001E-4</v>
      </c>
      <c r="D9543" s="60">
        <v>-3.6630040000000001E-3</v>
      </c>
      <c r="E9543" s="60"/>
      <c r="F9543" s="60">
        <f t="shared" si="298"/>
        <v>5.6600799999999996E-3</v>
      </c>
      <c r="G9543" s="60">
        <f t="shared" si="299"/>
        <v>-3.783004E-3</v>
      </c>
    </row>
    <row r="9544" spans="1:7">
      <c r="A9544" s="50">
        <v>36822</v>
      </c>
      <c r="B9544" s="60">
        <v>-9.3877999999999995E-4</v>
      </c>
      <c r="C9544" s="60">
        <v>2.5000000000000001E-4</v>
      </c>
      <c r="D9544" s="60">
        <v>1.2867646999999999E-2</v>
      </c>
      <c r="E9544" s="60"/>
      <c r="F9544" s="60">
        <f t="shared" si="298"/>
        <v>-1.0587800000000001E-3</v>
      </c>
      <c r="G9544" s="60">
        <f t="shared" si="299"/>
        <v>1.2747646999999999E-2</v>
      </c>
    </row>
    <row r="9545" spans="1:7">
      <c r="A9545" s="50">
        <v>36823</v>
      </c>
      <c r="B9545" s="60">
        <v>1.80068E-3</v>
      </c>
      <c r="C9545" s="60">
        <v>2.5000000000000001E-4</v>
      </c>
      <c r="D9545" s="60">
        <v>2.3593467E-2</v>
      </c>
      <c r="E9545" s="60"/>
      <c r="F9545" s="60">
        <f t="shared" si="298"/>
        <v>1.6806799999999999E-3</v>
      </c>
      <c r="G9545" s="60">
        <f t="shared" si="299"/>
        <v>2.3473467000000001E-2</v>
      </c>
    </row>
    <row r="9546" spans="1:7">
      <c r="A9546" s="50">
        <v>36824</v>
      </c>
      <c r="B9546" s="60">
        <v>-2.3769809999999999E-2</v>
      </c>
      <c r="C9546" s="60">
        <v>2.5000000000000001E-4</v>
      </c>
      <c r="D9546" s="60">
        <v>-1.2411348000000001E-2</v>
      </c>
      <c r="E9546" s="60"/>
      <c r="F9546" s="60">
        <f t="shared" si="298"/>
        <v>-2.3889809999999997E-2</v>
      </c>
      <c r="G9546" s="60">
        <f t="shared" si="299"/>
        <v>-1.2531348000000001E-2</v>
      </c>
    </row>
    <row r="9547" spans="1:7">
      <c r="A9547" s="50">
        <v>36825</v>
      </c>
      <c r="B9547" s="60">
        <v>-3.8059999999999998E-5</v>
      </c>
      <c r="C9547" s="60">
        <v>2.5000000000000001E-4</v>
      </c>
      <c r="D9547" s="60">
        <v>-1.795332E-3</v>
      </c>
      <c r="E9547" s="60"/>
      <c r="F9547" s="60">
        <f t="shared" si="298"/>
        <v>-1.5806000000000001E-4</v>
      </c>
      <c r="G9547" s="60">
        <f t="shared" si="299"/>
        <v>-1.9153320000000001E-3</v>
      </c>
    </row>
    <row r="9548" spans="1:7">
      <c r="A9548" s="50">
        <v>36826</v>
      </c>
      <c r="B9548" s="60">
        <v>1.112528E-2</v>
      </c>
      <c r="C9548" s="60">
        <v>2.5000000000000001E-4</v>
      </c>
      <c r="D9548" s="60">
        <v>-5.3956830000000001E-3</v>
      </c>
      <c r="E9548" s="60"/>
      <c r="F9548" s="60">
        <f t="shared" si="298"/>
        <v>1.1005279999999999E-2</v>
      </c>
      <c r="G9548" s="60">
        <f t="shared" si="299"/>
        <v>-5.5156830000000004E-3</v>
      </c>
    </row>
    <row r="9549" spans="1:7">
      <c r="A9549" s="50">
        <v>36829</v>
      </c>
      <c r="B9549" s="60">
        <v>1.403131E-2</v>
      </c>
      <c r="C9549" s="60">
        <v>2.5000000000000001E-4</v>
      </c>
      <c r="D9549" s="60">
        <v>-3.2549728E-2</v>
      </c>
      <c r="E9549" s="60"/>
      <c r="F9549" s="60">
        <f t="shared" si="298"/>
        <v>1.391131E-2</v>
      </c>
      <c r="G9549" s="60">
        <f t="shared" si="299"/>
        <v>-3.2669728000000002E-2</v>
      </c>
    </row>
    <row r="9550" spans="1:7">
      <c r="A9550" s="50">
        <v>36830</v>
      </c>
      <c r="B9550" s="60">
        <v>2.2132200000000001E-2</v>
      </c>
      <c r="C9550" s="60">
        <v>2.5000000000000001E-4</v>
      </c>
      <c r="D9550" s="60">
        <v>-1.1214953E-2</v>
      </c>
      <c r="E9550" s="60"/>
      <c r="F9550" s="60">
        <f t="shared" si="298"/>
        <v>2.2012200000000003E-2</v>
      </c>
      <c r="G9550" s="60">
        <f t="shared" si="299"/>
        <v>-1.1334953E-2</v>
      </c>
    </row>
    <row r="9551" spans="1:7">
      <c r="A9551" s="50">
        <v>36831</v>
      </c>
      <c r="B9551" s="60">
        <v>-5.85967E-3</v>
      </c>
      <c r="C9551" s="60">
        <v>2.4000000000000001E-4</v>
      </c>
      <c r="D9551" s="60">
        <v>0</v>
      </c>
      <c r="E9551" s="60"/>
      <c r="F9551" s="60">
        <f t="shared" si="298"/>
        <v>-5.9796700000000003E-3</v>
      </c>
      <c r="G9551" s="60">
        <f t="shared" si="299"/>
        <v>-1.2E-4</v>
      </c>
    </row>
    <row r="9552" spans="1:7">
      <c r="A9552" s="50">
        <v>36832</v>
      </c>
      <c r="B9552" s="60">
        <v>5.5071E-3</v>
      </c>
      <c r="C9552" s="60">
        <v>2.4000000000000001E-4</v>
      </c>
      <c r="D9552" s="60">
        <v>1.8903593E-2</v>
      </c>
      <c r="E9552" s="60"/>
      <c r="F9552" s="60">
        <f t="shared" si="298"/>
        <v>5.3870999999999997E-3</v>
      </c>
      <c r="G9552" s="60">
        <f t="shared" si="299"/>
        <v>1.8783593000000001E-2</v>
      </c>
    </row>
    <row r="9553" spans="1:7">
      <c r="A9553" s="50">
        <v>36833</v>
      </c>
      <c r="B9553" s="60">
        <v>-8.4391000000000002E-4</v>
      </c>
      <c r="C9553" s="60">
        <v>2.4000000000000001E-4</v>
      </c>
      <c r="D9553" s="60">
        <v>-7.4211499999999996E-3</v>
      </c>
      <c r="E9553" s="60"/>
      <c r="F9553" s="60">
        <f t="shared" si="298"/>
        <v>-9.6391000000000001E-4</v>
      </c>
      <c r="G9553" s="60">
        <f t="shared" si="299"/>
        <v>-7.5411499999999999E-3</v>
      </c>
    </row>
    <row r="9554" spans="1:7">
      <c r="A9554" s="50">
        <v>36836</v>
      </c>
      <c r="B9554" s="60">
        <v>3.8949599999999998E-3</v>
      </c>
      <c r="C9554" s="60">
        <v>2.4000000000000001E-4</v>
      </c>
      <c r="D9554" s="60">
        <v>3.9252336999999998E-2</v>
      </c>
      <c r="E9554" s="60"/>
      <c r="F9554" s="60">
        <f t="shared" si="298"/>
        <v>3.7749599999999999E-3</v>
      </c>
      <c r="G9554" s="60">
        <f t="shared" si="299"/>
        <v>3.9132336999999996E-2</v>
      </c>
    </row>
    <row r="9555" spans="1:7">
      <c r="A9555" s="50">
        <v>36837</v>
      </c>
      <c r="B9555" s="60">
        <v>-3.6600000000000002E-5</v>
      </c>
      <c r="C9555" s="60">
        <v>2.4000000000000001E-4</v>
      </c>
      <c r="D9555" s="60">
        <v>-1.798561E-3</v>
      </c>
      <c r="E9555" s="60"/>
      <c r="F9555" s="60">
        <f t="shared" si="298"/>
        <v>-1.5660000000000001E-4</v>
      </c>
      <c r="G9555" s="60">
        <f t="shared" si="299"/>
        <v>-1.9185610000000001E-3</v>
      </c>
    </row>
    <row r="9556" spans="1:7">
      <c r="A9556" s="50">
        <v>36838</v>
      </c>
      <c r="B9556" s="60">
        <v>-1.5931629999999999E-2</v>
      </c>
      <c r="C9556" s="60">
        <v>2.4000000000000001E-4</v>
      </c>
      <c r="D9556" s="60">
        <v>-3.6036039999999998E-3</v>
      </c>
      <c r="E9556" s="60"/>
      <c r="F9556" s="60">
        <f t="shared" si="298"/>
        <v>-1.6051629999999997E-2</v>
      </c>
      <c r="G9556" s="60">
        <f t="shared" si="299"/>
        <v>-3.7236039999999997E-3</v>
      </c>
    </row>
    <row r="9557" spans="1:7">
      <c r="A9557" s="50">
        <v>36839</v>
      </c>
      <c r="B9557" s="60">
        <v>-6.30731E-3</v>
      </c>
      <c r="C9557" s="60">
        <v>2.4000000000000001E-4</v>
      </c>
      <c r="D9557" s="60">
        <v>-1.6274864E-2</v>
      </c>
      <c r="E9557" s="60"/>
      <c r="F9557" s="60">
        <f t="shared" si="298"/>
        <v>-6.4273100000000003E-3</v>
      </c>
      <c r="G9557" s="60">
        <f t="shared" si="299"/>
        <v>-1.6394863999999999E-2</v>
      </c>
    </row>
    <row r="9558" spans="1:7">
      <c r="A9558" s="50">
        <v>36840</v>
      </c>
      <c r="B9558" s="60">
        <v>-2.479307E-2</v>
      </c>
      <c r="C9558" s="60">
        <v>2.4000000000000001E-4</v>
      </c>
      <c r="D9558" s="60">
        <v>-3.3088237E-2</v>
      </c>
      <c r="E9558" s="60"/>
      <c r="F9558" s="60">
        <f t="shared" si="298"/>
        <v>-2.4913069999999999E-2</v>
      </c>
      <c r="G9558" s="60">
        <f t="shared" si="299"/>
        <v>-3.3208237000000002E-2</v>
      </c>
    </row>
    <row r="9559" spans="1:7">
      <c r="A9559" s="50">
        <v>36843</v>
      </c>
      <c r="B9559" s="60">
        <v>-1.0700309999999999E-2</v>
      </c>
      <c r="C9559" s="60">
        <v>2.4000000000000001E-4</v>
      </c>
      <c r="D9559" s="60">
        <v>-9.5057030000000008E-3</v>
      </c>
      <c r="E9559" s="60"/>
      <c r="F9559" s="60">
        <f t="shared" si="298"/>
        <v>-1.082031E-2</v>
      </c>
      <c r="G9559" s="60">
        <f t="shared" si="299"/>
        <v>-9.6257030000000011E-3</v>
      </c>
    </row>
    <row r="9560" spans="1:7">
      <c r="A9560" s="50">
        <v>36844</v>
      </c>
      <c r="B9560" s="60">
        <v>2.3809150000000001E-2</v>
      </c>
      <c r="C9560" s="60">
        <v>2.4000000000000001E-4</v>
      </c>
      <c r="D9560" s="60">
        <v>1.1516314999999999E-2</v>
      </c>
      <c r="E9560" s="60"/>
      <c r="F9560" s="60">
        <f t="shared" si="298"/>
        <v>2.3689150000000003E-2</v>
      </c>
      <c r="G9560" s="60">
        <f t="shared" si="299"/>
        <v>1.1396314999999999E-2</v>
      </c>
    </row>
    <row r="9561" spans="1:7">
      <c r="A9561" s="50">
        <v>36845</v>
      </c>
      <c r="B9561" s="60">
        <v>4.8711300000000004E-3</v>
      </c>
      <c r="C9561" s="60">
        <v>2.4000000000000001E-4</v>
      </c>
      <c r="D9561" s="60">
        <v>9.4876660000000005E-3</v>
      </c>
      <c r="E9561" s="60"/>
      <c r="F9561" s="60">
        <f t="shared" si="298"/>
        <v>4.7511300000000001E-3</v>
      </c>
      <c r="G9561" s="60">
        <f t="shared" si="299"/>
        <v>9.3676660000000002E-3</v>
      </c>
    </row>
    <row r="9562" spans="1:7">
      <c r="A9562" s="50">
        <v>36846</v>
      </c>
      <c r="B9562" s="60">
        <v>-1.269839E-2</v>
      </c>
      <c r="C9562" s="60">
        <v>2.4000000000000001E-4</v>
      </c>
      <c r="D9562" s="60">
        <v>-1.8796990000000001E-3</v>
      </c>
      <c r="E9562" s="60"/>
      <c r="F9562" s="60">
        <f t="shared" si="298"/>
        <v>-1.2818390000000001E-2</v>
      </c>
      <c r="G9562" s="60">
        <f t="shared" si="299"/>
        <v>-1.9996990000000002E-3</v>
      </c>
    </row>
    <row r="9563" spans="1:7">
      <c r="A9563" s="50">
        <v>36847</v>
      </c>
      <c r="B9563" s="60">
        <v>-3.3028900000000002E-3</v>
      </c>
      <c r="C9563" s="60">
        <v>2.4000000000000001E-4</v>
      </c>
      <c r="D9563" s="60">
        <v>-3.7664780000000002E-3</v>
      </c>
      <c r="E9563" s="60"/>
      <c r="F9563" s="60">
        <f t="shared" si="298"/>
        <v>-3.42289E-3</v>
      </c>
      <c r="G9563" s="60">
        <f t="shared" si="299"/>
        <v>-3.8864780000000001E-3</v>
      </c>
    </row>
    <row r="9564" spans="1:7">
      <c r="A9564" s="50">
        <v>36850</v>
      </c>
      <c r="B9564" s="60">
        <v>-1.8190830000000002E-2</v>
      </c>
      <c r="C9564" s="60">
        <v>2.4000000000000001E-4</v>
      </c>
      <c r="D9564" s="60">
        <v>-2.8355387999999999E-2</v>
      </c>
      <c r="E9564" s="60"/>
      <c r="F9564" s="60">
        <f t="shared" si="298"/>
        <v>-1.831083E-2</v>
      </c>
      <c r="G9564" s="60">
        <f t="shared" si="299"/>
        <v>-2.8475387999999997E-2</v>
      </c>
    </row>
    <row r="9565" spans="1:7">
      <c r="A9565" s="50">
        <v>36851</v>
      </c>
      <c r="B9565" s="60">
        <v>3.52134E-3</v>
      </c>
      <c r="C9565" s="60">
        <v>2.4000000000000001E-4</v>
      </c>
      <c r="D9565" s="60">
        <v>-9.7276259999999996E-3</v>
      </c>
      <c r="E9565" s="60"/>
      <c r="F9565" s="60">
        <f t="shared" si="298"/>
        <v>3.4013400000000001E-3</v>
      </c>
      <c r="G9565" s="60">
        <f t="shared" si="299"/>
        <v>-9.8476259999999999E-3</v>
      </c>
    </row>
    <row r="9566" spans="1:7">
      <c r="A9566" s="50">
        <v>36852</v>
      </c>
      <c r="B9566" s="60">
        <v>-1.8705880000000001E-2</v>
      </c>
      <c r="C9566" s="60">
        <v>2.4000000000000001E-4</v>
      </c>
      <c r="D9566" s="60">
        <v>-3.5363458E-2</v>
      </c>
      <c r="E9566" s="60"/>
      <c r="F9566" s="60">
        <f t="shared" si="298"/>
        <v>-1.882588E-2</v>
      </c>
      <c r="G9566" s="60">
        <f t="shared" si="299"/>
        <v>-3.5483458000000002E-2</v>
      </c>
    </row>
    <row r="9567" spans="1:7">
      <c r="A9567" s="50">
        <v>36854</v>
      </c>
      <c r="B9567" s="60">
        <v>1.5230179999999999E-2</v>
      </c>
      <c r="C9567" s="60">
        <v>2.4000000000000001E-4</v>
      </c>
      <c r="D9567" s="60">
        <v>1.8329939E-2</v>
      </c>
      <c r="E9567" s="60"/>
      <c r="F9567" s="60">
        <f t="shared" si="298"/>
        <v>1.5110179999999999E-2</v>
      </c>
      <c r="G9567" s="60">
        <f t="shared" si="299"/>
        <v>1.8209939000000001E-2</v>
      </c>
    </row>
    <row r="9568" spans="1:7">
      <c r="A9568" s="50">
        <v>36857</v>
      </c>
      <c r="B9568" s="60">
        <v>5.0742199999999999E-3</v>
      </c>
      <c r="C9568" s="60">
        <v>2.4000000000000001E-4</v>
      </c>
      <c r="D9568" s="60">
        <v>5.0000001000000002E-2</v>
      </c>
      <c r="E9568" s="60"/>
      <c r="F9568" s="60">
        <f t="shared" si="298"/>
        <v>4.9542199999999996E-3</v>
      </c>
      <c r="G9568" s="60">
        <f t="shared" si="299"/>
        <v>4.9880001E-2</v>
      </c>
    </row>
    <row r="9569" spans="1:7">
      <c r="A9569" s="50">
        <v>36858</v>
      </c>
      <c r="B9569" s="60">
        <v>-9.6869499999999997E-3</v>
      </c>
      <c r="C9569" s="60">
        <v>2.4000000000000001E-4</v>
      </c>
      <c r="D9569" s="60">
        <v>-2.8571428999999999E-2</v>
      </c>
      <c r="E9569" s="60"/>
      <c r="F9569" s="60">
        <f t="shared" si="298"/>
        <v>-9.80695E-3</v>
      </c>
      <c r="G9569" s="60">
        <f t="shared" si="299"/>
        <v>-2.8691428999999997E-2</v>
      </c>
    </row>
    <row r="9570" spans="1:7">
      <c r="A9570" s="50">
        <v>36859</v>
      </c>
      <c r="B9570" s="60">
        <v>4.7852099999999998E-3</v>
      </c>
      <c r="C9570" s="60">
        <v>2.4000000000000001E-4</v>
      </c>
      <c r="D9570" s="60">
        <v>3.9215689999999997E-3</v>
      </c>
      <c r="E9570" s="60"/>
      <c r="F9570" s="60">
        <f t="shared" si="298"/>
        <v>4.6652099999999995E-3</v>
      </c>
      <c r="G9570" s="60">
        <f t="shared" si="299"/>
        <v>3.8015689999999999E-3</v>
      </c>
    </row>
    <row r="9571" spans="1:7">
      <c r="A9571" s="50">
        <v>36860</v>
      </c>
      <c r="B9571" s="60">
        <v>-2.0141340000000001E-2</v>
      </c>
      <c r="C9571" s="60">
        <v>2.4000000000000001E-4</v>
      </c>
      <c r="D9571" s="60">
        <v>1.5625E-2</v>
      </c>
      <c r="E9571" s="60"/>
      <c r="F9571" s="60">
        <f t="shared" si="298"/>
        <v>-2.0261339999999999E-2</v>
      </c>
      <c r="G9571" s="60">
        <f t="shared" si="299"/>
        <v>1.5505E-2</v>
      </c>
    </row>
    <row r="9572" spans="1:7">
      <c r="A9572" s="50">
        <v>36861</v>
      </c>
      <c r="B9572" s="60">
        <v>2.3428000000000001E-4</v>
      </c>
      <c r="C9572" s="60">
        <v>2.5000000000000001E-4</v>
      </c>
      <c r="D9572" s="60">
        <v>0</v>
      </c>
      <c r="E9572" s="60"/>
      <c r="F9572" s="60">
        <f t="shared" si="298"/>
        <v>1.1428000000000001E-4</v>
      </c>
      <c r="G9572" s="60">
        <f t="shared" si="299"/>
        <v>-1.2E-4</v>
      </c>
    </row>
    <row r="9573" spans="1:7">
      <c r="A9573" s="50">
        <v>36864</v>
      </c>
      <c r="B9573" s="60">
        <v>7.3852900000000001E-3</v>
      </c>
      <c r="C9573" s="60">
        <v>2.5000000000000001E-4</v>
      </c>
      <c r="D9573" s="60">
        <v>3.0769231000000001E-2</v>
      </c>
      <c r="E9573" s="60"/>
      <c r="F9573" s="60">
        <f t="shared" si="298"/>
        <v>7.2652899999999998E-3</v>
      </c>
      <c r="G9573" s="60">
        <f t="shared" si="299"/>
        <v>3.0649231000000002E-2</v>
      </c>
    </row>
    <row r="9574" spans="1:7">
      <c r="A9574" s="50">
        <v>36865</v>
      </c>
      <c r="B9574" s="60">
        <v>3.9589039999999999E-2</v>
      </c>
      <c r="C9574" s="60">
        <v>2.5000000000000001E-4</v>
      </c>
      <c r="D9574" s="60">
        <v>-0.32276120800000002</v>
      </c>
      <c r="E9574" s="60"/>
      <c r="F9574" s="60">
        <f t="shared" si="298"/>
        <v>3.9469039999999997E-2</v>
      </c>
      <c r="G9574" s="60">
        <f t="shared" si="299"/>
        <v>-0.32288120800000003</v>
      </c>
    </row>
    <row r="9575" spans="1:7">
      <c r="A9575" s="50">
        <v>36866</v>
      </c>
      <c r="B9575" s="60">
        <v>-1.8185409999999999E-2</v>
      </c>
      <c r="C9575" s="60">
        <v>2.5000000000000001E-4</v>
      </c>
      <c r="D9575" s="60">
        <v>-0.11570248</v>
      </c>
      <c r="E9575" s="60"/>
      <c r="F9575" s="60">
        <f t="shared" si="298"/>
        <v>-1.8305409999999998E-2</v>
      </c>
      <c r="G9575" s="60">
        <f t="shared" si="299"/>
        <v>-0.11582247999999999</v>
      </c>
    </row>
    <row r="9576" spans="1:7">
      <c r="A9576" s="50">
        <v>36867</v>
      </c>
      <c r="B9576" s="60">
        <v>-5.8309E-3</v>
      </c>
      <c r="C9576" s="60">
        <v>2.5000000000000001E-4</v>
      </c>
      <c r="D9576" s="60">
        <v>-6.2305298000000002E-2</v>
      </c>
      <c r="E9576" s="60"/>
      <c r="F9576" s="60">
        <f t="shared" si="298"/>
        <v>-5.9509000000000003E-3</v>
      </c>
      <c r="G9576" s="60">
        <f t="shared" si="299"/>
        <v>-6.2425298000000004E-2</v>
      </c>
    </row>
    <row r="9577" spans="1:7">
      <c r="A9577" s="50">
        <v>36868</v>
      </c>
      <c r="B9577" s="60">
        <v>1.9866769999999999E-2</v>
      </c>
      <c r="C9577" s="60">
        <v>2.5000000000000001E-4</v>
      </c>
      <c r="D9577" s="60">
        <v>2.6578072000000001E-2</v>
      </c>
      <c r="E9577" s="60"/>
      <c r="F9577" s="60">
        <f t="shared" si="298"/>
        <v>1.974677E-2</v>
      </c>
      <c r="G9577" s="60">
        <f t="shared" si="299"/>
        <v>2.6458072000000003E-2</v>
      </c>
    </row>
    <row r="9578" spans="1:7">
      <c r="A9578" s="50">
        <v>36871</v>
      </c>
      <c r="B9578" s="60">
        <v>7.68456E-3</v>
      </c>
      <c r="C9578" s="60">
        <v>2.5000000000000001E-4</v>
      </c>
      <c r="D9578" s="60">
        <v>4.8543688000000002E-2</v>
      </c>
      <c r="E9578" s="60"/>
      <c r="F9578" s="60">
        <f t="shared" si="298"/>
        <v>7.5645599999999997E-3</v>
      </c>
      <c r="G9578" s="60">
        <f t="shared" si="299"/>
        <v>4.8423687999999999E-2</v>
      </c>
    </row>
    <row r="9579" spans="1:7">
      <c r="A9579" s="50">
        <v>36872</v>
      </c>
      <c r="B9579" s="60">
        <v>-6.8928899999999996E-3</v>
      </c>
      <c r="C9579" s="60">
        <v>2.5000000000000001E-4</v>
      </c>
      <c r="D9579" s="60">
        <v>6.7901231000000006E-2</v>
      </c>
      <c r="E9579" s="60"/>
      <c r="F9579" s="60">
        <f t="shared" si="298"/>
        <v>-7.0128899999999999E-3</v>
      </c>
      <c r="G9579" s="60">
        <f t="shared" si="299"/>
        <v>6.7781231000000011E-2</v>
      </c>
    </row>
    <row r="9580" spans="1:7">
      <c r="A9580" s="50">
        <v>36873</v>
      </c>
      <c r="B9580" s="60">
        <v>-8.2736100000000007E-3</v>
      </c>
      <c r="C9580" s="60">
        <v>2.5000000000000001E-4</v>
      </c>
      <c r="D9580" s="60">
        <v>-2.0231213000000001E-2</v>
      </c>
      <c r="E9580" s="60"/>
      <c r="F9580" s="60">
        <f t="shared" si="298"/>
        <v>-8.393610000000001E-3</v>
      </c>
      <c r="G9580" s="60">
        <f t="shared" si="299"/>
        <v>-2.0351213E-2</v>
      </c>
    </row>
    <row r="9581" spans="1:7">
      <c r="A9581" s="50">
        <v>36874</v>
      </c>
      <c r="B9581" s="60">
        <v>-1.38286E-2</v>
      </c>
      <c r="C9581" s="60">
        <v>2.5000000000000001E-4</v>
      </c>
      <c r="D9581" s="60">
        <v>-2.9498520000000002E-3</v>
      </c>
      <c r="E9581" s="60"/>
      <c r="F9581" s="60">
        <f t="shared" si="298"/>
        <v>-1.39486E-2</v>
      </c>
      <c r="G9581" s="60">
        <f t="shared" si="299"/>
        <v>-3.0698520000000001E-3</v>
      </c>
    </row>
    <row r="9582" spans="1:7">
      <c r="A9582" s="50">
        <v>36875</v>
      </c>
      <c r="B9582" s="60">
        <v>-2.1746600000000001E-2</v>
      </c>
      <c r="C9582" s="60">
        <v>2.5000000000000001E-4</v>
      </c>
      <c r="D9582" s="60">
        <v>-2.3668639000000002E-2</v>
      </c>
      <c r="E9582" s="60"/>
      <c r="F9582" s="60">
        <f t="shared" si="298"/>
        <v>-2.18666E-2</v>
      </c>
      <c r="G9582" s="60">
        <f t="shared" si="299"/>
        <v>-2.3788639E-2</v>
      </c>
    </row>
    <row r="9583" spans="1:7">
      <c r="A9583" s="50">
        <v>36878</v>
      </c>
      <c r="B9583" s="60">
        <v>8.3055100000000003E-3</v>
      </c>
      <c r="C9583" s="60">
        <v>2.5000000000000001E-4</v>
      </c>
      <c r="D9583" s="60">
        <v>3.9393939000000003E-2</v>
      </c>
      <c r="E9583" s="60"/>
      <c r="F9583" s="60">
        <f t="shared" si="298"/>
        <v>8.18551E-3</v>
      </c>
      <c r="G9583" s="60">
        <f t="shared" si="299"/>
        <v>3.9273939000000001E-2</v>
      </c>
    </row>
    <row r="9584" spans="1:7">
      <c r="A9584" s="50">
        <v>36879</v>
      </c>
      <c r="B9584" s="60">
        <v>-1.321628E-2</v>
      </c>
      <c r="C9584" s="60">
        <v>2.5000000000000001E-4</v>
      </c>
      <c r="D9584" s="60">
        <v>2.6239067000000001E-2</v>
      </c>
      <c r="E9584" s="60"/>
      <c r="F9584" s="60">
        <f t="shared" si="298"/>
        <v>-1.3336280000000001E-2</v>
      </c>
      <c r="G9584" s="60">
        <f t="shared" si="299"/>
        <v>2.6119067000000003E-2</v>
      </c>
    </row>
    <row r="9585" spans="1:7">
      <c r="A9585" s="50">
        <v>36880</v>
      </c>
      <c r="B9585" s="60">
        <v>-3.1229150000000001E-2</v>
      </c>
      <c r="C9585" s="60">
        <v>2.5000000000000001E-4</v>
      </c>
      <c r="D9585" s="60">
        <v>2.840909E-3</v>
      </c>
      <c r="E9585" s="60"/>
      <c r="F9585" s="60">
        <f t="shared" si="298"/>
        <v>-3.1349149999999999E-2</v>
      </c>
      <c r="G9585" s="60">
        <f t="shared" si="299"/>
        <v>2.7209090000000001E-3</v>
      </c>
    </row>
    <row r="9586" spans="1:7">
      <c r="A9586" s="50">
        <v>36881</v>
      </c>
      <c r="B9586" s="60">
        <v>8.0529299999999998E-3</v>
      </c>
      <c r="C9586" s="60">
        <v>2.5000000000000001E-4</v>
      </c>
      <c r="D9586" s="60">
        <v>2.8328612E-2</v>
      </c>
      <c r="E9586" s="60"/>
      <c r="F9586" s="60">
        <f t="shared" si="298"/>
        <v>7.9329299999999995E-3</v>
      </c>
      <c r="G9586" s="60">
        <f t="shared" si="299"/>
        <v>2.8208612000000001E-2</v>
      </c>
    </row>
    <row r="9587" spans="1:7">
      <c r="A9587" s="50">
        <v>36882</v>
      </c>
      <c r="B9587" s="60">
        <v>2.4469319999999999E-2</v>
      </c>
      <c r="C9587" s="60">
        <v>2.5000000000000001E-4</v>
      </c>
      <c r="D9587" s="60">
        <v>6.8870522000000003E-2</v>
      </c>
      <c r="E9587" s="60"/>
      <c r="F9587" s="60">
        <f t="shared" si="298"/>
        <v>2.4349320000000001E-2</v>
      </c>
      <c r="G9587" s="60">
        <f t="shared" si="299"/>
        <v>6.8750522000000008E-2</v>
      </c>
    </row>
    <row r="9588" spans="1:7">
      <c r="A9588" s="50">
        <v>36886</v>
      </c>
      <c r="B9588" s="60">
        <v>7.0527699999999999E-3</v>
      </c>
      <c r="C9588" s="60">
        <v>2.5000000000000001E-4</v>
      </c>
      <c r="D9588" s="60">
        <v>1.2886598000000001E-2</v>
      </c>
      <c r="E9588" s="60"/>
      <c r="F9588" s="60">
        <f t="shared" si="298"/>
        <v>6.9327699999999996E-3</v>
      </c>
      <c r="G9588" s="60">
        <f t="shared" si="299"/>
        <v>1.2766598000000001E-2</v>
      </c>
    </row>
    <row r="9589" spans="1:7">
      <c r="A9589" s="50">
        <v>36887</v>
      </c>
      <c r="B9589" s="60">
        <v>1.0714639999999999E-2</v>
      </c>
      <c r="C9589" s="60">
        <v>2.5000000000000001E-4</v>
      </c>
      <c r="D9589" s="60">
        <v>5.0890589999999999E-3</v>
      </c>
      <c r="E9589" s="60"/>
      <c r="F9589" s="60">
        <f t="shared" si="298"/>
        <v>1.0594639999999999E-2</v>
      </c>
      <c r="G9589" s="60">
        <f t="shared" si="299"/>
        <v>4.9690589999999996E-3</v>
      </c>
    </row>
    <row r="9590" spans="1:7">
      <c r="A9590" s="50">
        <v>36888</v>
      </c>
      <c r="B9590" s="60">
        <v>4.0475299999999997E-3</v>
      </c>
      <c r="C9590" s="60">
        <v>2.5000000000000001E-4</v>
      </c>
      <c r="D9590" s="60">
        <v>1.5189873E-2</v>
      </c>
      <c r="E9590" s="60"/>
      <c r="F9590" s="60">
        <f t="shared" si="298"/>
        <v>3.9275299999999994E-3</v>
      </c>
      <c r="G9590" s="60">
        <f t="shared" si="299"/>
        <v>1.5069872999999999E-2</v>
      </c>
    </row>
    <row r="9591" spans="1:7">
      <c r="A9591" s="50">
        <v>36889</v>
      </c>
      <c r="B9591" s="60">
        <v>-1.0411149999999999E-2</v>
      </c>
      <c r="C9591" s="60">
        <v>2.5000000000000001E-4</v>
      </c>
      <c r="D9591" s="60">
        <v>4.4887781000000002E-2</v>
      </c>
      <c r="E9591" s="60"/>
      <c r="F9591" s="60">
        <f t="shared" si="298"/>
        <v>-1.053115E-2</v>
      </c>
      <c r="G9591" s="60">
        <f t="shared" si="299"/>
        <v>4.4767781E-2</v>
      </c>
    </row>
    <row r="9592" spans="1:7">
      <c r="A9592" s="50">
        <v>36893</v>
      </c>
      <c r="B9592" s="60">
        <v>-2.837108E-2</v>
      </c>
      <c r="C9592" s="60">
        <v>2.5999999999999998E-4</v>
      </c>
      <c r="D9592" s="60">
        <v>4.7732699999999996E-3</v>
      </c>
      <c r="E9592" s="60"/>
      <c r="F9592" s="60">
        <f t="shared" si="298"/>
        <v>-2.8491079999999998E-2</v>
      </c>
      <c r="G9592" s="60">
        <f t="shared" si="299"/>
        <v>4.6532699999999993E-3</v>
      </c>
    </row>
    <row r="9593" spans="1:7">
      <c r="A9593" s="50">
        <v>36894</v>
      </c>
      <c r="B9593" s="60">
        <v>5.0590940000000001E-2</v>
      </c>
      <c r="C9593" s="60">
        <v>2.5999999999999998E-4</v>
      </c>
      <c r="D9593" s="60">
        <v>5.2256532000000001E-2</v>
      </c>
      <c r="E9593" s="60"/>
      <c r="F9593" s="60">
        <f t="shared" si="298"/>
        <v>5.0470939999999999E-2</v>
      </c>
      <c r="G9593" s="60">
        <f t="shared" si="299"/>
        <v>5.2136531999999999E-2</v>
      </c>
    </row>
    <row r="9594" spans="1:7">
      <c r="A9594" s="50">
        <v>36895</v>
      </c>
      <c r="B9594" s="60">
        <v>-1.06669E-2</v>
      </c>
      <c r="C9594" s="60">
        <v>2.5999999999999998E-4</v>
      </c>
      <c r="D9594" s="60">
        <v>3.1602709999999999E-2</v>
      </c>
      <c r="E9594" s="60"/>
      <c r="F9594" s="60">
        <f t="shared" si="298"/>
        <v>-1.07869E-2</v>
      </c>
      <c r="G9594" s="60">
        <f t="shared" si="299"/>
        <v>3.1482709999999997E-2</v>
      </c>
    </row>
    <row r="9595" spans="1:7">
      <c r="A9595" s="50">
        <v>36896</v>
      </c>
      <c r="B9595" s="60">
        <v>-2.6590559999999999E-2</v>
      </c>
      <c r="C9595" s="60">
        <v>2.5999999999999998E-4</v>
      </c>
      <c r="D9595" s="60">
        <v>-6.5645510000000001E-3</v>
      </c>
      <c r="E9595" s="60"/>
      <c r="F9595" s="60">
        <f t="shared" si="298"/>
        <v>-2.6710559999999998E-2</v>
      </c>
      <c r="G9595" s="60">
        <f t="shared" si="299"/>
        <v>-6.6845510000000004E-3</v>
      </c>
    </row>
    <row r="9596" spans="1:7">
      <c r="A9596" s="50">
        <v>36899</v>
      </c>
      <c r="B9596" s="60">
        <v>-1.7235900000000001E-3</v>
      </c>
      <c r="C9596" s="60">
        <v>2.5999999999999998E-4</v>
      </c>
      <c r="D9596" s="60">
        <v>-1.9823787999999998E-2</v>
      </c>
      <c r="E9596" s="60"/>
      <c r="F9596" s="60">
        <f t="shared" si="298"/>
        <v>-1.8435900000000002E-3</v>
      </c>
      <c r="G9596" s="60">
        <f t="shared" si="299"/>
        <v>-1.9943787999999997E-2</v>
      </c>
    </row>
    <row r="9597" spans="1:7">
      <c r="A9597" s="50">
        <v>36900</v>
      </c>
      <c r="B9597" s="60">
        <v>4.0936000000000002E-3</v>
      </c>
      <c r="C9597" s="60">
        <v>2.5999999999999998E-4</v>
      </c>
      <c r="D9597" s="60">
        <v>2.2471909999999999E-3</v>
      </c>
      <c r="E9597" s="60"/>
      <c r="F9597" s="60">
        <f t="shared" si="298"/>
        <v>3.9735999999999999E-3</v>
      </c>
      <c r="G9597" s="60">
        <f t="shared" si="299"/>
        <v>2.1271910000000001E-3</v>
      </c>
    </row>
    <row r="9598" spans="1:7">
      <c r="A9598" s="50">
        <v>36901</v>
      </c>
      <c r="B9598" s="60">
        <v>9.5952199999999998E-3</v>
      </c>
      <c r="C9598" s="60">
        <v>2.5999999999999998E-4</v>
      </c>
      <c r="D9598" s="60">
        <v>1.1210762000000001E-2</v>
      </c>
      <c r="E9598" s="60"/>
      <c r="F9598" s="60">
        <f t="shared" si="298"/>
        <v>9.4752199999999995E-3</v>
      </c>
      <c r="G9598" s="60">
        <f t="shared" si="299"/>
        <v>1.1090762000000001E-2</v>
      </c>
    </row>
    <row r="9599" spans="1:7">
      <c r="A9599" s="50">
        <v>36902</v>
      </c>
      <c r="B9599" s="60">
        <v>1.0237120000000001E-2</v>
      </c>
      <c r="C9599" s="60">
        <v>2.5999999999999998E-4</v>
      </c>
      <c r="D9599" s="60">
        <v>-2.2172950000000002E-3</v>
      </c>
      <c r="E9599" s="60"/>
      <c r="F9599" s="60">
        <f t="shared" si="298"/>
        <v>1.011712E-2</v>
      </c>
      <c r="G9599" s="60">
        <f t="shared" si="299"/>
        <v>-2.3372950000000001E-3</v>
      </c>
    </row>
    <row r="9600" spans="1:7">
      <c r="A9600" s="50">
        <v>36903</v>
      </c>
      <c r="B9600" s="60">
        <v>-6.45423E-3</v>
      </c>
      <c r="C9600" s="60">
        <v>2.5999999999999998E-4</v>
      </c>
      <c r="D9600" s="60">
        <v>8.8888890000000005E-3</v>
      </c>
      <c r="E9600" s="60"/>
      <c r="F9600" s="60">
        <f t="shared" si="298"/>
        <v>-6.5742300000000004E-3</v>
      </c>
      <c r="G9600" s="60">
        <f t="shared" si="299"/>
        <v>8.7688890000000002E-3</v>
      </c>
    </row>
    <row r="9601" spans="1:7">
      <c r="A9601" s="50">
        <v>36907</v>
      </c>
      <c r="B9601" s="60">
        <v>6.3708300000000001E-3</v>
      </c>
      <c r="C9601" s="60">
        <v>2.5999999999999998E-4</v>
      </c>
      <c r="D9601" s="60">
        <v>2.2026430999999999E-2</v>
      </c>
      <c r="E9601" s="60"/>
      <c r="F9601" s="60">
        <f t="shared" si="298"/>
        <v>6.2508299999999998E-3</v>
      </c>
      <c r="G9601" s="60">
        <f t="shared" si="299"/>
        <v>2.1906431000000001E-2</v>
      </c>
    </row>
    <row r="9602" spans="1:7">
      <c r="A9602" s="50">
        <v>36908</v>
      </c>
      <c r="B9602" s="60">
        <v>2.16308E-3</v>
      </c>
      <c r="C9602" s="60">
        <v>2.5999999999999998E-4</v>
      </c>
      <c r="D9602" s="60">
        <v>-4.0948274999999999E-2</v>
      </c>
      <c r="E9602" s="60"/>
      <c r="F9602" s="60">
        <f t="shared" si="298"/>
        <v>2.0430800000000001E-3</v>
      </c>
      <c r="G9602" s="60">
        <f t="shared" si="299"/>
        <v>-4.1068275000000001E-2</v>
      </c>
    </row>
    <row r="9603" spans="1:7">
      <c r="A9603" s="50">
        <v>36909</v>
      </c>
      <c r="B9603" s="60">
        <v>1.401633E-2</v>
      </c>
      <c r="C9603" s="60">
        <v>2.5999999999999998E-4</v>
      </c>
      <c r="D9603" s="60">
        <v>-3.8202249000000001E-2</v>
      </c>
      <c r="E9603" s="60"/>
      <c r="F9603" s="60">
        <f t="shared" si="298"/>
        <v>1.389633E-2</v>
      </c>
      <c r="G9603" s="60">
        <f t="shared" si="299"/>
        <v>-3.8322249000000003E-2</v>
      </c>
    </row>
    <row r="9604" spans="1:7">
      <c r="A9604" s="50">
        <v>36910</v>
      </c>
      <c r="B9604" s="60">
        <v>-4.1008399999999997E-3</v>
      </c>
      <c r="C9604" s="60">
        <v>2.5999999999999998E-4</v>
      </c>
      <c r="D9604" s="60">
        <v>-2.3364486E-2</v>
      </c>
      <c r="E9604" s="60"/>
      <c r="F9604" s="60">
        <f t="shared" ref="F9604:F9667" si="300">B9604-$C$3</f>
        <v>-4.22084E-3</v>
      </c>
      <c r="G9604" s="60">
        <f t="shared" ref="G9604:G9667" si="301">D9604-$C$3</f>
        <v>-2.3484485999999999E-2</v>
      </c>
    </row>
    <row r="9605" spans="1:7">
      <c r="A9605" s="50">
        <v>36913</v>
      </c>
      <c r="B9605" s="60">
        <v>2.5047999999999997E-4</v>
      </c>
      <c r="C9605" s="60">
        <v>2.5999999999999998E-4</v>
      </c>
      <c r="D9605" s="60">
        <v>2.1531101E-2</v>
      </c>
      <c r="E9605" s="60"/>
      <c r="F9605" s="60">
        <f t="shared" si="300"/>
        <v>1.3047999999999998E-4</v>
      </c>
      <c r="G9605" s="60">
        <f t="shared" si="301"/>
        <v>2.1411101000000002E-2</v>
      </c>
    </row>
    <row r="9606" spans="1:7">
      <c r="A9606" s="50">
        <v>36914</v>
      </c>
      <c r="B9606" s="60">
        <v>1.319056E-2</v>
      </c>
      <c r="C9606" s="60">
        <v>2.5999999999999998E-4</v>
      </c>
      <c r="D9606" s="60">
        <v>6.0889930000000002E-2</v>
      </c>
      <c r="E9606" s="60"/>
      <c r="F9606" s="60">
        <f t="shared" si="300"/>
        <v>1.307056E-2</v>
      </c>
      <c r="G9606" s="60">
        <f t="shared" si="301"/>
        <v>6.076993E-2</v>
      </c>
    </row>
    <row r="9607" spans="1:7">
      <c r="A9607" s="50">
        <v>36915</v>
      </c>
      <c r="B9607" s="60">
        <v>2.9756299999999999E-3</v>
      </c>
      <c r="C9607" s="60">
        <v>2.5999999999999998E-4</v>
      </c>
      <c r="D9607" s="60">
        <v>-1.3245033E-2</v>
      </c>
      <c r="E9607" s="60"/>
      <c r="F9607" s="60">
        <f t="shared" si="300"/>
        <v>2.8556300000000001E-3</v>
      </c>
      <c r="G9607" s="60">
        <f t="shared" si="301"/>
        <v>-1.3365033E-2</v>
      </c>
    </row>
    <row r="9608" spans="1:7">
      <c r="A9608" s="50">
        <v>36916</v>
      </c>
      <c r="B9608" s="60">
        <v>-5.0118000000000003E-3</v>
      </c>
      <c r="C9608" s="60">
        <v>2.5999999999999998E-4</v>
      </c>
      <c r="D9608" s="60">
        <v>-1.7897092E-2</v>
      </c>
      <c r="E9608" s="60"/>
      <c r="F9608" s="60">
        <f t="shared" si="300"/>
        <v>-5.1318000000000006E-3</v>
      </c>
      <c r="G9608" s="60">
        <f t="shared" si="301"/>
        <v>-1.8017091999999998E-2</v>
      </c>
    </row>
    <row r="9609" spans="1:7">
      <c r="A9609" s="50">
        <v>36917</v>
      </c>
      <c r="B9609" s="60">
        <v>-1.70426E-3</v>
      </c>
      <c r="C9609" s="60">
        <v>2.5999999999999998E-4</v>
      </c>
      <c r="D9609" s="60">
        <v>-9.1116180000000001E-3</v>
      </c>
      <c r="E9609" s="60"/>
      <c r="F9609" s="60">
        <f t="shared" si="300"/>
        <v>-1.8242600000000001E-3</v>
      </c>
      <c r="G9609" s="60">
        <f t="shared" si="301"/>
        <v>-9.2316180000000005E-3</v>
      </c>
    </row>
    <row r="9610" spans="1:7">
      <c r="A9610" s="50">
        <v>36920</v>
      </c>
      <c r="B9610" s="60">
        <v>6.7980100000000002E-3</v>
      </c>
      <c r="C9610" s="60">
        <v>2.5999999999999998E-4</v>
      </c>
      <c r="D9610" s="60">
        <v>5.9770259999999999E-3</v>
      </c>
      <c r="E9610" s="60"/>
      <c r="F9610" s="60">
        <f t="shared" si="300"/>
        <v>6.6780099999999998E-3</v>
      </c>
      <c r="G9610" s="60">
        <f t="shared" si="301"/>
        <v>5.8570259999999996E-3</v>
      </c>
    </row>
    <row r="9611" spans="1:7">
      <c r="A9611" s="50">
        <v>36921</v>
      </c>
      <c r="B9611" s="60">
        <v>7.0682899999999996E-3</v>
      </c>
      <c r="C9611" s="60">
        <v>2.5999999999999998E-4</v>
      </c>
      <c r="D9611" s="60">
        <v>3.2906820000000001E-3</v>
      </c>
      <c r="E9611" s="60"/>
      <c r="F9611" s="60">
        <f t="shared" si="300"/>
        <v>6.9482899999999993E-3</v>
      </c>
      <c r="G9611" s="60">
        <f t="shared" si="301"/>
        <v>3.1706820000000002E-3</v>
      </c>
    </row>
    <row r="9612" spans="1:7">
      <c r="A9612" s="50">
        <v>36922</v>
      </c>
      <c r="B9612" s="60">
        <v>-5.587E-3</v>
      </c>
      <c r="C9612" s="60">
        <v>2.5999999999999998E-4</v>
      </c>
      <c r="D9612" s="60">
        <v>1.2026235999999999E-2</v>
      </c>
      <c r="E9612" s="60"/>
      <c r="F9612" s="60">
        <f t="shared" si="300"/>
        <v>-5.7070000000000003E-3</v>
      </c>
      <c r="G9612" s="60">
        <f t="shared" si="301"/>
        <v>1.1906235999999999E-2</v>
      </c>
    </row>
    <row r="9613" spans="1:7">
      <c r="A9613" s="50">
        <v>36923</v>
      </c>
      <c r="B9613" s="60">
        <v>5.6261799999999997E-3</v>
      </c>
      <c r="C9613" s="60">
        <v>2.0000000000000001E-4</v>
      </c>
      <c r="D9613" s="60">
        <v>8.6424120000000004E-3</v>
      </c>
      <c r="E9613" s="60"/>
      <c r="F9613" s="60">
        <f t="shared" si="300"/>
        <v>5.5061799999999994E-3</v>
      </c>
      <c r="G9613" s="60">
        <f t="shared" si="301"/>
        <v>8.522412E-3</v>
      </c>
    </row>
    <row r="9614" spans="1:7">
      <c r="A9614" s="50">
        <v>36924</v>
      </c>
      <c r="B9614" s="60">
        <v>-1.7532559999999999E-2</v>
      </c>
      <c r="C9614" s="60">
        <v>2.0000000000000001E-4</v>
      </c>
      <c r="D9614" s="60">
        <v>4.1770796999999998E-2</v>
      </c>
      <c r="E9614" s="60"/>
      <c r="F9614" s="60">
        <f t="shared" si="300"/>
        <v>-1.7652559999999998E-2</v>
      </c>
      <c r="G9614" s="60">
        <f t="shared" si="301"/>
        <v>4.1650796999999996E-2</v>
      </c>
    </row>
    <row r="9615" spans="1:7">
      <c r="A9615" s="50">
        <v>36927</v>
      </c>
      <c r="B9615" s="60">
        <v>3.4874099999999998E-3</v>
      </c>
      <c r="C9615" s="60">
        <v>2.0000000000000001E-4</v>
      </c>
      <c r="D9615" s="60">
        <v>4.4893744999999999E-2</v>
      </c>
      <c r="E9615" s="60"/>
      <c r="F9615" s="60">
        <f t="shared" si="300"/>
        <v>3.3674099999999999E-3</v>
      </c>
      <c r="G9615" s="60">
        <f t="shared" si="301"/>
        <v>4.4773744999999997E-2</v>
      </c>
    </row>
    <row r="9616" spans="1:7">
      <c r="A9616" s="50">
        <v>36928</v>
      </c>
      <c r="B9616" s="60">
        <v>-1.3828200000000001E-3</v>
      </c>
      <c r="C9616" s="60">
        <v>2.0000000000000001E-4</v>
      </c>
      <c r="D9616" s="60">
        <v>-2.9517862999999998E-2</v>
      </c>
      <c r="E9616" s="60"/>
      <c r="F9616" s="60">
        <f t="shared" si="300"/>
        <v>-1.5028200000000002E-3</v>
      </c>
      <c r="G9616" s="60">
        <f t="shared" si="301"/>
        <v>-2.9637862999999997E-2</v>
      </c>
    </row>
    <row r="9617" spans="1:7">
      <c r="A9617" s="50">
        <v>36929</v>
      </c>
      <c r="B9617" s="60">
        <v>-8.2076600000000003E-3</v>
      </c>
      <c r="C9617" s="60">
        <v>2.0000000000000001E-4</v>
      </c>
      <c r="D9617" s="60">
        <v>2.703614E-3</v>
      </c>
      <c r="E9617" s="60"/>
      <c r="F9617" s="60">
        <f t="shared" si="300"/>
        <v>-8.3276600000000006E-3</v>
      </c>
      <c r="G9617" s="60">
        <f t="shared" si="301"/>
        <v>2.5836140000000001E-3</v>
      </c>
    </row>
    <row r="9618" spans="1:7">
      <c r="A9618" s="50">
        <v>36930</v>
      </c>
      <c r="B9618" s="60">
        <v>-6.2153299999999998E-3</v>
      </c>
      <c r="C9618" s="60">
        <v>2.0000000000000001E-4</v>
      </c>
      <c r="D9618" s="60">
        <v>-1.2470537E-2</v>
      </c>
      <c r="E9618" s="60"/>
      <c r="F9618" s="60">
        <f t="shared" si="300"/>
        <v>-6.3353300000000001E-3</v>
      </c>
      <c r="G9618" s="60">
        <f t="shared" si="301"/>
        <v>-1.2590537000000001E-2</v>
      </c>
    </row>
    <row r="9619" spans="1:7">
      <c r="A9619" s="50">
        <v>36931</v>
      </c>
      <c r="B9619" s="60">
        <v>-1.372218E-2</v>
      </c>
      <c r="C9619" s="60">
        <v>2.0000000000000001E-4</v>
      </c>
      <c r="D9619" s="60">
        <v>-5.3924913999999997E-2</v>
      </c>
      <c r="E9619" s="60"/>
      <c r="F9619" s="60">
        <f t="shared" si="300"/>
        <v>-1.3842180000000001E-2</v>
      </c>
      <c r="G9619" s="60">
        <f t="shared" si="301"/>
        <v>-5.4044913999999999E-2</v>
      </c>
    </row>
    <row r="9620" spans="1:7">
      <c r="A9620" s="50">
        <v>36934</v>
      </c>
      <c r="B9620" s="60">
        <v>1.2105110000000001E-2</v>
      </c>
      <c r="C9620" s="60">
        <v>2.0000000000000001E-4</v>
      </c>
      <c r="D9620" s="60">
        <v>-3.1024486E-2</v>
      </c>
      <c r="E9620" s="60"/>
      <c r="F9620" s="60">
        <f t="shared" si="300"/>
        <v>1.198511E-2</v>
      </c>
      <c r="G9620" s="60">
        <f t="shared" si="301"/>
        <v>-3.1144485999999999E-2</v>
      </c>
    </row>
    <row r="9621" spans="1:7">
      <c r="A9621" s="50">
        <v>36935</v>
      </c>
      <c r="B9621" s="60">
        <v>-8.5274600000000006E-3</v>
      </c>
      <c r="C9621" s="60">
        <v>2.0000000000000001E-4</v>
      </c>
      <c r="D9621" s="60">
        <v>-1.8242732000000001E-2</v>
      </c>
      <c r="E9621" s="60"/>
      <c r="F9621" s="60">
        <f t="shared" si="300"/>
        <v>-8.6474600000000009E-3</v>
      </c>
      <c r="G9621" s="60">
        <f t="shared" si="301"/>
        <v>-1.8362732E-2</v>
      </c>
    </row>
    <row r="9622" spans="1:7">
      <c r="A9622" s="50">
        <v>36936</v>
      </c>
      <c r="B9622" s="60">
        <v>-1.94257E-3</v>
      </c>
      <c r="C9622" s="60">
        <v>2.0000000000000001E-4</v>
      </c>
      <c r="D9622" s="60">
        <v>-7.963632E-3</v>
      </c>
      <c r="E9622" s="60"/>
      <c r="F9622" s="60">
        <f t="shared" si="300"/>
        <v>-2.0625700000000001E-3</v>
      </c>
      <c r="G9622" s="60">
        <f t="shared" si="301"/>
        <v>-8.0836320000000003E-3</v>
      </c>
    </row>
    <row r="9623" spans="1:7">
      <c r="A9623" s="50">
        <v>36937</v>
      </c>
      <c r="B9623" s="60">
        <v>8.3875300000000007E-3</v>
      </c>
      <c r="C9623" s="60">
        <v>2.0000000000000001E-4</v>
      </c>
      <c r="D9623" s="60">
        <v>-2.1788979E-2</v>
      </c>
      <c r="E9623" s="60"/>
      <c r="F9623" s="60">
        <f t="shared" si="300"/>
        <v>8.2675300000000004E-3</v>
      </c>
      <c r="G9623" s="60">
        <f t="shared" si="301"/>
        <v>-2.1908978999999999E-2</v>
      </c>
    </row>
    <row r="9624" spans="1:7">
      <c r="A9624" s="50">
        <v>36938</v>
      </c>
      <c r="B9624" s="60">
        <v>-1.9003059999999999E-2</v>
      </c>
      <c r="C9624" s="60">
        <v>2.0000000000000001E-4</v>
      </c>
      <c r="D9624" s="60">
        <v>3.9078700000000002E-4</v>
      </c>
      <c r="E9624" s="60"/>
      <c r="F9624" s="60">
        <f t="shared" si="300"/>
        <v>-1.9123059999999997E-2</v>
      </c>
      <c r="G9624" s="60">
        <f t="shared" si="301"/>
        <v>2.7078700000000004E-4</v>
      </c>
    </row>
    <row r="9625" spans="1:7">
      <c r="A9625" s="50">
        <v>36942</v>
      </c>
      <c r="B9625" s="60">
        <v>-1.732879E-2</v>
      </c>
      <c r="C9625" s="60">
        <v>2.0000000000000001E-4</v>
      </c>
      <c r="D9625" s="60">
        <v>-2.1874978999999999E-2</v>
      </c>
      <c r="E9625" s="60"/>
      <c r="F9625" s="60">
        <f t="shared" si="300"/>
        <v>-1.7448789999999999E-2</v>
      </c>
      <c r="G9625" s="60">
        <f t="shared" si="301"/>
        <v>-2.1994978999999998E-2</v>
      </c>
    </row>
    <row r="9626" spans="1:7">
      <c r="A9626" s="50">
        <v>36943</v>
      </c>
      <c r="B9626" s="60">
        <v>-1.8550859999999999E-2</v>
      </c>
      <c r="C9626" s="60">
        <v>2.0000000000000001E-4</v>
      </c>
      <c r="D9626" s="60">
        <v>-1.9568756E-2</v>
      </c>
      <c r="E9626" s="60"/>
      <c r="F9626" s="60">
        <f t="shared" si="300"/>
        <v>-1.8670859999999997E-2</v>
      </c>
      <c r="G9626" s="60">
        <f t="shared" si="301"/>
        <v>-1.9688755999999998E-2</v>
      </c>
    </row>
    <row r="9627" spans="1:7">
      <c r="A9627" s="50">
        <v>36944</v>
      </c>
      <c r="B9627" s="60">
        <v>-2.0119399999999998E-3</v>
      </c>
      <c r="C9627" s="60">
        <v>2.0000000000000001E-4</v>
      </c>
      <c r="D9627" s="60">
        <v>-1.3441953E-2</v>
      </c>
      <c r="E9627" s="60"/>
      <c r="F9627" s="60">
        <f t="shared" si="300"/>
        <v>-2.1319399999999997E-3</v>
      </c>
      <c r="G9627" s="60">
        <f t="shared" si="301"/>
        <v>-1.3561953E-2</v>
      </c>
    </row>
    <row r="9628" spans="1:7">
      <c r="A9628" s="50">
        <v>36945</v>
      </c>
      <c r="B9628" s="60">
        <v>-5.5360000000000001E-3</v>
      </c>
      <c r="C9628" s="60">
        <v>2.0000000000000001E-4</v>
      </c>
      <c r="D9628" s="60">
        <v>-1.2385950000000001E-3</v>
      </c>
      <c r="E9628" s="60"/>
      <c r="F9628" s="60">
        <f t="shared" si="300"/>
        <v>-5.6560000000000004E-3</v>
      </c>
      <c r="G9628" s="60">
        <f t="shared" si="301"/>
        <v>-1.3585950000000002E-3</v>
      </c>
    </row>
    <row r="9629" spans="1:7">
      <c r="A9629" s="50">
        <v>36948</v>
      </c>
      <c r="B9629" s="60">
        <v>1.7562390000000001E-2</v>
      </c>
      <c r="C9629" s="60">
        <v>2.0000000000000001E-4</v>
      </c>
      <c r="D9629" s="60">
        <v>6.2422495000000001E-2</v>
      </c>
      <c r="E9629" s="60"/>
      <c r="F9629" s="60">
        <f t="shared" si="300"/>
        <v>1.7442390000000002E-2</v>
      </c>
      <c r="G9629" s="60">
        <f t="shared" si="301"/>
        <v>6.2302494999999999E-2</v>
      </c>
    </row>
    <row r="9630" spans="1:7">
      <c r="A9630" s="50">
        <v>36949</v>
      </c>
      <c r="B9630" s="60">
        <v>-7.6414899999999999E-3</v>
      </c>
      <c r="C9630" s="60">
        <v>2.0000000000000001E-4</v>
      </c>
      <c r="D9630" s="60">
        <v>-1.1673196E-2</v>
      </c>
      <c r="E9630" s="60"/>
      <c r="F9630" s="60">
        <f t="shared" si="300"/>
        <v>-7.7614900000000002E-3</v>
      </c>
      <c r="G9630" s="60">
        <f t="shared" si="301"/>
        <v>-1.1793196000000001E-2</v>
      </c>
    </row>
    <row r="9631" spans="1:7">
      <c r="A9631" s="50">
        <v>36950</v>
      </c>
      <c r="B9631" s="60">
        <v>-1.3917189999999999E-2</v>
      </c>
      <c r="C9631" s="60">
        <v>2.0000000000000001E-4</v>
      </c>
      <c r="D9631" s="60">
        <v>-1.4960597000000001E-2</v>
      </c>
      <c r="E9631" s="60"/>
      <c r="F9631" s="60">
        <f t="shared" si="300"/>
        <v>-1.403719E-2</v>
      </c>
      <c r="G9631" s="60">
        <f t="shared" si="301"/>
        <v>-1.5080597000000001E-2</v>
      </c>
    </row>
    <row r="9632" spans="1:7">
      <c r="A9632" s="50">
        <v>36951</v>
      </c>
      <c r="B9632" s="60">
        <v>1.04061E-3</v>
      </c>
      <c r="C9632" s="60">
        <v>1.9000000000000001E-4</v>
      </c>
      <c r="D9632" s="60">
        <v>7.59387E-3</v>
      </c>
      <c r="E9632" s="60"/>
      <c r="F9632" s="60">
        <f t="shared" si="300"/>
        <v>9.2060999999999998E-4</v>
      </c>
      <c r="G9632" s="60">
        <f t="shared" si="301"/>
        <v>7.4738699999999996E-3</v>
      </c>
    </row>
    <row r="9633" spans="1:7">
      <c r="A9633" s="50">
        <v>36952</v>
      </c>
      <c r="B9633" s="60">
        <v>-5.9286199999999999E-3</v>
      </c>
      <c r="C9633" s="60">
        <v>1.9000000000000001E-4</v>
      </c>
      <c r="D9633" s="60">
        <v>4.5616879999999999E-2</v>
      </c>
      <c r="E9633" s="60"/>
      <c r="F9633" s="60">
        <f t="shared" si="300"/>
        <v>-6.0486200000000002E-3</v>
      </c>
      <c r="G9633" s="60">
        <f t="shared" si="301"/>
        <v>4.5496879999999996E-2</v>
      </c>
    </row>
    <row r="9634" spans="1:7">
      <c r="A9634" s="50">
        <v>36955</v>
      </c>
      <c r="B9634" s="60">
        <v>6.1053699999999997E-3</v>
      </c>
      <c r="C9634" s="60">
        <v>1.9000000000000001E-4</v>
      </c>
      <c r="D9634" s="60">
        <v>3.6418780999999997E-2</v>
      </c>
      <c r="E9634" s="60"/>
      <c r="F9634" s="60">
        <f t="shared" si="300"/>
        <v>5.9853699999999994E-3</v>
      </c>
      <c r="G9634" s="60">
        <f t="shared" si="301"/>
        <v>3.6298780999999995E-2</v>
      </c>
    </row>
    <row r="9635" spans="1:7">
      <c r="A9635" s="50">
        <v>36956</v>
      </c>
      <c r="B9635" s="60">
        <v>1.016825E-2</v>
      </c>
      <c r="C9635" s="60">
        <v>1.9000000000000001E-4</v>
      </c>
      <c r="D9635" s="60">
        <v>-2.196174E-3</v>
      </c>
      <c r="E9635" s="60"/>
      <c r="F9635" s="60">
        <f t="shared" si="300"/>
        <v>1.004825E-2</v>
      </c>
      <c r="G9635" s="60">
        <f t="shared" si="301"/>
        <v>-2.3161739999999998E-3</v>
      </c>
    </row>
    <row r="9636" spans="1:7">
      <c r="A9636" s="50">
        <v>36957</v>
      </c>
      <c r="B9636" s="60">
        <v>6.6461599999999999E-3</v>
      </c>
      <c r="C9636" s="60">
        <v>1.9000000000000001E-4</v>
      </c>
      <c r="D9636" s="60">
        <v>2.7512839000000001E-2</v>
      </c>
      <c r="E9636" s="60"/>
      <c r="F9636" s="60">
        <f t="shared" si="300"/>
        <v>6.5261599999999996E-3</v>
      </c>
      <c r="G9636" s="60">
        <f t="shared" si="301"/>
        <v>2.7392839000000002E-2</v>
      </c>
    </row>
    <row r="9637" spans="1:7">
      <c r="A9637" s="50">
        <v>36958</v>
      </c>
      <c r="B9637" s="60">
        <v>2.2296299999999998E-3</v>
      </c>
      <c r="C9637" s="60">
        <v>1.9000000000000001E-4</v>
      </c>
      <c r="D9637" s="60">
        <v>3.2131439999999998E-3</v>
      </c>
      <c r="E9637" s="60"/>
      <c r="F9637" s="60">
        <f t="shared" si="300"/>
        <v>2.1096299999999999E-3</v>
      </c>
      <c r="G9637" s="60">
        <f t="shared" si="301"/>
        <v>3.0931439999999999E-3</v>
      </c>
    </row>
    <row r="9638" spans="1:7">
      <c r="A9638" s="50">
        <v>36959</v>
      </c>
      <c r="B9638" s="60">
        <v>-2.50114E-2</v>
      </c>
      <c r="C9638" s="60">
        <v>1.9000000000000001E-4</v>
      </c>
      <c r="D9638" s="60">
        <v>-1.4234861E-2</v>
      </c>
      <c r="E9638" s="60"/>
      <c r="F9638" s="60">
        <f t="shared" si="300"/>
        <v>-2.5131399999999998E-2</v>
      </c>
      <c r="G9638" s="60">
        <f t="shared" si="301"/>
        <v>-1.4354861E-2</v>
      </c>
    </row>
    <row r="9639" spans="1:7">
      <c r="A9639" s="50">
        <v>36962</v>
      </c>
      <c r="B9639" s="60">
        <v>-4.333244E-2</v>
      </c>
      <c r="C9639" s="60">
        <v>1.9000000000000001E-4</v>
      </c>
      <c r="D9639" s="60">
        <v>-3.1407971E-2</v>
      </c>
      <c r="E9639" s="60"/>
      <c r="F9639" s="60">
        <f t="shared" si="300"/>
        <v>-4.3452440000000002E-2</v>
      </c>
      <c r="G9639" s="60">
        <f t="shared" si="301"/>
        <v>-3.1527971000000002E-2</v>
      </c>
    </row>
    <row r="9640" spans="1:7">
      <c r="A9640" s="50">
        <v>36963</v>
      </c>
      <c r="B9640" s="60">
        <v>1.548006E-2</v>
      </c>
      <c r="C9640" s="60">
        <v>1.9000000000000001E-4</v>
      </c>
      <c r="D9640" s="60">
        <v>-1.4908670000000001E-2</v>
      </c>
      <c r="E9640" s="60"/>
      <c r="F9640" s="60">
        <f t="shared" si="300"/>
        <v>1.536006E-2</v>
      </c>
      <c r="G9640" s="60">
        <f t="shared" si="301"/>
        <v>-1.5028670000000001E-2</v>
      </c>
    </row>
    <row r="9641" spans="1:7">
      <c r="A9641" s="50">
        <v>36964</v>
      </c>
      <c r="B9641" s="60">
        <v>-2.5915440000000001E-2</v>
      </c>
      <c r="C9641" s="60">
        <v>1.9000000000000001E-4</v>
      </c>
      <c r="D9641" s="60">
        <v>-4.2754486000000001E-2</v>
      </c>
      <c r="E9641" s="60"/>
      <c r="F9641" s="60">
        <f t="shared" si="300"/>
        <v>-2.603544E-2</v>
      </c>
      <c r="G9641" s="60">
        <f t="shared" si="301"/>
        <v>-4.2874486000000003E-2</v>
      </c>
    </row>
    <row r="9642" spans="1:7">
      <c r="A9642" s="50">
        <v>36965</v>
      </c>
      <c r="B9642" s="60">
        <v>5.69287E-3</v>
      </c>
      <c r="C9642" s="60">
        <v>1.9000000000000001E-4</v>
      </c>
      <c r="D9642" s="60">
        <v>-2.2924897999999999E-2</v>
      </c>
      <c r="E9642" s="60"/>
      <c r="F9642" s="60">
        <f t="shared" si="300"/>
        <v>5.5728699999999997E-3</v>
      </c>
      <c r="G9642" s="60">
        <f t="shared" si="301"/>
        <v>-2.3044897999999998E-2</v>
      </c>
    </row>
    <row r="9643" spans="1:7">
      <c r="A9643" s="50">
        <v>36966</v>
      </c>
      <c r="B9643" s="60">
        <v>-1.9574629999999999E-2</v>
      </c>
      <c r="C9643" s="60">
        <v>1.9000000000000001E-4</v>
      </c>
      <c r="D9643" s="60">
        <v>-4.2071160000000003E-2</v>
      </c>
      <c r="E9643" s="60"/>
      <c r="F9643" s="60">
        <f t="shared" si="300"/>
        <v>-1.9694629999999998E-2</v>
      </c>
      <c r="G9643" s="60">
        <f t="shared" si="301"/>
        <v>-4.2191160000000005E-2</v>
      </c>
    </row>
    <row r="9644" spans="1:7">
      <c r="A9644" s="50">
        <v>36969</v>
      </c>
      <c r="B9644" s="60">
        <v>1.7709989999999998E-2</v>
      </c>
      <c r="C9644" s="60">
        <v>1.9000000000000001E-4</v>
      </c>
      <c r="D9644" s="60">
        <v>3.6739819E-2</v>
      </c>
      <c r="E9644" s="60"/>
      <c r="F9644" s="60">
        <f t="shared" si="300"/>
        <v>1.758999E-2</v>
      </c>
      <c r="G9644" s="60">
        <f t="shared" si="301"/>
        <v>3.6619818999999998E-2</v>
      </c>
    </row>
    <row r="9645" spans="1:7">
      <c r="A9645" s="50">
        <v>36970</v>
      </c>
      <c r="B9645" s="60">
        <v>-2.425913E-2</v>
      </c>
      <c r="C9645" s="60">
        <v>1.9000000000000001E-4</v>
      </c>
      <c r="D9645" s="60">
        <v>-2.2403229E-2</v>
      </c>
      <c r="E9645" s="60"/>
      <c r="F9645" s="60">
        <f t="shared" si="300"/>
        <v>-2.4379129999999999E-2</v>
      </c>
      <c r="G9645" s="60">
        <f t="shared" si="301"/>
        <v>-2.2523228999999999E-2</v>
      </c>
    </row>
    <row r="9646" spans="1:7">
      <c r="A9646" s="50">
        <v>36971</v>
      </c>
      <c r="B9646" s="60">
        <v>-1.7817300000000001E-2</v>
      </c>
      <c r="C9646" s="60">
        <v>1.9000000000000001E-4</v>
      </c>
      <c r="D9646" s="60">
        <v>-4.4583321000000002E-2</v>
      </c>
      <c r="E9646" s="60"/>
      <c r="F9646" s="60">
        <f t="shared" si="300"/>
        <v>-1.79373E-2</v>
      </c>
      <c r="G9646" s="60">
        <f t="shared" si="301"/>
        <v>-4.4703321000000004E-2</v>
      </c>
    </row>
    <row r="9647" spans="1:7">
      <c r="A9647" s="50">
        <v>36972</v>
      </c>
      <c r="B9647" s="60">
        <v>-3.7808400000000002E-3</v>
      </c>
      <c r="C9647" s="60">
        <v>1.9000000000000001E-4</v>
      </c>
      <c r="D9647" s="60">
        <v>-4.0558233999999999E-2</v>
      </c>
      <c r="E9647" s="60"/>
      <c r="F9647" s="60">
        <f t="shared" si="300"/>
        <v>-3.90084E-3</v>
      </c>
      <c r="G9647" s="60">
        <f t="shared" si="301"/>
        <v>-4.0678234000000001E-2</v>
      </c>
    </row>
    <row r="9648" spans="1:7">
      <c r="A9648" s="50">
        <v>36973</v>
      </c>
      <c r="B9648" s="60">
        <v>1.98756E-2</v>
      </c>
      <c r="C9648" s="60">
        <v>1.9000000000000001E-4</v>
      </c>
      <c r="D9648" s="60">
        <v>2.1363605000000001E-2</v>
      </c>
      <c r="E9648" s="60"/>
      <c r="F9648" s="60">
        <f t="shared" si="300"/>
        <v>1.9755600000000002E-2</v>
      </c>
      <c r="G9648" s="60">
        <f t="shared" si="301"/>
        <v>2.1243605000000002E-2</v>
      </c>
    </row>
    <row r="9649" spans="1:7">
      <c r="A9649" s="50">
        <v>36976</v>
      </c>
      <c r="B9649" s="60">
        <v>1.1111589999999999E-2</v>
      </c>
      <c r="C9649" s="60">
        <v>1.9000000000000001E-4</v>
      </c>
      <c r="D9649" s="60">
        <v>1.602139E-2</v>
      </c>
      <c r="E9649" s="60"/>
      <c r="F9649" s="60">
        <f t="shared" si="300"/>
        <v>1.0991589999999999E-2</v>
      </c>
      <c r="G9649" s="60">
        <f t="shared" si="301"/>
        <v>1.5901390000000001E-2</v>
      </c>
    </row>
    <row r="9650" spans="1:7">
      <c r="A9650" s="50">
        <v>36977</v>
      </c>
      <c r="B9650" s="60">
        <v>2.5460549999999998E-2</v>
      </c>
      <c r="C9650" s="60">
        <v>1.9000000000000001E-4</v>
      </c>
      <c r="D9650" s="60">
        <v>5.6942249999999998E-3</v>
      </c>
      <c r="E9650" s="60"/>
      <c r="F9650" s="60">
        <f t="shared" si="300"/>
        <v>2.534055E-2</v>
      </c>
      <c r="G9650" s="60">
        <f t="shared" si="301"/>
        <v>5.5742249999999995E-3</v>
      </c>
    </row>
    <row r="9651" spans="1:7">
      <c r="A9651" s="50">
        <v>36978</v>
      </c>
      <c r="B9651" s="60">
        <v>-2.426567E-2</v>
      </c>
      <c r="C9651" s="60">
        <v>1.9000000000000001E-4</v>
      </c>
      <c r="D9651" s="60">
        <v>-2.0905903999999999E-2</v>
      </c>
      <c r="E9651" s="60"/>
      <c r="F9651" s="60">
        <f t="shared" si="300"/>
        <v>-2.4385669999999998E-2</v>
      </c>
      <c r="G9651" s="60">
        <f t="shared" si="301"/>
        <v>-2.1025903999999998E-2</v>
      </c>
    </row>
    <row r="9652" spans="1:7">
      <c r="A9652" s="50">
        <v>36979</v>
      </c>
      <c r="B9652" s="60">
        <v>-4.6968799999999996E-3</v>
      </c>
      <c r="C9652" s="60">
        <v>1.9000000000000001E-4</v>
      </c>
      <c r="D9652" s="60">
        <v>4.4484160000000002E-3</v>
      </c>
      <c r="E9652" s="60"/>
      <c r="F9652" s="60">
        <f t="shared" si="300"/>
        <v>-4.8168799999999999E-3</v>
      </c>
      <c r="G9652" s="60">
        <f t="shared" si="301"/>
        <v>4.3284159999999999E-3</v>
      </c>
    </row>
    <row r="9653" spans="1:7">
      <c r="A9653" s="50">
        <v>36980</v>
      </c>
      <c r="B9653" s="60">
        <v>1.0809579999999999E-2</v>
      </c>
      <c r="C9653" s="60">
        <v>1.9000000000000001E-4</v>
      </c>
      <c r="D9653" s="60">
        <v>9.7431050000000002E-3</v>
      </c>
      <c r="E9653" s="60"/>
      <c r="F9653" s="60">
        <f t="shared" si="300"/>
        <v>1.0689579999999999E-2</v>
      </c>
      <c r="G9653" s="60">
        <f t="shared" si="301"/>
        <v>9.6231049999999999E-3</v>
      </c>
    </row>
    <row r="9654" spans="1:7">
      <c r="A9654" s="50">
        <v>36983</v>
      </c>
      <c r="B9654" s="60">
        <v>-1.261924E-2</v>
      </c>
      <c r="C9654" s="60">
        <v>2.0000000000000001E-4</v>
      </c>
      <c r="D9654" s="60">
        <v>1.7544259999999999E-3</v>
      </c>
      <c r="E9654" s="60"/>
      <c r="F9654" s="60">
        <f t="shared" si="300"/>
        <v>-1.2739240000000001E-2</v>
      </c>
      <c r="G9654" s="60">
        <f t="shared" si="301"/>
        <v>1.6344259999999998E-3</v>
      </c>
    </row>
    <row r="9655" spans="1:7">
      <c r="A9655" s="50">
        <v>36984</v>
      </c>
      <c r="B9655" s="60">
        <v>-3.4400989999999999E-2</v>
      </c>
      <c r="C9655" s="60">
        <v>2.0000000000000001E-4</v>
      </c>
      <c r="D9655" s="60">
        <v>-3.9842374999999999E-2</v>
      </c>
      <c r="E9655" s="60"/>
      <c r="F9655" s="60">
        <f t="shared" si="300"/>
        <v>-3.4520990000000001E-2</v>
      </c>
      <c r="G9655" s="60">
        <f t="shared" si="301"/>
        <v>-3.9962375000000001E-2</v>
      </c>
    </row>
    <row r="9656" spans="1:7">
      <c r="A9656" s="50">
        <v>36985</v>
      </c>
      <c r="B9656" s="60">
        <v>-2.8496200000000002E-3</v>
      </c>
      <c r="C9656" s="60">
        <v>2.0000000000000001E-4</v>
      </c>
      <c r="D9656" s="60">
        <v>2.1887803000000001E-2</v>
      </c>
      <c r="E9656" s="60"/>
      <c r="F9656" s="60">
        <f t="shared" si="300"/>
        <v>-2.9696200000000001E-3</v>
      </c>
      <c r="G9656" s="60">
        <f t="shared" si="301"/>
        <v>2.1767803000000002E-2</v>
      </c>
    </row>
    <row r="9657" spans="1:7">
      <c r="A9657" s="50">
        <v>36986</v>
      </c>
      <c r="B9657" s="60">
        <v>4.392824E-2</v>
      </c>
      <c r="C9657" s="60">
        <v>2.0000000000000001E-4</v>
      </c>
      <c r="D9657" s="60">
        <v>1.4725566000000001E-2</v>
      </c>
      <c r="E9657" s="60"/>
      <c r="F9657" s="60">
        <f t="shared" si="300"/>
        <v>4.3808239999999998E-2</v>
      </c>
      <c r="G9657" s="60">
        <f t="shared" si="301"/>
        <v>1.4605566E-2</v>
      </c>
    </row>
    <row r="9658" spans="1:7">
      <c r="A9658" s="50">
        <v>36987</v>
      </c>
      <c r="B9658" s="60">
        <v>-2.0124400000000001E-2</v>
      </c>
      <c r="C9658" s="60">
        <v>2.0000000000000001E-4</v>
      </c>
      <c r="D9658" s="60">
        <v>-2.0668394999999999E-2</v>
      </c>
      <c r="E9658" s="60"/>
      <c r="F9658" s="60">
        <f t="shared" si="300"/>
        <v>-2.0244399999999999E-2</v>
      </c>
      <c r="G9658" s="60">
        <f t="shared" si="301"/>
        <v>-2.0788394999999998E-2</v>
      </c>
    </row>
    <row r="9659" spans="1:7">
      <c r="A9659" s="50">
        <v>36990</v>
      </c>
      <c r="B9659" s="60">
        <v>7.9898199999999999E-3</v>
      </c>
      <c r="C9659" s="60">
        <v>2.0000000000000001E-4</v>
      </c>
      <c r="D9659" s="60">
        <v>1.6614230000000001E-2</v>
      </c>
      <c r="E9659" s="60"/>
      <c r="F9659" s="60">
        <f t="shared" si="300"/>
        <v>7.8698199999999996E-3</v>
      </c>
      <c r="G9659" s="60">
        <f t="shared" si="301"/>
        <v>1.6494230000000002E-2</v>
      </c>
    </row>
    <row r="9660" spans="1:7">
      <c r="A9660" s="50">
        <v>36991</v>
      </c>
      <c r="B9660" s="60">
        <v>2.7423889999999999E-2</v>
      </c>
      <c r="C9660" s="60">
        <v>2.0000000000000001E-4</v>
      </c>
      <c r="D9660" s="60">
        <v>6.1395819999999997E-2</v>
      </c>
      <c r="E9660" s="60"/>
      <c r="F9660" s="60">
        <f t="shared" si="300"/>
        <v>2.7303890000000001E-2</v>
      </c>
      <c r="G9660" s="60">
        <f t="shared" si="301"/>
        <v>6.1275819999999995E-2</v>
      </c>
    </row>
    <row r="9661" spans="1:7">
      <c r="A9661" s="50">
        <v>36992</v>
      </c>
      <c r="B9661" s="60">
        <v>-2.0315200000000002E-3</v>
      </c>
      <c r="C9661" s="60">
        <v>2.0000000000000001E-4</v>
      </c>
      <c r="D9661" s="60">
        <v>-2.5384961000000001E-2</v>
      </c>
      <c r="E9661" s="60"/>
      <c r="F9661" s="60">
        <f t="shared" si="300"/>
        <v>-2.1515200000000001E-3</v>
      </c>
      <c r="G9661" s="60">
        <f t="shared" si="301"/>
        <v>-2.5504961E-2</v>
      </c>
    </row>
    <row r="9662" spans="1:7">
      <c r="A9662" s="50">
        <v>36993</v>
      </c>
      <c r="B9662" s="60">
        <v>1.517261E-2</v>
      </c>
      <c r="C9662" s="60">
        <v>2.0000000000000001E-4</v>
      </c>
      <c r="D9662" s="60">
        <v>1.8360389000000001E-2</v>
      </c>
      <c r="E9662" s="60"/>
      <c r="F9662" s="60">
        <f t="shared" si="300"/>
        <v>1.5052609999999999E-2</v>
      </c>
      <c r="G9662" s="60">
        <f t="shared" si="301"/>
        <v>1.8240389000000003E-2</v>
      </c>
    </row>
    <row r="9663" spans="1:7">
      <c r="A9663" s="50">
        <v>36997</v>
      </c>
      <c r="B9663" s="60">
        <v>-3.3942899999999999E-3</v>
      </c>
      <c r="C9663" s="60">
        <v>2.0000000000000001E-4</v>
      </c>
      <c r="D9663" s="60">
        <v>-5.0314820000000003E-3</v>
      </c>
      <c r="E9663" s="60"/>
      <c r="F9663" s="60">
        <f t="shared" si="300"/>
        <v>-3.5142899999999998E-3</v>
      </c>
      <c r="G9663" s="60">
        <f t="shared" si="301"/>
        <v>-5.1514820000000006E-3</v>
      </c>
    </row>
    <row r="9664" spans="1:7">
      <c r="A9664" s="50">
        <v>36998</v>
      </c>
      <c r="B9664" s="60">
        <v>1.046272E-2</v>
      </c>
      <c r="C9664" s="60">
        <v>2.0000000000000001E-4</v>
      </c>
      <c r="D9664" s="60">
        <v>5.8997600000000004E-3</v>
      </c>
      <c r="E9664" s="60"/>
      <c r="F9664" s="60">
        <f t="shared" si="300"/>
        <v>1.034272E-2</v>
      </c>
      <c r="G9664" s="60">
        <f t="shared" si="301"/>
        <v>5.7797600000000001E-3</v>
      </c>
    </row>
    <row r="9665" spans="1:7">
      <c r="A9665" s="50">
        <v>36999</v>
      </c>
      <c r="B9665" s="60">
        <v>3.9393400000000002E-2</v>
      </c>
      <c r="C9665" s="60">
        <v>2.0000000000000001E-4</v>
      </c>
      <c r="D9665" s="60">
        <v>0.12609963099999999</v>
      </c>
      <c r="E9665" s="60"/>
      <c r="F9665" s="60">
        <f t="shared" si="300"/>
        <v>3.92734E-2</v>
      </c>
      <c r="G9665" s="60">
        <f t="shared" si="301"/>
        <v>0.12597963099999998</v>
      </c>
    </row>
    <row r="9666" spans="1:7">
      <c r="A9666" s="50">
        <v>37000</v>
      </c>
      <c r="B9666" s="60">
        <v>1.289263E-2</v>
      </c>
      <c r="C9666" s="60">
        <v>2.0000000000000001E-4</v>
      </c>
      <c r="D9666" s="60">
        <v>-2.4925599E-2</v>
      </c>
      <c r="E9666" s="60"/>
      <c r="F9666" s="60">
        <f t="shared" si="300"/>
        <v>1.277263E-2</v>
      </c>
      <c r="G9666" s="60">
        <f t="shared" si="301"/>
        <v>-2.5045598999999998E-2</v>
      </c>
    </row>
    <row r="9667" spans="1:7">
      <c r="A9667" s="50">
        <v>37001</v>
      </c>
      <c r="B9667" s="60">
        <v>-8.6653800000000003E-3</v>
      </c>
      <c r="C9667" s="60">
        <v>2.0000000000000001E-4</v>
      </c>
      <c r="D9667" s="60">
        <v>-8.0121749999999999E-3</v>
      </c>
      <c r="E9667" s="60"/>
      <c r="F9667" s="60">
        <f t="shared" si="300"/>
        <v>-8.7853800000000006E-3</v>
      </c>
      <c r="G9667" s="60">
        <f t="shared" si="301"/>
        <v>-8.1321750000000002E-3</v>
      </c>
    </row>
    <row r="9668" spans="1:7">
      <c r="A9668" s="50">
        <v>37004</v>
      </c>
      <c r="B9668" s="60">
        <v>-1.519767E-2</v>
      </c>
      <c r="C9668" s="60">
        <v>2.0000000000000001E-4</v>
      </c>
      <c r="D9668" s="60">
        <v>-2.1153816999999998E-2</v>
      </c>
      <c r="E9668" s="60"/>
      <c r="F9668" s="60">
        <f t="shared" ref="F9668:F9731" si="302">B9668-$C$3</f>
        <v>-1.531767E-2</v>
      </c>
      <c r="G9668" s="60">
        <f t="shared" ref="G9668:G9731" si="303">D9668-$C$3</f>
        <v>-2.1273816999999997E-2</v>
      </c>
    </row>
    <row r="9669" spans="1:7">
      <c r="A9669" s="50">
        <v>37005</v>
      </c>
      <c r="B9669" s="60">
        <v>-1.230067E-2</v>
      </c>
      <c r="C9669" s="60">
        <v>2.0000000000000001E-4</v>
      </c>
      <c r="D9669" s="60">
        <v>-1.5717153000000001E-2</v>
      </c>
      <c r="E9669" s="60"/>
      <c r="F9669" s="60">
        <f t="shared" si="302"/>
        <v>-1.242067E-2</v>
      </c>
      <c r="G9669" s="60">
        <f t="shared" si="303"/>
        <v>-1.5837153E-2</v>
      </c>
    </row>
    <row r="9670" spans="1:7">
      <c r="A9670" s="50">
        <v>37006</v>
      </c>
      <c r="B9670" s="60">
        <v>1.5993319999999998E-2</v>
      </c>
      <c r="C9670" s="60">
        <v>2.0000000000000001E-4</v>
      </c>
      <c r="D9670" s="60">
        <v>1.3972072E-2</v>
      </c>
      <c r="E9670" s="60"/>
      <c r="F9670" s="60">
        <f t="shared" si="302"/>
        <v>1.587332E-2</v>
      </c>
      <c r="G9670" s="60">
        <f t="shared" si="303"/>
        <v>1.3852072E-2</v>
      </c>
    </row>
    <row r="9671" spans="1:7">
      <c r="A9671" s="50">
        <v>37007</v>
      </c>
      <c r="B9671" s="60">
        <v>4.8642700000000004E-3</v>
      </c>
      <c r="C9671" s="60">
        <v>2.0000000000000001E-4</v>
      </c>
      <c r="D9671" s="60">
        <v>6.2992070000000002E-3</v>
      </c>
      <c r="E9671" s="60"/>
      <c r="F9671" s="60">
        <f t="shared" si="302"/>
        <v>4.7442700000000001E-3</v>
      </c>
      <c r="G9671" s="60">
        <f t="shared" si="303"/>
        <v>6.1792069999999999E-3</v>
      </c>
    </row>
    <row r="9672" spans="1:7">
      <c r="A9672" s="50">
        <v>37008</v>
      </c>
      <c r="B9672" s="60">
        <v>1.506279E-2</v>
      </c>
      <c r="C9672" s="60">
        <v>2.0000000000000001E-4</v>
      </c>
      <c r="D9672" s="60">
        <v>8.6072470000000002E-3</v>
      </c>
      <c r="E9672" s="60"/>
      <c r="F9672" s="60">
        <f t="shared" si="302"/>
        <v>1.4942789999999999E-2</v>
      </c>
      <c r="G9672" s="60">
        <f t="shared" si="303"/>
        <v>8.4872469999999998E-3</v>
      </c>
    </row>
    <row r="9673" spans="1:7">
      <c r="A9673" s="50">
        <v>37011</v>
      </c>
      <c r="B9673" s="60">
        <v>-2.8265400000000002E-3</v>
      </c>
      <c r="C9673" s="60">
        <v>2.0000000000000001E-4</v>
      </c>
      <c r="D9673" s="60">
        <v>1.163645E-3</v>
      </c>
      <c r="E9673" s="60"/>
      <c r="F9673" s="60">
        <f t="shared" si="302"/>
        <v>-2.9465400000000001E-3</v>
      </c>
      <c r="G9673" s="60">
        <f t="shared" si="303"/>
        <v>1.0436449999999999E-3</v>
      </c>
    </row>
    <row r="9674" spans="1:7">
      <c r="A9674" s="50">
        <v>37012</v>
      </c>
      <c r="B9674" s="60">
        <v>1.3680070000000001E-2</v>
      </c>
      <c r="C9674" s="60">
        <v>1.4999999999999999E-4</v>
      </c>
      <c r="D9674" s="60">
        <v>2.2084452000000001E-2</v>
      </c>
      <c r="E9674" s="60"/>
      <c r="F9674" s="60">
        <f t="shared" si="302"/>
        <v>1.356007E-2</v>
      </c>
      <c r="G9674" s="60">
        <f t="shared" si="303"/>
        <v>2.1964452000000002E-2</v>
      </c>
    </row>
    <row r="9675" spans="1:7">
      <c r="A9675" s="50">
        <v>37013</v>
      </c>
      <c r="B9675" s="60">
        <v>9.9504999999999993E-4</v>
      </c>
      <c r="C9675" s="60">
        <v>1.4999999999999999E-4</v>
      </c>
      <c r="D9675" s="60">
        <v>3.1084217000000001E-2</v>
      </c>
      <c r="E9675" s="60"/>
      <c r="F9675" s="60">
        <f t="shared" si="302"/>
        <v>8.7504999999999994E-4</v>
      </c>
      <c r="G9675" s="60">
        <f t="shared" si="303"/>
        <v>3.0964217000000002E-2</v>
      </c>
    </row>
    <row r="9676" spans="1:7">
      <c r="A9676" s="50">
        <v>37014</v>
      </c>
      <c r="B9676" s="60">
        <v>-1.468587E-2</v>
      </c>
      <c r="C9676" s="60">
        <v>1.4999999999999999E-4</v>
      </c>
      <c r="D9676" s="60">
        <v>-7.352969E-3</v>
      </c>
      <c r="E9676" s="60"/>
      <c r="F9676" s="60">
        <f t="shared" si="302"/>
        <v>-1.480587E-2</v>
      </c>
      <c r="G9676" s="60">
        <f t="shared" si="303"/>
        <v>-7.4729690000000003E-3</v>
      </c>
    </row>
    <row r="9677" spans="1:7">
      <c r="A9677" s="50">
        <v>37015</v>
      </c>
      <c r="B9677" s="60">
        <v>1.449219E-2</v>
      </c>
      <c r="C9677" s="60">
        <v>1.4999999999999999E-4</v>
      </c>
      <c r="D9677" s="60">
        <v>1.0000017E-2</v>
      </c>
      <c r="E9677" s="60"/>
      <c r="F9677" s="60">
        <f t="shared" si="302"/>
        <v>1.437219E-2</v>
      </c>
      <c r="G9677" s="60">
        <f t="shared" si="303"/>
        <v>9.8800169999999996E-3</v>
      </c>
    </row>
    <row r="9678" spans="1:7">
      <c r="A9678" s="50">
        <v>37018</v>
      </c>
      <c r="B9678" s="60">
        <v>-2.5077599999999999E-3</v>
      </c>
      <c r="C9678" s="60">
        <v>1.4999999999999999E-4</v>
      </c>
      <c r="D9678" s="60">
        <v>6.9673130000000002E-3</v>
      </c>
      <c r="E9678" s="60"/>
      <c r="F9678" s="60">
        <f t="shared" si="302"/>
        <v>-2.6277599999999998E-3</v>
      </c>
      <c r="G9678" s="60">
        <f t="shared" si="303"/>
        <v>6.8473129999999998E-3</v>
      </c>
    </row>
    <row r="9679" spans="1:7">
      <c r="A9679" s="50">
        <v>37019</v>
      </c>
      <c r="B9679" s="60">
        <v>-1.61619E-3</v>
      </c>
      <c r="C9679" s="60">
        <v>1.4999999999999999E-4</v>
      </c>
      <c r="D9679" s="60">
        <v>-2.7676559999999999E-2</v>
      </c>
      <c r="E9679" s="60"/>
      <c r="F9679" s="60">
        <f t="shared" si="302"/>
        <v>-1.7361900000000001E-3</v>
      </c>
      <c r="G9679" s="60">
        <f t="shared" si="303"/>
        <v>-2.7796559999999998E-2</v>
      </c>
    </row>
    <row r="9680" spans="1:7">
      <c r="A9680" s="50">
        <v>37020</v>
      </c>
      <c r="B9680" s="60">
        <v>-4.5681599999999999E-3</v>
      </c>
      <c r="C9680" s="60">
        <v>1.4999999999999999E-4</v>
      </c>
      <c r="D9680" s="60">
        <v>-4.1198729999999996E-3</v>
      </c>
      <c r="E9680" s="60"/>
      <c r="F9680" s="60">
        <f t="shared" si="302"/>
        <v>-4.6881600000000002E-3</v>
      </c>
      <c r="G9680" s="60">
        <f t="shared" si="303"/>
        <v>-4.2398729999999999E-3</v>
      </c>
    </row>
    <row r="9681" spans="1:7">
      <c r="A9681" s="50">
        <v>37021</v>
      </c>
      <c r="B9681" s="60">
        <v>-7.1699999999999995E-5</v>
      </c>
      <c r="C9681" s="60">
        <v>1.4999999999999999E-4</v>
      </c>
      <c r="D9681" s="60">
        <v>2.1812709E-2</v>
      </c>
      <c r="E9681" s="60"/>
      <c r="F9681" s="60">
        <f t="shared" si="302"/>
        <v>-1.917E-4</v>
      </c>
      <c r="G9681" s="60">
        <f t="shared" si="303"/>
        <v>2.1692709000000001E-2</v>
      </c>
    </row>
    <row r="9682" spans="1:7">
      <c r="A9682" s="50">
        <v>37022</v>
      </c>
      <c r="B9682" s="60">
        <v>-7.4882400000000002E-3</v>
      </c>
      <c r="C9682" s="60">
        <v>1.4999999999999999E-4</v>
      </c>
      <c r="D9682" s="60">
        <v>9.9374470000000003E-3</v>
      </c>
      <c r="E9682" s="60"/>
      <c r="F9682" s="60">
        <f t="shared" si="302"/>
        <v>-7.6082400000000005E-3</v>
      </c>
      <c r="G9682" s="60">
        <f t="shared" si="303"/>
        <v>9.817447E-3</v>
      </c>
    </row>
    <row r="9683" spans="1:7">
      <c r="A9683" s="50">
        <v>37025</v>
      </c>
      <c r="B9683" s="60">
        <v>2.7602799999999999E-3</v>
      </c>
      <c r="C9683" s="60">
        <v>1.4999999999999999E-4</v>
      </c>
      <c r="D9683" s="60">
        <v>-1.4941685E-2</v>
      </c>
      <c r="E9683" s="60"/>
      <c r="F9683" s="60">
        <f t="shared" si="302"/>
        <v>2.6402800000000001E-3</v>
      </c>
      <c r="G9683" s="60">
        <f t="shared" si="303"/>
        <v>-1.5061685E-2</v>
      </c>
    </row>
    <row r="9684" spans="1:7">
      <c r="A9684" s="50">
        <v>37026</v>
      </c>
      <c r="B9684" s="60">
        <v>3.3530000000000002E-4</v>
      </c>
      <c r="C9684" s="60">
        <v>1.4999999999999999E-4</v>
      </c>
      <c r="D9684" s="60">
        <v>-3.6996799999999998E-4</v>
      </c>
      <c r="E9684" s="60"/>
      <c r="F9684" s="60">
        <f t="shared" si="302"/>
        <v>2.1530000000000003E-4</v>
      </c>
      <c r="G9684" s="60">
        <f t="shared" si="303"/>
        <v>-4.8996800000000002E-4</v>
      </c>
    </row>
    <row r="9685" spans="1:7">
      <c r="A9685" s="50">
        <v>37027</v>
      </c>
      <c r="B9685" s="60">
        <v>2.875395E-2</v>
      </c>
      <c r="C9685" s="60">
        <v>1.4999999999999999E-4</v>
      </c>
      <c r="D9685" s="60">
        <v>1.9615054E-2</v>
      </c>
      <c r="E9685" s="60"/>
      <c r="F9685" s="60">
        <f t="shared" si="302"/>
        <v>2.8633950000000002E-2</v>
      </c>
      <c r="G9685" s="60">
        <f t="shared" si="303"/>
        <v>1.9495054000000001E-2</v>
      </c>
    </row>
    <row r="9686" spans="1:7">
      <c r="A9686" s="50">
        <v>37028</v>
      </c>
      <c r="B9686" s="60">
        <v>2.81949E-3</v>
      </c>
      <c r="C9686" s="60">
        <v>1.4999999999999999E-4</v>
      </c>
      <c r="D9686" s="60">
        <v>-7.2590000000000003E-4</v>
      </c>
      <c r="E9686" s="60"/>
      <c r="F9686" s="60">
        <f t="shared" si="302"/>
        <v>2.6994900000000001E-3</v>
      </c>
      <c r="G9686" s="60">
        <f t="shared" si="303"/>
        <v>-8.4590000000000002E-4</v>
      </c>
    </row>
    <row r="9687" spans="1:7">
      <c r="A9687" s="50">
        <v>37029</v>
      </c>
      <c r="B9687" s="60">
        <v>2.5784499999999999E-3</v>
      </c>
      <c r="C9687" s="60">
        <v>1.4999999999999999E-4</v>
      </c>
      <c r="D9687" s="60">
        <v>3.6323449999999999E-3</v>
      </c>
      <c r="E9687" s="60"/>
      <c r="F9687" s="60">
        <f t="shared" si="302"/>
        <v>2.45845E-3</v>
      </c>
      <c r="G9687" s="60">
        <f t="shared" si="303"/>
        <v>3.5123450000000001E-3</v>
      </c>
    </row>
    <row r="9688" spans="1:7">
      <c r="A9688" s="50">
        <v>37032</v>
      </c>
      <c r="B9688" s="60">
        <v>1.6336380000000001E-2</v>
      </c>
      <c r="C9688" s="60">
        <v>1.4999999999999999E-4</v>
      </c>
      <c r="D9688" s="60">
        <v>4.596455E-2</v>
      </c>
      <c r="E9688" s="60"/>
      <c r="F9688" s="60">
        <f t="shared" si="302"/>
        <v>1.6216380000000002E-2</v>
      </c>
      <c r="G9688" s="60">
        <f t="shared" si="303"/>
        <v>4.5844549999999998E-2</v>
      </c>
    </row>
    <row r="9689" spans="1:7">
      <c r="A9689" s="50">
        <v>37033</v>
      </c>
      <c r="B9689" s="60">
        <v>-2.5427499999999999E-3</v>
      </c>
      <c r="C9689" s="60">
        <v>1.4999999999999999E-4</v>
      </c>
      <c r="D9689" s="60">
        <v>-1.3840818E-2</v>
      </c>
      <c r="E9689" s="60"/>
      <c r="F9689" s="60">
        <f t="shared" si="302"/>
        <v>-2.6627499999999998E-3</v>
      </c>
      <c r="G9689" s="60">
        <f t="shared" si="303"/>
        <v>-1.3960818E-2</v>
      </c>
    </row>
    <row r="9690" spans="1:7">
      <c r="A9690" s="50">
        <v>37034</v>
      </c>
      <c r="B9690" s="60">
        <v>-1.5467669999999999E-2</v>
      </c>
      <c r="C9690" s="60">
        <v>1.4999999999999999E-4</v>
      </c>
      <c r="D9690" s="60">
        <v>-1.1228059E-2</v>
      </c>
      <c r="E9690" s="60"/>
      <c r="F9690" s="60">
        <f t="shared" si="302"/>
        <v>-1.558767E-2</v>
      </c>
      <c r="G9690" s="60">
        <f t="shared" si="303"/>
        <v>-1.1348059000000001E-2</v>
      </c>
    </row>
    <row r="9691" spans="1:7">
      <c r="A9691" s="50">
        <v>37035</v>
      </c>
      <c r="B9691" s="60">
        <v>3.2499E-3</v>
      </c>
      <c r="C9691" s="60">
        <v>1.4999999999999999E-4</v>
      </c>
      <c r="D9691" s="60">
        <v>1.1355560000000001E-2</v>
      </c>
      <c r="E9691" s="60"/>
      <c r="F9691" s="60">
        <f t="shared" si="302"/>
        <v>3.1299000000000001E-3</v>
      </c>
      <c r="G9691" s="60">
        <f t="shared" si="303"/>
        <v>1.123556E-2</v>
      </c>
    </row>
    <row r="9692" spans="1:7">
      <c r="A9692" s="50">
        <v>37036</v>
      </c>
      <c r="B9692" s="60">
        <v>-1.190137E-2</v>
      </c>
      <c r="C9692" s="60">
        <v>1.4999999999999999E-4</v>
      </c>
      <c r="D9692" s="60">
        <v>0</v>
      </c>
      <c r="E9692" s="60"/>
      <c r="F9692" s="60">
        <f t="shared" si="302"/>
        <v>-1.202137E-2</v>
      </c>
      <c r="G9692" s="60">
        <f t="shared" si="303"/>
        <v>-1.2E-4</v>
      </c>
    </row>
    <row r="9693" spans="1:7">
      <c r="A9693" s="50">
        <v>37040</v>
      </c>
      <c r="B9693" s="60">
        <v>-7.8458199999999999E-3</v>
      </c>
      <c r="C9693" s="60">
        <v>1.4999999999999999E-4</v>
      </c>
      <c r="D9693" s="60">
        <v>8.7719300000000007E-3</v>
      </c>
      <c r="E9693" s="60"/>
      <c r="F9693" s="60">
        <f t="shared" si="302"/>
        <v>-7.9658200000000002E-3</v>
      </c>
      <c r="G9693" s="60">
        <f t="shared" si="303"/>
        <v>8.6519300000000004E-3</v>
      </c>
    </row>
    <row r="9694" spans="1:7">
      <c r="A9694" s="50">
        <v>37041</v>
      </c>
      <c r="B9694" s="60">
        <v>-1.548094E-2</v>
      </c>
      <c r="C9694" s="60">
        <v>1.4999999999999999E-4</v>
      </c>
      <c r="D9694" s="60">
        <v>1.7739138000000002E-2</v>
      </c>
      <c r="E9694" s="60"/>
      <c r="F9694" s="60">
        <f t="shared" si="302"/>
        <v>-1.5600940000000001E-2</v>
      </c>
      <c r="G9694" s="60">
        <f t="shared" si="303"/>
        <v>1.7619138000000003E-2</v>
      </c>
    </row>
    <row r="9695" spans="1:7">
      <c r="A9695" s="50">
        <v>37042</v>
      </c>
      <c r="B9695" s="60">
        <v>6.3233400000000002E-3</v>
      </c>
      <c r="C9695" s="60">
        <v>1.4999999999999999E-4</v>
      </c>
      <c r="D9695" s="60">
        <v>-5.809982E-3</v>
      </c>
      <c r="E9695" s="60"/>
      <c r="F9695" s="60">
        <f t="shared" si="302"/>
        <v>6.2033399999999999E-3</v>
      </c>
      <c r="G9695" s="60">
        <f t="shared" si="303"/>
        <v>-5.9299820000000003E-3</v>
      </c>
    </row>
    <row r="9696" spans="1:7">
      <c r="A9696" s="50">
        <v>37043</v>
      </c>
      <c r="B9696" s="60">
        <v>3.9232E-3</v>
      </c>
      <c r="C9696" s="60">
        <v>1.2999999999999999E-4</v>
      </c>
      <c r="D9696" s="60">
        <v>1.0313060000000001E-3</v>
      </c>
      <c r="E9696" s="60"/>
      <c r="F9696" s="60">
        <f t="shared" si="302"/>
        <v>3.8032000000000001E-3</v>
      </c>
      <c r="G9696" s="60">
        <f t="shared" si="303"/>
        <v>9.1130600000000007E-4</v>
      </c>
    </row>
    <row r="9697" spans="1:7">
      <c r="A9697" s="50">
        <v>37046</v>
      </c>
      <c r="B9697" s="60">
        <v>5.0157600000000002E-3</v>
      </c>
      <c r="C9697" s="60">
        <v>1.2999999999999999E-4</v>
      </c>
      <c r="D9697" s="60">
        <v>-6.5247439999999999E-3</v>
      </c>
      <c r="E9697" s="60"/>
      <c r="F9697" s="60">
        <f t="shared" si="302"/>
        <v>4.8957599999999999E-3</v>
      </c>
      <c r="G9697" s="60">
        <f t="shared" si="303"/>
        <v>-6.6447440000000002E-3</v>
      </c>
    </row>
    <row r="9698" spans="1:7">
      <c r="A9698" s="50">
        <v>37047</v>
      </c>
      <c r="B9698" s="60">
        <v>1.307292E-2</v>
      </c>
      <c r="C9698" s="60">
        <v>1.2999999999999999E-4</v>
      </c>
      <c r="D9698" s="60">
        <v>-2.0739529999999999E-3</v>
      </c>
      <c r="E9698" s="60"/>
      <c r="F9698" s="60">
        <f t="shared" si="302"/>
        <v>1.295292E-2</v>
      </c>
      <c r="G9698" s="60">
        <f t="shared" si="303"/>
        <v>-2.1939529999999998E-3</v>
      </c>
    </row>
    <row r="9699" spans="1:7">
      <c r="A9699" s="50">
        <v>37048</v>
      </c>
      <c r="B9699" s="60">
        <v>-1.0253369999999999E-2</v>
      </c>
      <c r="C9699" s="60">
        <v>1.2999999999999999E-4</v>
      </c>
      <c r="D9699" s="60">
        <v>8.3131190000000008E-3</v>
      </c>
      <c r="E9699" s="60"/>
      <c r="F9699" s="60">
        <f t="shared" si="302"/>
        <v>-1.037337E-2</v>
      </c>
      <c r="G9699" s="60">
        <f t="shared" si="303"/>
        <v>8.1931190000000004E-3</v>
      </c>
    </row>
    <row r="9700" spans="1:7">
      <c r="A9700" s="50">
        <v>37049</v>
      </c>
      <c r="B9700" s="60">
        <v>5.4116800000000003E-3</v>
      </c>
      <c r="C9700" s="60">
        <v>1.2999999999999999E-4</v>
      </c>
      <c r="D9700" s="60">
        <v>4.4657899999999999E-3</v>
      </c>
      <c r="E9700" s="60"/>
      <c r="F9700" s="60">
        <f t="shared" si="302"/>
        <v>5.29168E-3</v>
      </c>
      <c r="G9700" s="60">
        <f t="shared" si="303"/>
        <v>4.3457899999999995E-3</v>
      </c>
    </row>
    <row r="9701" spans="1:7">
      <c r="A9701" s="50">
        <v>37050</v>
      </c>
      <c r="B9701" s="60">
        <v>-9.4163200000000006E-3</v>
      </c>
      <c r="C9701" s="60">
        <v>1.2999999999999999E-4</v>
      </c>
      <c r="D9701" s="60">
        <v>-1.3679549999999999E-3</v>
      </c>
      <c r="E9701" s="60"/>
      <c r="F9701" s="60">
        <f t="shared" si="302"/>
        <v>-9.5363200000000009E-3</v>
      </c>
      <c r="G9701" s="60">
        <f t="shared" si="303"/>
        <v>-1.487955E-3</v>
      </c>
    </row>
    <row r="9702" spans="1:7">
      <c r="A9702" s="50">
        <v>37053</v>
      </c>
      <c r="B9702" s="60">
        <v>-8.4444600000000009E-3</v>
      </c>
      <c r="C9702" s="60">
        <v>1.2999999999999999E-4</v>
      </c>
      <c r="D9702" s="60">
        <v>-1.3013734000000001E-2</v>
      </c>
      <c r="E9702" s="60"/>
      <c r="F9702" s="60">
        <f t="shared" si="302"/>
        <v>-8.5644600000000012E-3</v>
      </c>
      <c r="G9702" s="60">
        <f t="shared" si="303"/>
        <v>-1.3133734000000001E-2</v>
      </c>
    </row>
    <row r="9703" spans="1:7">
      <c r="A9703" s="50">
        <v>37054</v>
      </c>
      <c r="B9703" s="60">
        <v>1.06544E-3</v>
      </c>
      <c r="C9703" s="60">
        <v>1.2999999999999999E-4</v>
      </c>
      <c r="D9703" s="60">
        <v>-1.5614117E-2</v>
      </c>
      <c r="E9703" s="60"/>
      <c r="F9703" s="60">
        <f t="shared" si="302"/>
        <v>9.4543999999999997E-4</v>
      </c>
      <c r="G9703" s="60">
        <f t="shared" si="303"/>
        <v>-1.5734116999999999E-2</v>
      </c>
    </row>
    <row r="9704" spans="1:7">
      <c r="A9704" s="50">
        <v>37055</v>
      </c>
      <c r="B9704" s="60">
        <v>-1.1143689999999999E-2</v>
      </c>
      <c r="C9704" s="60">
        <v>1.2999999999999999E-4</v>
      </c>
      <c r="D9704" s="60">
        <v>-2.1501605999999999E-2</v>
      </c>
      <c r="E9704" s="60"/>
      <c r="F9704" s="60">
        <f t="shared" si="302"/>
        <v>-1.126369E-2</v>
      </c>
      <c r="G9704" s="60">
        <f t="shared" si="303"/>
        <v>-2.1621605999999998E-2</v>
      </c>
    </row>
    <row r="9705" spans="1:7">
      <c r="A9705" s="50">
        <v>37056</v>
      </c>
      <c r="B9705" s="60">
        <v>-1.7571659999999999E-2</v>
      </c>
      <c r="C9705" s="60">
        <v>1.2999999999999999E-4</v>
      </c>
      <c r="D9705" s="60">
        <v>-2.2334323999999999E-2</v>
      </c>
      <c r="E9705" s="60"/>
      <c r="F9705" s="60">
        <f t="shared" si="302"/>
        <v>-1.7691659999999998E-2</v>
      </c>
      <c r="G9705" s="60">
        <f t="shared" si="303"/>
        <v>-2.2454323999999998E-2</v>
      </c>
    </row>
    <row r="9706" spans="1:7">
      <c r="A9706" s="50">
        <v>37057</v>
      </c>
      <c r="B9706" s="60">
        <v>-4.6271999999999997E-3</v>
      </c>
      <c r="C9706" s="60">
        <v>1.2999999999999999E-4</v>
      </c>
      <c r="D9706" s="60">
        <v>-5.5268840000000001E-3</v>
      </c>
      <c r="E9706" s="60"/>
      <c r="F9706" s="60">
        <f t="shared" si="302"/>
        <v>-4.7472E-3</v>
      </c>
      <c r="G9706" s="60">
        <f t="shared" si="303"/>
        <v>-5.6468840000000005E-3</v>
      </c>
    </row>
    <row r="9707" spans="1:7">
      <c r="A9707" s="50">
        <v>37060</v>
      </c>
      <c r="B9707" s="60">
        <v>-4.7387000000000002E-3</v>
      </c>
      <c r="C9707" s="60">
        <v>1.2999999999999999E-4</v>
      </c>
      <c r="D9707" s="60">
        <v>-3.7051599999999999E-4</v>
      </c>
      <c r="E9707" s="60"/>
      <c r="F9707" s="60">
        <f t="shared" si="302"/>
        <v>-4.8587000000000005E-3</v>
      </c>
      <c r="G9707" s="60">
        <f t="shared" si="303"/>
        <v>-4.9051599999999998E-4</v>
      </c>
    </row>
    <row r="9708" spans="1:7">
      <c r="A9708" s="50">
        <v>37061</v>
      </c>
      <c r="B9708" s="60">
        <v>3.4926499999999999E-3</v>
      </c>
      <c r="C9708" s="60">
        <v>1.2999999999999999E-4</v>
      </c>
      <c r="D9708" s="60">
        <v>8.1542339999999998E-3</v>
      </c>
      <c r="E9708" s="60"/>
      <c r="F9708" s="60">
        <f t="shared" si="302"/>
        <v>3.37265E-3</v>
      </c>
      <c r="G9708" s="60">
        <f t="shared" si="303"/>
        <v>8.0342339999999995E-3</v>
      </c>
    </row>
    <row r="9709" spans="1:7">
      <c r="A9709" s="50">
        <v>37062</v>
      </c>
      <c r="B9709" s="60">
        <v>8.7445800000000001E-3</v>
      </c>
      <c r="C9709" s="60">
        <v>1.2999999999999999E-4</v>
      </c>
      <c r="D9709" s="60">
        <v>1.5808764999999999E-2</v>
      </c>
      <c r="E9709" s="60"/>
      <c r="F9709" s="60">
        <f t="shared" si="302"/>
        <v>8.6245799999999997E-3</v>
      </c>
      <c r="G9709" s="60">
        <f t="shared" si="303"/>
        <v>1.5688765E-2</v>
      </c>
    </row>
    <row r="9710" spans="1:7">
      <c r="A9710" s="50">
        <v>37063</v>
      </c>
      <c r="B9710" s="60">
        <v>1.1599099999999999E-2</v>
      </c>
      <c r="C9710" s="60">
        <v>1.2999999999999999E-4</v>
      </c>
      <c r="D9710" s="60">
        <v>1.1219738999999999E-2</v>
      </c>
      <c r="E9710" s="60"/>
      <c r="F9710" s="60">
        <f t="shared" si="302"/>
        <v>1.1479099999999999E-2</v>
      </c>
      <c r="G9710" s="60">
        <f t="shared" si="303"/>
        <v>1.1099738999999999E-2</v>
      </c>
    </row>
    <row r="9711" spans="1:7">
      <c r="A9711" s="50">
        <v>37064</v>
      </c>
      <c r="B9711" s="60">
        <v>-9.6533399999999998E-3</v>
      </c>
      <c r="C9711" s="60">
        <v>1.2999999999999999E-4</v>
      </c>
      <c r="D9711" s="60">
        <v>-2.3979960000000002E-2</v>
      </c>
      <c r="E9711" s="60"/>
      <c r="F9711" s="60">
        <f t="shared" si="302"/>
        <v>-9.7733400000000002E-3</v>
      </c>
      <c r="G9711" s="60">
        <f t="shared" si="303"/>
        <v>-2.409996E-2</v>
      </c>
    </row>
    <row r="9712" spans="1:7">
      <c r="A9712" s="50">
        <v>37067</v>
      </c>
      <c r="B9712" s="60">
        <v>-5.5648299999999998E-3</v>
      </c>
      <c r="C9712" s="60">
        <v>1.2999999999999999E-4</v>
      </c>
      <c r="D9712" s="60">
        <v>4.400401E-3</v>
      </c>
      <c r="E9712" s="60"/>
      <c r="F9712" s="60">
        <f t="shared" si="302"/>
        <v>-5.6848300000000001E-3</v>
      </c>
      <c r="G9712" s="60">
        <f t="shared" si="303"/>
        <v>4.2804009999999997E-3</v>
      </c>
    </row>
    <row r="9713" spans="1:7">
      <c r="A9713" s="50">
        <v>37068</v>
      </c>
      <c r="B9713" s="60">
        <v>-1.5027199999999999E-3</v>
      </c>
      <c r="C9713" s="60">
        <v>1.2999999999999999E-4</v>
      </c>
      <c r="D9713" s="60">
        <v>1.3143505999999999E-2</v>
      </c>
      <c r="E9713" s="60"/>
      <c r="F9713" s="60">
        <f t="shared" si="302"/>
        <v>-1.62272E-3</v>
      </c>
      <c r="G9713" s="60">
        <f t="shared" si="303"/>
        <v>1.3023505999999999E-2</v>
      </c>
    </row>
    <row r="9714" spans="1:7">
      <c r="A9714" s="50">
        <v>37069</v>
      </c>
      <c r="B9714" s="60">
        <v>-4.4284399999999996E-3</v>
      </c>
      <c r="C9714" s="60">
        <v>1.2999999999999999E-4</v>
      </c>
      <c r="D9714" s="60">
        <v>5.76576E-3</v>
      </c>
      <c r="E9714" s="60"/>
      <c r="F9714" s="60">
        <f t="shared" si="302"/>
        <v>-4.5484399999999999E-3</v>
      </c>
      <c r="G9714" s="60">
        <f t="shared" si="303"/>
        <v>5.6457599999999997E-3</v>
      </c>
    </row>
    <row r="9715" spans="1:7">
      <c r="A9715" s="50">
        <v>37070</v>
      </c>
      <c r="B9715" s="60">
        <v>1.285738E-2</v>
      </c>
      <c r="C9715" s="60">
        <v>1.2999999999999999E-4</v>
      </c>
      <c r="D9715" s="60">
        <v>-7.1660500000000004E-4</v>
      </c>
      <c r="E9715" s="60"/>
      <c r="F9715" s="60">
        <f t="shared" si="302"/>
        <v>1.273738E-2</v>
      </c>
      <c r="G9715" s="60">
        <f t="shared" si="303"/>
        <v>-8.3660500000000003E-4</v>
      </c>
    </row>
    <row r="9716" spans="1:7">
      <c r="A9716" s="50">
        <v>37071</v>
      </c>
      <c r="B9716" s="60">
        <v>-1.9064799999999999E-3</v>
      </c>
      <c r="C9716" s="60">
        <v>1.2999999999999999E-4</v>
      </c>
      <c r="D9716" s="60">
        <v>8.605227E-3</v>
      </c>
      <c r="E9716" s="60"/>
      <c r="F9716" s="60">
        <f t="shared" si="302"/>
        <v>-2.0264799999999998E-3</v>
      </c>
      <c r="G9716" s="60">
        <f t="shared" si="303"/>
        <v>8.4852269999999997E-3</v>
      </c>
    </row>
    <row r="9717" spans="1:7">
      <c r="A9717" s="50">
        <v>37074</v>
      </c>
      <c r="B9717" s="60">
        <v>1.025819E-2</v>
      </c>
      <c r="C9717" s="60">
        <v>1.3999999999999999E-4</v>
      </c>
      <c r="D9717" s="60">
        <v>3.0927867000000001E-2</v>
      </c>
      <c r="E9717" s="60"/>
      <c r="F9717" s="60">
        <f t="shared" si="302"/>
        <v>1.013819E-2</v>
      </c>
      <c r="G9717" s="60">
        <f t="shared" si="303"/>
        <v>3.0807867000000003E-2</v>
      </c>
    </row>
    <row r="9718" spans="1:7">
      <c r="A9718" s="50">
        <v>37075</v>
      </c>
      <c r="B9718" s="60">
        <v>-1.4404299999999999E-3</v>
      </c>
      <c r="C9718" s="60">
        <v>1.3999999999999999E-4</v>
      </c>
      <c r="D9718" s="60">
        <v>-5.517236E-3</v>
      </c>
      <c r="E9718" s="60"/>
      <c r="F9718" s="60">
        <f t="shared" si="302"/>
        <v>-1.56043E-3</v>
      </c>
      <c r="G9718" s="60">
        <f t="shared" si="303"/>
        <v>-5.6372360000000003E-3</v>
      </c>
    </row>
    <row r="9719" spans="1:7">
      <c r="A9719" s="50">
        <v>37077</v>
      </c>
      <c r="B9719" s="60">
        <v>-1.2378109999999999E-2</v>
      </c>
      <c r="C9719" s="60">
        <v>1.3999999999999999E-4</v>
      </c>
      <c r="D9719" s="60">
        <v>4.8543479999999996E-3</v>
      </c>
      <c r="E9719" s="60"/>
      <c r="F9719" s="60">
        <f t="shared" si="302"/>
        <v>-1.249811E-2</v>
      </c>
      <c r="G9719" s="60">
        <f t="shared" si="303"/>
        <v>4.7343479999999993E-3</v>
      </c>
    </row>
    <row r="9720" spans="1:7">
      <c r="A9720" s="50">
        <v>37078</v>
      </c>
      <c r="B9720" s="60">
        <v>-2.3328939999999999E-2</v>
      </c>
      <c r="C9720" s="60">
        <v>1.3999999999999999E-4</v>
      </c>
      <c r="D9720" s="60">
        <v>-1.0006866999999999E-2</v>
      </c>
      <c r="E9720" s="60"/>
      <c r="F9720" s="60">
        <f t="shared" si="302"/>
        <v>-2.3448939999999998E-2</v>
      </c>
      <c r="G9720" s="60">
        <f t="shared" si="303"/>
        <v>-1.0126866999999999E-2</v>
      </c>
    </row>
    <row r="9721" spans="1:7">
      <c r="A9721" s="50">
        <v>37081</v>
      </c>
      <c r="B9721" s="60">
        <v>6.8460400000000003E-3</v>
      </c>
      <c r="C9721" s="60">
        <v>1.3999999999999999E-4</v>
      </c>
      <c r="D9721" s="60">
        <v>4.0432200000000001E-2</v>
      </c>
      <c r="E9721" s="60"/>
      <c r="F9721" s="60">
        <f t="shared" si="302"/>
        <v>6.72604E-3</v>
      </c>
      <c r="G9721" s="60">
        <f t="shared" si="303"/>
        <v>4.0312199999999999E-2</v>
      </c>
    </row>
    <row r="9722" spans="1:7">
      <c r="A9722" s="50">
        <v>37082</v>
      </c>
      <c r="B9722" s="60">
        <v>-1.417678E-2</v>
      </c>
      <c r="C9722" s="60">
        <v>1.3999999999999999E-4</v>
      </c>
      <c r="D9722" s="60">
        <v>6.700129E-3</v>
      </c>
      <c r="E9722" s="60"/>
      <c r="F9722" s="60">
        <f t="shared" si="302"/>
        <v>-1.429678E-2</v>
      </c>
      <c r="G9722" s="60">
        <f t="shared" si="303"/>
        <v>6.5801289999999997E-3</v>
      </c>
    </row>
    <row r="9723" spans="1:7">
      <c r="A9723" s="50">
        <v>37083</v>
      </c>
      <c r="B9723" s="60">
        <v>-1.0621000000000001E-3</v>
      </c>
      <c r="C9723" s="60">
        <v>1.3999999999999999E-4</v>
      </c>
      <c r="D9723" s="60">
        <v>6.5890170999999997E-2</v>
      </c>
      <c r="E9723" s="60"/>
      <c r="F9723" s="60">
        <f t="shared" si="302"/>
        <v>-1.1821000000000002E-3</v>
      </c>
      <c r="G9723" s="60">
        <f t="shared" si="303"/>
        <v>6.5770171000000002E-2</v>
      </c>
    </row>
    <row r="9724" spans="1:7">
      <c r="A9724" s="50">
        <v>37084</v>
      </c>
      <c r="B9724" s="60">
        <v>2.384068E-2</v>
      </c>
      <c r="C9724" s="60">
        <v>1.3999999999999999E-4</v>
      </c>
      <c r="D9724" s="60">
        <v>3.0284148E-2</v>
      </c>
      <c r="E9724" s="60"/>
      <c r="F9724" s="60">
        <f t="shared" si="302"/>
        <v>2.3720680000000001E-2</v>
      </c>
      <c r="G9724" s="60">
        <f t="shared" si="303"/>
        <v>3.0164148000000002E-2</v>
      </c>
    </row>
    <row r="9725" spans="1:7">
      <c r="A9725" s="50">
        <v>37085</v>
      </c>
      <c r="B9725" s="60">
        <v>6.2706100000000002E-3</v>
      </c>
      <c r="C9725" s="60">
        <v>1.3999999999999999E-4</v>
      </c>
      <c r="D9725" s="60">
        <v>-7.5757580000000001E-3</v>
      </c>
      <c r="E9725" s="60"/>
      <c r="F9725" s="60">
        <f t="shared" si="302"/>
        <v>6.1506099999999999E-3</v>
      </c>
      <c r="G9725" s="60">
        <f t="shared" si="303"/>
        <v>-7.6957580000000005E-3</v>
      </c>
    </row>
    <row r="9726" spans="1:7">
      <c r="A9726" s="50">
        <v>37088</v>
      </c>
      <c r="B9726" s="60">
        <v>-1.0901009999999999E-2</v>
      </c>
      <c r="C9726" s="60">
        <v>1.3999999999999999E-4</v>
      </c>
      <c r="D9726" s="60">
        <v>-2.5954208999999999E-2</v>
      </c>
      <c r="E9726" s="60"/>
      <c r="F9726" s="60">
        <f t="shared" si="302"/>
        <v>-1.1021009999999999E-2</v>
      </c>
      <c r="G9726" s="60">
        <f t="shared" si="303"/>
        <v>-2.6074208999999997E-2</v>
      </c>
    </row>
    <row r="9727" spans="1:7">
      <c r="A9727" s="50">
        <v>37089</v>
      </c>
      <c r="B9727" s="60">
        <v>1.010546E-2</v>
      </c>
      <c r="C9727" s="60">
        <v>1.3999999999999999E-4</v>
      </c>
      <c r="D9727" s="60">
        <v>5.3291499999999999E-2</v>
      </c>
      <c r="E9727" s="60"/>
      <c r="F9727" s="60">
        <f t="shared" si="302"/>
        <v>9.9854599999999998E-3</v>
      </c>
      <c r="G9727" s="60">
        <f t="shared" si="303"/>
        <v>5.3171499999999997E-2</v>
      </c>
    </row>
    <row r="9728" spans="1:7">
      <c r="A9728" s="50">
        <v>37090</v>
      </c>
      <c r="B9728" s="60">
        <v>-5.2204699999999996E-3</v>
      </c>
      <c r="C9728" s="60">
        <v>1.3999999999999999E-4</v>
      </c>
      <c r="D9728" s="60">
        <v>-1.3988019000000001E-2</v>
      </c>
      <c r="E9728" s="60"/>
      <c r="F9728" s="60">
        <f t="shared" si="302"/>
        <v>-5.3404699999999999E-3</v>
      </c>
      <c r="G9728" s="60">
        <f t="shared" si="303"/>
        <v>-1.4108019000000001E-2</v>
      </c>
    </row>
    <row r="9729" spans="1:7">
      <c r="A9729" s="50">
        <v>37091</v>
      </c>
      <c r="B9729" s="60">
        <v>5.8735699999999998E-3</v>
      </c>
      <c r="C9729" s="60">
        <v>1.3999999999999999E-4</v>
      </c>
      <c r="D9729" s="60">
        <v>1.8412332999999999E-2</v>
      </c>
      <c r="E9729" s="60"/>
      <c r="F9729" s="60">
        <f t="shared" si="302"/>
        <v>5.7535699999999995E-3</v>
      </c>
      <c r="G9729" s="60">
        <f t="shared" si="303"/>
        <v>1.8292333000000001E-2</v>
      </c>
    </row>
    <row r="9730" spans="1:7">
      <c r="A9730" s="50">
        <v>37092</v>
      </c>
      <c r="B9730" s="60">
        <v>-3.5780600000000001E-3</v>
      </c>
      <c r="C9730" s="60">
        <v>1.3999999999999999E-4</v>
      </c>
      <c r="D9730" s="60">
        <v>-1.0966294E-2</v>
      </c>
      <c r="E9730" s="60"/>
      <c r="F9730" s="60">
        <f t="shared" si="302"/>
        <v>-3.69806E-3</v>
      </c>
      <c r="G9730" s="60">
        <f t="shared" si="303"/>
        <v>-1.1086294E-2</v>
      </c>
    </row>
    <row r="9731" spans="1:7">
      <c r="A9731" s="50">
        <v>37095</v>
      </c>
      <c r="B9731" s="60">
        <v>-1.6415610000000001E-2</v>
      </c>
      <c r="C9731" s="60">
        <v>1.3999999999999999E-4</v>
      </c>
      <c r="D9731" s="60">
        <v>-9.2897080000000007E-3</v>
      </c>
      <c r="E9731" s="60"/>
      <c r="F9731" s="60">
        <f t="shared" si="302"/>
        <v>-1.6535609999999999E-2</v>
      </c>
      <c r="G9731" s="60">
        <f t="shared" si="303"/>
        <v>-9.409708000000001E-3</v>
      </c>
    </row>
    <row r="9732" spans="1:7">
      <c r="A9732" s="50">
        <v>37096</v>
      </c>
      <c r="B9732" s="60">
        <v>-1.62693E-2</v>
      </c>
      <c r="C9732" s="60">
        <v>1.3999999999999999E-4</v>
      </c>
      <c r="D9732" s="60">
        <v>-5.2329142000000002E-2</v>
      </c>
      <c r="E9732" s="60"/>
      <c r="F9732" s="60">
        <f t="shared" ref="F9732:F9795" si="304">B9732-$C$3</f>
        <v>-1.6389299999999999E-2</v>
      </c>
      <c r="G9732" s="60">
        <f t="shared" ref="G9732:G9795" si="305">D9732-$C$3</f>
        <v>-5.2449142000000004E-2</v>
      </c>
    </row>
    <row r="9733" spans="1:7">
      <c r="A9733" s="50">
        <v>37097</v>
      </c>
      <c r="B9733" s="60">
        <v>1.5906300000000002E-2</v>
      </c>
      <c r="C9733" s="60">
        <v>1.3999999999999999E-4</v>
      </c>
      <c r="D9733" s="60">
        <v>2.1385255999999998E-2</v>
      </c>
      <c r="E9733" s="60"/>
      <c r="F9733" s="60">
        <f t="shared" si="304"/>
        <v>1.5786300000000003E-2</v>
      </c>
      <c r="G9733" s="60">
        <f t="shared" si="305"/>
        <v>2.1265256E-2</v>
      </c>
    </row>
    <row r="9734" spans="1:7">
      <c r="A9734" s="50">
        <v>37098</v>
      </c>
      <c r="B9734" s="60">
        <v>1.0376089999999999E-2</v>
      </c>
      <c r="C9734" s="60">
        <v>1.3999999999999999E-4</v>
      </c>
      <c r="D9734" s="60">
        <v>2.8125049999999999E-3</v>
      </c>
      <c r="E9734" s="60"/>
      <c r="F9734" s="60">
        <f t="shared" si="304"/>
        <v>1.0256089999999999E-2</v>
      </c>
      <c r="G9734" s="60">
        <f t="shared" si="305"/>
        <v>2.692505E-3</v>
      </c>
    </row>
    <row r="9735" spans="1:7">
      <c r="A9735" s="50">
        <v>37099</v>
      </c>
      <c r="B9735" s="60">
        <v>2.4804699999999998E-3</v>
      </c>
      <c r="C9735" s="60">
        <v>1.3999999999999999E-4</v>
      </c>
      <c r="D9735" s="60">
        <v>-1.2153300000000001E-2</v>
      </c>
      <c r="E9735" s="60"/>
      <c r="F9735" s="60">
        <f t="shared" si="304"/>
        <v>2.3604699999999999E-3</v>
      </c>
      <c r="G9735" s="60">
        <f t="shared" si="305"/>
        <v>-1.2273300000000001E-2</v>
      </c>
    </row>
    <row r="9736" spans="1:7">
      <c r="A9736" s="50">
        <v>37102</v>
      </c>
      <c r="B9736" s="60">
        <v>-1.0515800000000001E-3</v>
      </c>
      <c r="C9736" s="60">
        <v>1.3999999999999999E-4</v>
      </c>
      <c r="D9736" s="60">
        <v>1.1040961E-2</v>
      </c>
      <c r="E9736" s="60"/>
      <c r="F9736" s="60">
        <f t="shared" si="304"/>
        <v>-1.1715800000000002E-3</v>
      </c>
      <c r="G9736" s="60">
        <f t="shared" si="305"/>
        <v>1.0920961E-2</v>
      </c>
    </row>
    <row r="9737" spans="1:7">
      <c r="A9737" s="50">
        <v>37103</v>
      </c>
      <c r="B9737" s="60">
        <v>5.5573000000000003E-3</v>
      </c>
      <c r="C9737" s="60">
        <v>1.3999999999999999E-4</v>
      </c>
      <c r="D9737" s="60">
        <v>1.8721180000000001E-3</v>
      </c>
      <c r="E9737" s="60"/>
      <c r="F9737" s="60">
        <f t="shared" si="304"/>
        <v>5.4372999999999999E-3</v>
      </c>
      <c r="G9737" s="60">
        <f t="shared" si="305"/>
        <v>1.752118E-3</v>
      </c>
    </row>
    <row r="9738" spans="1:7">
      <c r="A9738" s="50">
        <v>37104</v>
      </c>
      <c r="B9738" s="60">
        <v>3.9607599999999998E-3</v>
      </c>
      <c r="C9738" s="60">
        <v>1.2999999999999999E-4</v>
      </c>
      <c r="D9738" s="60">
        <v>1.0277110000000001E-2</v>
      </c>
      <c r="E9738" s="60"/>
      <c r="F9738" s="60">
        <f t="shared" si="304"/>
        <v>3.8407599999999999E-3</v>
      </c>
      <c r="G9738" s="60">
        <f t="shared" si="305"/>
        <v>1.015711E-2</v>
      </c>
    </row>
    <row r="9739" spans="1:7">
      <c r="A9739" s="50">
        <v>37105</v>
      </c>
      <c r="B9739" s="60">
        <v>4.1958100000000003E-3</v>
      </c>
      <c r="C9739" s="60">
        <v>1.2999999999999999E-4</v>
      </c>
      <c r="D9739" s="60">
        <v>-1.541284E-3</v>
      </c>
      <c r="E9739" s="60"/>
      <c r="F9739" s="60">
        <f t="shared" si="304"/>
        <v>4.07581E-3</v>
      </c>
      <c r="G9739" s="60">
        <f t="shared" si="305"/>
        <v>-1.6612840000000001E-3</v>
      </c>
    </row>
    <row r="9740" spans="1:7">
      <c r="A9740" s="50">
        <v>37106</v>
      </c>
      <c r="B9740" s="60">
        <v>-4.9699899999999997E-3</v>
      </c>
      <c r="C9740" s="60">
        <v>1.2999999999999999E-4</v>
      </c>
      <c r="D9740" s="60">
        <v>4.3223030000000004E-3</v>
      </c>
      <c r="E9740" s="60"/>
      <c r="F9740" s="60">
        <f t="shared" si="304"/>
        <v>-5.08999E-3</v>
      </c>
      <c r="G9740" s="60">
        <f t="shared" si="305"/>
        <v>4.2023030000000001E-3</v>
      </c>
    </row>
    <row r="9741" spans="1:7">
      <c r="A9741" s="50">
        <v>37109</v>
      </c>
      <c r="B9741" s="60">
        <v>-1.143249E-2</v>
      </c>
      <c r="C9741" s="60">
        <v>1.2999999999999999E-4</v>
      </c>
      <c r="D9741" s="60">
        <v>1.1374201E-2</v>
      </c>
      <c r="E9741" s="60"/>
      <c r="F9741" s="60">
        <f t="shared" si="304"/>
        <v>-1.155249E-2</v>
      </c>
      <c r="G9741" s="60">
        <f t="shared" si="305"/>
        <v>1.1254201E-2</v>
      </c>
    </row>
    <row r="9742" spans="1:7">
      <c r="A9742" s="50">
        <v>37110</v>
      </c>
      <c r="B9742" s="60">
        <v>3.41179E-3</v>
      </c>
      <c r="C9742" s="60">
        <v>1.2999999999999999E-4</v>
      </c>
      <c r="D9742" s="60">
        <v>3.9512840000000002E-3</v>
      </c>
      <c r="E9742" s="60"/>
      <c r="F9742" s="60">
        <f t="shared" si="304"/>
        <v>3.2917900000000002E-3</v>
      </c>
      <c r="G9742" s="60">
        <f t="shared" si="305"/>
        <v>3.8312840000000003E-3</v>
      </c>
    </row>
    <row r="9743" spans="1:7">
      <c r="A9743" s="50">
        <v>37111</v>
      </c>
      <c r="B9743" s="60">
        <v>-1.7196860000000001E-2</v>
      </c>
      <c r="C9743" s="60">
        <v>1.2999999999999999E-4</v>
      </c>
      <c r="D9743" s="60">
        <v>2.1192759999999998E-3</v>
      </c>
      <c r="E9743" s="60"/>
      <c r="F9743" s="60">
        <f t="shared" si="304"/>
        <v>-1.731686E-2</v>
      </c>
      <c r="G9743" s="60">
        <f t="shared" si="305"/>
        <v>1.9992759999999999E-3</v>
      </c>
    </row>
    <row r="9744" spans="1:7">
      <c r="A9744" s="50">
        <v>37112</v>
      </c>
      <c r="B9744" s="60">
        <v>1.1509E-4</v>
      </c>
      <c r="C9744" s="60">
        <v>1.2999999999999999E-4</v>
      </c>
      <c r="D9744" s="60">
        <v>9.0635360000000005E-3</v>
      </c>
      <c r="E9744" s="60"/>
      <c r="F9744" s="60">
        <f t="shared" si="304"/>
        <v>-4.9100000000000055E-6</v>
      </c>
      <c r="G9744" s="60">
        <f t="shared" si="305"/>
        <v>8.9435360000000002E-3</v>
      </c>
    </row>
    <row r="9745" spans="1:7">
      <c r="A9745" s="50">
        <v>37113</v>
      </c>
      <c r="B9745" s="60">
        <v>5.6567600000000003E-3</v>
      </c>
      <c r="C9745" s="60">
        <v>1.2999999999999999E-4</v>
      </c>
      <c r="D9745" s="60">
        <v>1.7964026000000001E-2</v>
      </c>
      <c r="E9745" s="60"/>
      <c r="F9745" s="60">
        <f t="shared" si="304"/>
        <v>5.5367599999999999E-3</v>
      </c>
      <c r="G9745" s="60">
        <f t="shared" si="305"/>
        <v>1.7844026000000002E-2</v>
      </c>
    </row>
    <row r="9746" spans="1:7">
      <c r="A9746" s="50">
        <v>37116</v>
      </c>
      <c r="B9746" s="60">
        <v>9.9263999999999993E-4</v>
      </c>
      <c r="C9746" s="60">
        <v>1.2999999999999999E-4</v>
      </c>
      <c r="D9746" s="60">
        <v>-1.470566E-3</v>
      </c>
      <c r="E9746" s="60"/>
      <c r="F9746" s="60">
        <f t="shared" si="304"/>
        <v>8.7263999999999994E-4</v>
      </c>
      <c r="G9746" s="60">
        <f t="shared" si="305"/>
        <v>-1.5905660000000001E-3</v>
      </c>
    </row>
    <row r="9747" spans="1:7">
      <c r="A9747" s="50">
        <v>37117</v>
      </c>
      <c r="B9747" s="60">
        <v>-3.8229100000000001E-3</v>
      </c>
      <c r="C9747" s="60">
        <v>1.2999999999999999E-4</v>
      </c>
      <c r="D9747" s="60">
        <v>3.5051506000000003E-2</v>
      </c>
      <c r="E9747" s="60"/>
      <c r="F9747" s="60">
        <f t="shared" si="304"/>
        <v>-3.94291E-3</v>
      </c>
      <c r="G9747" s="60">
        <f t="shared" si="305"/>
        <v>3.4931506000000001E-2</v>
      </c>
    </row>
    <row r="9748" spans="1:7">
      <c r="A9748" s="50">
        <v>37118</v>
      </c>
      <c r="B9748" s="60">
        <v>-7.17558E-3</v>
      </c>
      <c r="C9748" s="60">
        <v>1.2999999999999999E-4</v>
      </c>
      <c r="D9748" s="60">
        <v>3.4433667000000001E-2</v>
      </c>
      <c r="E9748" s="60"/>
      <c r="F9748" s="60">
        <f t="shared" si="304"/>
        <v>-7.2955800000000003E-3</v>
      </c>
      <c r="G9748" s="60">
        <f t="shared" si="305"/>
        <v>3.4313666999999999E-2</v>
      </c>
    </row>
    <row r="9749" spans="1:7">
      <c r="A9749" s="50">
        <v>37119</v>
      </c>
      <c r="B9749" s="60">
        <v>3.0158099999999998E-3</v>
      </c>
      <c r="C9749" s="60">
        <v>1.2999999999999999E-4</v>
      </c>
      <c r="D9749" s="60">
        <v>1.9257244E-2</v>
      </c>
      <c r="E9749" s="60"/>
      <c r="F9749" s="60">
        <f t="shared" si="304"/>
        <v>2.89581E-3</v>
      </c>
      <c r="G9749" s="60">
        <f t="shared" si="305"/>
        <v>1.9137244000000001E-2</v>
      </c>
    </row>
    <row r="9750" spans="1:7">
      <c r="A9750" s="50">
        <v>37120</v>
      </c>
      <c r="B9750" s="60">
        <v>-1.6516989999999999E-2</v>
      </c>
      <c r="C9750" s="60">
        <v>1.2999999999999999E-4</v>
      </c>
      <c r="D9750" s="60">
        <v>-3.9946007999999998E-2</v>
      </c>
      <c r="E9750" s="60"/>
      <c r="F9750" s="60">
        <f t="shared" si="304"/>
        <v>-1.6636989999999997E-2</v>
      </c>
      <c r="G9750" s="60">
        <f t="shared" si="305"/>
        <v>-4.0066008E-2</v>
      </c>
    </row>
    <row r="9751" spans="1:7">
      <c r="A9751" s="50">
        <v>37123</v>
      </c>
      <c r="B9751" s="60">
        <v>8.1912900000000004E-3</v>
      </c>
      <c r="C9751" s="60">
        <v>1.2999999999999999E-4</v>
      </c>
      <c r="D9751" s="60">
        <v>-2.9238147999999999E-2</v>
      </c>
      <c r="E9751" s="60"/>
      <c r="F9751" s="60">
        <f t="shared" si="304"/>
        <v>8.0712900000000001E-3</v>
      </c>
      <c r="G9751" s="60">
        <f t="shared" si="305"/>
        <v>-2.9358147999999997E-2</v>
      </c>
    </row>
    <row r="9752" spans="1:7">
      <c r="A9752" s="50">
        <v>37124</v>
      </c>
      <c r="B9752" s="60">
        <v>-1.221506E-2</v>
      </c>
      <c r="C9752" s="60">
        <v>1.2999999999999999E-4</v>
      </c>
      <c r="D9752" s="60">
        <v>-2.7222666999999999E-2</v>
      </c>
      <c r="E9752" s="60"/>
      <c r="F9752" s="60">
        <f t="shared" si="304"/>
        <v>-1.233506E-2</v>
      </c>
      <c r="G9752" s="60">
        <f t="shared" si="305"/>
        <v>-2.7342666999999998E-2</v>
      </c>
    </row>
    <row r="9753" spans="1:7">
      <c r="A9753" s="50">
        <v>37125</v>
      </c>
      <c r="B9753" s="60">
        <v>7.03245E-3</v>
      </c>
      <c r="C9753" s="60">
        <v>1.2999999999999999E-4</v>
      </c>
      <c r="D9753" s="60">
        <v>1.4289954000000001E-2</v>
      </c>
      <c r="E9753" s="60"/>
      <c r="F9753" s="60">
        <f t="shared" si="304"/>
        <v>6.9124499999999997E-3</v>
      </c>
      <c r="G9753" s="60">
        <f t="shared" si="305"/>
        <v>1.4169954E-2</v>
      </c>
    </row>
    <row r="9754" spans="1:7">
      <c r="A9754" s="50">
        <v>37126</v>
      </c>
      <c r="B9754" s="60">
        <v>-2.8987700000000002E-3</v>
      </c>
      <c r="C9754" s="60">
        <v>1.2999999999999999E-4</v>
      </c>
      <c r="D9754" s="60">
        <v>1.2327619E-2</v>
      </c>
      <c r="E9754" s="60"/>
      <c r="F9754" s="60">
        <f t="shared" si="304"/>
        <v>-3.01877E-3</v>
      </c>
      <c r="G9754" s="60">
        <f t="shared" si="305"/>
        <v>1.2207618999999999E-2</v>
      </c>
    </row>
    <row r="9755" spans="1:7">
      <c r="A9755" s="50">
        <v>37127</v>
      </c>
      <c r="B9755" s="60">
        <v>1.959369E-2</v>
      </c>
      <c r="C9755" s="60">
        <v>1.2999999999999999E-4</v>
      </c>
      <c r="D9755" s="60">
        <v>2.4644778999999999E-2</v>
      </c>
      <c r="E9755" s="60"/>
      <c r="F9755" s="60">
        <f t="shared" si="304"/>
        <v>1.9473690000000002E-2</v>
      </c>
      <c r="G9755" s="60">
        <f t="shared" si="305"/>
        <v>2.4524779E-2</v>
      </c>
    </row>
    <row r="9756" spans="1:7">
      <c r="A9756" s="50">
        <v>37130</v>
      </c>
      <c r="B9756" s="60">
        <v>-4.7575500000000001E-3</v>
      </c>
      <c r="C9756" s="60">
        <v>1.2999999999999999E-4</v>
      </c>
      <c r="D9756" s="60">
        <v>-1.2733468E-2</v>
      </c>
      <c r="E9756" s="60"/>
      <c r="F9756" s="60">
        <f t="shared" si="304"/>
        <v>-4.8775500000000005E-3</v>
      </c>
      <c r="G9756" s="60">
        <f t="shared" si="305"/>
        <v>-1.2853468E-2</v>
      </c>
    </row>
    <row r="9757" spans="1:7">
      <c r="A9757" s="50">
        <v>37131</v>
      </c>
      <c r="B9757" s="60">
        <v>-1.5031559999999999E-2</v>
      </c>
      <c r="C9757" s="60">
        <v>1.2999999999999999E-4</v>
      </c>
      <c r="D9757" s="60">
        <v>-9.7449170000000005E-3</v>
      </c>
      <c r="E9757" s="60"/>
      <c r="F9757" s="60">
        <f t="shared" si="304"/>
        <v>-1.515156E-2</v>
      </c>
      <c r="G9757" s="60">
        <f t="shared" si="305"/>
        <v>-9.8649170000000008E-3</v>
      </c>
    </row>
    <row r="9758" spans="1:7">
      <c r="A9758" s="50">
        <v>37132</v>
      </c>
      <c r="B9758" s="60">
        <v>-1.115965E-2</v>
      </c>
      <c r="C9758" s="60">
        <v>1.2999999999999999E-4</v>
      </c>
      <c r="D9758" s="60">
        <v>2.89497E-4</v>
      </c>
      <c r="E9758" s="60"/>
      <c r="F9758" s="60">
        <f t="shared" si="304"/>
        <v>-1.127965E-2</v>
      </c>
      <c r="G9758" s="60">
        <f t="shared" si="305"/>
        <v>1.6949700000000001E-4</v>
      </c>
    </row>
    <row r="9759" spans="1:7">
      <c r="A9759" s="50">
        <v>37133</v>
      </c>
      <c r="B9759" s="60">
        <v>-1.6923730000000001E-2</v>
      </c>
      <c r="C9759" s="60">
        <v>1.2999999999999999E-4</v>
      </c>
      <c r="D9759" s="60">
        <v>-1.6493047E-2</v>
      </c>
      <c r="E9759" s="60"/>
      <c r="F9759" s="60">
        <f t="shared" si="304"/>
        <v>-1.704373E-2</v>
      </c>
      <c r="G9759" s="60">
        <f t="shared" si="305"/>
        <v>-1.6613046999999999E-2</v>
      </c>
    </row>
    <row r="9760" spans="1:7">
      <c r="A9760" s="50">
        <v>37134</v>
      </c>
      <c r="B9760" s="60">
        <v>4.1508200000000004E-3</v>
      </c>
      <c r="C9760" s="60">
        <v>1.2999999999999999E-4</v>
      </c>
      <c r="D9760" s="60">
        <v>8.2376800000000007E-3</v>
      </c>
      <c r="E9760" s="60"/>
      <c r="F9760" s="60">
        <f t="shared" si="304"/>
        <v>4.0308200000000001E-3</v>
      </c>
      <c r="G9760" s="60">
        <f t="shared" si="305"/>
        <v>8.1176800000000004E-3</v>
      </c>
    </row>
    <row r="9761" spans="1:7">
      <c r="A9761" s="50">
        <v>37138</v>
      </c>
      <c r="B9761" s="60">
        <v>-5.8259999999999996E-4</v>
      </c>
      <c r="C9761" s="60">
        <v>1.8000000000000001E-4</v>
      </c>
      <c r="D9761" s="60">
        <v>2.1593167999999999E-2</v>
      </c>
      <c r="E9761" s="60"/>
      <c r="F9761" s="60">
        <f t="shared" si="304"/>
        <v>-7.0259999999999995E-4</v>
      </c>
      <c r="G9761" s="60">
        <f t="shared" si="305"/>
        <v>2.1473168000000001E-2</v>
      </c>
    </row>
    <row r="9762" spans="1:7">
      <c r="A9762" s="50">
        <v>37139</v>
      </c>
      <c r="B9762" s="60">
        <v>-8.4334999999999998E-4</v>
      </c>
      <c r="C9762" s="60">
        <v>1.8000000000000001E-4</v>
      </c>
      <c r="D9762" s="60">
        <v>7.4265110000000002E-3</v>
      </c>
      <c r="E9762" s="60"/>
      <c r="F9762" s="60">
        <f t="shared" si="304"/>
        <v>-9.6334999999999997E-4</v>
      </c>
      <c r="G9762" s="60">
        <f t="shared" si="305"/>
        <v>7.3065109999999999E-3</v>
      </c>
    </row>
    <row r="9763" spans="1:7">
      <c r="A9763" s="50">
        <v>37140</v>
      </c>
      <c r="B9763" s="60">
        <v>-2.2361539999999999E-2</v>
      </c>
      <c r="C9763" s="60">
        <v>1.8000000000000001E-4</v>
      </c>
      <c r="D9763" s="60">
        <v>-7.6552440000000003E-3</v>
      </c>
      <c r="E9763" s="60"/>
      <c r="F9763" s="60">
        <f t="shared" si="304"/>
        <v>-2.2481539999999998E-2</v>
      </c>
      <c r="G9763" s="60">
        <f t="shared" si="305"/>
        <v>-7.7752440000000006E-3</v>
      </c>
    </row>
    <row r="9764" spans="1:7">
      <c r="A9764" s="50">
        <v>37141</v>
      </c>
      <c r="B9764" s="60">
        <v>-1.855938E-2</v>
      </c>
      <c r="C9764" s="60">
        <v>1.8000000000000001E-4</v>
      </c>
      <c r="D9764" s="60">
        <v>-2.7142879000000002E-2</v>
      </c>
      <c r="E9764" s="60"/>
      <c r="F9764" s="60">
        <f t="shared" si="304"/>
        <v>-1.8679379999999999E-2</v>
      </c>
      <c r="G9764" s="60">
        <f t="shared" si="305"/>
        <v>-2.7262879E-2</v>
      </c>
    </row>
    <row r="9765" spans="1:7">
      <c r="A9765" s="50">
        <v>37144</v>
      </c>
      <c r="B9765" s="60">
        <v>6.2718899999999996E-3</v>
      </c>
      <c r="C9765" s="60">
        <v>1.8000000000000001E-4</v>
      </c>
      <c r="D9765" s="60">
        <v>-1.1747699999999999E-3</v>
      </c>
      <c r="E9765" s="60"/>
      <c r="F9765" s="60">
        <f t="shared" si="304"/>
        <v>6.1518899999999993E-3</v>
      </c>
      <c r="G9765" s="60">
        <f t="shared" si="305"/>
        <v>-1.29477E-3</v>
      </c>
    </row>
    <row r="9766" spans="1:7">
      <c r="A9766" s="50">
        <v>37151</v>
      </c>
      <c r="B9766" s="60">
        <v>-4.8808820000000003E-2</v>
      </c>
      <c r="C9766" s="60">
        <v>1.8000000000000001E-4</v>
      </c>
      <c r="D9766" s="60">
        <v>-0.13613641300000001</v>
      </c>
      <c r="E9766" s="60"/>
      <c r="F9766" s="60">
        <f t="shared" si="304"/>
        <v>-4.8928820000000005E-2</v>
      </c>
      <c r="G9766" s="60">
        <f t="shared" si="305"/>
        <v>-0.13625641300000002</v>
      </c>
    </row>
    <row r="9767" spans="1:7">
      <c r="A9767" s="50">
        <v>37152</v>
      </c>
      <c r="B9767" s="60">
        <v>-5.6854899999999996E-3</v>
      </c>
      <c r="C9767" s="60">
        <v>1.8000000000000001E-4</v>
      </c>
      <c r="D9767" s="60">
        <v>9.1899410000000001E-3</v>
      </c>
      <c r="E9767" s="60"/>
      <c r="F9767" s="60">
        <f t="shared" si="304"/>
        <v>-5.80549E-3</v>
      </c>
      <c r="G9767" s="60">
        <f t="shared" si="305"/>
        <v>9.0699409999999998E-3</v>
      </c>
    </row>
    <row r="9768" spans="1:7">
      <c r="A9768" s="50">
        <v>37153</v>
      </c>
      <c r="B9768" s="60">
        <v>-1.5841930000000001E-2</v>
      </c>
      <c r="C9768" s="60">
        <v>1.8000000000000001E-4</v>
      </c>
      <c r="D9768" s="60">
        <v>-5.5649228000000002E-2</v>
      </c>
      <c r="E9768" s="60"/>
      <c r="F9768" s="60">
        <f t="shared" si="304"/>
        <v>-1.5961929999999999E-2</v>
      </c>
      <c r="G9768" s="60">
        <f t="shared" si="305"/>
        <v>-5.5769228000000004E-2</v>
      </c>
    </row>
    <row r="9769" spans="1:7">
      <c r="A9769" s="50">
        <v>37154</v>
      </c>
      <c r="B9769" s="60">
        <v>-3.0607800000000001E-2</v>
      </c>
      <c r="C9769" s="60">
        <v>1.8000000000000001E-4</v>
      </c>
      <c r="D9769" s="60">
        <v>-8.1785746000000006E-2</v>
      </c>
      <c r="E9769" s="60"/>
      <c r="F9769" s="60">
        <f t="shared" si="304"/>
        <v>-3.07278E-2</v>
      </c>
      <c r="G9769" s="60">
        <f t="shared" si="305"/>
        <v>-8.1905746000000001E-2</v>
      </c>
    </row>
    <row r="9770" spans="1:7">
      <c r="A9770" s="50">
        <v>37155</v>
      </c>
      <c r="B9770" s="60">
        <v>-1.9294209999999999E-2</v>
      </c>
      <c r="C9770" s="60">
        <v>1.8000000000000001E-4</v>
      </c>
      <c r="D9770" s="60">
        <v>8.1680669999999993E-3</v>
      </c>
      <c r="E9770" s="60"/>
      <c r="F9770" s="60">
        <f t="shared" si="304"/>
        <v>-1.9414209999999998E-2</v>
      </c>
      <c r="G9770" s="60">
        <f t="shared" si="305"/>
        <v>8.048066999999999E-3</v>
      </c>
    </row>
    <row r="9771" spans="1:7">
      <c r="A9771" s="50">
        <v>37158</v>
      </c>
      <c r="B9771" s="60">
        <v>3.901346E-2</v>
      </c>
      <c r="C9771" s="60">
        <v>1.8000000000000001E-4</v>
      </c>
      <c r="D9771" s="60">
        <v>9.1435216E-2</v>
      </c>
      <c r="E9771" s="60"/>
      <c r="F9771" s="60">
        <f t="shared" si="304"/>
        <v>3.8893459999999998E-2</v>
      </c>
      <c r="G9771" s="60">
        <f t="shared" si="305"/>
        <v>9.1315216000000005E-2</v>
      </c>
    </row>
    <row r="9772" spans="1:7">
      <c r="A9772" s="50">
        <v>37159</v>
      </c>
      <c r="B9772" s="60">
        <v>8.6757399999999995E-3</v>
      </c>
      <c r="C9772" s="60">
        <v>1.8000000000000001E-4</v>
      </c>
      <c r="D9772" s="60">
        <v>-5.6557710000000004E-3</v>
      </c>
      <c r="E9772" s="60"/>
      <c r="F9772" s="60">
        <f t="shared" si="304"/>
        <v>8.5557399999999992E-3</v>
      </c>
      <c r="G9772" s="60">
        <f t="shared" si="305"/>
        <v>-5.7757710000000007E-3</v>
      </c>
    </row>
    <row r="9773" spans="1:7">
      <c r="A9773" s="50">
        <v>37160</v>
      </c>
      <c r="B9773" s="60">
        <v>-4.7963700000000003E-3</v>
      </c>
      <c r="C9773" s="60">
        <v>1.8000000000000001E-4</v>
      </c>
      <c r="D9773" s="60">
        <v>-4.7280482999999998E-2</v>
      </c>
      <c r="E9773" s="60"/>
      <c r="F9773" s="60">
        <f t="shared" si="304"/>
        <v>-4.9163700000000006E-3</v>
      </c>
      <c r="G9773" s="60">
        <f t="shared" si="305"/>
        <v>-4.7400483E-2</v>
      </c>
    </row>
    <row r="9774" spans="1:7">
      <c r="A9774" s="50">
        <v>37161</v>
      </c>
      <c r="B9774" s="60">
        <v>1.1205150000000001E-2</v>
      </c>
      <c r="C9774" s="60">
        <v>1.8000000000000001E-4</v>
      </c>
      <c r="D9774" s="60">
        <v>1.6791074E-2</v>
      </c>
      <c r="E9774" s="60"/>
      <c r="F9774" s="60">
        <f t="shared" si="304"/>
        <v>1.108515E-2</v>
      </c>
      <c r="G9774" s="60">
        <f t="shared" si="305"/>
        <v>1.6671074000000001E-2</v>
      </c>
    </row>
    <row r="9775" spans="1:7">
      <c r="A9775" s="50">
        <v>37162</v>
      </c>
      <c r="B9775" s="60">
        <v>2.178542E-2</v>
      </c>
      <c r="C9775" s="60">
        <v>1.8000000000000001E-4</v>
      </c>
      <c r="D9775" s="60">
        <v>3.6697246000000003E-2</v>
      </c>
      <c r="E9775" s="60"/>
      <c r="F9775" s="60">
        <f t="shared" si="304"/>
        <v>2.1665420000000001E-2</v>
      </c>
      <c r="G9775" s="60">
        <f t="shared" si="305"/>
        <v>3.6577246000000001E-2</v>
      </c>
    </row>
    <row r="9776" spans="1:7">
      <c r="A9776" s="50">
        <v>37165</v>
      </c>
      <c r="B9776" s="60">
        <v>-2.0424100000000001E-3</v>
      </c>
      <c r="C9776" s="60">
        <v>1E-4</v>
      </c>
      <c r="D9776" s="60">
        <v>-2.1238749999999999E-3</v>
      </c>
      <c r="E9776" s="60"/>
      <c r="F9776" s="60">
        <f t="shared" si="304"/>
        <v>-2.16241E-3</v>
      </c>
      <c r="G9776" s="60">
        <f t="shared" si="305"/>
        <v>-2.2438749999999998E-3</v>
      </c>
    </row>
    <row r="9777" spans="1:7">
      <c r="A9777" s="50">
        <v>37166</v>
      </c>
      <c r="B9777" s="60">
        <v>1.2117670000000001E-2</v>
      </c>
      <c r="C9777" s="60">
        <v>1E-4</v>
      </c>
      <c r="D9777" s="60">
        <v>3.7247222000000003E-2</v>
      </c>
      <c r="E9777" s="60"/>
      <c r="F9777" s="60">
        <f t="shared" si="304"/>
        <v>1.199767E-2</v>
      </c>
      <c r="G9777" s="60">
        <f t="shared" si="305"/>
        <v>3.7127222000000001E-2</v>
      </c>
    </row>
    <row r="9778" spans="1:7">
      <c r="A9778" s="50">
        <v>37167</v>
      </c>
      <c r="B9778" s="60">
        <v>2.0304900000000001E-2</v>
      </c>
      <c r="C9778" s="60">
        <v>1E-4</v>
      </c>
      <c r="D9778" s="60">
        <v>6.3611514999999993E-2</v>
      </c>
      <c r="E9778" s="60"/>
      <c r="F9778" s="60">
        <f t="shared" si="304"/>
        <v>2.0184900000000002E-2</v>
      </c>
      <c r="G9778" s="60">
        <f t="shared" si="305"/>
        <v>6.3491514999999998E-2</v>
      </c>
    </row>
    <row r="9779" spans="1:7">
      <c r="A9779" s="50">
        <v>37168</v>
      </c>
      <c r="B9779" s="60">
        <v>-2.68747E-3</v>
      </c>
      <c r="C9779" s="60">
        <v>1E-4</v>
      </c>
      <c r="D9779" s="60">
        <v>-4.5016489999999999E-3</v>
      </c>
      <c r="E9779" s="60"/>
      <c r="F9779" s="60">
        <f t="shared" si="304"/>
        <v>-2.8074699999999998E-3</v>
      </c>
      <c r="G9779" s="60">
        <f t="shared" si="305"/>
        <v>-4.6216490000000002E-3</v>
      </c>
    </row>
    <row r="9780" spans="1:7">
      <c r="A9780" s="50">
        <v>37169</v>
      </c>
      <c r="B9780" s="60">
        <v>1.9359100000000001E-3</v>
      </c>
      <c r="C9780" s="60">
        <v>1E-4</v>
      </c>
      <c r="D9780" s="60">
        <v>-6.4594800000000003E-4</v>
      </c>
      <c r="E9780" s="60"/>
      <c r="F9780" s="60">
        <f t="shared" si="304"/>
        <v>1.81591E-3</v>
      </c>
      <c r="G9780" s="60">
        <f t="shared" si="305"/>
        <v>-7.6594800000000002E-4</v>
      </c>
    </row>
    <row r="9781" spans="1:7">
      <c r="A9781" s="50">
        <v>37172</v>
      </c>
      <c r="B9781" s="60">
        <v>-8.2317699999999994E-3</v>
      </c>
      <c r="C9781" s="60">
        <v>1E-4</v>
      </c>
      <c r="D9781" s="60">
        <v>-2.4886893E-2</v>
      </c>
      <c r="E9781" s="60"/>
      <c r="F9781" s="60">
        <f t="shared" si="304"/>
        <v>-8.3517699999999997E-3</v>
      </c>
      <c r="G9781" s="60">
        <f t="shared" si="305"/>
        <v>-2.5006892999999999E-2</v>
      </c>
    </row>
    <row r="9782" spans="1:7">
      <c r="A9782" s="50">
        <v>37173</v>
      </c>
      <c r="B9782" s="60">
        <v>-5.3354300000000004E-3</v>
      </c>
      <c r="C9782" s="60">
        <v>1E-4</v>
      </c>
      <c r="D9782" s="60">
        <v>-5.6347389999999997E-3</v>
      </c>
      <c r="E9782" s="60"/>
      <c r="F9782" s="60">
        <f t="shared" si="304"/>
        <v>-5.4554300000000007E-3</v>
      </c>
      <c r="G9782" s="60">
        <f t="shared" si="305"/>
        <v>-5.754739E-3</v>
      </c>
    </row>
    <row r="9783" spans="1:7">
      <c r="A9783" s="50">
        <v>37174</v>
      </c>
      <c r="B9783" s="60">
        <v>2.280712E-2</v>
      </c>
      <c r="C9783" s="60">
        <v>1E-4</v>
      </c>
      <c r="D9783" s="60">
        <v>6.0999997E-2</v>
      </c>
      <c r="E9783" s="60"/>
      <c r="F9783" s="60">
        <f t="shared" si="304"/>
        <v>2.2687120000000002E-2</v>
      </c>
      <c r="G9783" s="60">
        <f t="shared" si="305"/>
        <v>6.0879996999999998E-2</v>
      </c>
    </row>
    <row r="9784" spans="1:7">
      <c r="A9784" s="50">
        <v>37175</v>
      </c>
      <c r="B9784" s="60">
        <v>1.501827E-2</v>
      </c>
      <c r="C9784" s="60">
        <v>1E-4</v>
      </c>
      <c r="D9784" s="60">
        <v>1.4765923E-2</v>
      </c>
      <c r="E9784" s="60"/>
      <c r="F9784" s="60">
        <f t="shared" si="304"/>
        <v>1.489827E-2</v>
      </c>
      <c r="G9784" s="60">
        <f t="shared" si="305"/>
        <v>1.4645923E-2</v>
      </c>
    </row>
    <row r="9785" spans="1:7">
      <c r="A9785" s="50">
        <v>37176</v>
      </c>
      <c r="B9785" s="60">
        <v>-5.0676799999999998E-3</v>
      </c>
      <c r="C9785" s="60">
        <v>1E-4</v>
      </c>
      <c r="D9785" s="60">
        <v>-5.2631010000000001E-3</v>
      </c>
      <c r="E9785" s="60"/>
      <c r="F9785" s="60">
        <f t="shared" si="304"/>
        <v>-5.1876800000000001E-3</v>
      </c>
      <c r="G9785" s="60">
        <f t="shared" si="305"/>
        <v>-5.3831010000000004E-3</v>
      </c>
    </row>
    <row r="9786" spans="1:7">
      <c r="A9786" s="50">
        <v>37179</v>
      </c>
      <c r="B9786" s="60">
        <v>-1.28068E-3</v>
      </c>
      <c r="C9786" s="60">
        <v>1E-4</v>
      </c>
      <c r="D9786" s="60">
        <v>6.2247359999999998E-3</v>
      </c>
      <c r="E9786" s="60"/>
      <c r="F9786" s="60">
        <f t="shared" si="304"/>
        <v>-1.4006800000000001E-3</v>
      </c>
      <c r="G9786" s="60">
        <f t="shared" si="305"/>
        <v>6.1047359999999995E-3</v>
      </c>
    </row>
    <row r="9787" spans="1:7">
      <c r="A9787" s="50">
        <v>37180</v>
      </c>
      <c r="B9787" s="60">
        <v>7.0207999999999998E-3</v>
      </c>
      <c r="C9787" s="60">
        <v>1E-4</v>
      </c>
      <c r="D9787" s="60">
        <v>-2.2579689999999999E-2</v>
      </c>
      <c r="E9787" s="60"/>
      <c r="F9787" s="60">
        <f t="shared" si="304"/>
        <v>6.9007999999999995E-3</v>
      </c>
      <c r="G9787" s="60">
        <f t="shared" si="305"/>
        <v>-2.2699689999999998E-2</v>
      </c>
    </row>
    <row r="9788" spans="1:7">
      <c r="A9788" s="50">
        <v>37181</v>
      </c>
      <c r="B9788" s="60">
        <v>-1.8789119999999999E-2</v>
      </c>
      <c r="C9788" s="60">
        <v>1E-4</v>
      </c>
      <c r="D9788" s="60">
        <v>-5.4430418000000001E-2</v>
      </c>
      <c r="E9788" s="60"/>
      <c r="F9788" s="60">
        <f t="shared" si="304"/>
        <v>-1.8909119999999998E-2</v>
      </c>
      <c r="G9788" s="60">
        <f t="shared" si="305"/>
        <v>-5.4550418000000003E-2</v>
      </c>
    </row>
    <row r="9789" spans="1:7">
      <c r="A9789" s="50">
        <v>37182</v>
      </c>
      <c r="B9789" s="60">
        <v>-7.3685799999999996E-3</v>
      </c>
      <c r="C9789" s="60">
        <v>1E-4</v>
      </c>
      <c r="D9789" s="60">
        <v>6.358786E-3</v>
      </c>
      <c r="E9789" s="60"/>
      <c r="F9789" s="60">
        <f t="shared" si="304"/>
        <v>-7.4885799999999999E-3</v>
      </c>
      <c r="G9789" s="60">
        <f t="shared" si="305"/>
        <v>6.2387859999999996E-3</v>
      </c>
    </row>
    <row r="9790" spans="1:7">
      <c r="A9790" s="50">
        <v>37183</v>
      </c>
      <c r="B9790" s="60">
        <v>4.6438399999999998E-3</v>
      </c>
      <c r="C9790" s="60">
        <v>1E-4</v>
      </c>
      <c r="D9790" s="60">
        <v>-1.6960433E-2</v>
      </c>
      <c r="E9790" s="60"/>
      <c r="F9790" s="60">
        <f t="shared" si="304"/>
        <v>4.5238399999999995E-3</v>
      </c>
      <c r="G9790" s="60">
        <f t="shared" si="305"/>
        <v>-1.7080432999999999E-2</v>
      </c>
    </row>
    <row r="9791" spans="1:7">
      <c r="A9791" s="50">
        <v>37186</v>
      </c>
      <c r="B9791" s="60">
        <v>1.5344490000000001E-2</v>
      </c>
      <c r="C9791" s="60">
        <v>1E-4</v>
      </c>
      <c r="D9791" s="60">
        <v>6.9688818999999999E-2</v>
      </c>
      <c r="E9791" s="60"/>
      <c r="F9791" s="60">
        <f t="shared" si="304"/>
        <v>1.522449E-2</v>
      </c>
      <c r="G9791" s="60">
        <f t="shared" si="305"/>
        <v>6.9568819000000004E-2</v>
      </c>
    </row>
    <row r="9792" spans="1:7">
      <c r="A9792" s="50">
        <v>37187</v>
      </c>
      <c r="B9792" s="60">
        <v>-4.9347599999999998E-3</v>
      </c>
      <c r="C9792" s="60">
        <v>1E-4</v>
      </c>
      <c r="D9792" s="60">
        <v>1.1701421E-2</v>
      </c>
      <c r="E9792" s="60"/>
      <c r="F9792" s="60">
        <f t="shared" si="304"/>
        <v>-5.0547600000000002E-3</v>
      </c>
      <c r="G9792" s="60">
        <f t="shared" si="305"/>
        <v>1.1581421E-2</v>
      </c>
    </row>
    <row r="9793" spans="1:7">
      <c r="A9793" s="50">
        <v>37188</v>
      </c>
      <c r="B9793" s="60">
        <v>4.2778E-4</v>
      </c>
      <c r="C9793" s="60">
        <v>1E-4</v>
      </c>
      <c r="D9793" s="60">
        <v>-2.2819623000000001E-2</v>
      </c>
      <c r="E9793" s="60"/>
      <c r="F9793" s="60">
        <f t="shared" si="304"/>
        <v>3.0778000000000001E-4</v>
      </c>
      <c r="G9793" s="60">
        <f t="shared" si="305"/>
        <v>-2.2939622999999999E-2</v>
      </c>
    </row>
    <row r="9794" spans="1:7">
      <c r="A9794" s="50">
        <v>37189</v>
      </c>
      <c r="B9794" s="60">
        <v>1.3861419999999999E-2</v>
      </c>
      <c r="C9794" s="60">
        <v>1E-4</v>
      </c>
      <c r="D9794" s="60">
        <v>-8.6400149999999992E-3</v>
      </c>
      <c r="E9794" s="60"/>
      <c r="F9794" s="60">
        <f t="shared" si="304"/>
        <v>1.3741419999999999E-2</v>
      </c>
      <c r="G9794" s="60">
        <f t="shared" si="305"/>
        <v>-8.7600149999999995E-3</v>
      </c>
    </row>
    <row r="9795" spans="1:7">
      <c r="A9795" s="50">
        <v>37190</v>
      </c>
      <c r="B9795" s="60">
        <v>3.9973400000000003E-3</v>
      </c>
      <c r="C9795" s="60">
        <v>1E-4</v>
      </c>
      <c r="D9795" s="60">
        <v>-1.936716E-3</v>
      </c>
      <c r="E9795" s="60"/>
      <c r="F9795" s="60">
        <f t="shared" si="304"/>
        <v>3.8773400000000004E-3</v>
      </c>
      <c r="G9795" s="60">
        <f t="shared" si="305"/>
        <v>-2.0567160000000001E-3</v>
      </c>
    </row>
    <row r="9796" spans="1:7">
      <c r="A9796" s="50">
        <v>37193</v>
      </c>
      <c r="B9796" s="60">
        <v>-2.365242E-2</v>
      </c>
      <c r="C9796" s="60">
        <v>1E-4</v>
      </c>
      <c r="D9796" s="60">
        <v>-3.8486432000000001E-2</v>
      </c>
      <c r="E9796" s="60"/>
      <c r="F9796" s="60">
        <f t="shared" ref="F9796:F9859" si="306">B9796-$C$3</f>
        <v>-2.3772419999999999E-2</v>
      </c>
      <c r="G9796" s="60">
        <f t="shared" ref="G9796:G9859" si="307">D9796-$C$3</f>
        <v>-3.8606432000000003E-2</v>
      </c>
    </row>
    <row r="9797" spans="1:7">
      <c r="A9797" s="50">
        <v>37194</v>
      </c>
      <c r="B9797" s="60">
        <v>-1.712557E-2</v>
      </c>
      <c r="C9797" s="60">
        <v>1E-4</v>
      </c>
      <c r="D9797" s="60">
        <v>9.4181200000000003E-3</v>
      </c>
      <c r="E9797" s="60"/>
      <c r="F9797" s="60">
        <f t="shared" si="306"/>
        <v>-1.7245569999999998E-2</v>
      </c>
      <c r="G9797" s="60">
        <f t="shared" si="307"/>
        <v>9.29812E-3</v>
      </c>
    </row>
    <row r="9798" spans="1:7">
      <c r="A9798" s="50">
        <v>37195</v>
      </c>
      <c r="B9798" s="60">
        <v>6.6120000000000004E-6</v>
      </c>
      <c r="C9798" s="60">
        <v>1E-4</v>
      </c>
      <c r="D9798" s="60">
        <v>-3.3323000000000001E-4</v>
      </c>
      <c r="E9798" s="60"/>
      <c r="F9798" s="60">
        <f t="shared" si="306"/>
        <v>-1.1338800000000001E-4</v>
      </c>
      <c r="G9798" s="60">
        <f t="shared" si="307"/>
        <v>-4.5323E-4</v>
      </c>
    </row>
    <row r="9799" spans="1:7">
      <c r="A9799" s="50">
        <v>37196</v>
      </c>
      <c r="B9799" s="60">
        <v>2.3063179999999999E-2</v>
      </c>
      <c r="C9799" s="60">
        <v>8.0000000000000007E-5</v>
      </c>
      <c r="D9799" s="60">
        <v>3.2333311000000003E-2</v>
      </c>
      <c r="E9799" s="60"/>
      <c r="F9799" s="60">
        <f t="shared" si="306"/>
        <v>2.2943180000000001E-2</v>
      </c>
      <c r="G9799" s="60">
        <f t="shared" si="307"/>
        <v>3.2213311000000001E-2</v>
      </c>
    </row>
    <row r="9800" spans="1:7">
      <c r="A9800" s="50">
        <v>37197</v>
      </c>
      <c r="B9800" s="60">
        <v>3.0376999999999999E-3</v>
      </c>
      <c r="C9800" s="60">
        <v>8.0000000000000007E-5</v>
      </c>
      <c r="D9800" s="60">
        <v>0.101388484</v>
      </c>
      <c r="E9800" s="60"/>
      <c r="F9800" s="60">
        <f t="shared" si="306"/>
        <v>2.9177000000000001E-3</v>
      </c>
      <c r="G9800" s="60">
        <f t="shared" si="307"/>
        <v>0.10126848400000001</v>
      </c>
    </row>
    <row r="9801" spans="1:7">
      <c r="A9801" s="50">
        <v>37200</v>
      </c>
      <c r="B9801" s="60">
        <v>1.4451429999999999E-2</v>
      </c>
      <c r="C9801" s="60">
        <v>8.0000000000000007E-5</v>
      </c>
      <c r="D9801" s="60">
        <v>2.3160390999999999E-2</v>
      </c>
      <c r="E9801" s="60"/>
      <c r="F9801" s="60">
        <f t="shared" si="306"/>
        <v>1.4331429999999999E-2</v>
      </c>
      <c r="G9801" s="60">
        <f t="shared" si="307"/>
        <v>2.3040391E-2</v>
      </c>
    </row>
    <row r="9802" spans="1:7">
      <c r="A9802" s="50">
        <v>37201</v>
      </c>
      <c r="B9802" s="60">
        <v>1.4677529999999999E-2</v>
      </c>
      <c r="C9802" s="60">
        <v>8.0000000000000007E-5</v>
      </c>
      <c r="D9802" s="60">
        <v>2.1489970000000001E-2</v>
      </c>
      <c r="E9802" s="60"/>
      <c r="F9802" s="60">
        <f t="shared" si="306"/>
        <v>1.4557529999999999E-2</v>
      </c>
      <c r="G9802" s="60">
        <f t="shared" si="307"/>
        <v>2.1369970000000002E-2</v>
      </c>
    </row>
    <row r="9803" spans="1:7">
      <c r="A9803" s="50">
        <v>37202</v>
      </c>
      <c r="B9803" s="60">
        <v>-2.3836E-3</v>
      </c>
      <c r="C9803" s="60">
        <v>8.0000000000000007E-5</v>
      </c>
      <c r="D9803" s="60">
        <v>1.4586161E-2</v>
      </c>
      <c r="E9803" s="60"/>
      <c r="F9803" s="60">
        <f t="shared" si="306"/>
        <v>-2.5035999999999999E-3</v>
      </c>
      <c r="G9803" s="60">
        <f t="shared" si="307"/>
        <v>1.4466161E-2</v>
      </c>
    </row>
    <row r="9804" spans="1:7">
      <c r="A9804" s="50">
        <v>37203</v>
      </c>
      <c r="B9804" s="60">
        <v>2.3377099999999998E-3</v>
      </c>
      <c r="C9804" s="60">
        <v>8.0000000000000007E-5</v>
      </c>
      <c r="D9804" s="60">
        <v>-2.5158968E-2</v>
      </c>
      <c r="E9804" s="60"/>
      <c r="F9804" s="60">
        <f t="shared" si="306"/>
        <v>2.2177099999999999E-3</v>
      </c>
      <c r="G9804" s="60">
        <f t="shared" si="307"/>
        <v>-2.5278967999999999E-2</v>
      </c>
    </row>
    <row r="9805" spans="1:7">
      <c r="A9805" s="50">
        <v>37204</v>
      </c>
      <c r="B9805" s="60">
        <v>1.4777499999999999E-3</v>
      </c>
      <c r="C9805" s="60">
        <v>8.0000000000000007E-5</v>
      </c>
      <c r="D9805" s="60">
        <v>-1.1627903E-2</v>
      </c>
      <c r="E9805" s="60"/>
      <c r="F9805" s="60">
        <f t="shared" si="306"/>
        <v>1.3577499999999998E-3</v>
      </c>
      <c r="G9805" s="60">
        <f t="shared" si="307"/>
        <v>-1.1747903000000001E-2</v>
      </c>
    </row>
    <row r="9806" spans="1:7">
      <c r="A9806" s="50">
        <v>37207</v>
      </c>
      <c r="B9806" s="60">
        <v>-1.6308099999999999E-3</v>
      </c>
      <c r="C9806" s="60">
        <v>8.0000000000000007E-5</v>
      </c>
      <c r="D9806" s="60">
        <v>7.7475030000000002E-3</v>
      </c>
      <c r="E9806" s="60"/>
      <c r="F9806" s="60">
        <f t="shared" si="306"/>
        <v>-1.75081E-3</v>
      </c>
      <c r="G9806" s="60">
        <f t="shared" si="307"/>
        <v>7.6275029999999999E-3</v>
      </c>
    </row>
    <row r="9807" spans="1:7">
      <c r="A9807" s="50">
        <v>37208</v>
      </c>
      <c r="B9807" s="60">
        <v>1.869647E-2</v>
      </c>
      <c r="C9807" s="60">
        <v>8.0000000000000007E-5</v>
      </c>
      <c r="D9807" s="60">
        <v>4.4988665999999997E-2</v>
      </c>
      <c r="E9807" s="60"/>
      <c r="F9807" s="60">
        <f t="shared" si="306"/>
        <v>1.8576470000000001E-2</v>
      </c>
      <c r="G9807" s="60">
        <f t="shared" si="307"/>
        <v>4.4868665999999995E-2</v>
      </c>
    </row>
    <row r="9808" spans="1:7">
      <c r="A9808" s="50">
        <v>37209</v>
      </c>
      <c r="B9808" s="60">
        <v>2.4719E-3</v>
      </c>
      <c r="C9808" s="60">
        <v>8.0000000000000007E-5</v>
      </c>
      <c r="D9808" s="60">
        <v>1.5531326999999999E-2</v>
      </c>
      <c r="E9808" s="60"/>
      <c r="F9808" s="60">
        <f t="shared" si="306"/>
        <v>2.3519000000000001E-3</v>
      </c>
      <c r="G9808" s="60">
        <f t="shared" si="307"/>
        <v>1.5411326999999999E-2</v>
      </c>
    </row>
    <row r="9809" spans="1:7">
      <c r="A9809" s="50">
        <v>37210</v>
      </c>
      <c r="B9809" s="60">
        <v>1.1305600000000001E-3</v>
      </c>
      <c r="C9809" s="60">
        <v>8.0000000000000007E-5</v>
      </c>
      <c r="D9809" s="60">
        <v>8.8542529999999994E-3</v>
      </c>
      <c r="E9809" s="60"/>
      <c r="F9809" s="60">
        <f t="shared" si="306"/>
        <v>1.01056E-3</v>
      </c>
      <c r="G9809" s="60">
        <f t="shared" si="307"/>
        <v>8.7342529999999991E-3</v>
      </c>
    </row>
    <row r="9810" spans="1:7">
      <c r="A9810" s="50">
        <v>37211</v>
      </c>
      <c r="B9810" s="60">
        <v>-3.2648600000000001E-3</v>
      </c>
      <c r="C9810" s="60">
        <v>8.0000000000000007E-5</v>
      </c>
      <c r="D9810" s="60">
        <v>-1.5957407999999999E-2</v>
      </c>
      <c r="E9810" s="60"/>
      <c r="F9810" s="60">
        <f t="shared" si="306"/>
        <v>-3.38486E-3</v>
      </c>
      <c r="G9810" s="60">
        <f t="shared" si="307"/>
        <v>-1.6077407999999998E-2</v>
      </c>
    </row>
    <row r="9811" spans="1:7">
      <c r="A9811" s="50">
        <v>37214</v>
      </c>
      <c r="B9811" s="60">
        <v>1.084505E-2</v>
      </c>
      <c r="C9811" s="60">
        <v>8.0000000000000007E-5</v>
      </c>
      <c r="D9811" s="60">
        <v>-3.5405442000000002E-2</v>
      </c>
      <c r="E9811" s="60"/>
      <c r="F9811" s="60">
        <f t="shared" si="306"/>
        <v>1.072505E-2</v>
      </c>
      <c r="G9811" s="60">
        <f t="shared" si="307"/>
        <v>-3.5525442000000004E-2</v>
      </c>
    </row>
    <row r="9812" spans="1:7">
      <c r="A9812" s="50">
        <v>37215</v>
      </c>
      <c r="B9812" s="60">
        <v>-7.2361400000000003E-3</v>
      </c>
      <c r="C9812" s="60">
        <v>8.0000000000000007E-5</v>
      </c>
      <c r="D9812" s="60">
        <v>-1.0086769000000001E-2</v>
      </c>
      <c r="E9812" s="60"/>
      <c r="F9812" s="60">
        <f t="shared" si="306"/>
        <v>-7.3561400000000006E-3</v>
      </c>
      <c r="G9812" s="60">
        <f t="shared" si="307"/>
        <v>-1.0206769000000001E-2</v>
      </c>
    </row>
    <row r="9813" spans="1:7">
      <c r="A9813" s="50">
        <v>37216</v>
      </c>
      <c r="B9813" s="60">
        <v>-4.8522000000000001E-3</v>
      </c>
      <c r="C9813" s="60">
        <v>8.0000000000000007E-5</v>
      </c>
      <c r="D9813" s="60">
        <v>-2.264416E-3</v>
      </c>
      <c r="E9813" s="60"/>
      <c r="F9813" s="60">
        <f t="shared" si="306"/>
        <v>-4.9722000000000004E-3</v>
      </c>
      <c r="G9813" s="60">
        <f t="shared" si="307"/>
        <v>-2.3844159999999999E-3</v>
      </c>
    </row>
    <row r="9814" spans="1:7">
      <c r="A9814" s="50">
        <v>37218</v>
      </c>
      <c r="B9814" s="60">
        <v>1.167555E-2</v>
      </c>
      <c r="C9814" s="60">
        <v>8.0000000000000007E-5</v>
      </c>
      <c r="D9814" s="60">
        <v>5.6737810000000001E-3</v>
      </c>
      <c r="E9814" s="60"/>
      <c r="F9814" s="60">
        <f t="shared" si="306"/>
        <v>1.155555E-2</v>
      </c>
      <c r="G9814" s="60">
        <f t="shared" si="307"/>
        <v>5.5537809999999998E-3</v>
      </c>
    </row>
    <row r="9815" spans="1:7">
      <c r="A9815" s="50">
        <v>37221</v>
      </c>
      <c r="B9815" s="60">
        <v>6.3169400000000001E-3</v>
      </c>
      <c r="C9815" s="60">
        <v>8.0000000000000007E-5</v>
      </c>
      <c r="D9815" s="60">
        <v>2.0310222999999999E-2</v>
      </c>
      <c r="E9815" s="60"/>
      <c r="F9815" s="60">
        <f t="shared" si="306"/>
        <v>6.1969399999999997E-3</v>
      </c>
      <c r="G9815" s="60">
        <f t="shared" si="307"/>
        <v>2.0190223E-2</v>
      </c>
    </row>
    <row r="9816" spans="1:7">
      <c r="A9816" s="50">
        <v>37222</v>
      </c>
      <c r="B9816" s="60">
        <v>-6.8564799999999999E-3</v>
      </c>
      <c r="C9816" s="60">
        <v>8.0000000000000007E-5</v>
      </c>
      <c r="D9816" s="60">
        <v>-6.3588480000000003E-3</v>
      </c>
      <c r="E9816" s="60"/>
      <c r="F9816" s="60">
        <f t="shared" si="306"/>
        <v>-6.9764800000000002E-3</v>
      </c>
      <c r="G9816" s="60">
        <f t="shared" si="307"/>
        <v>-6.4788480000000006E-3</v>
      </c>
    </row>
    <row r="9817" spans="1:7">
      <c r="A9817" s="50">
        <v>37223</v>
      </c>
      <c r="B9817" s="60">
        <v>-1.8019480000000001E-2</v>
      </c>
      <c r="C9817" s="60">
        <v>8.0000000000000007E-5</v>
      </c>
      <c r="D9817" s="60">
        <v>1.8085741999999998E-2</v>
      </c>
      <c r="E9817" s="60"/>
      <c r="F9817" s="60">
        <f t="shared" si="306"/>
        <v>-1.8139479999999999E-2</v>
      </c>
      <c r="G9817" s="60">
        <f t="shared" si="307"/>
        <v>1.7965742E-2</v>
      </c>
    </row>
    <row r="9818" spans="1:7">
      <c r="A9818" s="50">
        <v>37224</v>
      </c>
      <c r="B9818" s="60">
        <v>1.049801E-2</v>
      </c>
      <c r="C9818" s="60">
        <v>8.0000000000000007E-5</v>
      </c>
      <c r="D9818" s="60">
        <v>-1.5304765999999999E-2</v>
      </c>
      <c r="E9818" s="60"/>
      <c r="F9818" s="60">
        <f t="shared" si="306"/>
        <v>1.037801E-2</v>
      </c>
      <c r="G9818" s="60">
        <f t="shared" si="307"/>
        <v>-1.5424765999999999E-2</v>
      </c>
    </row>
    <row r="9819" spans="1:7">
      <c r="A9819" s="50">
        <v>37225</v>
      </c>
      <c r="B9819" s="60">
        <v>-6.6337999999999998E-4</v>
      </c>
      <c r="C9819" s="60">
        <v>8.0000000000000007E-5</v>
      </c>
      <c r="D9819" s="60">
        <v>1.5542642000000001E-2</v>
      </c>
      <c r="E9819" s="60"/>
      <c r="F9819" s="60">
        <f t="shared" si="306"/>
        <v>-7.8337999999999997E-4</v>
      </c>
      <c r="G9819" s="60">
        <f t="shared" si="307"/>
        <v>1.5422642E-2</v>
      </c>
    </row>
    <row r="9820" spans="1:7">
      <c r="A9820" s="50">
        <v>37228</v>
      </c>
      <c r="B9820" s="60">
        <v>-8.4632100000000005E-3</v>
      </c>
      <c r="C9820" s="60">
        <v>6.9999999999999994E-5</v>
      </c>
      <c r="D9820" s="60">
        <v>6.0126049999999999E-3</v>
      </c>
      <c r="E9820" s="60"/>
      <c r="F9820" s="60">
        <f t="shared" si="306"/>
        <v>-8.5832100000000008E-3</v>
      </c>
      <c r="G9820" s="60">
        <f t="shared" si="307"/>
        <v>5.8926049999999995E-3</v>
      </c>
    </row>
    <row r="9821" spans="1:7">
      <c r="A9821" s="50">
        <v>37229</v>
      </c>
      <c r="B9821" s="60">
        <v>1.320198E-2</v>
      </c>
      <c r="C9821" s="60">
        <v>6.9999999999999994E-5</v>
      </c>
      <c r="D9821" s="60">
        <v>3.4229781000000001E-2</v>
      </c>
      <c r="E9821" s="60"/>
      <c r="F9821" s="60">
        <f t="shared" si="306"/>
        <v>1.308198E-2</v>
      </c>
      <c r="G9821" s="60">
        <f t="shared" si="307"/>
        <v>3.4109780999999999E-2</v>
      </c>
    </row>
    <row r="9822" spans="1:7">
      <c r="A9822" s="50">
        <v>37230</v>
      </c>
      <c r="B9822" s="60">
        <v>2.2691550000000001E-2</v>
      </c>
      <c r="C9822" s="60">
        <v>6.9999999999999994E-5</v>
      </c>
      <c r="D9822" s="60">
        <v>2.9682192999999999E-2</v>
      </c>
      <c r="E9822" s="60"/>
      <c r="F9822" s="60">
        <f t="shared" si="306"/>
        <v>2.2571550000000003E-2</v>
      </c>
      <c r="G9822" s="60">
        <f t="shared" si="307"/>
        <v>2.9562193E-2</v>
      </c>
    </row>
    <row r="9823" spans="1:7">
      <c r="A9823" s="50">
        <v>37231</v>
      </c>
      <c r="B9823" s="60">
        <v>-2.5981099999999998E-3</v>
      </c>
      <c r="C9823" s="60">
        <v>6.9999999999999994E-5</v>
      </c>
      <c r="D9823" s="60">
        <v>1.7857161999999999E-2</v>
      </c>
      <c r="E9823" s="60"/>
      <c r="F9823" s="60">
        <f t="shared" si="306"/>
        <v>-2.7181099999999997E-3</v>
      </c>
      <c r="G9823" s="60">
        <f t="shared" si="307"/>
        <v>1.7737162000000001E-2</v>
      </c>
    </row>
    <row r="9824" spans="1:7">
      <c r="A9824" s="50">
        <v>37232</v>
      </c>
      <c r="B9824" s="60">
        <v>-7.5554300000000001E-3</v>
      </c>
      <c r="C9824" s="60">
        <v>6.9999999999999994E-5</v>
      </c>
      <c r="D9824" s="60">
        <v>-2.8571506999999999E-2</v>
      </c>
      <c r="E9824" s="60"/>
      <c r="F9824" s="60">
        <f t="shared" si="306"/>
        <v>-7.6754300000000004E-3</v>
      </c>
      <c r="G9824" s="60">
        <f t="shared" si="307"/>
        <v>-2.8691506999999998E-2</v>
      </c>
    </row>
    <row r="9825" spans="1:7">
      <c r="A9825" s="50">
        <v>37235</v>
      </c>
      <c r="B9825" s="60">
        <v>-1.573898E-2</v>
      </c>
      <c r="C9825" s="60">
        <v>6.9999999999999994E-5</v>
      </c>
      <c r="D9825" s="60">
        <v>-7.2239110000000004E-3</v>
      </c>
      <c r="E9825" s="60"/>
      <c r="F9825" s="60">
        <f t="shared" si="306"/>
        <v>-1.5858979999999998E-2</v>
      </c>
      <c r="G9825" s="60">
        <f t="shared" si="307"/>
        <v>-7.3439110000000007E-3</v>
      </c>
    </row>
    <row r="9826" spans="1:7">
      <c r="A9826" s="50">
        <v>37236</v>
      </c>
      <c r="B9826" s="60">
        <v>-2.8682600000000001E-3</v>
      </c>
      <c r="C9826" s="60">
        <v>6.9999999999999994E-5</v>
      </c>
      <c r="D9826" s="60">
        <v>-1.1174643999999999E-2</v>
      </c>
      <c r="E9826" s="60"/>
      <c r="F9826" s="60">
        <f t="shared" si="306"/>
        <v>-2.98826E-3</v>
      </c>
      <c r="G9826" s="60">
        <f t="shared" si="307"/>
        <v>-1.1294644E-2</v>
      </c>
    </row>
    <row r="9827" spans="1:7">
      <c r="A9827" s="50">
        <v>37237</v>
      </c>
      <c r="B9827" s="60">
        <v>4.9596000000000004E-4</v>
      </c>
      <c r="C9827" s="60">
        <v>6.9999999999999994E-5</v>
      </c>
      <c r="D9827" s="60">
        <v>-9.1983829999999992E-3</v>
      </c>
      <c r="E9827" s="60"/>
      <c r="F9827" s="60">
        <f t="shared" si="306"/>
        <v>3.7596000000000005E-4</v>
      </c>
      <c r="G9827" s="60">
        <f t="shared" si="307"/>
        <v>-9.3183829999999995E-3</v>
      </c>
    </row>
    <row r="9828" spans="1:7">
      <c r="A9828" s="50">
        <v>37238</v>
      </c>
      <c r="B9828" s="60">
        <v>-1.5539600000000001E-2</v>
      </c>
      <c r="C9828" s="60">
        <v>6.9999999999999994E-5</v>
      </c>
      <c r="D9828" s="60">
        <v>1.6445594000000001E-2</v>
      </c>
      <c r="E9828" s="60"/>
      <c r="F9828" s="60">
        <f t="shared" si="306"/>
        <v>-1.5659599999999999E-2</v>
      </c>
      <c r="G9828" s="60">
        <f t="shared" si="307"/>
        <v>1.6325594000000002E-2</v>
      </c>
    </row>
    <row r="9829" spans="1:7">
      <c r="A9829" s="50">
        <v>37239</v>
      </c>
      <c r="B9829" s="60">
        <v>3.27268E-3</v>
      </c>
      <c r="C9829" s="60">
        <v>6.9999999999999994E-5</v>
      </c>
      <c r="D9829" s="60">
        <v>3.9144449999999999E-3</v>
      </c>
      <c r="E9829" s="60"/>
      <c r="F9829" s="60">
        <f t="shared" si="306"/>
        <v>3.1526800000000002E-3</v>
      </c>
      <c r="G9829" s="60">
        <f t="shared" si="307"/>
        <v>3.794445E-3</v>
      </c>
    </row>
    <row r="9830" spans="1:7">
      <c r="A9830" s="50">
        <v>37242</v>
      </c>
      <c r="B9830" s="60">
        <v>1.013528E-2</v>
      </c>
      <c r="C9830" s="60">
        <v>6.9999999999999994E-5</v>
      </c>
      <c r="D9830" s="60">
        <v>1.3776937E-2</v>
      </c>
      <c r="E9830" s="60"/>
      <c r="F9830" s="60">
        <f t="shared" si="306"/>
        <v>1.001528E-2</v>
      </c>
      <c r="G9830" s="60">
        <f t="shared" si="307"/>
        <v>1.3656936999999999E-2</v>
      </c>
    </row>
    <row r="9831" spans="1:7">
      <c r="A9831" s="50">
        <v>37243</v>
      </c>
      <c r="B9831" s="60">
        <v>7.7123599999999997E-3</v>
      </c>
      <c r="C9831" s="60">
        <v>6.9999999999999994E-5</v>
      </c>
      <c r="D9831" s="60">
        <v>2.5384659E-2</v>
      </c>
      <c r="E9831" s="60"/>
      <c r="F9831" s="60">
        <f t="shared" si="306"/>
        <v>7.5923599999999994E-3</v>
      </c>
      <c r="G9831" s="60">
        <f t="shared" si="307"/>
        <v>2.5264659000000002E-2</v>
      </c>
    </row>
    <row r="9832" spans="1:7">
      <c r="A9832" s="50">
        <v>37244</v>
      </c>
      <c r="B9832" s="60">
        <v>5.9918300000000001E-3</v>
      </c>
      <c r="C9832" s="60">
        <v>6.9999999999999994E-5</v>
      </c>
      <c r="D9832" s="60">
        <v>8.0019919999999994E-3</v>
      </c>
      <c r="E9832" s="60"/>
      <c r="F9832" s="60">
        <f t="shared" si="306"/>
        <v>5.8718299999999998E-3</v>
      </c>
      <c r="G9832" s="60">
        <f t="shared" si="307"/>
        <v>7.8819919999999991E-3</v>
      </c>
    </row>
    <row r="9833" spans="1:7">
      <c r="A9833" s="50">
        <v>37245</v>
      </c>
      <c r="B9833" s="60">
        <v>-8.1882099999999996E-3</v>
      </c>
      <c r="C9833" s="60">
        <v>6.9999999999999994E-5</v>
      </c>
      <c r="D9833" s="60">
        <v>-8.9308010000000004E-3</v>
      </c>
      <c r="E9833" s="60"/>
      <c r="F9833" s="60">
        <f t="shared" si="306"/>
        <v>-8.3082099999999999E-3</v>
      </c>
      <c r="G9833" s="60">
        <f t="shared" si="307"/>
        <v>-9.0508010000000007E-3</v>
      </c>
    </row>
    <row r="9834" spans="1:7">
      <c r="A9834" s="50">
        <v>37246</v>
      </c>
      <c r="B9834" s="60">
        <v>4.2317500000000003E-3</v>
      </c>
      <c r="C9834" s="60">
        <v>6.9999999999999994E-5</v>
      </c>
      <c r="D9834" s="60">
        <v>-2.753457E-3</v>
      </c>
      <c r="E9834" s="60"/>
      <c r="F9834" s="60">
        <f t="shared" si="306"/>
        <v>4.11175E-3</v>
      </c>
      <c r="G9834" s="60">
        <f t="shared" si="307"/>
        <v>-2.8734569999999998E-3</v>
      </c>
    </row>
    <row r="9835" spans="1:7">
      <c r="A9835" s="50">
        <v>37249</v>
      </c>
      <c r="B9835" s="60">
        <v>-2.8629000000000003E-4</v>
      </c>
      <c r="C9835" s="60">
        <v>6.9999999999999994E-5</v>
      </c>
      <c r="D9835" s="60">
        <v>-1.004039E-3</v>
      </c>
      <c r="E9835" s="60"/>
      <c r="F9835" s="60">
        <f t="shared" si="306"/>
        <v>-4.0629000000000001E-4</v>
      </c>
      <c r="G9835" s="60">
        <f t="shared" si="307"/>
        <v>-1.1240390000000001E-3</v>
      </c>
    </row>
    <row r="9836" spans="1:7">
      <c r="A9836" s="50">
        <v>37251</v>
      </c>
      <c r="B9836" s="60">
        <v>4.1166099999999997E-3</v>
      </c>
      <c r="C9836" s="60">
        <v>6.9999999999999994E-5</v>
      </c>
      <c r="D9836" s="60">
        <v>2.0351793999999999E-2</v>
      </c>
      <c r="E9836" s="60"/>
      <c r="F9836" s="60">
        <f t="shared" si="306"/>
        <v>3.9966099999999994E-3</v>
      </c>
      <c r="G9836" s="60">
        <f t="shared" si="307"/>
        <v>2.0231794000000001E-2</v>
      </c>
    </row>
    <row r="9837" spans="1:7">
      <c r="A9837" s="50">
        <v>37252</v>
      </c>
      <c r="B9837" s="60">
        <v>6.9451900000000004E-3</v>
      </c>
      <c r="C9837" s="60">
        <v>6.9999999999999994E-5</v>
      </c>
      <c r="D9837" s="60">
        <v>-6.1561189999999998E-3</v>
      </c>
      <c r="E9837" s="60"/>
      <c r="F9837" s="60">
        <f t="shared" si="306"/>
        <v>6.8251900000000001E-3</v>
      </c>
      <c r="G9837" s="60">
        <f t="shared" si="307"/>
        <v>-6.2761190000000001E-3</v>
      </c>
    </row>
    <row r="9838" spans="1:7">
      <c r="A9838" s="50">
        <v>37253</v>
      </c>
      <c r="B9838" s="60">
        <v>3.3040700000000001E-3</v>
      </c>
      <c r="C9838" s="60">
        <v>6.9999999999999994E-5</v>
      </c>
      <c r="D9838" s="60">
        <v>9.6630169999999994E-3</v>
      </c>
      <c r="E9838" s="60"/>
      <c r="F9838" s="60">
        <f t="shared" si="306"/>
        <v>3.1840700000000002E-3</v>
      </c>
      <c r="G9838" s="60">
        <f t="shared" si="307"/>
        <v>9.5430169999999991E-3</v>
      </c>
    </row>
    <row r="9839" spans="1:7">
      <c r="A9839" s="50">
        <v>37256</v>
      </c>
      <c r="B9839" s="60">
        <v>-1.111173E-2</v>
      </c>
      <c r="C9839" s="60">
        <v>6.9999999999999994E-5</v>
      </c>
      <c r="D9839" s="60">
        <v>-3.0674847000000002E-2</v>
      </c>
      <c r="E9839" s="60"/>
      <c r="F9839" s="60">
        <f t="shared" si="306"/>
        <v>-1.1231730000000001E-2</v>
      </c>
      <c r="G9839" s="60">
        <f t="shared" si="307"/>
        <v>-3.0794847E-2</v>
      </c>
    </row>
    <row r="9840" spans="1:7">
      <c r="A9840" s="50">
        <v>37258</v>
      </c>
      <c r="B9840" s="60">
        <v>5.8974400000000003E-3</v>
      </c>
      <c r="C9840" s="60">
        <v>6.9999999999999994E-5</v>
      </c>
      <c r="D9840" s="60">
        <v>-9.6202800000000002E-3</v>
      </c>
      <c r="E9840" s="60"/>
      <c r="F9840" s="60">
        <f t="shared" si="306"/>
        <v>5.77744E-3</v>
      </c>
      <c r="G9840" s="60">
        <f t="shared" si="307"/>
        <v>-9.7402800000000005E-3</v>
      </c>
    </row>
    <row r="9841" spans="1:7">
      <c r="A9841" s="50">
        <v>37259</v>
      </c>
      <c r="B9841" s="60">
        <v>9.3024000000000006E-3</v>
      </c>
      <c r="C9841" s="60">
        <v>6.9999999999999994E-5</v>
      </c>
      <c r="D9841" s="60">
        <v>4.6012350000000004E-3</v>
      </c>
      <c r="E9841" s="60"/>
      <c r="F9841" s="60">
        <f t="shared" si="306"/>
        <v>9.1824000000000003E-3</v>
      </c>
      <c r="G9841" s="60">
        <f t="shared" si="307"/>
        <v>4.4812350000000001E-3</v>
      </c>
    </row>
    <row r="9842" spans="1:7">
      <c r="A9842" s="50">
        <v>37260</v>
      </c>
      <c r="B9842" s="60">
        <v>6.2477599999999998E-3</v>
      </c>
      <c r="C9842" s="60">
        <v>6.9999999999999994E-5</v>
      </c>
      <c r="D9842" s="60">
        <v>3.5623260000000002E-3</v>
      </c>
      <c r="E9842" s="60"/>
      <c r="F9842" s="60">
        <f t="shared" si="306"/>
        <v>6.1277599999999995E-3</v>
      </c>
      <c r="G9842" s="60">
        <f t="shared" si="307"/>
        <v>3.4423260000000003E-3</v>
      </c>
    </row>
    <row r="9843" spans="1:7">
      <c r="A9843" s="50">
        <v>37263</v>
      </c>
      <c r="B9843" s="60">
        <v>-6.4771000000000004E-3</v>
      </c>
      <c r="C9843" s="60">
        <v>6.9999999999999994E-5</v>
      </c>
      <c r="D9843" s="60">
        <v>1.1409756E-2</v>
      </c>
      <c r="E9843" s="60"/>
      <c r="F9843" s="60">
        <f t="shared" si="306"/>
        <v>-6.5971000000000007E-3</v>
      </c>
      <c r="G9843" s="60">
        <f t="shared" si="307"/>
        <v>1.1289756E-2</v>
      </c>
    </row>
    <row r="9844" spans="1:7">
      <c r="A9844" s="50">
        <v>37264</v>
      </c>
      <c r="B9844" s="60">
        <v>-3.3171300000000002E-3</v>
      </c>
      <c r="C9844" s="60">
        <v>6.9999999999999994E-5</v>
      </c>
      <c r="D9844" s="60">
        <v>-1.1531688999999999E-2</v>
      </c>
      <c r="E9844" s="60"/>
      <c r="F9844" s="60">
        <f t="shared" si="306"/>
        <v>-3.43713E-3</v>
      </c>
      <c r="G9844" s="60">
        <f t="shared" si="307"/>
        <v>-1.1651689E-2</v>
      </c>
    </row>
    <row r="9845" spans="1:7">
      <c r="A9845" s="50">
        <v>37265</v>
      </c>
      <c r="B9845" s="60">
        <v>-4.7103300000000004E-3</v>
      </c>
      <c r="C9845" s="60">
        <v>6.9999999999999994E-5</v>
      </c>
      <c r="D9845" s="60">
        <v>-1.1666220999999999E-2</v>
      </c>
      <c r="E9845" s="60"/>
      <c r="F9845" s="60">
        <f t="shared" si="306"/>
        <v>-4.8303300000000007E-3</v>
      </c>
      <c r="G9845" s="60">
        <f t="shared" si="307"/>
        <v>-1.1786221E-2</v>
      </c>
    </row>
    <row r="9846" spans="1:7">
      <c r="A9846" s="50">
        <v>37266</v>
      </c>
      <c r="B9846" s="60">
        <v>1.23061E-3</v>
      </c>
      <c r="C9846" s="60">
        <v>6.9999999999999994E-5</v>
      </c>
      <c r="D9846" s="60">
        <v>-3.1306161999999998E-2</v>
      </c>
      <c r="E9846" s="60"/>
      <c r="F9846" s="60">
        <f t="shared" si="306"/>
        <v>1.1106099999999999E-3</v>
      </c>
      <c r="G9846" s="60">
        <f t="shared" si="307"/>
        <v>-3.1426162000000001E-2</v>
      </c>
    </row>
    <row r="9847" spans="1:7">
      <c r="A9847" s="50">
        <v>37267</v>
      </c>
      <c r="B9847" s="60">
        <v>-9.3681100000000007E-3</v>
      </c>
      <c r="C9847" s="60">
        <v>6.9999999999999994E-5</v>
      </c>
      <c r="D9847" s="60">
        <v>-1.9602694E-2</v>
      </c>
      <c r="E9847" s="60"/>
      <c r="F9847" s="60">
        <f t="shared" si="306"/>
        <v>-9.488110000000001E-3</v>
      </c>
      <c r="G9847" s="60">
        <f t="shared" si="307"/>
        <v>-1.9722693999999999E-2</v>
      </c>
    </row>
    <row r="9848" spans="1:7">
      <c r="A9848" s="50">
        <v>37270</v>
      </c>
      <c r="B9848" s="60">
        <v>-6.2092299999999996E-3</v>
      </c>
      <c r="C9848" s="60">
        <v>6.9999999999999994E-5</v>
      </c>
      <c r="D9848" s="60">
        <v>-1.4590573000000001E-2</v>
      </c>
      <c r="E9848" s="60"/>
      <c r="F9848" s="60">
        <f t="shared" si="306"/>
        <v>-6.3292299999999999E-3</v>
      </c>
      <c r="G9848" s="60">
        <f t="shared" si="307"/>
        <v>-1.4710573000000001E-2</v>
      </c>
    </row>
    <row r="9849" spans="1:7">
      <c r="A9849" s="50">
        <v>37271</v>
      </c>
      <c r="B9849" s="60">
        <v>6.75918E-3</v>
      </c>
      <c r="C9849" s="60">
        <v>6.9999999999999994E-5</v>
      </c>
      <c r="D9849" s="60">
        <v>-1.4806715E-2</v>
      </c>
      <c r="E9849" s="60"/>
      <c r="F9849" s="60">
        <f t="shared" si="306"/>
        <v>6.6391799999999997E-3</v>
      </c>
      <c r="G9849" s="60">
        <f t="shared" si="307"/>
        <v>-1.4926715E-2</v>
      </c>
    </row>
    <row r="9850" spans="1:7">
      <c r="A9850" s="50">
        <v>37272</v>
      </c>
      <c r="B9850" s="60">
        <v>-1.6411709999999999E-2</v>
      </c>
      <c r="C9850" s="60">
        <v>6.9999999999999994E-5</v>
      </c>
      <c r="D9850" s="60">
        <v>-1.0576149E-2</v>
      </c>
      <c r="E9850" s="60"/>
      <c r="F9850" s="60">
        <f t="shared" si="306"/>
        <v>-1.6531709999999998E-2</v>
      </c>
      <c r="G9850" s="60">
        <f t="shared" si="307"/>
        <v>-1.0696149E-2</v>
      </c>
    </row>
    <row r="9851" spans="1:7">
      <c r="A9851" s="50">
        <v>37273</v>
      </c>
      <c r="B9851" s="60">
        <v>1.041308E-2</v>
      </c>
      <c r="C9851" s="60">
        <v>6.9999999999999994E-5</v>
      </c>
      <c r="D9851" s="60">
        <v>9.282752E-3</v>
      </c>
      <c r="E9851" s="60"/>
      <c r="F9851" s="60">
        <f t="shared" si="306"/>
        <v>1.029308E-2</v>
      </c>
      <c r="G9851" s="60">
        <f t="shared" si="307"/>
        <v>9.1627519999999997E-3</v>
      </c>
    </row>
    <row r="9852" spans="1:7">
      <c r="A9852" s="50">
        <v>37274</v>
      </c>
      <c r="B9852" s="60">
        <v>-9.9084399999999993E-3</v>
      </c>
      <c r="C9852" s="60">
        <v>6.9999999999999994E-5</v>
      </c>
      <c r="D9852" s="60">
        <v>-9.1973750000000007E-3</v>
      </c>
      <c r="E9852" s="60"/>
      <c r="F9852" s="60">
        <f t="shared" si="306"/>
        <v>-1.002844E-2</v>
      </c>
      <c r="G9852" s="60">
        <f t="shared" si="307"/>
        <v>-9.317375000000001E-3</v>
      </c>
    </row>
    <row r="9853" spans="1:7">
      <c r="A9853" s="50">
        <v>37278</v>
      </c>
      <c r="B9853" s="60">
        <v>-7.2264800000000004E-3</v>
      </c>
      <c r="C9853" s="60">
        <v>6.9999999999999994E-5</v>
      </c>
      <c r="D9853" s="60">
        <v>1.687802E-3</v>
      </c>
      <c r="E9853" s="60"/>
      <c r="F9853" s="60">
        <f t="shared" si="306"/>
        <v>-7.3464800000000007E-3</v>
      </c>
      <c r="G9853" s="60">
        <f t="shared" si="307"/>
        <v>1.5678019999999999E-3</v>
      </c>
    </row>
    <row r="9854" spans="1:7">
      <c r="A9854" s="50">
        <v>37279</v>
      </c>
      <c r="B9854" s="60">
        <v>7.6274100000000003E-3</v>
      </c>
      <c r="C9854" s="60">
        <v>6.9999999999999994E-5</v>
      </c>
      <c r="D9854" s="60">
        <v>1.1794387999999999E-2</v>
      </c>
      <c r="E9854" s="60"/>
      <c r="F9854" s="60">
        <f t="shared" si="306"/>
        <v>7.50741E-3</v>
      </c>
      <c r="G9854" s="60">
        <f t="shared" si="307"/>
        <v>1.1674387999999999E-2</v>
      </c>
    </row>
    <row r="9855" spans="1:7">
      <c r="A9855" s="50">
        <v>37280</v>
      </c>
      <c r="B9855" s="60">
        <v>3.44422E-3</v>
      </c>
      <c r="C9855" s="60">
        <v>6.9999999999999994E-5</v>
      </c>
      <c r="D9855" s="60">
        <v>2.0538487000000001E-2</v>
      </c>
      <c r="E9855" s="60"/>
      <c r="F9855" s="60">
        <f t="shared" si="306"/>
        <v>3.3242200000000001E-3</v>
      </c>
      <c r="G9855" s="60">
        <f t="shared" si="307"/>
        <v>2.0418487000000003E-2</v>
      </c>
    </row>
    <row r="9856" spans="1:7">
      <c r="A9856" s="50">
        <v>37281</v>
      </c>
      <c r="B9856" s="60">
        <v>1.0221799999999999E-3</v>
      </c>
      <c r="C9856" s="60">
        <v>6.9999999999999994E-5</v>
      </c>
      <c r="D9856" s="60">
        <v>1.3054107000000001E-2</v>
      </c>
      <c r="E9856" s="60"/>
      <c r="F9856" s="60">
        <f t="shared" si="306"/>
        <v>9.0217999999999993E-4</v>
      </c>
      <c r="G9856" s="60">
        <f t="shared" si="307"/>
        <v>1.2934107E-2</v>
      </c>
    </row>
    <row r="9857" spans="1:7">
      <c r="A9857" s="50">
        <v>37284</v>
      </c>
      <c r="B9857" s="60">
        <v>-2.0992999999999999E-4</v>
      </c>
      <c r="C9857" s="60">
        <v>6.9999999999999994E-5</v>
      </c>
      <c r="D9857" s="60">
        <v>3.1677861000000002E-2</v>
      </c>
      <c r="E9857" s="60"/>
      <c r="F9857" s="60">
        <f t="shared" si="306"/>
        <v>-3.2992999999999998E-4</v>
      </c>
      <c r="G9857" s="60">
        <f t="shared" si="307"/>
        <v>3.1557861E-2</v>
      </c>
    </row>
    <row r="9858" spans="1:7">
      <c r="A9858" s="50">
        <v>37285</v>
      </c>
      <c r="B9858" s="60">
        <v>-2.86041E-2</v>
      </c>
      <c r="C9858" s="60">
        <v>6.9999999999999994E-5</v>
      </c>
      <c r="D9858" s="60">
        <v>-1.5612762000000001E-2</v>
      </c>
      <c r="E9858" s="60"/>
      <c r="F9858" s="60">
        <f t="shared" si="306"/>
        <v>-2.8724099999999999E-2</v>
      </c>
      <c r="G9858" s="60">
        <f t="shared" si="307"/>
        <v>-1.5732762000000001E-2</v>
      </c>
    </row>
    <row r="9859" spans="1:7">
      <c r="A9859" s="50">
        <v>37286</v>
      </c>
      <c r="B9859" s="60">
        <v>1.1894770000000001E-2</v>
      </c>
      <c r="C9859" s="60">
        <v>6.9999999999999994E-5</v>
      </c>
      <c r="D9859" s="60">
        <v>7.9298900000000002E-4</v>
      </c>
      <c r="E9859" s="60"/>
      <c r="F9859" s="60">
        <f t="shared" si="306"/>
        <v>1.177477E-2</v>
      </c>
      <c r="G9859" s="60">
        <f t="shared" si="307"/>
        <v>6.7298900000000003E-4</v>
      </c>
    </row>
    <row r="9860" spans="1:7">
      <c r="A9860" s="50">
        <v>37287</v>
      </c>
      <c r="B9860" s="60">
        <v>1.506236E-2</v>
      </c>
      <c r="C9860" s="60">
        <v>6.9999999999999994E-5</v>
      </c>
      <c r="D9860" s="60">
        <v>3.0375006E-2</v>
      </c>
      <c r="E9860" s="60"/>
      <c r="F9860" s="60">
        <f t="shared" ref="F9860:F9923" si="308">B9860-$C$3</f>
        <v>1.494236E-2</v>
      </c>
      <c r="G9860" s="60">
        <f t="shared" ref="G9860:G9923" si="309">D9860-$C$3</f>
        <v>3.0255006000000001E-2</v>
      </c>
    </row>
    <row r="9861" spans="1:7">
      <c r="A9861" s="50">
        <v>37288</v>
      </c>
      <c r="B9861" s="60">
        <v>-7.3712200000000004E-3</v>
      </c>
      <c r="C9861" s="60">
        <v>6.9999999999999994E-5</v>
      </c>
      <c r="D9861" s="60">
        <v>-3.2555670000000002E-2</v>
      </c>
      <c r="E9861" s="60"/>
      <c r="F9861" s="60">
        <f t="shared" si="308"/>
        <v>-7.4912200000000007E-3</v>
      </c>
      <c r="G9861" s="60">
        <f t="shared" si="309"/>
        <v>-3.2675670000000004E-2</v>
      </c>
    </row>
    <row r="9862" spans="1:7">
      <c r="A9862" s="50">
        <v>37291</v>
      </c>
      <c r="B9862" s="60">
        <v>-2.4550550000000001E-2</v>
      </c>
      <c r="C9862" s="60">
        <v>6.9999999999999994E-5</v>
      </c>
      <c r="D9862" s="60">
        <v>1.5368256E-2</v>
      </c>
      <c r="E9862" s="60"/>
      <c r="F9862" s="60">
        <f t="shared" si="308"/>
        <v>-2.4670549999999999E-2</v>
      </c>
      <c r="G9862" s="60">
        <f t="shared" si="309"/>
        <v>1.5248256E-2</v>
      </c>
    </row>
    <row r="9863" spans="1:7">
      <c r="A9863" s="50">
        <v>37292</v>
      </c>
      <c r="B9863" s="60">
        <v>-3.8821900000000002E-3</v>
      </c>
      <c r="C9863" s="60">
        <v>6.9999999999999994E-5</v>
      </c>
      <c r="D9863" s="60">
        <v>2.426932E-2</v>
      </c>
      <c r="E9863" s="60"/>
      <c r="F9863" s="60">
        <f t="shared" si="308"/>
        <v>-4.0021900000000001E-3</v>
      </c>
      <c r="G9863" s="60">
        <f t="shared" si="309"/>
        <v>2.4149320000000002E-2</v>
      </c>
    </row>
    <row r="9864" spans="1:7">
      <c r="A9864" s="50">
        <v>37293</v>
      </c>
      <c r="B9864" s="60">
        <v>-6.0164399999999996E-3</v>
      </c>
      <c r="C9864" s="60">
        <v>6.9999999999999994E-5</v>
      </c>
      <c r="D9864" s="60">
        <v>-7.6432929999999998E-3</v>
      </c>
      <c r="E9864" s="60"/>
      <c r="F9864" s="60">
        <f t="shared" si="308"/>
        <v>-6.13644E-3</v>
      </c>
      <c r="G9864" s="60">
        <f t="shared" si="309"/>
        <v>-7.7632930000000001E-3</v>
      </c>
    </row>
    <row r="9865" spans="1:7">
      <c r="A9865" s="50">
        <v>37294</v>
      </c>
      <c r="B9865" s="60">
        <v>-2.8972400000000001E-3</v>
      </c>
      <c r="C9865" s="60">
        <v>6.9999999999999994E-5</v>
      </c>
      <c r="D9865" s="60">
        <v>-2.0539619999999999E-3</v>
      </c>
      <c r="E9865" s="60"/>
      <c r="F9865" s="60">
        <f t="shared" si="308"/>
        <v>-3.01724E-3</v>
      </c>
      <c r="G9865" s="60">
        <f t="shared" si="309"/>
        <v>-2.1739619999999998E-3</v>
      </c>
    </row>
    <row r="9866" spans="1:7">
      <c r="A9866" s="50">
        <v>37295</v>
      </c>
      <c r="B9866" s="60">
        <v>1.495471E-2</v>
      </c>
      <c r="C9866" s="60">
        <v>6.9999999999999994E-5</v>
      </c>
      <c r="D9866" s="60">
        <v>-1.1062524000000001E-2</v>
      </c>
      <c r="E9866" s="60"/>
      <c r="F9866" s="60">
        <f t="shared" si="308"/>
        <v>1.4834709999999999E-2</v>
      </c>
      <c r="G9866" s="60">
        <f t="shared" si="309"/>
        <v>-1.1182524000000001E-2</v>
      </c>
    </row>
    <row r="9867" spans="1:7">
      <c r="A9867" s="50">
        <v>37298</v>
      </c>
      <c r="B9867" s="60">
        <v>1.4353650000000001E-2</v>
      </c>
      <c r="C9867" s="60">
        <v>6.9999999999999994E-5</v>
      </c>
      <c r="D9867" s="60">
        <v>1.9771128999999998E-2</v>
      </c>
      <c r="E9867" s="60"/>
      <c r="F9867" s="60">
        <f t="shared" si="308"/>
        <v>1.423365E-2</v>
      </c>
      <c r="G9867" s="60">
        <f t="shared" si="309"/>
        <v>1.9651129E-2</v>
      </c>
    </row>
    <row r="9868" spans="1:7">
      <c r="A9868" s="50">
        <v>37299</v>
      </c>
      <c r="B9868" s="60">
        <v>-3.9564400000000003E-3</v>
      </c>
      <c r="C9868" s="60">
        <v>6.9999999999999994E-5</v>
      </c>
      <c r="D9868" s="60">
        <v>6.3775510000000004E-3</v>
      </c>
      <c r="E9868" s="60"/>
      <c r="F9868" s="60">
        <f t="shared" si="308"/>
        <v>-4.0764400000000006E-3</v>
      </c>
      <c r="G9868" s="60">
        <f t="shared" si="309"/>
        <v>6.2575510000000001E-3</v>
      </c>
    </row>
    <row r="9869" spans="1:7">
      <c r="A9869" s="50">
        <v>37300</v>
      </c>
      <c r="B9869" s="60">
        <v>1.0340129999999999E-2</v>
      </c>
      <c r="C9869" s="60">
        <v>6.9999999999999994E-5</v>
      </c>
      <c r="D9869" s="60">
        <v>1.7237017E-2</v>
      </c>
      <c r="E9869" s="60"/>
      <c r="F9869" s="60">
        <f t="shared" si="308"/>
        <v>1.0220129999999999E-2</v>
      </c>
      <c r="G9869" s="60">
        <f t="shared" si="309"/>
        <v>1.7117017000000002E-2</v>
      </c>
    </row>
    <row r="9870" spans="1:7">
      <c r="A9870" s="50">
        <v>37301</v>
      </c>
      <c r="B9870" s="60">
        <v>-1.7068599999999999E-3</v>
      </c>
      <c r="C9870" s="60">
        <v>6.9999999999999994E-5</v>
      </c>
      <c r="D9870" s="60">
        <v>-1.3207141E-2</v>
      </c>
      <c r="E9870" s="60"/>
      <c r="F9870" s="60">
        <f t="shared" si="308"/>
        <v>-1.82686E-3</v>
      </c>
      <c r="G9870" s="60">
        <f t="shared" si="309"/>
        <v>-1.3327141000000001E-2</v>
      </c>
    </row>
    <row r="9871" spans="1:7">
      <c r="A9871" s="50">
        <v>37302</v>
      </c>
      <c r="B9871" s="60">
        <v>-1.1076620000000001E-2</v>
      </c>
      <c r="C9871" s="60">
        <v>6.9999999999999994E-5</v>
      </c>
      <c r="D9871" s="60">
        <v>-4.7222197E-2</v>
      </c>
      <c r="E9871" s="60"/>
      <c r="F9871" s="60">
        <f t="shared" si="308"/>
        <v>-1.1196620000000001E-2</v>
      </c>
      <c r="G9871" s="60">
        <f t="shared" si="309"/>
        <v>-4.7342197000000003E-2</v>
      </c>
    </row>
    <row r="9872" spans="1:7">
      <c r="A9872" s="50">
        <v>37306</v>
      </c>
      <c r="B9872" s="60">
        <v>-1.881002E-2</v>
      </c>
      <c r="C9872" s="60">
        <v>6.9999999999999994E-5</v>
      </c>
      <c r="D9872" s="60">
        <v>-1.0336586E-2</v>
      </c>
      <c r="E9872" s="60"/>
      <c r="F9872" s="60">
        <f t="shared" si="308"/>
        <v>-1.8930019999999999E-2</v>
      </c>
      <c r="G9872" s="60">
        <f t="shared" si="309"/>
        <v>-1.0456586E-2</v>
      </c>
    </row>
    <row r="9873" spans="1:7">
      <c r="A9873" s="50">
        <v>37307</v>
      </c>
      <c r="B9873" s="60">
        <v>1.37573E-2</v>
      </c>
      <c r="C9873" s="60">
        <v>6.9999999999999994E-5</v>
      </c>
      <c r="D9873" s="60">
        <v>2.9458985E-2</v>
      </c>
      <c r="E9873" s="60"/>
      <c r="F9873" s="60">
        <f t="shared" si="308"/>
        <v>1.36373E-2</v>
      </c>
      <c r="G9873" s="60">
        <f t="shared" si="309"/>
        <v>2.9338985000000001E-2</v>
      </c>
    </row>
    <row r="9874" spans="1:7">
      <c r="A9874" s="50">
        <v>37308</v>
      </c>
      <c r="B9874" s="60">
        <v>-1.5565850000000001E-2</v>
      </c>
      <c r="C9874" s="60">
        <v>6.9999999999999994E-5</v>
      </c>
      <c r="D9874" s="60">
        <v>1.1966777E-2</v>
      </c>
      <c r="E9874" s="60"/>
      <c r="F9874" s="60">
        <f t="shared" si="308"/>
        <v>-1.5685850000000001E-2</v>
      </c>
      <c r="G9874" s="60">
        <f t="shared" si="309"/>
        <v>1.1846776999999999E-2</v>
      </c>
    </row>
    <row r="9875" spans="1:7">
      <c r="A9875" s="50">
        <v>37309</v>
      </c>
      <c r="B9875" s="60">
        <v>7.9343699999999996E-3</v>
      </c>
      <c r="C9875" s="60">
        <v>6.9999999999999994E-5</v>
      </c>
      <c r="D9875" s="60">
        <v>-1.0283009999999999E-3</v>
      </c>
      <c r="E9875" s="60"/>
      <c r="F9875" s="60">
        <f t="shared" si="308"/>
        <v>7.8143699999999993E-3</v>
      </c>
      <c r="G9875" s="60">
        <f t="shared" si="309"/>
        <v>-1.148301E-3</v>
      </c>
    </row>
    <row r="9876" spans="1:7">
      <c r="A9876" s="50">
        <v>37312</v>
      </c>
      <c r="B9876" s="60">
        <v>1.8069370000000001E-2</v>
      </c>
      <c r="C9876" s="60">
        <v>6.9999999999999994E-5</v>
      </c>
      <c r="D9876" s="60">
        <v>5.7642764999999999E-2</v>
      </c>
      <c r="E9876" s="60"/>
      <c r="F9876" s="60">
        <f t="shared" si="308"/>
        <v>1.7949370000000003E-2</v>
      </c>
      <c r="G9876" s="60">
        <f t="shared" si="309"/>
        <v>5.7522764999999997E-2</v>
      </c>
    </row>
    <row r="9877" spans="1:7">
      <c r="A9877" s="50">
        <v>37313</v>
      </c>
      <c r="B9877" s="60">
        <v>2.092E-6</v>
      </c>
      <c r="C9877" s="60">
        <v>6.9999999999999994E-5</v>
      </c>
      <c r="D9877" s="60">
        <v>2.6277417000000001E-2</v>
      </c>
      <c r="E9877" s="60"/>
      <c r="F9877" s="60">
        <f t="shared" si="308"/>
        <v>-1.17908E-4</v>
      </c>
      <c r="G9877" s="60">
        <f t="shared" si="309"/>
        <v>2.6157417000000002E-2</v>
      </c>
    </row>
    <row r="9878" spans="1:7">
      <c r="A9878" s="50">
        <v>37314</v>
      </c>
      <c r="B9878" s="60">
        <v>8.9032E-4</v>
      </c>
      <c r="C9878" s="60">
        <v>6.9999999999999994E-5</v>
      </c>
      <c r="D9878" s="60">
        <v>-3.7932629999999998E-3</v>
      </c>
      <c r="E9878" s="60"/>
      <c r="F9878" s="60">
        <f t="shared" si="308"/>
        <v>7.7032000000000001E-4</v>
      </c>
      <c r="G9878" s="60">
        <f t="shared" si="309"/>
        <v>-3.9132630000000002E-3</v>
      </c>
    </row>
    <row r="9879" spans="1:7">
      <c r="A9879" s="50">
        <v>37315</v>
      </c>
      <c r="B9879" s="60">
        <v>-2.8579899999999999E-3</v>
      </c>
      <c r="C9879" s="60">
        <v>6.9999999999999994E-5</v>
      </c>
      <c r="D9879" s="60">
        <v>1.1899096E-2</v>
      </c>
      <c r="E9879" s="60"/>
      <c r="F9879" s="60">
        <f t="shared" si="308"/>
        <v>-2.9779899999999998E-3</v>
      </c>
      <c r="G9879" s="60">
        <f t="shared" si="309"/>
        <v>1.1779095999999999E-2</v>
      </c>
    </row>
    <row r="9880" spans="1:7">
      <c r="A9880" s="50">
        <v>37316</v>
      </c>
      <c r="B9880" s="60">
        <v>2.275102E-2</v>
      </c>
      <c r="C9880" s="60">
        <v>6.9999999999999994E-5</v>
      </c>
      <c r="D9880" s="60">
        <v>3.6218271000000003E-2</v>
      </c>
      <c r="E9880" s="60"/>
      <c r="F9880" s="60">
        <f t="shared" si="308"/>
        <v>2.2631020000000002E-2</v>
      </c>
      <c r="G9880" s="60">
        <f t="shared" si="309"/>
        <v>3.6098271000000001E-2</v>
      </c>
    </row>
    <row r="9881" spans="1:7">
      <c r="A9881" s="50">
        <v>37319</v>
      </c>
      <c r="B9881" s="60">
        <v>1.957567E-2</v>
      </c>
      <c r="C9881" s="60">
        <v>6.9999999999999994E-5</v>
      </c>
      <c r="D9881" s="60">
        <v>6.6500232000000006E-2</v>
      </c>
      <c r="E9881" s="60"/>
      <c r="F9881" s="60">
        <f t="shared" si="308"/>
        <v>1.9455670000000001E-2</v>
      </c>
      <c r="G9881" s="60">
        <f t="shared" si="309"/>
        <v>6.6380232000000011E-2</v>
      </c>
    </row>
    <row r="9882" spans="1:7">
      <c r="A9882" s="50">
        <v>37320</v>
      </c>
      <c r="B9882" s="60">
        <v>-6.7012800000000004E-3</v>
      </c>
      <c r="C9882" s="60">
        <v>6.9999999999999994E-5</v>
      </c>
      <c r="D9882" s="60">
        <v>-4.1711062E-2</v>
      </c>
      <c r="E9882" s="60"/>
      <c r="F9882" s="60">
        <f t="shared" si="308"/>
        <v>-6.8212800000000007E-3</v>
      </c>
      <c r="G9882" s="60">
        <f t="shared" si="309"/>
        <v>-4.1831062000000002E-2</v>
      </c>
    </row>
    <row r="9883" spans="1:7">
      <c r="A9883" s="50">
        <v>37321</v>
      </c>
      <c r="B9883" s="60">
        <v>1.4597850000000001E-2</v>
      </c>
      <c r="C9883" s="60">
        <v>6.9999999999999994E-5</v>
      </c>
      <c r="D9883" s="60">
        <v>2.8647589000000001E-2</v>
      </c>
      <c r="E9883" s="60"/>
      <c r="F9883" s="60">
        <f t="shared" si="308"/>
        <v>1.447785E-2</v>
      </c>
      <c r="G9883" s="60">
        <f t="shared" si="309"/>
        <v>2.8527589000000003E-2</v>
      </c>
    </row>
    <row r="9884" spans="1:7">
      <c r="A9884" s="50">
        <v>37322</v>
      </c>
      <c r="B9884" s="60">
        <v>-4.5328900000000004E-3</v>
      </c>
      <c r="C9884" s="60">
        <v>6.9999999999999994E-5</v>
      </c>
      <c r="D9884" s="60">
        <v>-1.2521546E-2</v>
      </c>
      <c r="E9884" s="60"/>
      <c r="F9884" s="60">
        <f t="shared" si="308"/>
        <v>-4.6528900000000007E-3</v>
      </c>
      <c r="G9884" s="60">
        <f t="shared" si="309"/>
        <v>-1.2641546E-2</v>
      </c>
    </row>
    <row r="9885" spans="1:7">
      <c r="A9885" s="50">
        <v>37323</v>
      </c>
      <c r="B9885" s="60">
        <v>5.9460700000000003E-3</v>
      </c>
      <c r="C9885" s="60">
        <v>6.9999999999999994E-5</v>
      </c>
      <c r="D9885" s="60">
        <v>1.3117090000000001E-3</v>
      </c>
      <c r="E9885" s="60"/>
      <c r="F9885" s="60">
        <f t="shared" si="308"/>
        <v>5.82607E-3</v>
      </c>
      <c r="G9885" s="60">
        <f t="shared" si="309"/>
        <v>1.191709E-3</v>
      </c>
    </row>
    <row r="9886" spans="1:7">
      <c r="A9886" s="50">
        <v>37326</v>
      </c>
      <c r="B9886" s="60">
        <v>3.2587499999999999E-3</v>
      </c>
      <c r="C9886" s="60">
        <v>6.9999999999999994E-5</v>
      </c>
      <c r="D9886" s="60">
        <v>-1.5720468000000001E-2</v>
      </c>
      <c r="E9886" s="60"/>
      <c r="F9886" s="60">
        <f t="shared" si="308"/>
        <v>3.13875E-3</v>
      </c>
      <c r="G9886" s="60">
        <f t="shared" si="309"/>
        <v>-1.5840468E-2</v>
      </c>
    </row>
    <row r="9887" spans="1:7">
      <c r="A9887" s="50">
        <v>37327</v>
      </c>
      <c r="B9887" s="60">
        <v>-2.2614900000000001E-3</v>
      </c>
      <c r="C9887" s="60">
        <v>6.9999999999999994E-5</v>
      </c>
      <c r="D9887" s="60">
        <v>0</v>
      </c>
      <c r="E9887" s="60"/>
      <c r="F9887" s="60">
        <f t="shared" si="308"/>
        <v>-2.38149E-3</v>
      </c>
      <c r="G9887" s="60">
        <f t="shared" si="309"/>
        <v>-1.2E-4</v>
      </c>
    </row>
    <row r="9888" spans="1:7">
      <c r="A9888" s="50">
        <v>37328</v>
      </c>
      <c r="B9888" s="60">
        <v>-9.6687300000000004E-3</v>
      </c>
      <c r="C9888" s="60">
        <v>6.9999999999999994E-5</v>
      </c>
      <c r="D9888" s="60">
        <v>-2.3291992000000001E-2</v>
      </c>
      <c r="E9888" s="60"/>
      <c r="F9888" s="60">
        <f t="shared" si="308"/>
        <v>-9.7887300000000007E-3</v>
      </c>
      <c r="G9888" s="60">
        <f t="shared" si="309"/>
        <v>-2.3411992E-2</v>
      </c>
    </row>
    <row r="9889" spans="1:7">
      <c r="A9889" s="50">
        <v>37329</v>
      </c>
      <c r="B9889" s="60">
        <v>-8.5400999999999999E-4</v>
      </c>
      <c r="C9889" s="60">
        <v>6.9999999999999994E-5</v>
      </c>
      <c r="D9889" s="60">
        <v>4.54246E-4</v>
      </c>
      <c r="E9889" s="60"/>
      <c r="F9889" s="60">
        <f t="shared" si="308"/>
        <v>-9.7400999999999998E-4</v>
      </c>
      <c r="G9889" s="60">
        <f t="shared" si="309"/>
        <v>3.3424600000000001E-4</v>
      </c>
    </row>
    <row r="9890" spans="1:7">
      <c r="A9890" s="50">
        <v>37330</v>
      </c>
      <c r="B9890" s="60">
        <v>1.14307E-2</v>
      </c>
      <c r="C9890" s="60">
        <v>6.9999999999999994E-5</v>
      </c>
      <c r="D9890" s="60">
        <v>-2.4971588999999999E-2</v>
      </c>
      <c r="E9890" s="60"/>
      <c r="F9890" s="60">
        <f t="shared" si="308"/>
        <v>1.13107E-2</v>
      </c>
      <c r="G9890" s="60">
        <f t="shared" si="309"/>
        <v>-2.5091588999999997E-2</v>
      </c>
    </row>
    <row r="9891" spans="1:7">
      <c r="A9891" s="50">
        <v>37333</v>
      </c>
      <c r="B9891" s="60">
        <v>-6.4948000000000002E-4</v>
      </c>
      <c r="C9891" s="60">
        <v>6.9999999999999994E-5</v>
      </c>
      <c r="D9891" s="60">
        <v>-1.8626739999999999E-3</v>
      </c>
      <c r="E9891" s="60"/>
      <c r="F9891" s="60">
        <f t="shared" si="308"/>
        <v>-7.6948000000000001E-4</v>
      </c>
      <c r="G9891" s="60">
        <f t="shared" si="309"/>
        <v>-1.9826739999999998E-3</v>
      </c>
    </row>
    <row r="9892" spans="1:7">
      <c r="A9892" s="50">
        <v>37334</v>
      </c>
      <c r="B9892" s="60">
        <v>4.11657E-3</v>
      </c>
      <c r="C9892" s="60">
        <v>6.9999999999999994E-5</v>
      </c>
      <c r="D9892" s="60">
        <v>2.9857771000000002E-2</v>
      </c>
      <c r="E9892" s="60"/>
      <c r="F9892" s="60">
        <f t="shared" si="308"/>
        <v>3.9965699999999996E-3</v>
      </c>
      <c r="G9892" s="60">
        <f t="shared" si="309"/>
        <v>2.9737771000000003E-2</v>
      </c>
    </row>
    <row r="9893" spans="1:7">
      <c r="A9893" s="50">
        <v>37335</v>
      </c>
      <c r="B9893" s="60">
        <v>-1.5796040000000001E-2</v>
      </c>
      <c r="C9893" s="60">
        <v>6.9999999999999994E-5</v>
      </c>
      <c r="D9893" s="60">
        <v>-1.4496109E-2</v>
      </c>
      <c r="E9893" s="60"/>
      <c r="F9893" s="60">
        <f t="shared" si="308"/>
        <v>-1.5916039999999999E-2</v>
      </c>
      <c r="G9893" s="60">
        <f t="shared" si="309"/>
        <v>-1.4616109E-2</v>
      </c>
    </row>
    <row r="9894" spans="1:7">
      <c r="A9894" s="50">
        <v>37336</v>
      </c>
      <c r="B9894" s="60">
        <v>1.60837E-3</v>
      </c>
      <c r="C9894" s="60">
        <v>6.9999999999999994E-5</v>
      </c>
      <c r="D9894" s="60">
        <v>-1.1721405000000001E-2</v>
      </c>
      <c r="E9894" s="60"/>
      <c r="F9894" s="60">
        <f t="shared" si="308"/>
        <v>1.4883699999999999E-3</v>
      </c>
      <c r="G9894" s="60">
        <f t="shared" si="309"/>
        <v>-1.1841405000000001E-2</v>
      </c>
    </row>
    <row r="9895" spans="1:7">
      <c r="A9895" s="50">
        <v>37337</v>
      </c>
      <c r="B9895" s="60">
        <v>-4.1511300000000003E-3</v>
      </c>
      <c r="C9895" s="60">
        <v>6.9999999999999994E-5</v>
      </c>
      <c r="D9895" s="60">
        <v>-4.6511800000000004E-3</v>
      </c>
      <c r="E9895" s="60"/>
      <c r="F9895" s="60">
        <f t="shared" si="308"/>
        <v>-4.2711300000000006E-3</v>
      </c>
      <c r="G9895" s="60">
        <f t="shared" si="309"/>
        <v>-4.7711800000000007E-3</v>
      </c>
    </row>
    <row r="9896" spans="1:7">
      <c r="A9896" s="50">
        <v>37340</v>
      </c>
      <c r="B9896" s="60">
        <v>-1.4666520000000001E-2</v>
      </c>
      <c r="C9896" s="60">
        <v>6.9999999999999994E-5</v>
      </c>
      <c r="D9896" s="60">
        <v>-2.7803706000000001E-2</v>
      </c>
      <c r="E9896" s="60"/>
      <c r="F9896" s="60">
        <f t="shared" si="308"/>
        <v>-1.4786520000000001E-2</v>
      </c>
      <c r="G9896" s="60">
        <f t="shared" si="309"/>
        <v>-2.7923706E-2</v>
      </c>
    </row>
    <row r="9897" spans="1:7">
      <c r="A9897" s="50">
        <v>37341</v>
      </c>
      <c r="B9897" s="60">
        <v>6.0453499999999997E-3</v>
      </c>
      <c r="C9897" s="60">
        <v>6.9999999999999994E-5</v>
      </c>
      <c r="D9897" s="60">
        <v>1.7063183999999999E-2</v>
      </c>
      <c r="E9897" s="60"/>
      <c r="F9897" s="60">
        <f t="shared" si="308"/>
        <v>5.9253499999999994E-3</v>
      </c>
      <c r="G9897" s="60">
        <f t="shared" si="309"/>
        <v>1.6943184E-2</v>
      </c>
    </row>
    <row r="9898" spans="1:7">
      <c r="A9898" s="50">
        <v>37342</v>
      </c>
      <c r="B9898" s="60">
        <v>5.2534499999999998E-3</v>
      </c>
      <c r="C9898" s="60">
        <v>6.9999999999999994E-5</v>
      </c>
      <c r="D9898" s="60">
        <v>2.7173948999999999E-2</v>
      </c>
      <c r="E9898" s="60"/>
      <c r="F9898" s="60">
        <f t="shared" si="308"/>
        <v>5.1334499999999995E-3</v>
      </c>
      <c r="G9898" s="60">
        <f t="shared" si="309"/>
        <v>2.7053949000000001E-2</v>
      </c>
    </row>
    <row r="9899" spans="1:7">
      <c r="A9899" s="50">
        <v>37343</v>
      </c>
      <c r="B9899" s="60">
        <v>2.5832199999999998E-3</v>
      </c>
      <c r="C9899" s="60">
        <v>6.9999999999999994E-5</v>
      </c>
      <c r="D9899" s="60">
        <v>1.9093582000000001E-2</v>
      </c>
      <c r="E9899" s="60"/>
      <c r="F9899" s="60">
        <f t="shared" si="308"/>
        <v>2.4632199999999999E-3</v>
      </c>
      <c r="G9899" s="60">
        <f t="shared" si="309"/>
        <v>1.8973582000000003E-2</v>
      </c>
    </row>
    <row r="9900" spans="1:7">
      <c r="A9900" s="50">
        <v>37347</v>
      </c>
      <c r="B9900" s="60">
        <v>-1.0070999999999999E-3</v>
      </c>
      <c r="C9900" s="60">
        <v>6.9999999999999994E-5</v>
      </c>
      <c r="D9900" s="60">
        <v>9.0295499999999999E-4</v>
      </c>
      <c r="E9900" s="60"/>
      <c r="F9900" s="60">
        <f t="shared" si="308"/>
        <v>-1.1271E-3</v>
      </c>
      <c r="G9900" s="60">
        <f t="shared" si="309"/>
        <v>7.82955E-4</v>
      </c>
    </row>
    <row r="9901" spans="1:7">
      <c r="A9901" s="50">
        <v>37348</v>
      </c>
      <c r="B9901" s="60">
        <v>-8.6647100000000008E-3</v>
      </c>
      <c r="C9901" s="60">
        <v>6.9999999999999994E-5</v>
      </c>
      <c r="D9901" s="60">
        <v>-1.1501992000000001E-2</v>
      </c>
      <c r="E9901" s="60"/>
      <c r="F9901" s="60">
        <f t="shared" si="308"/>
        <v>-8.7847100000000011E-3</v>
      </c>
      <c r="G9901" s="60">
        <f t="shared" si="309"/>
        <v>-1.1621992000000001E-2</v>
      </c>
    </row>
    <row r="9902" spans="1:7">
      <c r="A9902" s="50">
        <v>37349</v>
      </c>
      <c r="B9902" s="60">
        <v>-9.7687599999999996E-3</v>
      </c>
      <c r="C9902" s="60">
        <v>6.9999999999999994E-5</v>
      </c>
      <c r="D9902" s="60">
        <v>-1.4373739999999999E-2</v>
      </c>
      <c r="E9902" s="60"/>
      <c r="F9902" s="60">
        <f t="shared" si="308"/>
        <v>-9.8887599999999999E-3</v>
      </c>
      <c r="G9902" s="60">
        <f t="shared" si="309"/>
        <v>-1.449374E-2</v>
      </c>
    </row>
    <row r="9903" spans="1:7">
      <c r="A9903" s="50">
        <v>37350</v>
      </c>
      <c r="B9903" s="60">
        <v>1.00589E-3</v>
      </c>
      <c r="C9903" s="60">
        <v>6.9999999999999994E-5</v>
      </c>
      <c r="D9903" s="60">
        <v>3.3101856999999998E-2</v>
      </c>
      <c r="E9903" s="60"/>
      <c r="F9903" s="60">
        <f t="shared" si="308"/>
        <v>8.8588999999999996E-4</v>
      </c>
      <c r="G9903" s="60">
        <f t="shared" si="309"/>
        <v>3.2981856999999996E-2</v>
      </c>
    </row>
    <row r="9904" spans="1:7">
      <c r="A9904" s="50">
        <v>37351</v>
      </c>
      <c r="B9904" s="60">
        <v>-3.1883699999999998E-3</v>
      </c>
      <c r="C9904" s="60">
        <v>6.9999999999999994E-5</v>
      </c>
      <c r="D9904" s="60">
        <v>1.7028866E-2</v>
      </c>
      <c r="E9904" s="60"/>
      <c r="F9904" s="60">
        <f t="shared" si="308"/>
        <v>-3.3083699999999997E-3</v>
      </c>
      <c r="G9904" s="60">
        <f t="shared" si="309"/>
        <v>1.6908866000000002E-2</v>
      </c>
    </row>
    <row r="9905" spans="1:7">
      <c r="A9905" s="50">
        <v>37354</v>
      </c>
      <c r="B9905" s="60">
        <v>2.5354000000000002E-3</v>
      </c>
      <c r="C9905" s="60">
        <v>6.9999999999999994E-5</v>
      </c>
      <c r="D9905" s="60">
        <v>-2.3793743999999999E-2</v>
      </c>
      <c r="E9905" s="60"/>
      <c r="F9905" s="60">
        <f t="shared" si="308"/>
        <v>2.4154000000000003E-3</v>
      </c>
      <c r="G9905" s="60">
        <f t="shared" si="309"/>
        <v>-2.3913743999999997E-2</v>
      </c>
    </row>
    <row r="9906" spans="1:7">
      <c r="A9906" s="50">
        <v>37355</v>
      </c>
      <c r="B9906" s="60">
        <v>-6.6977299999999998E-3</v>
      </c>
      <c r="C9906" s="60">
        <v>6.9999999999999994E-5</v>
      </c>
      <c r="D9906" s="60">
        <v>2.5050705E-2</v>
      </c>
      <c r="E9906" s="60"/>
      <c r="F9906" s="60">
        <f t="shared" si="308"/>
        <v>-6.8177300000000001E-3</v>
      </c>
      <c r="G9906" s="60">
        <f t="shared" si="309"/>
        <v>2.4930705000000001E-2</v>
      </c>
    </row>
    <row r="9907" spans="1:7">
      <c r="A9907" s="50">
        <v>37356</v>
      </c>
      <c r="B9907" s="60">
        <v>1.144742E-2</v>
      </c>
      <c r="C9907" s="60">
        <v>6.9999999999999994E-5</v>
      </c>
      <c r="D9907" s="60">
        <v>2.2677293000000001E-2</v>
      </c>
      <c r="E9907" s="60"/>
      <c r="F9907" s="60">
        <f t="shared" si="308"/>
        <v>1.132742E-2</v>
      </c>
      <c r="G9907" s="60">
        <f t="shared" si="309"/>
        <v>2.2557293000000003E-2</v>
      </c>
    </row>
    <row r="9908" spans="1:7">
      <c r="A9908" s="50">
        <v>37357</v>
      </c>
      <c r="B9908" s="60">
        <v>-2.3712230000000001E-2</v>
      </c>
      <c r="C9908" s="60">
        <v>6.9999999999999994E-5</v>
      </c>
      <c r="D9908" s="60">
        <v>-2.9494056000000001E-2</v>
      </c>
      <c r="E9908" s="60"/>
      <c r="F9908" s="60">
        <f t="shared" si="308"/>
        <v>-2.3832229999999999E-2</v>
      </c>
      <c r="G9908" s="60">
        <f t="shared" si="309"/>
        <v>-2.9614056E-2</v>
      </c>
    </row>
    <row r="9909" spans="1:7">
      <c r="A9909" s="50">
        <v>37358</v>
      </c>
      <c r="B9909" s="60">
        <v>6.8747799999999996E-3</v>
      </c>
      <c r="C9909" s="60">
        <v>6.9999999999999994E-5</v>
      </c>
      <c r="D9909" s="60">
        <v>-3.9929079999999999E-3</v>
      </c>
      <c r="E9909" s="60"/>
      <c r="F9909" s="60">
        <f t="shared" si="308"/>
        <v>6.7547799999999993E-3</v>
      </c>
      <c r="G9909" s="60">
        <f t="shared" si="309"/>
        <v>-4.1129080000000002E-3</v>
      </c>
    </row>
    <row r="9910" spans="1:7">
      <c r="A9910" s="50">
        <v>37361</v>
      </c>
      <c r="B9910" s="60">
        <v>-7.8506200000000009E-3</v>
      </c>
      <c r="C9910" s="60">
        <v>6.9999999999999994E-5</v>
      </c>
      <c r="D9910" s="60">
        <v>-3.2739445999999998E-2</v>
      </c>
      <c r="E9910" s="60"/>
      <c r="F9910" s="60">
        <f t="shared" si="308"/>
        <v>-7.9706200000000012E-3</v>
      </c>
      <c r="G9910" s="60">
        <f t="shared" si="309"/>
        <v>-3.2859446E-2</v>
      </c>
    </row>
    <row r="9911" spans="1:7">
      <c r="A9911" s="50">
        <v>37362</v>
      </c>
      <c r="B9911" s="60">
        <v>2.3342430000000001E-2</v>
      </c>
      <c r="C9911" s="60">
        <v>6.9999999999999994E-5</v>
      </c>
      <c r="D9911" s="60">
        <v>1.3815300000000001E-2</v>
      </c>
      <c r="E9911" s="60"/>
      <c r="F9911" s="60">
        <f t="shared" si="308"/>
        <v>2.3222430000000002E-2</v>
      </c>
      <c r="G9911" s="60">
        <f t="shared" si="309"/>
        <v>1.3695300000000001E-2</v>
      </c>
    </row>
    <row r="9912" spans="1:7">
      <c r="A9912" s="50">
        <v>37363</v>
      </c>
      <c r="B9912" s="60">
        <v>-2.0277799999999999E-3</v>
      </c>
      <c r="C9912" s="60">
        <v>6.9999999999999994E-5</v>
      </c>
      <c r="D9912" s="60">
        <v>-2.0894803E-2</v>
      </c>
      <c r="E9912" s="60"/>
      <c r="F9912" s="60">
        <f t="shared" si="308"/>
        <v>-2.1477799999999997E-3</v>
      </c>
      <c r="G9912" s="60">
        <f t="shared" si="309"/>
        <v>-2.1014802999999999E-2</v>
      </c>
    </row>
    <row r="9913" spans="1:7">
      <c r="A9913" s="50">
        <v>37364</v>
      </c>
      <c r="B9913" s="60">
        <v>-1.3945800000000001E-3</v>
      </c>
      <c r="C9913" s="60">
        <v>6.9999999999999994E-5</v>
      </c>
      <c r="D9913" s="60">
        <v>2.31926E-4</v>
      </c>
      <c r="E9913" s="60"/>
      <c r="F9913" s="60">
        <f t="shared" si="308"/>
        <v>-1.5145800000000002E-3</v>
      </c>
      <c r="G9913" s="60">
        <f t="shared" si="309"/>
        <v>1.11926E-4</v>
      </c>
    </row>
    <row r="9914" spans="1:7">
      <c r="A9914" s="50">
        <v>37365</v>
      </c>
      <c r="B9914" s="60">
        <v>5.3740999999999999E-4</v>
      </c>
      <c r="C9914" s="60">
        <v>6.9999999999999994E-5</v>
      </c>
      <c r="D9914" s="60">
        <v>-2.4814464000000001E-2</v>
      </c>
      <c r="E9914" s="60"/>
      <c r="F9914" s="60">
        <f t="shared" si="308"/>
        <v>4.1741E-4</v>
      </c>
      <c r="G9914" s="60">
        <f t="shared" si="309"/>
        <v>-2.4934464E-2</v>
      </c>
    </row>
    <row r="9915" spans="1:7">
      <c r="A9915" s="50">
        <v>37368</v>
      </c>
      <c r="B9915" s="60">
        <v>-1.542135E-2</v>
      </c>
      <c r="C9915" s="60">
        <v>6.9999999999999994E-5</v>
      </c>
      <c r="D9915" s="60">
        <v>-2.3543350000000001E-2</v>
      </c>
      <c r="E9915" s="60"/>
      <c r="F9915" s="60">
        <f t="shared" si="308"/>
        <v>-1.5541350000000001E-2</v>
      </c>
      <c r="G9915" s="60">
        <f t="shared" si="309"/>
        <v>-2.366335E-2</v>
      </c>
    </row>
    <row r="9916" spans="1:7">
      <c r="A9916" s="50">
        <v>37369</v>
      </c>
      <c r="B9916" s="60">
        <v>-6.1188900000000001E-3</v>
      </c>
      <c r="C9916" s="60">
        <v>6.9999999999999994E-5</v>
      </c>
      <c r="D9916" s="60">
        <v>6.8192590000000003E-3</v>
      </c>
      <c r="E9916" s="60"/>
      <c r="F9916" s="60">
        <f t="shared" si="308"/>
        <v>-6.2388900000000004E-3</v>
      </c>
      <c r="G9916" s="60">
        <f t="shared" si="309"/>
        <v>6.6992589999999999E-3</v>
      </c>
    </row>
    <row r="9917" spans="1:7">
      <c r="A9917" s="50">
        <v>37370</v>
      </c>
      <c r="B9917" s="60">
        <v>-7.0687399999999996E-3</v>
      </c>
      <c r="C9917" s="60">
        <v>6.9999999999999994E-5</v>
      </c>
      <c r="D9917" s="60">
        <v>-2.7092379E-2</v>
      </c>
      <c r="E9917" s="60"/>
      <c r="F9917" s="60">
        <f t="shared" si="308"/>
        <v>-7.1887399999999999E-3</v>
      </c>
      <c r="G9917" s="60">
        <f t="shared" si="309"/>
        <v>-2.7212378999999998E-2</v>
      </c>
    </row>
    <row r="9918" spans="1:7">
      <c r="A9918" s="50">
        <v>37371</v>
      </c>
      <c r="B9918" s="60">
        <v>-1.51498E-3</v>
      </c>
      <c r="C9918" s="60">
        <v>6.9999999999999994E-5</v>
      </c>
      <c r="D9918" s="60">
        <v>-7.9562330000000001E-3</v>
      </c>
      <c r="E9918" s="60"/>
      <c r="F9918" s="60">
        <f t="shared" si="308"/>
        <v>-1.6349800000000001E-3</v>
      </c>
      <c r="G9918" s="60">
        <f t="shared" si="309"/>
        <v>-8.0762330000000004E-3</v>
      </c>
    </row>
    <row r="9919" spans="1:7">
      <c r="A9919" s="50">
        <v>37372</v>
      </c>
      <c r="B9919" s="60">
        <v>-1.381741E-2</v>
      </c>
      <c r="C9919" s="60">
        <v>6.9999999999999994E-5</v>
      </c>
      <c r="D9919" s="60">
        <v>-1.2532089999999999E-3</v>
      </c>
      <c r="E9919" s="60"/>
      <c r="F9919" s="60">
        <f t="shared" si="308"/>
        <v>-1.3937410000000001E-2</v>
      </c>
      <c r="G9919" s="60">
        <f t="shared" si="309"/>
        <v>-1.373209E-3</v>
      </c>
    </row>
    <row r="9920" spans="1:7">
      <c r="A9920" s="50">
        <v>37375</v>
      </c>
      <c r="B9920" s="60">
        <v>-1.0136879999999999E-2</v>
      </c>
      <c r="C9920" s="60">
        <v>6.9999999999999994E-5</v>
      </c>
      <c r="D9920" s="60">
        <v>-3.3124208000000002E-2</v>
      </c>
      <c r="E9920" s="60"/>
      <c r="F9920" s="60">
        <f t="shared" si="308"/>
        <v>-1.0256879999999999E-2</v>
      </c>
      <c r="G9920" s="60">
        <f t="shared" si="309"/>
        <v>-3.3244208000000004E-2</v>
      </c>
    </row>
    <row r="9921" spans="1:7">
      <c r="A9921" s="50">
        <v>37376</v>
      </c>
      <c r="B9921" s="60">
        <v>1.0847000000000001E-2</v>
      </c>
      <c r="C9921" s="60">
        <v>6.9999999999999994E-5</v>
      </c>
      <c r="D9921" s="60">
        <v>3.5556782000000002E-2</v>
      </c>
      <c r="E9921" s="60"/>
      <c r="F9921" s="60">
        <f t="shared" si="308"/>
        <v>1.0727E-2</v>
      </c>
      <c r="G9921" s="60">
        <f t="shared" si="309"/>
        <v>3.5436782E-2</v>
      </c>
    </row>
    <row r="9922" spans="1:7">
      <c r="A9922" s="50">
        <v>37377</v>
      </c>
      <c r="B9922" s="60">
        <v>8.9246099999999995E-3</v>
      </c>
      <c r="C9922" s="60">
        <v>6.9999999999999994E-5</v>
      </c>
      <c r="D9922" s="60">
        <v>-3.759437E-3</v>
      </c>
      <c r="E9922" s="60"/>
      <c r="F9922" s="60">
        <f t="shared" si="308"/>
        <v>8.8046099999999992E-3</v>
      </c>
      <c r="G9922" s="60">
        <f t="shared" si="309"/>
        <v>-3.8794369999999999E-3</v>
      </c>
    </row>
    <row r="9923" spans="1:7">
      <c r="A9923" s="50">
        <v>37378</v>
      </c>
      <c r="B9923" s="60">
        <v>-1.73435E-3</v>
      </c>
      <c r="C9923" s="60">
        <v>6.9999999999999994E-5</v>
      </c>
      <c r="D9923" s="60">
        <v>-3.7736229999999998E-3</v>
      </c>
      <c r="E9923" s="60"/>
      <c r="F9923" s="60">
        <f t="shared" si="308"/>
        <v>-1.8543500000000001E-3</v>
      </c>
      <c r="G9923" s="60">
        <f t="shared" si="309"/>
        <v>-3.8936229999999997E-3</v>
      </c>
    </row>
    <row r="9924" spans="1:7">
      <c r="A9924" s="50">
        <v>37379</v>
      </c>
      <c r="B9924" s="60">
        <v>-1.045135E-2</v>
      </c>
      <c r="C9924" s="60">
        <v>6.9999999999999994E-5</v>
      </c>
      <c r="D9924" s="60">
        <v>-1.7929271E-2</v>
      </c>
      <c r="E9924" s="60"/>
      <c r="F9924" s="60">
        <f t="shared" ref="F9924:F9987" si="310">B9924-$C$3</f>
        <v>-1.057135E-2</v>
      </c>
      <c r="G9924" s="60">
        <f t="shared" ref="G9924:G9987" si="311">D9924-$C$3</f>
        <v>-1.8049270999999999E-2</v>
      </c>
    </row>
    <row r="9925" spans="1:7">
      <c r="A9925" s="50">
        <v>37382</v>
      </c>
      <c r="B9925" s="60">
        <v>-1.945057E-2</v>
      </c>
      <c r="C9925" s="60">
        <v>6.9999999999999994E-5</v>
      </c>
      <c r="D9925" s="60">
        <v>-1.4142434000000001E-2</v>
      </c>
      <c r="E9925" s="60"/>
      <c r="F9925" s="60">
        <f t="shared" si="310"/>
        <v>-1.9570569999999999E-2</v>
      </c>
      <c r="G9925" s="60">
        <f t="shared" si="311"/>
        <v>-1.4262434000000001E-2</v>
      </c>
    </row>
    <row r="9926" spans="1:7">
      <c r="A9926" s="50">
        <v>37383</v>
      </c>
      <c r="B9926" s="60">
        <v>-2.9516400000000002E-3</v>
      </c>
      <c r="C9926" s="60">
        <v>6.9999999999999994E-5</v>
      </c>
      <c r="D9926" s="60">
        <v>1.5388631999999999E-2</v>
      </c>
      <c r="E9926" s="60"/>
      <c r="F9926" s="60">
        <f t="shared" si="310"/>
        <v>-3.07164E-3</v>
      </c>
      <c r="G9926" s="60">
        <f t="shared" si="311"/>
        <v>1.5268631999999999E-2</v>
      </c>
    </row>
    <row r="9927" spans="1:7">
      <c r="A9927" s="50">
        <v>37384</v>
      </c>
      <c r="B9927" s="60">
        <v>3.7786670000000001E-2</v>
      </c>
      <c r="C9927" s="60">
        <v>6.9999999999999994E-5</v>
      </c>
      <c r="D9927" s="60">
        <v>1.3871074000000001E-2</v>
      </c>
      <c r="E9927" s="60"/>
      <c r="F9927" s="60">
        <f t="shared" si="310"/>
        <v>3.7666669999999999E-2</v>
      </c>
      <c r="G9927" s="60">
        <f t="shared" si="311"/>
        <v>1.3751074E-2</v>
      </c>
    </row>
    <row r="9928" spans="1:7">
      <c r="A9928" s="50">
        <v>37385</v>
      </c>
      <c r="B9928" s="60">
        <v>-1.445812E-2</v>
      </c>
      <c r="C9928" s="60">
        <v>6.9999999999999994E-5</v>
      </c>
      <c r="D9928" s="60">
        <v>-1.2161122999999999E-2</v>
      </c>
      <c r="E9928" s="60"/>
      <c r="F9928" s="60">
        <f t="shared" si="310"/>
        <v>-1.457812E-2</v>
      </c>
      <c r="G9928" s="60">
        <f t="shared" si="311"/>
        <v>-1.2281123E-2</v>
      </c>
    </row>
    <row r="9929" spans="1:7">
      <c r="A9929" s="50">
        <v>37386</v>
      </c>
      <c r="B9929" s="60">
        <v>-1.681848E-2</v>
      </c>
      <c r="C9929" s="60">
        <v>6.9999999999999994E-5</v>
      </c>
      <c r="D9929" s="60">
        <v>-2.3852275999999999E-2</v>
      </c>
      <c r="E9929" s="60"/>
      <c r="F9929" s="60">
        <f t="shared" si="310"/>
        <v>-1.6938479999999999E-2</v>
      </c>
      <c r="G9929" s="60">
        <f t="shared" si="311"/>
        <v>-2.3972275999999997E-2</v>
      </c>
    </row>
    <row r="9930" spans="1:7">
      <c r="A9930" s="50">
        <v>37389</v>
      </c>
      <c r="B9930" s="60">
        <v>1.8679729999999999E-2</v>
      </c>
      <c r="C9930" s="60">
        <v>6.9999999999999994E-5</v>
      </c>
      <c r="D9930" s="60">
        <v>-2.0756723000000001E-2</v>
      </c>
      <c r="E9930" s="60"/>
      <c r="F9930" s="60">
        <f t="shared" si="310"/>
        <v>1.855973E-2</v>
      </c>
      <c r="G9930" s="60">
        <f t="shared" si="311"/>
        <v>-2.0876723E-2</v>
      </c>
    </row>
    <row r="9931" spans="1:7">
      <c r="A9931" s="50">
        <v>37390</v>
      </c>
      <c r="B9931" s="60">
        <v>2.1269610000000001E-2</v>
      </c>
      <c r="C9931" s="60">
        <v>6.9999999999999994E-5</v>
      </c>
      <c r="D9931" s="60">
        <v>2.4148046999999999E-2</v>
      </c>
      <c r="E9931" s="60"/>
      <c r="F9931" s="60">
        <f t="shared" si="310"/>
        <v>2.1149610000000003E-2</v>
      </c>
      <c r="G9931" s="60">
        <f t="shared" si="311"/>
        <v>2.4028047E-2</v>
      </c>
    </row>
    <row r="9932" spans="1:7">
      <c r="A9932" s="50">
        <v>37391</v>
      </c>
      <c r="B9932" s="60">
        <v>-5.3694700000000003E-3</v>
      </c>
      <c r="C9932" s="60">
        <v>6.9999999999999994E-5</v>
      </c>
      <c r="D9932" s="60">
        <v>4.7943461999999999E-2</v>
      </c>
      <c r="E9932" s="60"/>
      <c r="F9932" s="60">
        <f t="shared" si="310"/>
        <v>-5.4894700000000006E-3</v>
      </c>
      <c r="G9932" s="60">
        <f t="shared" si="311"/>
        <v>4.7823461999999997E-2</v>
      </c>
    </row>
    <row r="9933" spans="1:7">
      <c r="A9933" s="50">
        <v>37392</v>
      </c>
      <c r="B9933" s="60">
        <v>6.57678E-3</v>
      </c>
      <c r="C9933" s="60">
        <v>6.9999999999999994E-5</v>
      </c>
      <c r="D9933" s="60">
        <v>-2.6500035000000002E-2</v>
      </c>
      <c r="E9933" s="60"/>
      <c r="F9933" s="60">
        <f t="shared" si="310"/>
        <v>6.4567799999999996E-3</v>
      </c>
      <c r="G9933" s="60">
        <f t="shared" si="311"/>
        <v>-2.6620035E-2</v>
      </c>
    </row>
    <row r="9934" spans="1:7">
      <c r="A9934" s="50">
        <v>37393</v>
      </c>
      <c r="B9934" s="60">
        <v>7.8061500000000004E-3</v>
      </c>
      <c r="C9934" s="60">
        <v>6.9999999999999994E-5</v>
      </c>
      <c r="D9934" s="60">
        <v>-3.5182304999999997E-2</v>
      </c>
      <c r="E9934" s="60"/>
      <c r="F9934" s="60">
        <f t="shared" si="310"/>
        <v>7.6861500000000001E-3</v>
      </c>
      <c r="G9934" s="60">
        <f t="shared" si="311"/>
        <v>-3.5302304999999999E-2</v>
      </c>
    </row>
    <row r="9935" spans="1:7">
      <c r="A9935" s="50">
        <v>37396</v>
      </c>
      <c r="B9935" s="60">
        <v>-1.3179929999999999E-2</v>
      </c>
      <c r="C9935" s="60">
        <v>6.9999999999999994E-5</v>
      </c>
      <c r="D9935" s="60">
        <v>-3.7263610000000001E-3</v>
      </c>
      <c r="E9935" s="60"/>
      <c r="F9935" s="60">
        <f t="shared" si="310"/>
        <v>-1.329993E-2</v>
      </c>
      <c r="G9935" s="60">
        <f t="shared" si="311"/>
        <v>-3.846361E-3</v>
      </c>
    </row>
    <row r="9936" spans="1:7">
      <c r="A9936" s="50">
        <v>37397</v>
      </c>
      <c r="B9936" s="60">
        <v>-1.1087380000000001E-2</v>
      </c>
      <c r="C9936" s="60">
        <v>6.9999999999999994E-5</v>
      </c>
      <c r="D9936" s="60">
        <v>-2.8052343E-2</v>
      </c>
      <c r="E9936" s="60"/>
      <c r="F9936" s="60">
        <f t="shared" si="310"/>
        <v>-1.1207380000000001E-2</v>
      </c>
      <c r="G9936" s="60">
        <f t="shared" si="311"/>
        <v>-2.8172342999999999E-2</v>
      </c>
    </row>
    <row r="9937" spans="1:7">
      <c r="A9937" s="50">
        <v>37398</v>
      </c>
      <c r="B9937" s="60">
        <v>5.7147300000000003E-3</v>
      </c>
      <c r="C9937" s="60">
        <v>6.9999999999999994E-5</v>
      </c>
      <c r="D9937" s="60">
        <v>1.8141832E-2</v>
      </c>
      <c r="E9937" s="60"/>
      <c r="F9937" s="60">
        <f t="shared" si="310"/>
        <v>5.59473E-3</v>
      </c>
      <c r="G9937" s="60">
        <f t="shared" si="311"/>
        <v>1.8021832000000002E-2</v>
      </c>
    </row>
    <row r="9938" spans="1:7">
      <c r="A9938" s="50">
        <v>37399</v>
      </c>
      <c r="B9938" s="60">
        <v>1.018965E-2</v>
      </c>
      <c r="C9938" s="60">
        <v>6.9999999999999994E-5</v>
      </c>
      <c r="D9938" s="60">
        <v>-3.2398150000000001E-3</v>
      </c>
      <c r="E9938" s="60"/>
      <c r="F9938" s="60">
        <f t="shared" si="310"/>
        <v>1.0069649999999999E-2</v>
      </c>
      <c r="G9938" s="60">
        <f t="shared" si="311"/>
        <v>-3.3598149999999999E-3</v>
      </c>
    </row>
    <row r="9939" spans="1:7">
      <c r="A9939" s="50">
        <v>37400</v>
      </c>
      <c r="B9939" s="60">
        <v>-1.232727E-2</v>
      </c>
      <c r="C9939" s="60">
        <v>6.9999999999999994E-5</v>
      </c>
      <c r="D9939" s="60">
        <v>2.9794320000000002E-3</v>
      </c>
      <c r="E9939" s="60"/>
      <c r="F9939" s="60">
        <f t="shared" si="310"/>
        <v>-1.244727E-2</v>
      </c>
      <c r="G9939" s="60">
        <f t="shared" si="311"/>
        <v>2.8594320000000003E-3</v>
      </c>
    </row>
    <row r="9940" spans="1:7">
      <c r="A9940" s="50">
        <v>37404</v>
      </c>
      <c r="B9940" s="60">
        <v>-8.5124099999999998E-3</v>
      </c>
      <c r="C9940" s="60">
        <v>6.9999999999999994E-5</v>
      </c>
      <c r="D9940" s="60">
        <v>-1.2422336000000001E-2</v>
      </c>
      <c r="E9940" s="60"/>
      <c r="F9940" s="60">
        <f t="shared" si="310"/>
        <v>-8.6324100000000001E-3</v>
      </c>
      <c r="G9940" s="60">
        <f t="shared" si="311"/>
        <v>-1.2542336000000001E-2</v>
      </c>
    </row>
    <row r="9941" spans="1:7">
      <c r="A9941" s="50">
        <v>37405</v>
      </c>
      <c r="B9941" s="60">
        <v>-6.3412800000000004E-3</v>
      </c>
      <c r="C9941" s="60">
        <v>6.9999999999999994E-5</v>
      </c>
      <c r="D9941" s="60">
        <v>-2.7344818999999999E-2</v>
      </c>
      <c r="E9941" s="60"/>
      <c r="F9941" s="60">
        <f t="shared" si="310"/>
        <v>-6.4612800000000007E-3</v>
      </c>
      <c r="G9941" s="60">
        <f t="shared" si="311"/>
        <v>-2.7464818999999998E-2</v>
      </c>
    </row>
    <row r="9942" spans="1:7">
      <c r="A9942" s="50">
        <v>37406</v>
      </c>
      <c r="B9942" s="60">
        <v>-2.6755300000000002E-3</v>
      </c>
      <c r="C9942" s="60">
        <v>6.9999999999999994E-5</v>
      </c>
      <c r="D9942" s="60">
        <v>-3.7109915E-2</v>
      </c>
      <c r="E9942" s="60"/>
      <c r="F9942" s="60">
        <f t="shared" si="310"/>
        <v>-2.7955300000000001E-3</v>
      </c>
      <c r="G9942" s="60">
        <f t="shared" si="311"/>
        <v>-3.7229915000000002E-2</v>
      </c>
    </row>
    <row r="9943" spans="1:7">
      <c r="A9943" s="50">
        <v>37407</v>
      </c>
      <c r="B9943" s="60">
        <v>2.2403499999999999E-3</v>
      </c>
      <c r="C9943" s="60">
        <v>6.9999999999999994E-5</v>
      </c>
      <c r="D9943" s="60">
        <v>3.6788274000000003E-2</v>
      </c>
      <c r="E9943" s="60"/>
      <c r="F9943" s="60">
        <f t="shared" si="310"/>
        <v>2.12035E-3</v>
      </c>
      <c r="G9943" s="60">
        <f t="shared" si="311"/>
        <v>3.6668274000000001E-2</v>
      </c>
    </row>
    <row r="9944" spans="1:7">
      <c r="A9944" s="50">
        <v>37410</v>
      </c>
      <c r="B9944" s="60">
        <v>-2.493509E-2</v>
      </c>
      <c r="C9944" s="60">
        <v>6.0000000000000002E-5</v>
      </c>
      <c r="D9944" s="60">
        <v>-3.3511649999999997E-2</v>
      </c>
      <c r="E9944" s="60"/>
      <c r="F9944" s="60">
        <f t="shared" si="310"/>
        <v>-2.5055089999999999E-2</v>
      </c>
      <c r="G9944" s="60">
        <f t="shared" si="311"/>
        <v>-3.3631649999999999E-2</v>
      </c>
    </row>
    <row r="9945" spans="1:7">
      <c r="A9945" s="50">
        <v>37411</v>
      </c>
      <c r="B9945" s="60">
        <v>1.054E-4</v>
      </c>
      <c r="C9945" s="60">
        <v>6.0000000000000002E-5</v>
      </c>
      <c r="D9945" s="60">
        <v>-2.9720292999999998E-2</v>
      </c>
      <c r="E9945" s="60"/>
      <c r="F9945" s="60">
        <f t="shared" si="310"/>
        <v>-1.4600000000000003E-5</v>
      </c>
      <c r="G9945" s="60">
        <f t="shared" si="311"/>
        <v>-2.9840292999999997E-2</v>
      </c>
    </row>
    <row r="9946" spans="1:7">
      <c r="A9946" s="50">
        <v>37412</v>
      </c>
      <c r="B9946" s="60">
        <v>9.3204700000000008E-3</v>
      </c>
      <c r="C9946" s="60">
        <v>6.0000000000000002E-5</v>
      </c>
      <c r="D9946" s="60">
        <v>1.7417473999999999E-2</v>
      </c>
      <c r="E9946" s="60"/>
      <c r="F9946" s="60">
        <f t="shared" si="310"/>
        <v>9.2004700000000005E-3</v>
      </c>
      <c r="G9946" s="60">
        <f t="shared" si="311"/>
        <v>1.7297474E-2</v>
      </c>
    </row>
    <row r="9947" spans="1:7">
      <c r="A9947" s="50">
        <v>37413</v>
      </c>
      <c r="B9947" s="60">
        <v>-1.98213E-2</v>
      </c>
      <c r="C9947" s="60">
        <v>6.0000000000000002E-5</v>
      </c>
      <c r="D9947" s="60">
        <v>-2.3613290000000001E-3</v>
      </c>
      <c r="E9947" s="60"/>
      <c r="F9947" s="60">
        <f t="shared" si="310"/>
        <v>-1.9941299999999999E-2</v>
      </c>
      <c r="G9947" s="60">
        <f t="shared" si="311"/>
        <v>-2.481329E-3</v>
      </c>
    </row>
    <row r="9948" spans="1:7">
      <c r="A9948" s="50">
        <v>37414</v>
      </c>
      <c r="B9948" s="60">
        <v>-1.5457100000000001E-3</v>
      </c>
      <c r="C9948" s="60">
        <v>6.0000000000000002E-5</v>
      </c>
      <c r="D9948" s="60">
        <v>3.1952715999999999E-2</v>
      </c>
      <c r="E9948" s="60"/>
      <c r="F9948" s="60">
        <f t="shared" si="310"/>
        <v>-1.6657100000000002E-3</v>
      </c>
      <c r="G9948" s="60">
        <f t="shared" si="311"/>
        <v>3.1832715999999997E-2</v>
      </c>
    </row>
    <row r="9949" spans="1:7">
      <c r="A9949" s="50">
        <v>37417</v>
      </c>
      <c r="B9949" s="60">
        <v>3.3828600000000001E-3</v>
      </c>
      <c r="C9949" s="60">
        <v>6.0000000000000002E-5</v>
      </c>
      <c r="D9949" s="60">
        <v>8.3141359999999997E-3</v>
      </c>
      <c r="E9949" s="60"/>
      <c r="F9949" s="60">
        <f t="shared" si="310"/>
        <v>3.2628600000000002E-3</v>
      </c>
      <c r="G9949" s="60">
        <f t="shared" si="311"/>
        <v>8.1941359999999994E-3</v>
      </c>
    </row>
    <row r="9950" spans="1:7">
      <c r="A9950" s="50">
        <v>37418</v>
      </c>
      <c r="B9950" s="60">
        <v>-1.6830959999999999E-2</v>
      </c>
      <c r="C9950" s="60">
        <v>6.0000000000000002E-5</v>
      </c>
      <c r="D9950" s="60">
        <v>-3.5825942E-2</v>
      </c>
      <c r="E9950" s="60"/>
      <c r="F9950" s="60">
        <f t="shared" si="310"/>
        <v>-1.6950959999999998E-2</v>
      </c>
      <c r="G9950" s="60">
        <f t="shared" si="311"/>
        <v>-3.5945942000000002E-2</v>
      </c>
    </row>
    <row r="9951" spans="1:7">
      <c r="A9951" s="50">
        <v>37419</v>
      </c>
      <c r="B9951" s="60">
        <v>6.9983299999999997E-3</v>
      </c>
      <c r="C9951" s="60">
        <v>6.0000000000000002E-5</v>
      </c>
      <c r="D9951" s="60">
        <v>-1.76943E-3</v>
      </c>
      <c r="E9951" s="60"/>
      <c r="F9951" s="60">
        <f t="shared" si="310"/>
        <v>6.8783299999999993E-3</v>
      </c>
      <c r="G9951" s="60">
        <f t="shared" si="311"/>
        <v>-1.8894300000000001E-3</v>
      </c>
    </row>
    <row r="9952" spans="1:7">
      <c r="A9952" s="50">
        <v>37420</v>
      </c>
      <c r="B9952" s="60">
        <v>-1.0477190000000001E-2</v>
      </c>
      <c r="C9952" s="60">
        <v>6.0000000000000002E-5</v>
      </c>
      <c r="D9952" s="60">
        <v>-1.6838986E-2</v>
      </c>
      <c r="E9952" s="60"/>
      <c r="F9952" s="60">
        <f t="shared" si="310"/>
        <v>-1.0597190000000001E-2</v>
      </c>
      <c r="G9952" s="60">
        <f t="shared" si="311"/>
        <v>-1.6958985999999999E-2</v>
      </c>
    </row>
    <row r="9953" spans="1:7">
      <c r="A9953" s="50">
        <v>37421</v>
      </c>
      <c r="B9953" s="60">
        <v>-2.0536399999999998E-3</v>
      </c>
      <c r="C9953" s="60">
        <v>6.0000000000000002E-5</v>
      </c>
      <c r="D9953" s="60">
        <v>-3.3653813999999997E-2</v>
      </c>
      <c r="E9953" s="60"/>
      <c r="F9953" s="60">
        <f t="shared" si="310"/>
        <v>-2.1736399999999997E-3</v>
      </c>
      <c r="G9953" s="60">
        <f t="shared" si="311"/>
        <v>-3.3773813999999999E-2</v>
      </c>
    </row>
    <row r="9954" spans="1:7">
      <c r="A9954" s="50">
        <v>37424</v>
      </c>
      <c r="B9954" s="60">
        <v>2.866318E-2</v>
      </c>
      <c r="C9954" s="60">
        <v>6.0000000000000002E-5</v>
      </c>
      <c r="D9954" s="60">
        <v>1.8656669000000001E-2</v>
      </c>
      <c r="E9954" s="60"/>
      <c r="F9954" s="60">
        <f t="shared" si="310"/>
        <v>2.8543180000000001E-2</v>
      </c>
      <c r="G9954" s="60">
        <f t="shared" si="311"/>
        <v>1.8536669000000002E-2</v>
      </c>
    </row>
    <row r="9955" spans="1:7">
      <c r="A9955" s="50">
        <v>37425</v>
      </c>
      <c r="B9955" s="60">
        <v>9.2367000000000002E-4</v>
      </c>
      <c r="C9955" s="60">
        <v>6.0000000000000002E-5</v>
      </c>
      <c r="D9955" s="60">
        <v>2.3809604000000002E-2</v>
      </c>
      <c r="E9955" s="60"/>
      <c r="F9955" s="60">
        <f t="shared" si="310"/>
        <v>8.0367000000000004E-4</v>
      </c>
      <c r="G9955" s="60">
        <f t="shared" si="311"/>
        <v>2.3689604000000003E-2</v>
      </c>
    </row>
    <row r="9956" spans="1:7">
      <c r="A9956" s="50">
        <v>37426</v>
      </c>
      <c r="B9956" s="60">
        <v>-1.6436900000000001E-2</v>
      </c>
      <c r="C9956" s="60">
        <v>6.0000000000000002E-5</v>
      </c>
      <c r="D9956" s="60">
        <v>-8.6464190000000007E-3</v>
      </c>
      <c r="E9956" s="60"/>
      <c r="F9956" s="60">
        <f t="shared" si="310"/>
        <v>-1.6556899999999999E-2</v>
      </c>
      <c r="G9956" s="60">
        <f t="shared" si="311"/>
        <v>-8.766419000000001E-3</v>
      </c>
    </row>
    <row r="9957" spans="1:7">
      <c r="A9957" s="50">
        <v>37427</v>
      </c>
      <c r="B9957" s="60">
        <v>-1.350118E-2</v>
      </c>
      <c r="C9957" s="60">
        <v>6.0000000000000002E-5</v>
      </c>
      <c r="D9957" s="60">
        <v>-6.0150376999999998E-2</v>
      </c>
      <c r="E9957" s="60"/>
      <c r="F9957" s="60">
        <f t="shared" si="310"/>
        <v>-1.362118E-2</v>
      </c>
      <c r="G9957" s="60">
        <f t="shared" si="311"/>
        <v>-6.0270377E-2</v>
      </c>
    </row>
    <row r="9958" spans="1:7">
      <c r="A9958" s="50">
        <v>37428</v>
      </c>
      <c r="B9958" s="60">
        <v>-1.7189920000000001E-2</v>
      </c>
      <c r="C9958" s="60">
        <v>6.0000000000000002E-5</v>
      </c>
      <c r="D9958" s="60">
        <v>-2.0799986999999999E-2</v>
      </c>
      <c r="E9958" s="60"/>
      <c r="F9958" s="60">
        <f t="shared" si="310"/>
        <v>-1.7309919999999999E-2</v>
      </c>
      <c r="G9958" s="60">
        <f t="shared" si="311"/>
        <v>-2.0919986999999998E-2</v>
      </c>
    </row>
    <row r="9959" spans="1:7">
      <c r="A9959" s="50">
        <v>37431</v>
      </c>
      <c r="B9959" s="60">
        <v>3.6598899999999998E-3</v>
      </c>
      <c r="C9959" s="60">
        <v>6.0000000000000002E-5</v>
      </c>
      <c r="D9959" s="60">
        <v>-8.4967389999999997E-3</v>
      </c>
      <c r="E9959" s="60"/>
      <c r="F9959" s="60">
        <f t="shared" si="310"/>
        <v>3.53989E-3</v>
      </c>
      <c r="G9959" s="60">
        <f t="shared" si="311"/>
        <v>-8.616739E-3</v>
      </c>
    </row>
    <row r="9960" spans="1:7">
      <c r="A9960" s="50">
        <v>37432</v>
      </c>
      <c r="B9960" s="60">
        <v>-1.6875560000000001E-2</v>
      </c>
      <c r="C9960" s="60">
        <v>6.0000000000000002E-5</v>
      </c>
      <c r="D9960" s="60">
        <v>3.2630183E-2</v>
      </c>
      <c r="E9960" s="60"/>
      <c r="F9960" s="60">
        <f t="shared" si="310"/>
        <v>-1.699556E-2</v>
      </c>
      <c r="G9960" s="60">
        <f t="shared" si="311"/>
        <v>3.2510182999999998E-2</v>
      </c>
    </row>
    <row r="9961" spans="1:7">
      <c r="A9961" s="50">
        <v>37433</v>
      </c>
      <c r="B9961" s="60">
        <v>-2.1200799999999999E-3</v>
      </c>
      <c r="C9961" s="60">
        <v>6.0000000000000002E-5</v>
      </c>
      <c r="D9961" s="60">
        <v>-1.2767304E-2</v>
      </c>
      <c r="E9961" s="60"/>
      <c r="F9961" s="60">
        <f t="shared" si="310"/>
        <v>-2.2400799999999998E-3</v>
      </c>
      <c r="G9961" s="60">
        <f t="shared" si="311"/>
        <v>-1.2887304E-2</v>
      </c>
    </row>
    <row r="9962" spans="1:7">
      <c r="A9962" s="50">
        <v>37434</v>
      </c>
      <c r="B9962" s="60">
        <v>1.7571409999999999E-2</v>
      </c>
      <c r="C9962" s="60">
        <v>6.0000000000000002E-5</v>
      </c>
      <c r="D9962" s="60">
        <v>1.1962461000000001E-2</v>
      </c>
      <c r="E9962" s="60"/>
      <c r="F9962" s="60">
        <f t="shared" si="310"/>
        <v>1.7451410000000001E-2</v>
      </c>
      <c r="G9962" s="60">
        <f t="shared" si="311"/>
        <v>1.1842461E-2</v>
      </c>
    </row>
    <row r="9963" spans="1:7">
      <c r="A9963" s="50">
        <v>37435</v>
      </c>
      <c r="B9963" s="60">
        <v>-1.0558500000000001E-3</v>
      </c>
      <c r="C9963" s="60">
        <v>6.0000000000000002E-5</v>
      </c>
      <c r="D9963" s="60">
        <v>2.2364241999999999E-2</v>
      </c>
      <c r="E9963" s="60"/>
      <c r="F9963" s="60">
        <f t="shared" si="310"/>
        <v>-1.1758500000000002E-3</v>
      </c>
      <c r="G9963" s="60">
        <f t="shared" si="311"/>
        <v>2.2244242000000001E-2</v>
      </c>
    </row>
    <row r="9964" spans="1:7">
      <c r="A9964" s="50">
        <v>37438</v>
      </c>
      <c r="B9964" s="60">
        <v>-2.1578759999999999E-2</v>
      </c>
      <c r="C9964" s="60">
        <v>6.9999999999999994E-5</v>
      </c>
      <c r="D9964" s="60">
        <v>-2.0937502E-2</v>
      </c>
      <c r="E9964" s="60"/>
      <c r="F9964" s="60">
        <f t="shared" si="310"/>
        <v>-2.1698759999999997E-2</v>
      </c>
      <c r="G9964" s="60">
        <f t="shared" si="311"/>
        <v>-2.1057501999999999E-2</v>
      </c>
    </row>
    <row r="9965" spans="1:7">
      <c r="A9965" s="50">
        <v>37439</v>
      </c>
      <c r="B9965" s="60">
        <v>-2.0977590000000001E-2</v>
      </c>
      <c r="C9965" s="60">
        <v>6.9999999999999994E-5</v>
      </c>
      <c r="D9965" s="60">
        <v>-5.7453019999999999E-3</v>
      </c>
      <c r="E9965" s="60"/>
      <c r="F9965" s="60">
        <f t="shared" si="310"/>
        <v>-2.1097589999999999E-2</v>
      </c>
      <c r="G9965" s="60">
        <f t="shared" si="311"/>
        <v>-5.8653020000000002E-3</v>
      </c>
    </row>
    <row r="9966" spans="1:7">
      <c r="A9966" s="50">
        <v>37440</v>
      </c>
      <c r="B9966" s="60">
        <v>6.1817199999999999E-3</v>
      </c>
      <c r="C9966" s="60">
        <v>6.9999999999999994E-5</v>
      </c>
      <c r="D9966" s="60">
        <v>-6.099536E-3</v>
      </c>
      <c r="E9966" s="60"/>
      <c r="F9966" s="60">
        <f t="shared" si="310"/>
        <v>6.0617199999999996E-3</v>
      </c>
      <c r="G9966" s="60">
        <f t="shared" si="311"/>
        <v>-6.2195360000000003E-3</v>
      </c>
    </row>
    <row r="9967" spans="1:7">
      <c r="A9967" s="50">
        <v>37442</v>
      </c>
      <c r="B9967" s="60">
        <v>3.6595160000000002E-2</v>
      </c>
      <c r="C9967" s="60">
        <v>6.9999999999999994E-5</v>
      </c>
      <c r="D9967" s="60">
        <v>4.5865700000000002E-2</v>
      </c>
      <c r="E9967" s="60"/>
      <c r="F9967" s="60">
        <f t="shared" si="310"/>
        <v>3.647516E-2</v>
      </c>
      <c r="G9967" s="60">
        <f t="shared" si="311"/>
        <v>4.57457E-2</v>
      </c>
    </row>
    <row r="9968" spans="1:7">
      <c r="A9968" s="50">
        <v>37445</v>
      </c>
      <c r="B9968" s="60">
        <v>-1.192728E-2</v>
      </c>
      <c r="C9968" s="60">
        <v>6.9999999999999994E-5</v>
      </c>
      <c r="D9968" s="60">
        <v>-1.2353351E-2</v>
      </c>
      <c r="E9968" s="60"/>
      <c r="F9968" s="60">
        <f t="shared" si="310"/>
        <v>-1.204728E-2</v>
      </c>
      <c r="G9968" s="60">
        <f t="shared" si="311"/>
        <v>-1.2473351000000001E-2</v>
      </c>
    </row>
    <row r="9969" spans="1:7">
      <c r="A9969" s="50">
        <v>37446</v>
      </c>
      <c r="B9969" s="60">
        <v>-2.4760319999999999E-2</v>
      </c>
      <c r="C9969" s="60">
        <v>6.9999999999999994E-5</v>
      </c>
      <c r="D9969" s="60">
        <v>0</v>
      </c>
      <c r="E9969" s="60"/>
      <c r="F9969" s="60">
        <f t="shared" si="310"/>
        <v>-2.4880319999999997E-2</v>
      </c>
      <c r="G9969" s="60">
        <f t="shared" si="311"/>
        <v>-1.2E-4</v>
      </c>
    </row>
    <row r="9970" spans="1:7">
      <c r="A9970" s="50">
        <v>37447</v>
      </c>
      <c r="B9970" s="60">
        <v>-3.3389599999999998E-2</v>
      </c>
      <c r="C9970" s="60">
        <v>6.9999999999999994E-5</v>
      </c>
      <c r="D9970" s="60">
        <v>-4.3464646000000003E-2</v>
      </c>
      <c r="E9970" s="60"/>
      <c r="F9970" s="60">
        <f t="shared" si="310"/>
        <v>-3.35096E-2</v>
      </c>
      <c r="G9970" s="60">
        <f t="shared" si="311"/>
        <v>-4.3584646000000005E-2</v>
      </c>
    </row>
    <row r="9971" spans="1:7">
      <c r="A9971" s="50">
        <v>37448</v>
      </c>
      <c r="B9971" s="60">
        <v>7.6392300000000003E-3</v>
      </c>
      <c r="C9971" s="60">
        <v>6.9999999999999994E-5</v>
      </c>
      <c r="D9971" s="60">
        <v>-8.8264290000000002E-3</v>
      </c>
      <c r="E9971" s="60"/>
      <c r="F9971" s="60">
        <f t="shared" si="310"/>
        <v>7.51923E-3</v>
      </c>
      <c r="G9971" s="60">
        <f t="shared" si="311"/>
        <v>-8.9464290000000005E-3</v>
      </c>
    </row>
    <row r="9972" spans="1:7">
      <c r="A9972" s="50">
        <v>37449</v>
      </c>
      <c r="B9972" s="60">
        <v>-6.2740299999999999E-3</v>
      </c>
      <c r="C9972" s="60">
        <v>6.9999999999999994E-5</v>
      </c>
      <c r="D9972" s="60">
        <v>-8.5752060000000001E-3</v>
      </c>
      <c r="E9972" s="60"/>
      <c r="F9972" s="60">
        <f t="shared" si="310"/>
        <v>-6.3940300000000002E-3</v>
      </c>
      <c r="G9972" s="60">
        <f t="shared" si="311"/>
        <v>-8.6952060000000005E-3</v>
      </c>
    </row>
    <row r="9973" spans="1:7">
      <c r="A9973" s="50">
        <v>37452</v>
      </c>
      <c r="B9973" s="60">
        <v>-3.3749499999999998E-3</v>
      </c>
      <c r="C9973" s="60">
        <v>6.9999999999999994E-5</v>
      </c>
      <c r="D9973" s="60">
        <v>-1.5635373000000001E-2</v>
      </c>
      <c r="E9973" s="60"/>
      <c r="F9973" s="60">
        <f t="shared" si="310"/>
        <v>-3.4949499999999997E-3</v>
      </c>
      <c r="G9973" s="60">
        <f t="shared" si="311"/>
        <v>-1.5755373E-2</v>
      </c>
    </row>
    <row r="9974" spans="1:7">
      <c r="A9974" s="50">
        <v>37453</v>
      </c>
      <c r="B9974" s="60">
        <v>-1.8342130000000002E-2</v>
      </c>
      <c r="C9974" s="60">
        <v>6.9999999999999994E-5</v>
      </c>
      <c r="D9974" s="60">
        <v>-5.1030762E-2</v>
      </c>
      <c r="E9974" s="60"/>
      <c r="F9974" s="60">
        <f t="shared" si="310"/>
        <v>-1.846213E-2</v>
      </c>
      <c r="G9974" s="60">
        <f t="shared" si="311"/>
        <v>-5.1150762000000002E-2</v>
      </c>
    </row>
    <row r="9975" spans="1:7">
      <c r="A9975" s="50">
        <v>37454</v>
      </c>
      <c r="B9975" s="60">
        <v>5.4637499999999999E-3</v>
      </c>
      <c r="C9975" s="60">
        <v>6.9999999999999994E-5</v>
      </c>
      <c r="D9975" s="60">
        <v>-1.9586867000000001E-2</v>
      </c>
      <c r="E9975" s="60"/>
      <c r="F9975" s="60">
        <f t="shared" si="310"/>
        <v>5.3437499999999995E-3</v>
      </c>
      <c r="G9975" s="60">
        <f t="shared" si="311"/>
        <v>-1.9706866999999999E-2</v>
      </c>
    </row>
    <row r="9976" spans="1:7">
      <c r="A9976" s="50">
        <v>37455</v>
      </c>
      <c r="B9976" s="60">
        <v>-2.7239039999999999E-2</v>
      </c>
      <c r="C9976" s="60">
        <v>6.9999999999999994E-5</v>
      </c>
      <c r="D9976" s="60">
        <v>-3.4871086000000003E-2</v>
      </c>
      <c r="E9976" s="60"/>
      <c r="F9976" s="60">
        <f t="shared" si="310"/>
        <v>-2.7359039999999998E-2</v>
      </c>
      <c r="G9976" s="60">
        <f t="shared" si="311"/>
        <v>-3.4991086000000005E-2</v>
      </c>
    </row>
    <row r="9977" spans="1:7">
      <c r="A9977" s="50">
        <v>37456</v>
      </c>
      <c r="B9977" s="60">
        <v>-3.7927669999999997E-2</v>
      </c>
      <c r="C9977" s="60">
        <v>6.9999999999999994E-5</v>
      </c>
      <c r="D9977" s="60">
        <v>-4.4411003999999997E-2</v>
      </c>
      <c r="E9977" s="60"/>
      <c r="F9977" s="60">
        <f t="shared" si="310"/>
        <v>-3.8047669999999999E-2</v>
      </c>
      <c r="G9977" s="60">
        <f t="shared" si="311"/>
        <v>-4.4531003999999999E-2</v>
      </c>
    </row>
    <row r="9978" spans="1:7">
      <c r="A9978" s="50">
        <v>37459</v>
      </c>
      <c r="B9978" s="60">
        <v>-3.2847179999999997E-2</v>
      </c>
      <c r="C9978" s="60">
        <v>6.9999999999999994E-5</v>
      </c>
      <c r="D9978" s="60">
        <v>-3.0720708999999999E-2</v>
      </c>
      <c r="E9978" s="60"/>
      <c r="F9978" s="60">
        <f t="shared" si="310"/>
        <v>-3.2967179999999999E-2</v>
      </c>
      <c r="G9978" s="60">
        <f t="shared" si="311"/>
        <v>-3.0840708999999997E-2</v>
      </c>
    </row>
    <row r="9979" spans="1:7">
      <c r="A9979" s="50">
        <v>37460</v>
      </c>
      <c r="B9979" s="60">
        <v>-2.6775710000000001E-2</v>
      </c>
      <c r="C9979" s="60">
        <v>6.9999999999999994E-5</v>
      </c>
      <c r="D9979" s="60">
        <v>-2.5193045000000001E-2</v>
      </c>
      <c r="E9979" s="60"/>
      <c r="F9979" s="60">
        <f t="shared" si="310"/>
        <v>-2.689571E-2</v>
      </c>
      <c r="G9979" s="60">
        <f t="shared" si="311"/>
        <v>-2.5313044999999999E-2</v>
      </c>
    </row>
    <row r="9980" spans="1:7">
      <c r="A9980" s="50">
        <v>37461</v>
      </c>
      <c r="B9980" s="60">
        <v>5.754124E-2</v>
      </c>
      <c r="C9980" s="60">
        <v>6.9999999999999994E-5</v>
      </c>
      <c r="D9980" s="60">
        <v>0.107127957</v>
      </c>
      <c r="E9980" s="60"/>
      <c r="F9980" s="60">
        <f t="shared" si="310"/>
        <v>5.7421239999999998E-2</v>
      </c>
      <c r="G9980" s="60">
        <f t="shared" si="311"/>
        <v>0.107007957</v>
      </c>
    </row>
    <row r="9981" spans="1:7">
      <c r="A9981" s="50">
        <v>37462</v>
      </c>
      <c r="B9981" s="60">
        <v>-5.8137800000000002E-3</v>
      </c>
      <c r="C9981" s="60">
        <v>6.9999999999999994E-5</v>
      </c>
      <c r="D9981" s="60">
        <v>-2.8990908999999999E-2</v>
      </c>
      <c r="E9981" s="60"/>
      <c r="F9981" s="60">
        <f t="shared" si="310"/>
        <v>-5.9337800000000005E-3</v>
      </c>
      <c r="G9981" s="60">
        <f t="shared" si="311"/>
        <v>-2.9110908999999997E-2</v>
      </c>
    </row>
    <row r="9982" spans="1:7">
      <c r="A9982" s="50">
        <v>37463</v>
      </c>
      <c r="B9982" s="60">
        <v>1.7077169999999999E-2</v>
      </c>
      <c r="C9982" s="60">
        <v>6.9999999999999994E-5</v>
      </c>
      <c r="D9982" s="60">
        <v>-2.0550626999999998E-2</v>
      </c>
      <c r="E9982" s="60"/>
      <c r="F9982" s="60">
        <f t="shared" si="310"/>
        <v>1.6957170000000001E-2</v>
      </c>
      <c r="G9982" s="60">
        <f t="shared" si="311"/>
        <v>-2.0670626999999997E-2</v>
      </c>
    </row>
    <row r="9983" spans="1:7">
      <c r="A9983" s="50">
        <v>37466</v>
      </c>
      <c r="B9983" s="60">
        <v>5.4306529999999999E-2</v>
      </c>
      <c r="C9983" s="60">
        <v>6.9999999999999994E-5</v>
      </c>
      <c r="D9983" s="60">
        <v>6.4924754000000001E-2</v>
      </c>
      <c r="E9983" s="60"/>
      <c r="F9983" s="60">
        <f t="shared" si="310"/>
        <v>5.4186529999999997E-2</v>
      </c>
      <c r="G9983" s="60">
        <f t="shared" si="311"/>
        <v>6.4804754000000006E-2</v>
      </c>
    </row>
    <row r="9984" spans="1:7">
      <c r="A9984" s="50">
        <v>37467</v>
      </c>
      <c r="B9984" s="60">
        <v>4.3268600000000001E-3</v>
      </c>
      <c r="C9984" s="60">
        <v>6.9999999999999994E-5</v>
      </c>
      <c r="D9984" s="60">
        <v>-9.2936800000000003E-3</v>
      </c>
      <c r="E9984" s="60"/>
      <c r="F9984" s="60">
        <f t="shared" si="310"/>
        <v>4.2068599999999998E-3</v>
      </c>
      <c r="G9984" s="60">
        <f t="shared" si="311"/>
        <v>-9.4136800000000007E-3</v>
      </c>
    </row>
    <row r="9985" spans="1:7">
      <c r="A9985" s="50">
        <v>37468</v>
      </c>
      <c r="B9985" s="60">
        <v>9.9199100000000005E-3</v>
      </c>
      <c r="C9985" s="60">
        <v>6.9999999999999994E-5</v>
      </c>
      <c r="D9985" s="60">
        <v>-3.2270121999999998E-2</v>
      </c>
      <c r="E9985" s="60"/>
      <c r="F9985" s="60">
        <f t="shared" si="310"/>
        <v>9.7999100000000002E-3</v>
      </c>
      <c r="G9985" s="60">
        <f t="shared" si="311"/>
        <v>-3.2390122E-2</v>
      </c>
    </row>
    <row r="9986" spans="1:7">
      <c r="A9986" s="50">
        <v>37469</v>
      </c>
      <c r="B9986" s="60">
        <v>-2.9657559999999999E-2</v>
      </c>
      <c r="C9986" s="60">
        <v>6.0000000000000002E-5</v>
      </c>
      <c r="D9986" s="60">
        <v>-2.0938383000000001E-2</v>
      </c>
      <c r="E9986" s="60"/>
      <c r="F9986" s="60">
        <f t="shared" si="310"/>
        <v>-2.9777559999999998E-2</v>
      </c>
      <c r="G9986" s="60">
        <f t="shared" si="311"/>
        <v>-2.1058383E-2</v>
      </c>
    </row>
    <row r="9987" spans="1:7">
      <c r="A9987" s="50">
        <v>37470</v>
      </c>
      <c r="B9987" s="60">
        <v>-2.2837880000000001E-2</v>
      </c>
      <c r="C9987" s="60">
        <v>6.0000000000000002E-5</v>
      </c>
      <c r="D9987" s="60">
        <v>-6.1386108000000002E-2</v>
      </c>
      <c r="E9987" s="60"/>
      <c r="F9987" s="60">
        <f t="shared" si="310"/>
        <v>-2.295788E-2</v>
      </c>
      <c r="G9987" s="60">
        <f t="shared" si="311"/>
        <v>-6.1506108000000004E-2</v>
      </c>
    </row>
    <row r="9988" spans="1:7">
      <c r="A9988" s="50">
        <v>37473</v>
      </c>
      <c r="B9988" s="60">
        <v>-3.4299499999999997E-2</v>
      </c>
      <c r="C9988" s="60">
        <v>6.0000000000000002E-5</v>
      </c>
      <c r="D9988" s="60">
        <v>-5.9493661000000003E-2</v>
      </c>
      <c r="E9988" s="60"/>
      <c r="F9988" s="60">
        <f t="shared" ref="F9988:F10051" si="312">B9988-$C$3</f>
        <v>-3.4419499999999999E-2</v>
      </c>
      <c r="G9988" s="60">
        <f t="shared" ref="G9988:G10051" si="313">D9988-$C$3</f>
        <v>-5.9613661000000005E-2</v>
      </c>
    </row>
    <row r="9989" spans="1:7">
      <c r="A9989" s="50">
        <v>37474</v>
      </c>
      <c r="B9989" s="60">
        <v>2.996919E-2</v>
      </c>
      <c r="C9989" s="60">
        <v>6.0000000000000002E-5</v>
      </c>
      <c r="D9989" s="60">
        <v>7.5370043999999997E-2</v>
      </c>
      <c r="E9989" s="60"/>
      <c r="F9989" s="60">
        <f t="shared" si="312"/>
        <v>2.9849190000000001E-2</v>
      </c>
      <c r="G9989" s="60">
        <f t="shared" si="313"/>
        <v>7.5250044000000002E-2</v>
      </c>
    </row>
    <row r="9990" spans="1:7">
      <c r="A9990" s="50">
        <v>37475</v>
      </c>
      <c r="B9990" s="60">
        <v>2.0292580000000001E-2</v>
      </c>
      <c r="C9990" s="60">
        <v>6.0000000000000002E-5</v>
      </c>
      <c r="D9990" s="60">
        <v>2.7951608999999999E-2</v>
      </c>
      <c r="E9990" s="60"/>
      <c r="F9990" s="60">
        <f t="shared" si="312"/>
        <v>2.0172580000000002E-2</v>
      </c>
      <c r="G9990" s="60">
        <f t="shared" si="313"/>
        <v>2.7831609E-2</v>
      </c>
    </row>
    <row r="9991" spans="1:7">
      <c r="A9991" s="50">
        <v>37476</v>
      </c>
      <c r="B9991" s="60">
        <v>3.2876309999999999E-2</v>
      </c>
      <c r="C9991" s="60">
        <v>6.0000000000000002E-5</v>
      </c>
      <c r="D9991" s="60">
        <v>3.0438313000000002E-2</v>
      </c>
      <c r="E9991" s="60"/>
      <c r="F9991" s="60">
        <f t="shared" si="312"/>
        <v>3.2756309999999997E-2</v>
      </c>
      <c r="G9991" s="60">
        <f t="shared" si="313"/>
        <v>3.0318313000000003E-2</v>
      </c>
    </row>
    <row r="9992" spans="1:7">
      <c r="A9992" s="50">
        <v>37477</v>
      </c>
      <c r="B9992" s="60">
        <v>3.7032900000000001E-3</v>
      </c>
      <c r="C9992" s="60">
        <v>6.0000000000000002E-5</v>
      </c>
      <c r="D9992" s="60">
        <v>-1.3391105E-2</v>
      </c>
      <c r="E9992" s="60"/>
      <c r="F9992" s="60">
        <f t="shared" si="312"/>
        <v>3.5832900000000003E-3</v>
      </c>
      <c r="G9992" s="60">
        <f t="shared" si="313"/>
        <v>-1.3511105000000001E-2</v>
      </c>
    </row>
    <row r="9993" spans="1:7">
      <c r="A9993" s="50">
        <v>37480</v>
      </c>
      <c r="B9993" s="60">
        <v>-5.1838600000000002E-3</v>
      </c>
      <c r="C9993" s="60">
        <v>6.0000000000000002E-5</v>
      </c>
      <c r="D9993" s="60">
        <v>-3.1936099999999999E-3</v>
      </c>
      <c r="E9993" s="60"/>
      <c r="F9993" s="60">
        <f t="shared" si="312"/>
        <v>-5.3038600000000005E-3</v>
      </c>
      <c r="G9993" s="60">
        <f t="shared" si="313"/>
        <v>-3.3136099999999998E-3</v>
      </c>
    </row>
    <row r="9994" spans="1:7">
      <c r="A9994" s="50">
        <v>37481</v>
      </c>
      <c r="B9994" s="60">
        <v>-2.1695599999999999E-2</v>
      </c>
      <c r="C9994" s="60">
        <v>6.0000000000000002E-5</v>
      </c>
      <c r="D9994" s="60">
        <v>-1.2414876E-2</v>
      </c>
      <c r="E9994" s="60"/>
      <c r="F9994" s="60">
        <f t="shared" si="312"/>
        <v>-2.1815599999999997E-2</v>
      </c>
      <c r="G9994" s="60">
        <f t="shared" si="313"/>
        <v>-1.2534876E-2</v>
      </c>
    </row>
    <row r="9995" spans="1:7">
      <c r="A9995" s="50">
        <v>37482</v>
      </c>
      <c r="B9995" s="60">
        <v>4.043745E-2</v>
      </c>
      <c r="C9995" s="60">
        <v>6.0000000000000002E-5</v>
      </c>
      <c r="D9995" s="60">
        <v>-7.2992830000000002E-3</v>
      </c>
      <c r="E9995" s="60"/>
      <c r="F9995" s="60">
        <f t="shared" si="312"/>
        <v>4.0317449999999998E-2</v>
      </c>
      <c r="G9995" s="60">
        <f t="shared" si="313"/>
        <v>-7.4192830000000005E-3</v>
      </c>
    </row>
    <row r="9996" spans="1:7">
      <c r="A9996" s="50">
        <v>37483</v>
      </c>
      <c r="B9996" s="60">
        <v>1.166381E-2</v>
      </c>
      <c r="C9996" s="60">
        <v>6.0000000000000002E-5</v>
      </c>
      <c r="D9996" s="60">
        <v>2.4509818999999999E-2</v>
      </c>
      <c r="E9996" s="60"/>
      <c r="F9996" s="60">
        <f t="shared" si="312"/>
        <v>1.154381E-2</v>
      </c>
      <c r="G9996" s="60">
        <f t="shared" si="313"/>
        <v>2.4389819E-2</v>
      </c>
    </row>
    <row r="9997" spans="1:7">
      <c r="A9997" s="50">
        <v>37484</v>
      </c>
      <c r="B9997" s="60">
        <v>-1.5833100000000001E-3</v>
      </c>
      <c r="C9997" s="60">
        <v>6.0000000000000002E-5</v>
      </c>
      <c r="D9997" s="60">
        <v>-8.5326931999999994E-2</v>
      </c>
      <c r="E9997" s="60"/>
      <c r="F9997" s="60">
        <f t="shared" si="312"/>
        <v>-1.7033100000000002E-3</v>
      </c>
      <c r="G9997" s="60">
        <f t="shared" si="313"/>
        <v>-8.5446931999999989E-2</v>
      </c>
    </row>
    <row r="9998" spans="1:7">
      <c r="A9998" s="50">
        <v>37487</v>
      </c>
      <c r="B9998" s="60">
        <v>2.3685810000000002E-2</v>
      </c>
      <c r="C9998" s="60">
        <v>6.0000000000000002E-5</v>
      </c>
      <c r="D9998" s="60">
        <v>4.6207472999999999E-2</v>
      </c>
      <c r="E9998" s="60"/>
      <c r="F9998" s="60">
        <f t="shared" si="312"/>
        <v>2.3565810000000003E-2</v>
      </c>
      <c r="G9998" s="60">
        <f t="shared" si="313"/>
        <v>4.6087472999999997E-2</v>
      </c>
    </row>
    <row r="9999" spans="1:7">
      <c r="A9999" s="50">
        <v>37488</v>
      </c>
      <c r="B9999" s="60">
        <v>-1.3976300000000001E-2</v>
      </c>
      <c r="C9999" s="60">
        <v>6.0000000000000002E-5</v>
      </c>
      <c r="D9999" s="60">
        <v>-8.3335199999999999E-4</v>
      </c>
      <c r="E9999" s="60"/>
      <c r="F9999" s="60">
        <f t="shared" si="312"/>
        <v>-1.4096300000000001E-2</v>
      </c>
      <c r="G9999" s="60">
        <f t="shared" si="313"/>
        <v>-9.5335199999999998E-4</v>
      </c>
    </row>
    <row r="10000" spans="1:7">
      <c r="A10000" s="50">
        <v>37489</v>
      </c>
      <c r="B10000" s="60">
        <v>1.284035E-2</v>
      </c>
      <c r="C10000" s="60">
        <v>6.0000000000000002E-5</v>
      </c>
      <c r="D10000" s="60">
        <v>5.5879906E-2</v>
      </c>
      <c r="E10000" s="60"/>
      <c r="F10000" s="60">
        <f t="shared" si="312"/>
        <v>1.272035E-2</v>
      </c>
      <c r="G10000" s="60">
        <f t="shared" si="313"/>
        <v>5.5759905999999998E-2</v>
      </c>
    </row>
    <row r="10001" spans="1:7">
      <c r="A10001" s="50">
        <v>37490</v>
      </c>
      <c r="B10001" s="60">
        <v>1.4268329999999999E-2</v>
      </c>
      <c r="C10001" s="60">
        <v>6.0000000000000002E-5</v>
      </c>
      <c r="D10001" s="60">
        <v>-7.8990799999999997E-4</v>
      </c>
      <c r="E10001" s="60"/>
      <c r="F10001" s="60">
        <f t="shared" si="312"/>
        <v>1.4148329999999999E-2</v>
      </c>
      <c r="G10001" s="60">
        <f t="shared" si="313"/>
        <v>-9.0990799999999996E-4</v>
      </c>
    </row>
    <row r="10002" spans="1:7">
      <c r="A10002" s="50">
        <v>37491</v>
      </c>
      <c r="B10002" s="60">
        <v>-2.2789319999999998E-2</v>
      </c>
      <c r="C10002" s="60">
        <v>6.0000000000000002E-5</v>
      </c>
      <c r="D10002" s="60">
        <v>-1.8972315E-2</v>
      </c>
      <c r="E10002" s="60"/>
      <c r="F10002" s="60">
        <f t="shared" si="312"/>
        <v>-2.2909319999999997E-2</v>
      </c>
      <c r="G10002" s="60">
        <f t="shared" si="313"/>
        <v>-1.9092314999999999E-2</v>
      </c>
    </row>
    <row r="10003" spans="1:7">
      <c r="A10003" s="50">
        <v>37494</v>
      </c>
      <c r="B10003" s="60">
        <v>7.7807600000000003E-3</v>
      </c>
      <c r="C10003" s="60">
        <v>6.0000000000000002E-5</v>
      </c>
      <c r="D10003" s="60">
        <v>2.8606003000000001E-2</v>
      </c>
      <c r="E10003" s="60"/>
      <c r="F10003" s="60">
        <f t="shared" si="312"/>
        <v>7.66076E-3</v>
      </c>
      <c r="G10003" s="60">
        <f t="shared" si="313"/>
        <v>2.8486003000000003E-2</v>
      </c>
    </row>
    <row r="10004" spans="1:7">
      <c r="A10004" s="50">
        <v>37495</v>
      </c>
      <c r="B10004" s="60">
        <v>-1.3998689999999999E-2</v>
      </c>
      <c r="C10004" s="60">
        <v>6.0000000000000002E-5</v>
      </c>
      <c r="D10004" s="60">
        <v>-1.135922E-2</v>
      </c>
      <c r="E10004" s="60"/>
      <c r="F10004" s="60">
        <f t="shared" si="312"/>
        <v>-1.411869E-2</v>
      </c>
      <c r="G10004" s="60">
        <f t="shared" si="313"/>
        <v>-1.147922E-2</v>
      </c>
    </row>
    <row r="10005" spans="1:7">
      <c r="A10005" s="50">
        <v>37496</v>
      </c>
      <c r="B10005" s="60">
        <v>-1.8013189999999998E-2</v>
      </c>
      <c r="C10005" s="60">
        <v>6.0000000000000002E-5</v>
      </c>
      <c r="D10005" s="60">
        <v>-2.2979395E-2</v>
      </c>
      <c r="E10005" s="60"/>
      <c r="F10005" s="60">
        <f t="shared" si="312"/>
        <v>-1.8133189999999997E-2</v>
      </c>
      <c r="G10005" s="60">
        <f t="shared" si="313"/>
        <v>-2.3099394999999998E-2</v>
      </c>
    </row>
    <row r="10006" spans="1:7">
      <c r="A10006" s="50">
        <v>37497</v>
      </c>
      <c r="B10006" s="60">
        <v>-3.2820000000000001E-5</v>
      </c>
      <c r="C10006" s="60">
        <v>6.0000000000000002E-5</v>
      </c>
      <c r="D10006" s="60">
        <v>6.0827090000000004E-3</v>
      </c>
      <c r="E10006" s="60"/>
      <c r="F10006" s="60">
        <f t="shared" si="312"/>
        <v>-1.5282000000000002E-4</v>
      </c>
      <c r="G10006" s="60">
        <f t="shared" si="313"/>
        <v>5.9627090000000001E-3</v>
      </c>
    </row>
    <row r="10007" spans="1:7">
      <c r="A10007" s="50">
        <v>37498</v>
      </c>
      <c r="B10007" s="60">
        <v>-1.8466400000000001E-3</v>
      </c>
      <c r="C10007" s="60">
        <v>6.0000000000000002E-5</v>
      </c>
      <c r="D10007" s="60">
        <v>7.6582239999999999E-3</v>
      </c>
      <c r="E10007" s="60"/>
      <c r="F10007" s="60">
        <f t="shared" si="312"/>
        <v>-1.96664E-3</v>
      </c>
      <c r="G10007" s="60">
        <f t="shared" si="313"/>
        <v>7.5382239999999996E-3</v>
      </c>
    </row>
    <row r="10008" spans="1:7">
      <c r="A10008" s="50">
        <v>37502</v>
      </c>
      <c r="B10008" s="60">
        <v>-4.1684930000000002E-2</v>
      </c>
      <c r="C10008" s="60">
        <v>6.9999999999999994E-5</v>
      </c>
      <c r="D10008" s="60">
        <v>-4.9599989999999997E-2</v>
      </c>
      <c r="E10008" s="60"/>
      <c r="F10008" s="60">
        <f t="shared" si="312"/>
        <v>-4.1804930000000004E-2</v>
      </c>
      <c r="G10008" s="60">
        <f t="shared" si="313"/>
        <v>-4.9719989999999999E-2</v>
      </c>
    </row>
    <row r="10009" spans="1:7">
      <c r="A10009" s="50">
        <v>37503</v>
      </c>
      <c r="B10009" s="60">
        <v>1.7916089999999999E-2</v>
      </c>
      <c r="C10009" s="60">
        <v>6.9999999999999994E-5</v>
      </c>
      <c r="D10009" s="60">
        <v>1.0101001E-2</v>
      </c>
      <c r="E10009" s="60"/>
      <c r="F10009" s="60">
        <f t="shared" si="312"/>
        <v>1.7796090000000001E-2</v>
      </c>
      <c r="G10009" s="60">
        <f t="shared" si="313"/>
        <v>9.9810009999999998E-3</v>
      </c>
    </row>
    <row r="10010" spans="1:7">
      <c r="A10010" s="50">
        <v>37504</v>
      </c>
      <c r="B10010" s="60">
        <v>-1.5934340000000002E-2</v>
      </c>
      <c r="C10010" s="60">
        <v>6.9999999999999994E-5</v>
      </c>
      <c r="D10010" s="60">
        <v>-1.7916679000000001E-2</v>
      </c>
      <c r="E10010" s="60"/>
      <c r="F10010" s="60">
        <f t="shared" si="312"/>
        <v>-1.605434E-2</v>
      </c>
      <c r="G10010" s="60">
        <f t="shared" si="313"/>
        <v>-1.8036679E-2</v>
      </c>
    </row>
    <row r="10011" spans="1:7">
      <c r="A10011" s="50">
        <v>37505</v>
      </c>
      <c r="B10011" s="60">
        <v>1.6836750000000001E-2</v>
      </c>
      <c r="C10011" s="60">
        <v>6.9999999999999994E-5</v>
      </c>
      <c r="D10011" s="60">
        <v>3.9881228999999997E-2</v>
      </c>
      <c r="E10011" s="60"/>
      <c r="F10011" s="60">
        <f t="shared" si="312"/>
        <v>1.6716750000000002E-2</v>
      </c>
      <c r="G10011" s="60">
        <f t="shared" si="313"/>
        <v>3.9761228999999995E-2</v>
      </c>
    </row>
    <row r="10012" spans="1:7">
      <c r="A10012" s="50">
        <v>37508</v>
      </c>
      <c r="B10012" s="60">
        <v>1.0295820000000001E-2</v>
      </c>
      <c r="C10012" s="60">
        <v>6.9999999999999994E-5</v>
      </c>
      <c r="D10012" s="60">
        <v>1.9991829999999999E-2</v>
      </c>
      <c r="E10012" s="60"/>
      <c r="F10012" s="60">
        <f t="shared" si="312"/>
        <v>1.017582E-2</v>
      </c>
      <c r="G10012" s="60">
        <f t="shared" si="313"/>
        <v>1.987183E-2</v>
      </c>
    </row>
    <row r="10013" spans="1:7">
      <c r="A10013" s="50">
        <v>37509</v>
      </c>
      <c r="B10013" s="60">
        <v>7.3583399999999997E-3</v>
      </c>
      <c r="C10013" s="60">
        <v>6.9999999999999994E-5</v>
      </c>
      <c r="D10013" s="60">
        <v>1.4800034E-2</v>
      </c>
      <c r="E10013" s="60"/>
      <c r="F10013" s="60">
        <f t="shared" si="312"/>
        <v>7.2383399999999994E-3</v>
      </c>
      <c r="G10013" s="60">
        <f t="shared" si="313"/>
        <v>1.4680034E-2</v>
      </c>
    </row>
    <row r="10014" spans="1:7">
      <c r="A10014" s="50">
        <v>37510</v>
      </c>
      <c r="B10014" s="60">
        <v>5.1770000000000001E-5</v>
      </c>
      <c r="C10014" s="60">
        <v>6.9999999999999994E-5</v>
      </c>
      <c r="D10014" s="60">
        <v>2.3649769999999999E-3</v>
      </c>
      <c r="E10014" s="60"/>
      <c r="F10014" s="60">
        <f t="shared" si="312"/>
        <v>-6.8230000000000002E-5</v>
      </c>
      <c r="G10014" s="60">
        <f t="shared" si="313"/>
        <v>2.244977E-3</v>
      </c>
    </row>
    <row r="10015" spans="1:7">
      <c r="A10015" s="50">
        <v>37511</v>
      </c>
      <c r="B10015" s="60">
        <v>-2.4613840000000001E-2</v>
      </c>
      <c r="C10015" s="60">
        <v>6.9999999999999994E-5</v>
      </c>
      <c r="D10015" s="60">
        <v>-1.8875324999999998E-2</v>
      </c>
      <c r="E10015" s="60"/>
      <c r="F10015" s="60">
        <f t="shared" si="312"/>
        <v>-2.473384E-2</v>
      </c>
      <c r="G10015" s="60">
        <f t="shared" si="313"/>
        <v>-1.8995324999999997E-2</v>
      </c>
    </row>
    <row r="10016" spans="1:7">
      <c r="A10016" s="50">
        <v>37512</v>
      </c>
      <c r="B10016" s="60">
        <v>3.23354E-3</v>
      </c>
      <c r="C10016" s="60">
        <v>6.9999999999999994E-5</v>
      </c>
      <c r="D10016" s="60">
        <v>-2.5651354000000001E-2</v>
      </c>
      <c r="E10016" s="60"/>
      <c r="F10016" s="60">
        <f t="shared" si="312"/>
        <v>3.1135400000000001E-3</v>
      </c>
      <c r="G10016" s="60">
        <f t="shared" si="313"/>
        <v>-2.5771354E-2</v>
      </c>
    </row>
    <row r="10017" spans="1:7">
      <c r="A10017" s="50">
        <v>37515</v>
      </c>
      <c r="B10017" s="60">
        <v>1.5721299999999999E-3</v>
      </c>
      <c r="C10017" s="60">
        <v>6.9999999999999994E-5</v>
      </c>
      <c r="D10017" s="60">
        <v>3.2908239999999999E-3</v>
      </c>
      <c r="E10017" s="60"/>
      <c r="F10017" s="60">
        <f t="shared" si="312"/>
        <v>1.4521299999999998E-3</v>
      </c>
      <c r="G10017" s="60">
        <f t="shared" si="313"/>
        <v>3.170824E-3</v>
      </c>
    </row>
    <row r="10018" spans="1:7">
      <c r="A10018" s="50">
        <v>37516</v>
      </c>
      <c r="B10018" s="60">
        <v>-1.9902909999999999E-2</v>
      </c>
      <c r="C10018" s="60">
        <v>6.9999999999999994E-5</v>
      </c>
      <c r="D10018" s="60">
        <v>-1.5170108999999999E-2</v>
      </c>
      <c r="E10018" s="60"/>
      <c r="F10018" s="60">
        <f t="shared" si="312"/>
        <v>-2.0022909999999998E-2</v>
      </c>
      <c r="G10018" s="60">
        <f t="shared" si="313"/>
        <v>-1.5290109E-2</v>
      </c>
    </row>
    <row r="10019" spans="1:7">
      <c r="A10019" s="50">
        <v>37517</v>
      </c>
      <c r="B10019" s="60">
        <v>-4.4486400000000002E-3</v>
      </c>
      <c r="C10019" s="60">
        <v>6.9999999999999994E-5</v>
      </c>
      <c r="D10019" s="60">
        <v>-6.7860156000000005E-2</v>
      </c>
      <c r="E10019" s="60"/>
      <c r="F10019" s="60">
        <f t="shared" si="312"/>
        <v>-4.5686400000000005E-3</v>
      </c>
      <c r="G10019" s="60">
        <f t="shared" si="313"/>
        <v>-6.7980156E-2</v>
      </c>
    </row>
    <row r="10020" spans="1:7">
      <c r="A10020" s="50">
        <v>37518</v>
      </c>
      <c r="B10020" s="60">
        <v>-3.023986E-2</v>
      </c>
      <c r="C10020" s="60">
        <v>6.9999999999999994E-5</v>
      </c>
      <c r="D10020" s="60">
        <v>-2.3671227999999999E-2</v>
      </c>
      <c r="E10020" s="60"/>
      <c r="F10020" s="60">
        <f t="shared" si="312"/>
        <v>-3.0359859999999999E-2</v>
      </c>
      <c r="G10020" s="60">
        <f t="shared" si="313"/>
        <v>-2.3791227999999998E-2</v>
      </c>
    </row>
    <row r="10021" spans="1:7">
      <c r="A10021" s="50">
        <v>37519</v>
      </c>
      <c r="B10021" s="60">
        <v>2.4206800000000001E-3</v>
      </c>
      <c r="C10021" s="60">
        <v>6.9999999999999994E-5</v>
      </c>
      <c r="D10021" s="60">
        <v>2.3330294000000001E-2</v>
      </c>
      <c r="E10021" s="60"/>
      <c r="F10021" s="60">
        <f t="shared" si="312"/>
        <v>2.3006800000000003E-3</v>
      </c>
      <c r="G10021" s="60">
        <f t="shared" si="313"/>
        <v>2.3210294000000003E-2</v>
      </c>
    </row>
    <row r="10022" spans="1:7">
      <c r="A10022" s="50">
        <v>37522</v>
      </c>
      <c r="B10022" s="60">
        <v>-1.385603E-2</v>
      </c>
      <c r="C10022" s="60">
        <v>6.9999999999999994E-5</v>
      </c>
      <c r="D10022" s="60">
        <v>-2.5480624E-2</v>
      </c>
      <c r="E10022" s="60"/>
      <c r="F10022" s="60">
        <f t="shared" si="312"/>
        <v>-1.397603E-2</v>
      </c>
      <c r="G10022" s="60">
        <f t="shared" si="313"/>
        <v>-2.5600623999999999E-2</v>
      </c>
    </row>
    <row r="10023" spans="1:7">
      <c r="A10023" s="50">
        <v>37523</v>
      </c>
      <c r="B10023" s="60">
        <v>-1.724204E-2</v>
      </c>
      <c r="C10023" s="60">
        <v>6.9999999999999994E-5</v>
      </c>
      <c r="D10023" s="60">
        <v>-5.3211003999999999E-2</v>
      </c>
      <c r="E10023" s="60"/>
      <c r="F10023" s="60">
        <f t="shared" si="312"/>
        <v>-1.7362039999999999E-2</v>
      </c>
      <c r="G10023" s="60">
        <f t="shared" si="313"/>
        <v>-5.3331004000000001E-2</v>
      </c>
    </row>
    <row r="10024" spans="1:7">
      <c r="A10024" s="50">
        <v>37524</v>
      </c>
      <c r="B10024" s="60">
        <v>2.519743E-2</v>
      </c>
      <c r="C10024" s="60">
        <v>6.9999999999999994E-5</v>
      </c>
      <c r="D10024" s="60">
        <v>5.3779098999999997E-2</v>
      </c>
      <c r="E10024" s="60"/>
      <c r="F10024" s="60">
        <f t="shared" si="312"/>
        <v>2.5077430000000001E-2</v>
      </c>
      <c r="G10024" s="60">
        <f t="shared" si="313"/>
        <v>5.3659098999999995E-2</v>
      </c>
    </row>
    <row r="10025" spans="1:7">
      <c r="A10025" s="50">
        <v>37525</v>
      </c>
      <c r="B10025" s="60">
        <v>1.8285539999999999E-2</v>
      </c>
      <c r="C10025" s="60">
        <v>6.9999999999999994E-5</v>
      </c>
      <c r="D10025" s="60">
        <v>6.0689638999999997E-2</v>
      </c>
      <c r="E10025" s="60"/>
      <c r="F10025" s="60">
        <f t="shared" si="312"/>
        <v>1.8165540000000001E-2</v>
      </c>
      <c r="G10025" s="60">
        <f t="shared" si="313"/>
        <v>6.0569638999999995E-2</v>
      </c>
    </row>
    <row r="10026" spans="1:7">
      <c r="A10026" s="50">
        <v>37526</v>
      </c>
      <c r="B10026" s="60">
        <v>-3.2399919999999999E-2</v>
      </c>
      <c r="C10026" s="60">
        <v>6.9999999999999994E-5</v>
      </c>
      <c r="D10026" s="60">
        <v>-3.6844402999999998E-2</v>
      </c>
      <c r="E10026" s="60"/>
      <c r="F10026" s="60">
        <f t="shared" si="312"/>
        <v>-3.2519920000000001E-2</v>
      </c>
      <c r="G10026" s="60">
        <f t="shared" si="313"/>
        <v>-3.6964403E-2</v>
      </c>
    </row>
    <row r="10027" spans="1:7">
      <c r="A10027" s="50">
        <v>37529</v>
      </c>
      <c r="B10027" s="60">
        <v>-1.4676099999999999E-2</v>
      </c>
      <c r="C10027" s="60">
        <v>6.9999999999999994E-5</v>
      </c>
      <c r="D10027" s="60">
        <v>-2.4302385999999999E-2</v>
      </c>
      <c r="E10027" s="60"/>
      <c r="F10027" s="60">
        <f t="shared" si="312"/>
        <v>-1.47961E-2</v>
      </c>
      <c r="G10027" s="60">
        <f t="shared" si="313"/>
        <v>-2.4422385999999997E-2</v>
      </c>
    </row>
    <row r="10028" spans="1:7">
      <c r="A10028" s="50">
        <v>37530</v>
      </c>
      <c r="B10028" s="60">
        <v>4.0142379999999998E-2</v>
      </c>
      <c r="C10028" s="60">
        <v>6.0000000000000002E-5</v>
      </c>
      <c r="D10028" s="60">
        <v>-1.8450610000000001E-3</v>
      </c>
      <c r="E10028" s="60"/>
      <c r="F10028" s="60">
        <f t="shared" si="312"/>
        <v>4.0022379999999996E-2</v>
      </c>
      <c r="G10028" s="60">
        <f t="shared" si="313"/>
        <v>-1.9650610000000002E-3</v>
      </c>
    </row>
    <row r="10029" spans="1:7">
      <c r="A10029" s="50">
        <v>37531</v>
      </c>
      <c r="B10029" s="60">
        <v>-2.346318E-2</v>
      </c>
      <c r="C10029" s="60">
        <v>6.0000000000000002E-5</v>
      </c>
      <c r="D10029" s="60">
        <v>-6.6081345E-2</v>
      </c>
      <c r="E10029" s="60"/>
      <c r="F10029" s="60">
        <f t="shared" si="312"/>
        <v>-2.3583179999999999E-2</v>
      </c>
      <c r="G10029" s="60">
        <f t="shared" si="313"/>
        <v>-6.6201344999999995E-2</v>
      </c>
    </row>
    <row r="10030" spans="1:7">
      <c r="A10030" s="50">
        <v>37532</v>
      </c>
      <c r="B10030" s="60">
        <v>-1.0938700000000001E-2</v>
      </c>
      <c r="C10030" s="60">
        <v>6.0000000000000002E-5</v>
      </c>
      <c r="D10030" s="60">
        <v>-2.6719399000000001E-2</v>
      </c>
      <c r="E10030" s="60"/>
      <c r="F10030" s="60">
        <f t="shared" si="312"/>
        <v>-1.1058700000000001E-2</v>
      </c>
      <c r="G10030" s="60">
        <f t="shared" si="313"/>
        <v>-2.6839399E-2</v>
      </c>
    </row>
    <row r="10031" spans="1:7">
      <c r="A10031" s="50">
        <v>37533</v>
      </c>
      <c r="B10031" s="60">
        <v>-2.2356089999999999E-2</v>
      </c>
      <c r="C10031" s="60">
        <v>6.0000000000000002E-5</v>
      </c>
      <c r="D10031" s="60">
        <v>-4.9313641999999998E-2</v>
      </c>
      <c r="E10031" s="60"/>
      <c r="F10031" s="60">
        <f t="shared" si="312"/>
        <v>-2.2476089999999997E-2</v>
      </c>
      <c r="G10031" s="60">
        <f t="shared" si="313"/>
        <v>-4.9433642E-2</v>
      </c>
    </row>
    <row r="10032" spans="1:7">
      <c r="A10032" s="50">
        <v>37536</v>
      </c>
      <c r="B10032" s="60">
        <v>-1.8998399999999999E-2</v>
      </c>
      <c r="C10032" s="60">
        <v>6.0000000000000002E-5</v>
      </c>
      <c r="D10032" s="60">
        <v>-4.0106948000000003E-2</v>
      </c>
      <c r="E10032" s="60"/>
      <c r="F10032" s="60">
        <f t="shared" si="312"/>
        <v>-1.9118399999999997E-2</v>
      </c>
      <c r="G10032" s="60">
        <f t="shared" si="313"/>
        <v>-4.0226948000000005E-2</v>
      </c>
    </row>
    <row r="10033" spans="1:7">
      <c r="A10033" s="50">
        <v>37537</v>
      </c>
      <c r="B10033" s="60">
        <v>1.7385169999999998E-2</v>
      </c>
      <c r="C10033" s="60">
        <v>6.0000000000000002E-5</v>
      </c>
      <c r="D10033" s="60">
        <v>-5.1810599999999998E-2</v>
      </c>
      <c r="E10033" s="60"/>
      <c r="F10033" s="60">
        <f t="shared" si="312"/>
        <v>1.726517E-2</v>
      </c>
      <c r="G10033" s="60">
        <f t="shared" si="313"/>
        <v>-5.19306E-2</v>
      </c>
    </row>
    <row r="10034" spans="1:7">
      <c r="A10034" s="50">
        <v>37538</v>
      </c>
      <c r="B10034" s="60">
        <v>-2.732039E-2</v>
      </c>
      <c r="C10034" s="60">
        <v>6.0000000000000002E-5</v>
      </c>
      <c r="D10034" s="60">
        <v>-8.6368993000000005E-2</v>
      </c>
      <c r="E10034" s="60"/>
      <c r="F10034" s="60">
        <f t="shared" si="312"/>
        <v>-2.7440389999999999E-2</v>
      </c>
      <c r="G10034" s="60">
        <f t="shared" si="313"/>
        <v>-8.6488993E-2</v>
      </c>
    </row>
    <row r="10035" spans="1:7">
      <c r="A10035" s="50">
        <v>37539</v>
      </c>
      <c r="B10035" s="60">
        <v>3.5139360000000001E-2</v>
      </c>
      <c r="C10035" s="60">
        <v>6.0000000000000002E-5</v>
      </c>
      <c r="D10035" s="60">
        <v>-1.2861724E-2</v>
      </c>
      <c r="E10035" s="60"/>
      <c r="F10035" s="60">
        <f t="shared" si="312"/>
        <v>3.5019359999999999E-2</v>
      </c>
      <c r="G10035" s="60">
        <f t="shared" si="313"/>
        <v>-1.2981724E-2</v>
      </c>
    </row>
    <row r="10036" spans="1:7">
      <c r="A10036" s="50">
        <v>37540</v>
      </c>
      <c r="B10036" s="60">
        <v>3.918402E-2</v>
      </c>
      <c r="C10036" s="60">
        <v>6.0000000000000002E-5</v>
      </c>
      <c r="D10036" s="60">
        <v>0.10228010999999999</v>
      </c>
      <c r="E10036" s="60"/>
      <c r="F10036" s="60">
        <f t="shared" si="312"/>
        <v>3.9064019999999998E-2</v>
      </c>
      <c r="G10036" s="60">
        <f t="shared" si="313"/>
        <v>0.10216011</v>
      </c>
    </row>
    <row r="10037" spans="1:7">
      <c r="A10037" s="50">
        <v>37543</v>
      </c>
      <c r="B10037" s="60">
        <v>7.4511500000000001E-3</v>
      </c>
      <c r="C10037" s="60">
        <v>6.0000000000000002E-5</v>
      </c>
      <c r="D10037" s="60">
        <v>2.9550380000000001E-3</v>
      </c>
      <c r="E10037" s="60"/>
      <c r="F10037" s="60">
        <f t="shared" si="312"/>
        <v>7.3311499999999998E-3</v>
      </c>
      <c r="G10037" s="60">
        <f t="shared" si="313"/>
        <v>2.8350380000000002E-3</v>
      </c>
    </row>
    <row r="10038" spans="1:7">
      <c r="A10038" s="50">
        <v>37544</v>
      </c>
      <c r="B10038" s="60">
        <v>4.7305729999999997E-2</v>
      </c>
      <c r="C10038" s="60">
        <v>6.0000000000000002E-5</v>
      </c>
      <c r="D10038" s="60">
        <v>7.2480938999999994E-2</v>
      </c>
      <c r="E10038" s="60"/>
      <c r="F10038" s="60">
        <f t="shared" si="312"/>
        <v>4.7185729999999995E-2</v>
      </c>
      <c r="G10038" s="60">
        <f t="shared" si="313"/>
        <v>7.2360938999999999E-2</v>
      </c>
    </row>
    <row r="10039" spans="1:7">
      <c r="A10039" s="50">
        <v>37545</v>
      </c>
      <c r="B10039" s="60">
        <v>-2.3981349999999999E-2</v>
      </c>
      <c r="C10039" s="60">
        <v>6.0000000000000002E-5</v>
      </c>
      <c r="D10039" s="60">
        <v>-8.7912105000000004E-2</v>
      </c>
      <c r="E10039" s="60"/>
      <c r="F10039" s="60">
        <f t="shared" si="312"/>
        <v>-2.4101349999999997E-2</v>
      </c>
      <c r="G10039" s="60">
        <f t="shared" si="313"/>
        <v>-8.8032104999999999E-2</v>
      </c>
    </row>
    <row r="10040" spans="1:7">
      <c r="A10040" s="50">
        <v>37546</v>
      </c>
      <c r="B10040" s="60">
        <v>2.2416539999999999E-2</v>
      </c>
      <c r="C10040" s="60">
        <v>6.0000000000000002E-5</v>
      </c>
      <c r="D10040" s="60">
        <v>7.3493934999999996E-2</v>
      </c>
      <c r="E10040" s="60"/>
      <c r="F10040" s="60">
        <f t="shared" si="312"/>
        <v>2.229654E-2</v>
      </c>
      <c r="G10040" s="60">
        <f t="shared" si="313"/>
        <v>7.3373935000000001E-2</v>
      </c>
    </row>
    <row r="10041" spans="1:7">
      <c r="A10041" s="50">
        <v>37547</v>
      </c>
      <c r="B10041" s="60">
        <v>5.9497200000000004E-3</v>
      </c>
      <c r="C10041" s="60">
        <v>6.0000000000000002E-5</v>
      </c>
      <c r="D10041" s="60">
        <v>4.2648721000000001E-2</v>
      </c>
      <c r="E10041" s="60"/>
      <c r="F10041" s="60">
        <f t="shared" si="312"/>
        <v>5.82972E-3</v>
      </c>
      <c r="G10041" s="60">
        <f t="shared" si="313"/>
        <v>4.2528720999999998E-2</v>
      </c>
    </row>
    <row r="10042" spans="1:7">
      <c r="A10042" s="50">
        <v>37550</v>
      </c>
      <c r="B10042" s="60">
        <v>1.729959E-2</v>
      </c>
      <c r="C10042" s="60">
        <v>6.0000000000000002E-5</v>
      </c>
      <c r="D10042" s="60">
        <v>5.4359539999999998E-2</v>
      </c>
      <c r="E10042" s="60"/>
      <c r="F10042" s="60">
        <f t="shared" si="312"/>
        <v>1.7179590000000002E-2</v>
      </c>
      <c r="G10042" s="60">
        <f t="shared" si="313"/>
        <v>5.4239539999999996E-2</v>
      </c>
    </row>
    <row r="10043" spans="1:7">
      <c r="A10043" s="50">
        <v>37551</v>
      </c>
      <c r="B10043" s="60">
        <v>-1.055918E-2</v>
      </c>
      <c r="C10043" s="60">
        <v>6.0000000000000002E-5</v>
      </c>
      <c r="D10043" s="60">
        <v>4.4920835999999999E-2</v>
      </c>
      <c r="E10043" s="60"/>
      <c r="F10043" s="60">
        <f t="shared" si="312"/>
        <v>-1.067918E-2</v>
      </c>
      <c r="G10043" s="60">
        <f t="shared" si="313"/>
        <v>4.4800835999999997E-2</v>
      </c>
    </row>
    <row r="10044" spans="1:7">
      <c r="A10044" s="50">
        <v>37552</v>
      </c>
      <c r="B10044" s="60">
        <v>6.7096899999999999E-3</v>
      </c>
      <c r="C10044" s="60">
        <v>6.0000000000000002E-5</v>
      </c>
      <c r="D10044" s="60">
        <v>3.4196425000000003E-2</v>
      </c>
      <c r="E10044" s="60"/>
      <c r="F10044" s="60">
        <f t="shared" si="312"/>
        <v>6.5896899999999996E-3</v>
      </c>
      <c r="G10044" s="60">
        <f t="shared" si="313"/>
        <v>3.4076425E-2</v>
      </c>
    </row>
    <row r="10045" spans="1:7">
      <c r="A10045" s="50">
        <v>37553</v>
      </c>
      <c r="B10045" s="60">
        <v>-1.5268E-2</v>
      </c>
      <c r="C10045" s="60">
        <v>6.0000000000000002E-5</v>
      </c>
      <c r="D10045" s="60">
        <v>-4.7709032999999998E-2</v>
      </c>
      <c r="E10045" s="60"/>
      <c r="F10045" s="60">
        <f t="shared" si="312"/>
        <v>-1.5388000000000001E-2</v>
      </c>
      <c r="G10045" s="60">
        <f t="shared" si="313"/>
        <v>-4.7829033E-2</v>
      </c>
    </row>
    <row r="10046" spans="1:7">
      <c r="A10046" s="50">
        <v>37554</v>
      </c>
      <c r="B10046" s="60">
        <v>1.716351E-2</v>
      </c>
      <c r="C10046" s="60">
        <v>6.0000000000000002E-5</v>
      </c>
      <c r="D10046" s="60">
        <v>4.1666675E-2</v>
      </c>
      <c r="E10046" s="60"/>
      <c r="F10046" s="60">
        <f t="shared" si="312"/>
        <v>1.7043510000000001E-2</v>
      </c>
      <c r="G10046" s="60">
        <f t="shared" si="313"/>
        <v>4.1546674999999998E-2</v>
      </c>
    </row>
    <row r="10047" spans="1:7">
      <c r="A10047" s="50">
        <v>37557</v>
      </c>
      <c r="B10047" s="60">
        <v>-8.1411499999999998E-3</v>
      </c>
      <c r="C10047" s="60">
        <v>6.0000000000000002E-5</v>
      </c>
      <c r="D10047" s="60">
        <v>3.0952362000000001E-2</v>
      </c>
      <c r="E10047" s="60"/>
      <c r="F10047" s="60">
        <f t="shared" si="312"/>
        <v>-8.2611500000000001E-3</v>
      </c>
      <c r="G10047" s="60">
        <f t="shared" si="313"/>
        <v>3.0832362000000002E-2</v>
      </c>
    </row>
    <row r="10048" spans="1:7">
      <c r="A10048" s="50">
        <v>37558</v>
      </c>
      <c r="B10048" s="60">
        <v>-8.8964600000000001E-3</v>
      </c>
      <c r="C10048" s="60">
        <v>6.0000000000000002E-5</v>
      </c>
      <c r="D10048" s="60">
        <v>-8.7759799999999999E-2</v>
      </c>
      <c r="E10048" s="60"/>
      <c r="F10048" s="60">
        <f t="shared" si="312"/>
        <v>-9.0164600000000004E-3</v>
      </c>
      <c r="G10048" s="60">
        <f t="shared" si="313"/>
        <v>-8.7879799999999994E-2</v>
      </c>
    </row>
    <row r="10049" spans="1:7">
      <c r="A10049" s="50">
        <v>37559</v>
      </c>
      <c r="B10049" s="60">
        <v>9.9835299999999991E-3</v>
      </c>
      <c r="C10049" s="60">
        <v>6.0000000000000002E-5</v>
      </c>
      <c r="D10049" s="60">
        <v>6.0759532999999998E-2</v>
      </c>
      <c r="E10049" s="60"/>
      <c r="F10049" s="60">
        <f t="shared" si="312"/>
        <v>9.8635299999999988E-3</v>
      </c>
      <c r="G10049" s="60">
        <f t="shared" si="313"/>
        <v>6.0639532999999995E-2</v>
      </c>
    </row>
    <row r="10050" spans="1:7">
      <c r="A10050" s="50">
        <v>37560</v>
      </c>
      <c r="B10050" s="60">
        <v>-5.4509299999999997E-3</v>
      </c>
      <c r="C10050" s="60">
        <v>6.0000000000000002E-5</v>
      </c>
      <c r="D10050" s="60">
        <v>7.0167027000000007E-2</v>
      </c>
      <c r="E10050" s="60"/>
      <c r="F10050" s="60">
        <f t="shared" si="312"/>
        <v>-5.57093E-3</v>
      </c>
      <c r="G10050" s="60">
        <f t="shared" si="313"/>
        <v>7.0047027000000012E-2</v>
      </c>
    </row>
    <row r="10051" spans="1:7">
      <c r="A10051" s="50">
        <v>37561</v>
      </c>
      <c r="B10051" s="60">
        <v>1.7240539999999999E-2</v>
      </c>
      <c r="C10051" s="60">
        <v>6.0000000000000002E-5</v>
      </c>
      <c r="D10051" s="60">
        <v>3.2560192000000002E-2</v>
      </c>
      <c r="E10051" s="60"/>
      <c r="F10051" s="60">
        <f t="shared" si="312"/>
        <v>1.712054E-2</v>
      </c>
      <c r="G10051" s="60">
        <f t="shared" si="313"/>
        <v>3.2440192E-2</v>
      </c>
    </row>
    <row r="10052" spans="1:7">
      <c r="A10052" s="50">
        <v>37564</v>
      </c>
      <c r="B10052" s="60">
        <v>8.0643299999999998E-3</v>
      </c>
      <c r="C10052" s="60">
        <v>6.0000000000000002E-5</v>
      </c>
      <c r="D10052" s="60">
        <v>1.7278602000000001E-2</v>
      </c>
      <c r="E10052" s="60"/>
      <c r="F10052" s="60">
        <f t="shared" ref="F10052:F10115" si="314">B10052-$C$3</f>
        <v>7.9443299999999994E-3</v>
      </c>
      <c r="G10052" s="60">
        <f t="shared" ref="G10052:G10115" si="315">D10052-$C$3</f>
        <v>1.7158602000000002E-2</v>
      </c>
    </row>
    <row r="10053" spans="1:7">
      <c r="A10053" s="50">
        <v>37565</v>
      </c>
      <c r="B10053" s="60">
        <v>7.8532700000000007E-3</v>
      </c>
      <c r="C10053" s="60">
        <v>6.0000000000000002E-5</v>
      </c>
      <c r="D10053" s="60">
        <v>-1.6985121999999998E-2</v>
      </c>
      <c r="E10053" s="60"/>
      <c r="F10053" s="60">
        <f t="shared" si="314"/>
        <v>7.7332700000000004E-3</v>
      </c>
      <c r="G10053" s="60">
        <f t="shared" si="315"/>
        <v>-1.7105121999999997E-2</v>
      </c>
    </row>
    <row r="10054" spans="1:7">
      <c r="A10054" s="50">
        <v>37566</v>
      </c>
      <c r="B10054" s="60">
        <v>9.2683999999999996E-3</v>
      </c>
      <c r="C10054" s="60">
        <v>6.0000000000000002E-5</v>
      </c>
      <c r="D10054" s="60">
        <v>7.7321856999999994E-2</v>
      </c>
      <c r="E10054" s="60"/>
      <c r="F10054" s="60">
        <f t="shared" si="314"/>
        <v>9.1483999999999992E-3</v>
      </c>
      <c r="G10054" s="60">
        <f t="shared" si="315"/>
        <v>7.7201856999999999E-2</v>
      </c>
    </row>
    <row r="10055" spans="1:7">
      <c r="A10055" s="50">
        <v>37567</v>
      </c>
      <c r="B10055" s="60">
        <v>-2.2656610000000001E-2</v>
      </c>
      <c r="C10055" s="60">
        <v>6.0000000000000002E-5</v>
      </c>
      <c r="D10055" s="60">
        <v>-4.6912592000000003E-2</v>
      </c>
      <c r="E10055" s="60"/>
      <c r="F10055" s="60">
        <f t="shared" si="314"/>
        <v>-2.2776609999999999E-2</v>
      </c>
      <c r="G10055" s="60">
        <f t="shared" si="315"/>
        <v>-4.7032592000000005E-2</v>
      </c>
    </row>
    <row r="10056" spans="1:7">
      <c r="A10056" s="50">
        <v>37568</v>
      </c>
      <c r="B10056" s="60">
        <v>-8.7761499999999999E-3</v>
      </c>
      <c r="C10056" s="60">
        <v>6.0000000000000002E-5</v>
      </c>
      <c r="D10056" s="60">
        <v>-2.3138458000000001E-2</v>
      </c>
      <c r="E10056" s="60"/>
      <c r="F10056" s="60">
        <f t="shared" si="314"/>
        <v>-8.8961500000000002E-3</v>
      </c>
      <c r="G10056" s="60">
        <f t="shared" si="315"/>
        <v>-2.3258457999999999E-2</v>
      </c>
    </row>
    <row r="10057" spans="1:7">
      <c r="A10057" s="50">
        <v>37571</v>
      </c>
      <c r="B10057" s="60">
        <v>-2.0846739999999999E-2</v>
      </c>
      <c r="C10057" s="60">
        <v>6.0000000000000002E-5</v>
      </c>
      <c r="D10057" s="60">
        <v>-3.4022353999999998E-2</v>
      </c>
      <c r="E10057" s="60"/>
      <c r="F10057" s="60">
        <f t="shared" si="314"/>
        <v>-2.0966739999999998E-2</v>
      </c>
      <c r="G10057" s="60">
        <f t="shared" si="315"/>
        <v>-3.4142354E-2</v>
      </c>
    </row>
    <row r="10058" spans="1:7">
      <c r="A10058" s="50">
        <v>37572</v>
      </c>
      <c r="B10058" s="60">
        <v>7.8184499999999994E-3</v>
      </c>
      <c r="C10058" s="60">
        <v>6.0000000000000002E-5</v>
      </c>
      <c r="D10058" s="60">
        <v>2.0508207000000001E-2</v>
      </c>
      <c r="E10058" s="60"/>
      <c r="F10058" s="60">
        <f t="shared" si="314"/>
        <v>7.698449999999999E-3</v>
      </c>
      <c r="G10058" s="60">
        <f t="shared" si="315"/>
        <v>2.0388207000000002E-2</v>
      </c>
    </row>
    <row r="10059" spans="1:7">
      <c r="A10059" s="50">
        <v>37573</v>
      </c>
      <c r="B10059" s="60">
        <v>-2.5054E-4</v>
      </c>
      <c r="C10059" s="60">
        <v>6.0000000000000002E-5</v>
      </c>
      <c r="D10059" s="60">
        <v>2.4028010999999998E-2</v>
      </c>
      <c r="E10059" s="60"/>
      <c r="F10059" s="60">
        <f t="shared" si="314"/>
        <v>-3.7053999999999999E-4</v>
      </c>
      <c r="G10059" s="60">
        <f t="shared" si="315"/>
        <v>2.3908011E-2</v>
      </c>
    </row>
    <row r="10060" spans="1:7">
      <c r="A10060" s="50">
        <v>37574</v>
      </c>
      <c r="B10060" s="60">
        <v>2.4892109999999999E-2</v>
      </c>
      <c r="C10060" s="60">
        <v>6.0000000000000002E-5</v>
      </c>
      <c r="D10060" s="60">
        <v>2.9863431999999999E-2</v>
      </c>
      <c r="E10060" s="60"/>
      <c r="F10060" s="60">
        <f t="shared" si="314"/>
        <v>2.477211E-2</v>
      </c>
      <c r="G10060" s="60">
        <f t="shared" si="315"/>
        <v>2.9743432E-2</v>
      </c>
    </row>
    <row r="10061" spans="1:7">
      <c r="A10061" s="50">
        <v>37575</v>
      </c>
      <c r="B10061" s="60">
        <v>6.2077599999999997E-3</v>
      </c>
      <c r="C10061" s="60">
        <v>6.0000000000000002E-5</v>
      </c>
      <c r="D10061" s="60">
        <v>1.8227031000000001E-2</v>
      </c>
      <c r="E10061" s="60"/>
      <c r="F10061" s="60">
        <f t="shared" si="314"/>
        <v>6.0877599999999994E-3</v>
      </c>
      <c r="G10061" s="60">
        <f t="shared" si="315"/>
        <v>1.8107031000000003E-2</v>
      </c>
    </row>
    <row r="10062" spans="1:7">
      <c r="A10062" s="50">
        <v>37578</v>
      </c>
      <c r="B10062" s="60">
        <v>-1.038826E-2</v>
      </c>
      <c r="C10062" s="60">
        <v>6.0000000000000002E-5</v>
      </c>
      <c r="D10062" s="60">
        <v>1.9934896000000001E-2</v>
      </c>
      <c r="E10062" s="60"/>
      <c r="F10062" s="60">
        <f t="shared" si="314"/>
        <v>-1.050826E-2</v>
      </c>
      <c r="G10062" s="60">
        <f t="shared" si="315"/>
        <v>1.9814896000000002E-2</v>
      </c>
    </row>
    <row r="10063" spans="1:7">
      <c r="A10063" s="50">
        <v>37579</v>
      </c>
      <c r="B10063" s="60">
        <v>-3.9424000000000004E-3</v>
      </c>
      <c r="C10063" s="60">
        <v>6.0000000000000002E-5</v>
      </c>
      <c r="D10063" s="60">
        <v>-1.2365355999999999E-2</v>
      </c>
      <c r="E10063" s="60"/>
      <c r="F10063" s="60">
        <f t="shared" si="314"/>
        <v>-4.0624000000000007E-3</v>
      </c>
      <c r="G10063" s="60">
        <f t="shared" si="315"/>
        <v>-1.2485356E-2</v>
      </c>
    </row>
    <row r="10064" spans="1:7">
      <c r="A10064" s="50">
        <v>37580</v>
      </c>
      <c r="B10064" s="60">
        <v>1.963235E-2</v>
      </c>
      <c r="C10064" s="60">
        <v>6.0000000000000002E-5</v>
      </c>
      <c r="D10064" s="60">
        <v>6.8255267999999994E-2</v>
      </c>
      <c r="E10064" s="60"/>
      <c r="F10064" s="60">
        <f t="shared" si="314"/>
        <v>1.9512350000000001E-2</v>
      </c>
      <c r="G10064" s="60">
        <f t="shared" si="315"/>
        <v>6.8135267999999999E-2</v>
      </c>
    </row>
    <row r="10065" spans="1:7">
      <c r="A10065" s="50">
        <v>37581</v>
      </c>
      <c r="B10065" s="60">
        <v>2.161188E-2</v>
      </c>
      <c r="C10065" s="60">
        <v>6.0000000000000002E-5</v>
      </c>
      <c r="D10065" s="60">
        <v>3.7807181000000002E-2</v>
      </c>
      <c r="E10065" s="60"/>
      <c r="F10065" s="60">
        <f t="shared" si="314"/>
        <v>2.1491880000000001E-2</v>
      </c>
      <c r="G10065" s="60">
        <f t="shared" si="315"/>
        <v>3.7687181E-2</v>
      </c>
    </row>
    <row r="10066" spans="1:7">
      <c r="A10066" s="50">
        <v>37582</v>
      </c>
      <c r="B10066" s="60">
        <v>-3.65775E-3</v>
      </c>
      <c r="C10066" s="60">
        <v>6.0000000000000002E-5</v>
      </c>
      <c r="D10066" s="60">
        <v>-1.6757777000000001E-2</v>
      </c>
      <c r="E10066" s="60"/>
      <c r="F10066" s="60">
        <f t="shared" si="314"/>
        <v>-3.7777499999999999E-3</v>
      </c>
      <c r="G10066" s="60">
        <f t="shared" si="315"/>
        <v>-1.6877777E-2</v>
      </c>
    </row>
    <row r="10067" spans="1:7">
      <c r="A10067" s="50">
        <v>37585</v>
      </c>
      <c r="B10067" s="60">
        <v>2.6305199999999999E-3</v>
      </c>
      <c r="C10067" s="60">
        <v>6.0000000000000002E-5</v>
      </c>
      <c r="D10067" s="60">
        <v>5.5946655999999997E-2</v>
      </c>
      <c r="E10067" s="60"/>
      <c r="F10067" s="60">
        <f t="shared" si="314"/>
        <v>2.51052E-3</v>
      </c>
      <c r="G10067" s="60">
        <f t="shared" si="315"/>
        <v>5.5826655999999995E-2</v>
      </c>
    </row>
    <row r="10068" spans="1:7">
      <c r="A10068" s="50">
        <v>37586</v>
      </c>
      <c r="B10068" s="60">
        <v>-2.065034E-2</v>
      </c>
      <c r="C10068" s="60">
        <v>6.0000000000000002E-5</v>
      </c>
      <c r="D10068" s="60">
        <v>9.4736999999999998E-3</v>
      </c>
      <c r="E10068" s="60"/>
      <c r="F10068" s="60">
        <f t="shared" si="314"/>
        <v>-2.0770339999999998E-2</v>
      </c>
      <c r="G10068" s="60">
        <f t="shared" si="315"/>
        <v>9.3536999999999995E-3</v>
      </c>
    </row>
    <row r="10069" spans="1:7">
      <c r="A10069" s="50">
        <v>37587</v>
      </c>
      <c r="B10069" s="60">
        <v>2.8153500000000001E-2</v>
      </c>
      <c r="C10069" s="60">
        <v>6.0000000000000002E-5</v>
      </c>
      <c r="D10069" s="60">
        <v>4.0667362999999998E-2</v>
      </c>
      <c r="E10069" s="60"/>
      <c r="F10069" s="60">
        <f t="shared" si="314"/>
        <v>2.8033500000000003E-2</v>
      </c>
      <c r="G10069" s="60">
        <f t="shared" si="315"/>
        <v>4.0547362999999996E-2</v>
      </c>
    </row>
    <row r="10070" spans="1:7">
      <c r="A10070" s="50">
        <v>37589</v>
      </c>
      <c r="B10070" s="60">
        <v>-2.8005E-3</v>
      </c>
      <c r="C10070" s="60">
        <v>6.0000000000000002E-5</v>
      </c>
      <c r="D10070" s="60">
        <v>3.0728123999999999E-2</v>
      </c>
      <c r="E10070" s="60"/>
      <c r="F10070" s="60">
        <f t="shared" si="314"/>
        <v>-2.9204999999999999E-3</v>
      </c>
      <c r="G10070" s="60">
        <f t="shared" si="315"/>
        <v>3.0608124E-2</v>
      </c>
    </row>
    <row r="10071" spans="1:7">
      <c r="A10071" s="50">
        <v>37592</v>
      </c>
      <c r="B10071" s="60">
        <v>-1.9224999999999999E-3</v>
      </c>
      <c r="C10071" s="60">
        <v>5.0000000000000002E-5</v>
      </c>
      <c r="D10071" s="60">
        <v>-4.2449817000000001E-2</v>
      </c>
      <c r="E10071" s="60"/>
      <c r="F10071" s="60">
        <f t="shared" si="314"/>
        <v>-2.0425E-3</v>
      </c>
      <c r="G10071" s="60">
        <f t="shared" si="315"/>
        <v>-4.2569817000000003E-2</v>
      </c>
    </row>
    <row r="10072" spans="1:7">
      <c r="A10072" s="50">
        <v>37593</v>
      </c>
      <c r="B10072" s="60">
        <v>-1.458213E-2</v>
      </c>
      <c r="C10072" s="60">
        <v>5.0000000000000002E-5</v>
      </c>
      <c r="D10072" s="60">
        <v>-0.120135345</v>
      </c>
      <c r="E10072" s="60"/>
      <c r="F10072" s="60">
        <f t="shared" si="314"/>
        <v>-1.4702130000000001E-2</v>
      </c>
      <c r="G10072" s="60">
        <f t="shared" si="315"/>
        <v>-0.120255345</v>
      </c>
    </row>
    <row r="10073" spans="1:7">
      <c r="A10073" s="50">
        <v>37594</v>
      </c>
      <c r="B10073" s="60">
        <v>-3.2142199999999998E-3</v>
      </c>
      <c r="C10073" s="60">
        <v>5.0000000000000002E-5</v>
      </c>
      <c r="D10073" s="60">
        <v>7.3076910999999994E-2</v>
      </c>
      <c r="E10073" s="60"/>
      <c r="F10073" s="60">
        <f t="shared" si="314"/>
        <v>-3.3342199999999997E-3</v>
      </c>
      <c r="G10073" s="60">
        <f t="shared" si="315"/>
        <v>7.2956910999999999E-2</v>
      </c>
    </row>
    <row r="10074" spans="1:7">
      <c r="A10074" s="50">
        <v>37595</v>
      </c>
      <c r="B10074" s="60">
        <v>-1.210048E-2</v>
      </c>
      <c r="C10074" s="60">
        <v>5.0000000000000002E-5</v>
      </c>
      <c r="D10074" s="60">
        <v>-7.1686199999999997E-4</v>
      </c>
      <c r="E10074" s="60"/>
      <c r="F10074" s="60">
        <f t="shared" si="314"/>
        <v>-1.2220480000000001E-2</v>
      </c>
      <c r="G10074" s="60">
        <f t="shared" si="315"/>
        <v>-8.3686199999999996E-4</v>
      </c>
    </row>
    <row r="10075" spans="1:7">
      <c r="A10075" s="50">
        <v>37596</v>
      </c>
      <c r="B10075" s="60">
        <v>6.2327700000000003E-3</v>
      </c>
      <c r="C10075" s="60">
        <v>5.0000000000000002E-5</v>
      </c>
      <c r="D10075" s="60">
        <v>-2.3314191000000001E-2</v>
      </c>
      <c r="E10075" s="60"/>
      <c r="F10075" s="60">
        <f t="shared" si="314"/>
        <v>6.11277E-3</v>
      </c>
      <c r="G10075" s="60">
        <f t="shared" si="315"/>
        <v>-2.3434191E-2</v>
      </c>
    </row>
    <row r="10076" spans="1:7">
      <c r="A10076" s="50">
        <v>37599</v>
      </c>
      <c r="B10076" s="60">
        <v>-2.2088119999999999E-2</v>
      </c>
      <c r="C10076" s="60">
        <v>5.0000000000000002E-5</v>
      </c>
      <c r="D10076" s="60">
        <v>-2.6808650999999999E-2</v>
      </c>
      <c r="E10076" s="60"/>
      <c r="F10076" s="60">
        <f t="shared" si="314"/>
        <v>-2.2208119999999998E-2</v>
      </c>
      <c r="G10076" s="60">
        <f t="shared" si="315"/>
        <v>-2.6928650999999998E-2</v>
      </c>
    </row>
    <row r="10077" spans="1:7">
      <c r="A10077" s="50">
        <v>37600</v>
      </c>
      <c r="B10077" s="60">
        <v>1.4089630000000001E-2</v>
      </c>
      <c r="C10077" s="60">
        <v>5.0000000000000002E-5</v>
      </c>
      <c r="D10077" s="60">
        <v>7.5471990000000001E-3</v>
      </c>
      <c r="E10077" s="60"/>
      <c r="F10077" s="60">
        <f t="shared" si="314"/>
        <v>1.396963E-2</v>
      </c>
      <c r="G10077" s="60">
        <f t="shared" si="315"/>
        <v>7.4271989999999998E-3</v>
      </c>
    </row>
    <row r="10078" spans="1:7">
      <c r="A10078" s="50">
        <v>37601</v>
      </c>
      <c r="B10078" s="60">
        <v>7.6137999999999998E-4</v>
      </c>
      <c r="C10078" s="60">
        <v>5.0000000000000002E-5</v>
      </c>
      <c r="D10078" s="60">
        <v>-6.4044982E-2</v>
      </c>
      <c r="E10078" s="60"/>
      <c r="F10078" s="60">
        <f t="shared" si="314"/>
        <v>6.4137999999999999E-4</v>
      </c>
      <c r="G10078" s="60">
        <f t="shared" si="315"/>
        <v>-6.4164981999999995E-2</v>
      </c>
    </row>
    <row r="10079" spans="1:7">
      <c r="A10079" s="50">
        <v>37602</v>
      </c>
      <c r="B10079" s="60">
        <v>-3.8085200000000001E-3</v>
      </c>
      <c r="C10079" s="60">
        <v>5.0000000000000002E-5</v>
      </c>
      <c r="D10079" s="60">
        <v>-3.3213284000000003E-2</v>
      </c>
      <c r="E10079" s="60"/>
      <c r="F10079" s="60">
        <f t="shared" si="314"/>
        <v>-3.9285200000000004E-3</v>
      </c>
      <c r="G10079" s="60">
        <f t="shared" si="315"/>
        <v>-3.3333284000000005E-2</v>
      </c>
    </row>
    <row r="10080" spans="1:7">
      <c r="A10080" s="50">
        <v>37603</v>
      </c>
      <c r="B10080" s="60">
        <v>-1.334078E-2</v>
      </c>
      <c r="C10080" s="60">
        <v>5.0000000000000002E-5</v>
      </c>
      <c r="D10080" s="60">
        <v>-2.7317873999999999E-2</v>
      </c>
      <c r="E10080" s="60"/>
      <c r="F10080" s="60">
        <f t="shared" si="314"/>
        <v>-1.346078E-2</v>
      </c>
      <c r="G10080" s="60">
        <f t="shared" si="315"/>
        <v>-2.7437873999999998E-2</v>
      </c>
    </row>
    <row r="10081" spans="1:7">
      <c r="A10081" s="50">
        <v>37606</v>
      </c>
      <c r="B10081" s="60">
        <v>2.3526979999999999E-2</v>
      </c>
      <c r="C10081" s="60">
        <v>5.0000000000000002E-5</v>
      </c>
      <c r="D10081" s="60">
        <v>4.0425564999999997E-2</v>
      </c>
      <c r="E10081" s="60"/>
      <c r="F10081" s="60">
        <f t="shared" si="314"/>
        <v>2.3406980000000001E-2</v>
      </c>
      <c r="G10081" s="60">
        <f t="shared" si="315"/>
        <v>4.0305564999999995E-2</v>
      </c>
    </row>
    <row r="10082" spans="1:7">
      <c r="A10082" s="50">
        <v>37607</v>
      </c>
      <c r="B10082" s="60">
        <v>-8.1518700000000003E-3</v>
      </c>
      <c r="C10082" s="60">
        <v>5.0000000000000002E-5</v>
      </c>
      <c r="D10082" s="60">
        <v>-7.3619749999999998E-3</v>
      </c>
      <c r="E10082" s="60"/>
      <c r="F10082" s="60">
        <f t="shared" si="314"/>
        <v>-8.2718700000000006E-3</v>
      </c>
      <c r="G10082" s="60">
        <f t="shared" si="315"/>
        <v>-7.4819750000000001E-3</v>
      </c>
    </row>
    <row r="10083" spans="1:7">
      <c r="A10083" s="50">
        <v>37608</v>
      </c>
      <c r="B10083" s="60">
        <v>-1.311114E-2</v>
      </c>
      <c r="C10083" s="60">
        <v>5.0000000000000002E-5</v>
      </c>
      <c r="D10083" s="60">
        <v>-1.8953482000000001E-2</v>
      </c>
      <c r="E10083" s="60"/>
      <c r="F10083" s="60">
        <f t="shared" si="314"/>
        <v>-1.3231140000000001E-2</v>
      </c>
      <c r="G10083" s="60">
        <f t="shared" si="315"/>
        <v>-1.9073481999999999E-2</v>
      </c>
    </row>
    <row r="10084" spans="1:7">
      <c r="A10084" s="50">
        <v>37609</v>
      </c>
      <c r="B10084" s="60">
        <v>-7.5085000000000004E-3</v>
      </c>
      <c r="C10084" s="60">
        <v>5.0000000000000002E-5</v>
      </c>
      <c r="D10084" s="60">
        <v>-2.6459436999999999E-2</v>
      </c>
      <c r="E10084" s="60"/>
      <c r="F10084" s="60">
        <f t="shared" si="314"/>
        <v>-7.6285000000000007E-3</v>
      </c>
      <c r="G10084" s="60">
        <f t="shared" si="315"/>
        <v>-2.6579436999999997E-2</v>
      </c>
    </row>
    <row r="10085" spans="1:7">
      <c r="A10085" s="50">
        <v>37610</v>
      </c>
      <c r="B10085" s="60">
        <v>1.306296E-2</v>
      </c>
      <c r="C10085" s="60">
        <v>5.0000000000000002E-5</v>
      </c>
      <c r="D10085" s="60">
        <v>4.6160471000000002E-2</v>
      </c>
      <c r="E10085" s="60"/>
      <c r="F10085" s="60">
        <f t="shared" si="314"/>
        <v>1.294296E-2</v>
      </c>
      <c r="G10085" s="60">
        <f t="shared" si="315"/>
        <v>4.6040470999999999E-2</v>
      </c>
    </row>
    <row r="10086" spans="1:7">
      <c r="A10086" s="50">
        <v>37613</v>
      </c>
      <c r="B10086" s="60">
        <v>1.7693800000000001E-3</v>
      </c>
      <c r="C10086" s="60">
        <v>5.0000000000000002E-5</v>
      </c>
      <c r="D10086" s="60">
        <v>2.0618239999999999E-3</v>
      </c>
      <c r="E10086" s="60"/>
      <c r="F10086" s="60">
        <f t="shared" si="314"/>
        <v>1.64938E-3</v>
      </c>
      <c r="G10086" s="60">
        <f t="shared" si="315"/>
        <v>1.9418239999999998E-3</v>
      </c>
    </row>
    <row r="10087" spans="1:7">
      <c r="A10087" s="50">
        <v>37614</v>
      </c>
      <c r="B10087" s="60">
        <v>-5.49585E-3</v>
      </c>
      <c r="C10087" s="60">
        <v>5.0000000000000002E-5</v>
      </c>
      <c r="D10087" s="60">
        <v>-4.1145400000000001E-4</v>
      </c>
      <c r="E10087" s="60"/>
      <c r="F10087" s="60">
        <f t="shared" si="314"/>
        <v>-5.6158500000000004E-3</v>
      </c>
      <c r="G10087" s="60">
        <f t="shared" si="315"/>
        <v>-5.31454E-4</v>
      </c>
    </row>
    <row r="10088" spans="1:7">
      <c r="A10088" s="50">
        <v>37616</v>
      </c>
      <c r="B10088" s="60">
        <v>-3.1326399999999999E-3</v>
      </c>
      <c r="C10088" s="60">
        <v>5.0000000000000002E-5</v>
      </c>
      <c r="D10088" s="60">
        <v>3.293533E-3</v>
      </c>
      <c r="E10088" s="60"/>
      <c r="F10088" s="60">
        <f t="shared" si="314"/>
        <v>-3.2526399999999998E-3</v>
      </c>
      <c r="G10088" s="60">
        <f t="shared" si="315"/>
        <v>3.1735330000000001E-3</v>
      </c>
    </row>
    <row r="10089" spans="1:7">
      <c r="A10089" s="50">
        <v>37617</v>
      </c>
      <c r="B10089" s="60">
        <v>-1.5638920000000001E-2</v>
      </c>
      <c r="C10089" s="60">
        <v>5.0000000000000002E-5</v>
      </c>
      <c r="D10089" s="60">
        <v>-1.4772286000000001E-2</v>
      </c>
      <c r="E10089" s="60"/>
      <c r="F10089" s="60">
        <f t="shared" si="314"/>
        <v>-1.5758919999999999E-2</v>
      </c>
      <c r="G10089" s="60">
        <f t="shared" si="315"/>
        <v>-1.4892286000000001E-2</v>
      </c>
    </row>
    <row r="10090" spans="1:7">
      <c r="A10090" s="50">
        <v>37620</v>
      </c>
      <c r="B10090" s="60">
        <v>4.5971199999999997E-3</v>
      </c>
      <c r="C10090" s="60">
        <v>5.0000000000000002E-5</v>
      </c>
      <c r="D10090" s="60">
        <v>-2.4989370000000001E-3</v>
      </c>
      <c r="E10090" s="60"/>
      <c r="F10090" s="60">
        <f t="shared" si="314"/>
        <v>4.4771199999999994E-3</v>
      </c>
      <c r="G10090" s="60">
        <f t="shared" si="315"/>
        <v>-2.618937E-3</v>
      </c>
    </row>
    <row r="10091" spans="1:7">
      <c r="A10091" s="50">
        <v>37621</v>
      </c>
      <c r="B10091" s="60">
        <v>6.9583999999999998E-4</v>
      </c>
      <c r="C10091" s="60">
        <v>5.0000000000000002E-5</v>
      </c>
      <c r="D10091" s="60">
        <v>1.5031259999999999E-2</v>
      </c>
      <c r="E10091" s="60"/>
      <c r="F10091" s="60">
        <f t="shared" si="314"/>
        <v>5.7583999999999999E-4</v>
      </c>
      <c r="G10091" s="60">
        <f t="shared" si="315"/>
        <v>1.4911259999999999E-2</v>
      </c>
    </row>
    <row r="10092" spans="1:7">
      <c r="A10092" s="50">
        <v>37623</v>
      </c>
      <c r="B10092" s="60">
        <v>3.3246320000000003E-2</v>
      </c>
      <c r="C10092" s="60">
        <v>5.0000000000000002E-5</v>
      </c>
      <c r="D10092" s="60">
        <v>3.7433150999999998E-2</v>
      </c>
      <c r="E10092" s="60"/>
      <c r="F10092" s="60">
        <f t="shared" si="314"/>
        <v>3.3126320000000001E-2</v>
      </c>
      <c r="G10092" s="60">
        <f t="shared" si="315"/>
        <v>3.7313150999999996E-2</v>
      </c>
    </row>
    <row r="10093" spans="1:7">
      <c r="A10093" s="50">
        <v>37624</v>
      </c>
      <c r="B10093" s="60">
        <v>-3.6696999999999999E-4</v>
      </c>
      <c r="C10093" s="60">
        <v>5.0000000000000002E-5</v>
      </c>
      <c r="D10093" s="60">
        <v>1.0309287E-2</v>
      </c>
      <c r="E10093" s="60"/>
      <c r="F10093" s="60">
        <f t="shared" si="314"/>
        <v>-4.8696999999999998E-4</v>
      </c>
      <c r="G10093" s="60">
        <f t="shared" si="315"/>
        <v>1.0189287E-2</v>
      </c>
    </row>
    <row r="10094" spans="1:7">
      <c r="A10094" s="50">
        <v>37627</v>
      </c>
      <c r="B10094" s="60">
        <v>2.247246E-2</v>
      </c>
      <c r="C10094" s="60">
        <v>5.0000000000000002E-5</v>
      </c>
      <c r="D10094" s="60">
        <v>1.8838285999999999E-2</v>
      </c>
      <c r="E10094" s="60"/>
      <c r="F10094" s="60">
        <f t="shared" si="314"/>
        <v>2.2352460000000001E-2</v>
      </c>
      <c r="G10094" s="60">
        <f t="shared" si="315"/>
        <v>1.8718286000000001E-2</v>
      </c>
    </row>
    <row r="10095" spans="1:7">
      <c r="A10095" s="50">
        <v>37628</v>
      </c>
      <c r="B10095" s="60">
        <v>-6.5334900000000003E-3</v>
      </c>
      <c r="C10095" s="60">
        <v>5.0000000000000002E-5</v>
      </c>
      <c r="D10095" s="60">
        <v>3.4668780000000001E-3</v>
      </c>
      <c r="E10095" s="60"/>
      <c r="F10095" s="60">
        <f t="shared" si="314"/>
        <v>-6.6534900000000006E-3</v>
      </c>
      <c r="G10095" s="60">
        <f t="shared" si="315"/>
        <v>3.3468780000000002E-3</v>
      </c>
    </row>
    <row r="10096" spans="1:7">
      <c r="A10096" s="50">
        <v>37629</v>
      </c>
      <c r="B10096" s="60">
        <v>-1.381196E-2</v>
      </c>
      <c r="C10096" s="60">
        <v>5.0000000000000002E-5</v>
      </c>
      <c r="D10096" s="60">
        <v>-1.4971185999999999E-2</v>
      </c>
      <c r="E10096" s="60"/>
      <c r="F10096" s="60">
        <f t="shared" si="314"/>
        <v>-1.393196E-2</v>
      </c>
      <c r="G10096" s="60">
        <f t="shared" si="315"/>
        <v>-1.5091185999999999E-2</v>
      </c>
    </row>
    <row r="10097" spans="1:7">
      <c r="A10097" s="50">
        <v>37630</v>
      </c>
      <c r="B10097" s="60">
        <v>1.9380370000000001E-2</v>
      </c>
      <c r="C10097" s="60">
        <v>5.0000000000000002E-5</v>
      </c>
      <c r="D10097" s="60">
        <v>1.636789E-2</v>
      </c>
      <c r="E10097" s="60"/>
      <c r="F10097" s="60">
        <f t="shared" si="314"/>
        <v>1.9260370000000002E-2</v>
      </c>
      <c r="G10097" s="60">
        <f t="shared" si="315"/>
        <v>1.6247890000000001E-2</v>
      </c>
    </row>
    <row r="10098" spans="1:7">
      <c r="A10098" s="50">
        <v>37631</v>
      </c>
      <c r="B10098" s="60">
        <v>-1.5852999999999999E-4</v>
      </c>
      <c r="C10098" s="60">
        <v>5.0000000000000002E-5</v>
      </c>
      <c r="D10098" s="60">
        <v>1.457052E-2</v>
      </c>
      <c r="E10098" s="60"/>
      <c r="F10098" s="60">
        <f t="shared" si="314"/>
        <v>-2.7852999999999998E-4</v>
      </c>
      <c r="G10098" s="60">
        <f t="shared" si="315"/>
        <v>1.445052E-2</v>
      </c>
    </row>
    <row r="10099" spans="1:7">
      <c r="A10099" s="50">
        <v>37634</v>
      </c>
      <c r="B10099" s="60">
        <v>-1.3005899999999999E-3</v>
      </c>
      <c r="C10099" s="60">
        <v>5.0000000000000002E-5</v>
      </c>
      <c r="D10099" s="60">
        <v>1.2093787E-2</v>
      </c>
      <c r="E10099" s="60"/>
      <c r="F10099" s="60">
        <f t="shared" si="314"/>
        <v>-1.42059E-3</v>
      </c>
      <c r="G10099" s="60">
        <f t="shared" si="315"/>
        <v>1.1973787E-2</v>
      </c>
    </row>
    <row r="10100" spans="1:7">
      <c r="A10100" s="50">
        <v>37635</v>
      </c>
      <c r="B10100" s="60">
        <v>5.72195E-3</v>
      </c>
      <c r="C10100" s="60">
        <v>5.0000000000000002E-5</v>
      </c>
      <c r="D10100" s="60">
        <v>-2.2404793999999999E-2</v>
      </c>
      <c r="E10100" s="60"/>
      <c r="F10100" s="60">
        <f t="shared" si="314"/>
        <v>5.6019499999999996E-3</v>
      </c>
      <c r="G10100" s="60">
        <f t="shared" si="315"/>
        <v>-2.2524793999999997E-2</v>
      </c>
    </row>
    <row r="10101" spans="1:7">
      <c r="A10101" s="50">
        <v>37636</v>
      </c>
      <c r="B10101" s="60">
        <v>-1.437334E-2</v>
      </c>
      <c r="C10101" s="60">
        <v>5.0000000000000002E-5</v>
      </c>
      <c r="D10101" s="60">
        <v>6.4935089999999997E-3</v>
      </c>
      <c r="E10101" s="60"/>
      <c r="F10101" s="60">
        <f t="shared" si="314"/>
        <v>-1.449334E-2</v>
      </c>
      <c r="G10101" s="60">
        <f t="shared" si="315"/>
        <v>6.3735089999999994E-3</v>
      </c>
    </row>
    <row r="10102" spans="1:7">
      <c r="A10102" s="50">
        <v>37637</v>
      </c>
      <c r="B10102" s="60">
        <v>-3.9152600000000003E-3</v>
      </c>
      <c r="C10102" s="60">
        <v>5.0000000000000002E-5</v>
      </c>
      <c r="D10102" s="60">
        <v>-1.9354845999999998E-2</v>
      </c>
      <c r="E10102" s="60"/>
      <c r="F10102" s="60">
        <f t="shared" si="314"/>
        <v>-4.0352600000000006E-3</v>
      </c>
      <c r="G10102" s="60">
        <f t="shared" si="315"/>
        <v>-1.9474845999999997E-2</v>
      </c>
    </row>
    <row r="10103" spans="1:7">
      <c r="A10103" s="50">
        <v>37638</v>
      </c>
      <c r="B10103" s="60">
        <v>-1.3968950000000001E-2</v>
      </c>
      <c r="C10103" s="60">
        <v>5.0000000000000002E-5</v>
      </c>
      <c r="D10103" s="60">
        <v>8.9009109999999992E-3</v>
      </c>
      <c r="E10103" s="60"/>
      <c r="F10103" s="60">
        <f t="shared" si="314"/>
        <v>-1.4088950000000001E-2</v>
      </c>
      <c r="G10103" s="60">
        <f t="shared" si="315"/>
        <v>8.7809109999999989E-3</v>
      </c>
    </row>
    <row r="10104" spans="1:7">
      <c r="A10104" s="50">
        <v>37642</v>
      </c>
      <c r="B10104" s="60">
        <v>-1.5645429999999998E-2</v>
      </c>
      <c r="C10104" s="60">
        <v>5.0000000000000002E-5</v>
      </c>
      <c r="D10104" s="60">
        <v>-2.5700041999999999E-2</v>
      </c>
      <c r="E10104" s="60"/>
      <c r="F10104" s="60">
        <f t="shared" si="314"/>
        <v>-1.5765429999999997E-2</v>
      </c>
      <c r="G10104" s="60">
        <f t="shared" si="315"/>
        <v>-2.5820041999999998E-2</v>
      </c>
    </row>
    <row r="10105" spans="1:7">
      <c r="A10105" s="50">
        <v>37643</v>
      </c>
      <c r="B10105" s="60">
        <v>-1.034933E-2</v>
      </c>
      <c r="C10105" s="60">
        <v>5.0000000000000002E-5</v>
      </c>
      <c r="D10105" s="60">
        <v>-5.1181074E-2</v>
      </c>
      <c r="E10105" s="60"/>
      <c r="F10105" s="60">
        <f t="shared" si="314"/>
        <v>-1.0469330000000001E-2</v>
      </c>
      <c r="G10105" s="60">
        <f t="shared" si="315"/>
        <v>-5.1301074000000002E-2</v>
      </c>
    </row>
    <row r="10106" spans="1:7">
      <c r="A10106" s="50">
        <v>37644</v>
      </c>
      <c r="B10106" s="60">
        <v>9.9721299999999992E-3</v>
      </c>
      <c r="C10106" s="60">
        <v>5.0000000000000002E-5</v>
      </c>
      <c r="D10106" s="60">
        <v>3.1120332000000001E-2</v>
      </c>
      <c r="E10106" s="60"/>
      <c r="F10106" s="60">
        <f t="shared" si="314"/>
        <v>9.8521299999999989E-3</v>
      </c>
      <c r="G10106" s="60">
        <f t="shared" si="315"/>
        <v>3.1000332000000002E-2</v>
      </c>
    </row>
    <row r="10107" spans="1:7">
      <c r="A10107" s="50">
        <v>37645</v>
      </c>
      <c r="B10107" s="60">
        <v>-2.9159480000000002E-2</v>
      </c>
      <c r="C10107" s="60">
        <v>5.0000000000000002E-5</v>
      </c>
      <c r="D10107" s="60">
        <v>-3.4205247000000001E-2</v>
      </c>
      <c r="E10107" s="60"/>
      <c r="F10107" s="60">
        <f t="shared" si="314"/>
        <v>-2.927948E-2</v>
      </c>
      <c r="G10107" s="60">
        <f t="shared" si="315"/>
        <v>-3.4325247000000003E-2</v>
      </c>
    </row>
    <row r="10108" spans="1:7">
      <c r="A10108" s="50">
        <v>37648</v>
      </c>
      <c r="B10108" s="60">
        <v>-1.6181270000000001E-2</v>
      </c>
      <c r="C10108" s="60">
        <v>5.0000000000000002E-5</v>
      </c>
      <c r="D10108" s="60">
        <v>-1.2083371000000001E-2</v>
      </c>
      <c r="E10108" s="60"/>
      <c r="F10108" s="60">
        <f t="shared" si="314"/>
        <v>-1.630127E-2</v>
      </c>
      <c r="G10108" s="60">
        <f t="shared" si="315"/>
        <v>-1.2203371000000001E-2</v>
      </c>
    </row>
    <row r="10109" spans="1:7">
      <c r="A10109" s="50">
        <v>37649</v>
      </c>
      <c r="B10109" s="60">
        <v>1.297529E-2</v>
      </c>
      <c r="C10109" s="60">
        <v>5.0000000000000002E-5</v>
      </c>
      <c r="D10109" s="60">
        <v>1.4761721E-2</v>
      </c>
      <c r="E10109" s="60"/>
      <c r="F10109" s="60">
        <f t="shared" si="314"/>
        <v>1.285529E-2</v>
      </c>
      <c r="G10109" s="60">
        <f t="shared" si="315"/>
        <v>1.4641721E-2</v>
      </c>
    </row>
    <row r="10110" spans="1:7">
      <c r="A10110" s="50">
        <v>37650</v>
      </c>
      <c r="B10110" s="60">
        <v>6.9929199999999997E-3</v>
      </c>
      <c r="C10110" s="60">
        <v>5.0000000000000002E-5</v>
      </c>
      <c r="D10110" s="60">
        <v>1.8287635999999999E-2</v>
      </c>
      <c r="E10110" s="60"/>
      <c r="F10110" s="60">
        <f t="shared" si="314"/>
        <v>6.8729199999999994E-3</v>
      </c>
      <c r="G10110" s="60">
        <f t="shared" si="315"/>
        <v>1.8167636000000001E-2</v>
      </c>
    </row>
    <row r="10111" spans="1:7">
      <c r="A10111" s="50">
        <v>37651</v>
      </c>
      <c r="B10111" s="60">
        <v>-2.2557359999999999E-2</v>
      </c>
      <c r="C10111" s="60">
        <v>5.0000000000000002E-5</v>
      </c>
      <c r="D10111" s="60">
        <v>-4.3673455999999999E-2</v>
      </c>
      <c r="E10111" s="60"/>
      <c r="F10111" s="60">
        <f t="shared" si="314"/>
        <v>-2.2677359999999997E-2</v>
      </c>
      <c r="G10111" s="60">
        <f t="shared" si="315"/>
        <v>-4.3793456000000001E-2</v>
      </c>
    </row>
    <row r="10112" spans="1:7">
      <c r="A10112" s="50">
        <v>37652</v>
      </c>
      <c r="B10112" s="60">
        <v>1.311302E-2</v>
      </c>
      <c r="C10112" s="60">
        <v>5.0000000000000002E-5</v>
      </c>
      <c r="D10112" s="60">
        <v>2.7315381999999999E-2</v>
      </c>
      <c r="E10112" s="60"/>
      <c r="F10112" s="60">
        <f t="shared" si="314"/>
        <v>1.2993019999999999E-2</v>
      </c>
      <c r="G10112" s="60">
        <f t="shared" si="315"/>
        <v>2.7195382000000001E-2</v>
      </c>
    </row>
    <row r="10113" spans="1:7">
      <c r="A10113" s="50">
        <v>37655</v>
      </c>
      <c r="B10113" s="60">
        <v>5.4611499999999997E-3</v>
      </c>
      <c r="C10113" s="60">
        <v>5.0000000000000002E-5</v>
      </c>
      <c r="D10113" s="60">
        <v>3.0328190000000001E-2</v>
      </c>
      <c r="E10113" s="60"/>
      <c r="F10113" s="60">
        <f t="shared" si="314"/>
        <v>5.3411499999999994E-3</v>
      </c>
      <c r="G10113" s="60">
        <f t="shared" si="315"/>
        <v>3.0208190000000003E-2</v>
      </c>
    </row>
    <row r="10114" spans="1:7">
      <c r="A10114" s="50">
        <v>37656</v>
      </c>
      <c r="B10114" s="60">
        <v>-1.394286E-2</v>
      </c>
      <c r="C10114" s="60">
        <v>5.0000000000000002E-5</v>
      </c>
      <c r="D10114" s="60">
        <v>1.8951662000000001E-2</v>
      </c>
      <c r="E10114" s="60"/>
      <c r="F10114" s="60">
        <f t="shared" si="314"/>
        <v>-1.406286E-2</v>
      </c>
      <c r="G10114" s="60">
        <f t="shared" si="315"/>
        <v>1.8831662000000002E-2</v>
      </c>
    </row>
    <row r="10115" spans="1:7">
      <c r="A10115" s="50">
        <v>37657</v>
      </c>
      <c r="B10115" s="60">
        <v>-5.39245E-3</v>
      </c>
      <c r="C10115" s="60">
        <v>5.0000000000000002E-5</v>
      </c>
      <c r="D10115" s="60">
        <v>-7.9146999999999996E-4</v>
      </c>
      <c r="E10115" s="60"/>
      <c r="F10115" s="60">
        <f t="shared" si="314"/>
        <v>-5.5124500000000003E-3</v>
      </c>
      <c r="G10115" s="60">
        <f t="shared" si="315"/>
        <v>-9.1146999999999995E-4</v>
      </c>
    </row>
    <row r="10116" spans="1:7">
      <c r="A10116" s="50">
        <v>37658</v>
      </c>
      <c r="B10116" s="60">
        <v>-6.3211999999999999E-3</v>
      </c>
      <c r="C10116" s="60">
        <v>5.0000000000000002E-5</v>
      </c>
      <c r="D10116" s="60">
        <v>-1.2277206000000001E-2</v>
      </c>
      <c r="E10116" s="60"/>
      <c r="F10116" s="60">
        <f t="shared" ref="F10116:F10179" si="316">B10116-$C$3</f>
        <v>-6.4412000000000002E-3</v>
      </c>
      <c r="G10116" s="60">
        <f t="shared" ref="G10116:G10179" si="317">D10116-$C$3</f>
        <v>-1.2397206000000001E-2</v>
      </c>
    </row>
    <row r="10117" spans="1:7">
      <c r="A10117" s="50">
        <v>37659</v>
      </c>
      <c r="B10117" s="60">
        <v>-9.9323099999999998E-3</v>
      </c>
      <c r="C10117" s="60">
        <v>5.0000000000000002E-5</v>
      </c>
      <c r="D10117" s="60">
        <v>-1.6038476999999999E-2</v>
      </c>
      <c r="E10117" s="60"/>
      <c r="F10117" s="60">
        <f t="shared" si="316"/>
        <v>-1.005231E-2</v>
      </c>
      <c r="G10117" s="60">
        <f t="shared" si="317"/>
        <v>-1.6158476999999997E-2</v>
      </c>
    </row>
    <row r="10118" spans="1:7">
      <c r="A10118" s="50">
        <v>37662</v>
      </c>
      <c r="B10118" s="60">
        <v>7.5972499999999998E-3</v>
      </c>
      <c r="C10118" s="60">
        <v>5.0000000000000002E-5</v>
      </c>
      <c r="D10118" s="60">
        <v>8.5574190000000001E-3</v>
      </c>
      <c r="E10118" s="60"/>
      <c r="F10118" s="60">
        <f t="shared" si="316"/>
        <v>7.4772499999999995E-3</v>
      </c>
      <c r="G10118" s="60">
        <f t="shared" si="317"/>
        <v>8.4374189999999998E-3</v>
      </c>
    </row>
    <row r="10119" spans="1:7">
      <c r="A10119" s="50">
        <v>37663</v>
      </c>
      <c r="B10119" s="60">
        <v>-8.0358200000000008E-3</v>
      </c>
      <c r="C10119" s="60">
        <v>5.0000000000000002E-5</v>
      </c>
      <c r="D10119" s="60">
        <v>-3.9999991999999998E-2</v>
      </c>
      <c r="E10119" s="60"/>
      <c r="F10119" s="60">
        <f t="shared" si="316"/>
        <v>-8.1558200000000011E-3</v>
      </c>
      <c r="G10119" s="60">
        <f t="shared" si="317"/>
        <v>-4.0119992E-2</v>
      </c>
    </row>
    <row r="10120" spans="1:7">
      <c r="A10120" s="50">
        <v>37664</v>
      </c>
      <c r="B10120" s="60">
        <v>-1.2229739999999999E-2</v>
      </c>
      <c r="C10120" s="60">
        <v>5.0000000000000002E-5</v>
      </c>
      <c r="D10120" s="60">
        <v>-2.9882196E-2</v>
      </c>
      <c r="E10120" s="60"/>
      <c r="F10120" s="60">
        <f t="shared" si="316"/>
        <v>-1.234974E-2</v>
      </c>
      <c r="G10120" s="60">
        <f t="shared" si="317"/>
        <v>-3.0002195999999998E-2</v>
      </c>
    </row>
    <row r="10121" spans="1:7">
      <c r="A10121" s="50">
        <v>37665</v>
      </c>
      <c r="B10121" s="60">
        <v>-1.5202799999999999E-3</v>
      </c>
      <c r="C10121" s="60">
        <v>5.0000000000000002E-5</v>
      </c>
      <c r="D10121" s="60">
        <v>-4.8156127E-2</v>
      </c>
      <c r="E10121" s="60"/>
      <c r="F10121" s="60">
        <f t="shared" si="316"/>
        <v>-1.64028E-3</v>
      </c>
      <c r="G10121" s="60">
        <f t="shared" si="317"/>
        <v>-4.8276127000000002E-2</v>
      </c>
    </row>
    <row r="10122" spans="1:7">
      <c r="A10122" s="50">
        <v>37666</v>
      </c>
      <c r="B10122" s="60">
        <v>2.1281749999999999E-2</v>
      </c>
      <c r="C10122" s="60">
        <v>5.0000000000000002E-5</v>
      </c>
      <c r="D10122" s="60">
        <v>7.7028192999999995E-2</v>
      </c>
      <c r="E10122" s="60"/>
      <c r="F10122" s="60">
        <f t="shared" si="316"/>
        <v>2.116175E-2</v>
      </c>
      <c r="G10122" s="60">
        <f t="shared" si="317"/>
        <v>7.6908193E-2</v>
      </c>
    </row>
    <row r="10123" spans="1:7">
      <c r="A10123" s="50">
        <v>37670</v>
      </c>
      <c r="B10123" s="60">
        <v>1.958068E-2</v>
      </c>
      <c r="C10123" s="60">
        <v>5.0000000000000002E-5</v>
      </c>
      <c r="D10123" s="60">
        <v>1.5658096999999999E-2</v>
      </c>
      <c r="E10123" s="60"/>
      <c r="F10123" s="60">
        <f t="shared" si="316"/>
        <v>1.9460680000000001E-2</v>
      </c>
      <c r="G10123" s="60">
        <f t="shared" si="317"/>
        <v>1.5538096999999999E-2</v>
      </c>
    </row>
    <row r="10124" spans="1:7">
      <c r="A10124" s="50">
        <v>37671</v>
      </c>
      <c r="B10124" s="60">
        <v>-6.7852600000000004E-3</v>
      </c>
      <c r="C10124" s="60">
        <v>5.0000000000000002E-5</v>
      </c>
      <c r="D10124" s="60">
        <v>2.083302E-3</v>
      </c>
      <c r="E10124" s="60"/>
      <c r="F10124" s="60">
        <f t="shared" si="316"/>
        <v>-6.9052600000000007E-3</v>
      </c>
      <c r="G10124" s="60">
        <f t="shared" si="317"/>
        <v>1.9633020000000001E-3</v>
      </c>
    </row>
    <row r="10125" spans="1:7">
      <c r="A10125" s="50">
        <v>37672</v>
      </c>
      <c r="B10125" s="60">
        <v>-9.39334E-3</v>
      </c>
      <c r="C10125" s="60">
        <v>5.0000000000000002E-5</v>
      </c>
      <c r="D10125" s="60">
        <v>1.8711050999999999E-2</v>
      </c>
      <c r="E10125" s="60"/>
      <c r="F10125" s="60">
        <f t="shared" si="316"/>
        <v>-9.5133400000000003E-3</v>
      </c>
      <c r="G10125" s="60">
        <f t="shared" si="317"/>
        <v>1.8591051000000001E-2</v>
      </c>
    </row>
    <row r="10126" spans="1:7">
      <c r="A10126" s="50">
        <v>37673</v>
      </c>
      <c r="B10126" s="60">
        <v>1.3111940000000001E-2</v>
      </c>
      <c r="C10126" s="60">
        <v>5.0000000000000002E-5</v>
      </c>
      <c r="D10126" s="60">
        <v>1.2244867E-2</v>
      </c>
      <c r="E10126" s="60"/>
      <c r="F10126" s="60">
        <f t="shared" si="316"/>
        <v>1.299194E-2</v>
      </c>
      <c r="G10126" s="60">
        <f t="shared" si="317"/>
        <v>1.2124866999999999E-2</v>
      </c>
    </row>
    <row r="10127" spans="1:7">
      <c r="A10127" s="50">
        <v>37676</v>
      </c>
      <c r="B10127" s="60">
        <v>-1.8206380000000001E-2</v>
      </c>
      <c r="C10127" s="60">
        <v>5.0000000000000002E-5</v>
      </c>
      <c r="D10127" s="60">
        <v>-2.5403192000000002E-2</v>
      </c>
      <c r="E10127" s="60"/>
      <c r="F10127" s="60">
        <f t="shared" si="316"/>
        <v>-1.832638E-2</v>
      </c>
      <c r="G10127" s="60">
        <f t="shared" si="317"/>
        <v>-2.5523192E-2</v>
      </c>
    </row>
    <row r="10128" spans="1:7">
      <c r="A10128" s="50">
        <v>37677</v>
      </c>
      <c r="B10128" s="60">
        <v>7.1383899999999997E-3</v>
      </c>
      <c r="C10128" s="60">
        <v>5.0000000000000002E-5</v>
      </c>
      <c r="D10128" s="60">
        <v>1.4067031000000001E-2</v>
      </c>
      <c r="E10128" s="60"/>
      <c r="F10128" s="60">
        <f t="shared" si="316"/>
        <v>7.0183899999999994E-3</v>
      </c>
      <c r="G10128" s="60">
        <f t="shared" si="317"/>
        <v>1.3947031E-2</v>
      </c>
    </row>
    <row r="10129" spans="1:7">
      <c r="A10129" s="50">
        <v>37678</v>
      </c>
      <c r="B10129" s="60">
        <v>-1.280073E-2</v>
      </c>
      <c r="C10129" s="60">
        <v>5.0000000000000002E-5</v>
      </c>
      <c r="D10129" s="60">
        <v>-3.5903756000000002E-2</v>
      </c>
      <c r="E10129" s="60"/>
      <c r="F10129" s="60">
        <f t="shared" si="316"/>
        <v>-1.292073E-2</v>
      </c>
      <c r="G10129" s="60">
        <f t="shared" si="317"/>
        <v>-3.6023756000000004E-2</v>
      </c>
    </row>
    <row r="10130" spans="1:7">
      <c r="A10130" s="50">
        <v>37679</v>
      </c>
      <c r="B10130" s="60">
        <v>1.1727919999999999E-2</v>
      </c>
      <c r="C10130" s="60">
        <v>5.0000000000000002E-5</v>
      </c>
      <c r="D10130" s="60">
        <v>1.9043622999999999E-2</v>
      </c>
      <c r="E10130" s="60"/>
      <c r="F10130" s="60">
        <f t="shared" si="316"/>
        <v>1.1607919999999999E-2</v>
      </c>
      <c r="G10130" s="60">
        <f t="shared" si="317"/>
        <v>1.8923623000000001E-2</v>
      </c>
    </row>
    <row r="10131" spans="1:7">
      <c r="A10131" s="50">
        <v>37680</v>
      </c>
      <c r="B10131" s="60">
        <v>4.50886E-3</v>
      </c>
      <c r="C10131" s="60">
        <v>5.0000000000000002E-5</v>
      </c>
      <c r="D10131" s="60">
        <v>-1.8687740000000001E-2</v>
      </c>
      <c r="E10131" s="60"/>
      <c r="F10131" s="60">
        <f t="shared" si="316"/>
        <v>4.3888599999999996E-3</v>
      </c>
      <c r="G10131" s="60">
        <f t="shared" si="317"/>
        <v>-1.880774E-2</v>
      </c>
    </row>
    <row r="10132" spans="1:7">
      <c r="A10132" s="50">
        <v>37683</v>
      </c>
      <c r="B10132" s="60">
        <v>-7.5335000000000003E-3</v>
      </c>
      <c r="C10132" s="60">
        <v>5.0000000000000002E-5</v>
      </c>
      <c r="D10132" s="60">
        <v>1.3965296E-2</v>
      </c>
      <c r="E10132" s="60"/>
      <c r="F10132" s="60">
        <f t="shared" si="316"/>
        <v>-7.6535000000000006E-3</v>
      </c>
      <c r="G10132" s="60">
        <f t="shared" si="317"/>
        <v>1.3845296E-2</v>
      </c>
    </row>
    <row r="10133" spans="1:7">
      <c r="A10133" s="50">
        <v>37684</v>
      </c>
      <c r="B10133" s="60">
        <v>-1.531835E-2</v>
      </c>
      <c r="C10133" s="60">
        <v>5.0000000000000002E-5</v>
      </c>
      <c r="D10133" s="60">
        <v>-4.0901486000000001E-2</v>
      </c>
      <c r="E10133" s="60"/>
      <c r="F10133" s="60">
        <f t="shared" si="316"/>
        <v>-1.543835E-2</v>
      </c>
      <c r="G10133" s="60">
        <f t="shared" si="317"/>
        <v>-4.1021486000000003E-2</v>
      </c>
    </row>
    <row r="10134" spans="1:7">
      <c r="A10134" s="50">
        <v>37685</v>
      </c>
      <c r="B10134" s="60">
        <v>9.8547500000000007E-3</v>
      </c>
      <c r="C10134" s="60">
        <v>5.0000000000000002E-5</v>
      </c>
      <c r="D10134" s="60">
        <v>-4.3516270000000003E-3</v>
      </c>
      <c r="E10134" s="60"/>
      <c r="F10134" s="60">
        <f t="shared" si="316"/>
        <v>9.7347500000000003E-3</v>
      </c>
      <c r="G10134" s="60">
        <f t="shared" si="317"/>
        <v>-4.4716270000000006E-3</v>
      </c>
    </row>
    <row r="10135" spans="1:7">
      <c r="A10135" s="50">
        <v>37686</v>
      </c>
      <c r="B10135" s="60">
        <v>-9.0208600000000003E-3</v>
      </c>
      <c r="C10135" s="60">
        <v>5.0000000000000002E-5</v>
      </c>
      <c r="D10135" s="60">
        <v>3.9335730000000001E-3</v>
      </c>
      <c r="E10135" s="60"/>
      <c r="F10135" s="60">
        <f t="shared" si="316"/>
        <v>-9.1408600000000007E-3</v>
      </c>
      <c r="G10135" s="60">
        <f t="shared" si="317"/>
        <v>3.8135730000000002E-3</v>
      </c>
    </row>
    <row r="10136" spans="1:7">
      <c r="A10136" s="50">
        <v>37687</v>
      </c>
      <c r="B10136" s="60">
        <v>8.2785500000000008E-3</v>
      </c>
      <c r="C10136" s="60">
        <v>5.0000000000000002E-5</v>
      </c>
      <c r="D10136" s="60">
        <v>-1.3495841E-2</v>
      </c>
      <c r="E10136" s="60"/>
      <c r="F10136" s="60">
        <f t="shared" si="316"/>
        <v>8.1585500000000005E-3</v>
      </c>
      <c r="G10136" s="60">
        <f t="shared" si="317"/>
        <v>-1.3615841E-2</v>
      </c>
    </row>
    <row r="10137" spans="1:7">
      <c r="A10137" s="50">
        <v>37690</v>
      </c>
      <c r="B10137" s="60">
        <v>-2.5728000000000001E-2</v>
      </c>
      <c r="C10137" s="60">
        <v>5.0000000000000002E-5</v>
      </c>
      <c r="D10137" s="60">
        <v>-2.9126206000000002E-2</v>
      </c>
      <c r="E10137" s="60"/>
      <c r="F10137" s="60">
        <f t="shared" si="316"/>
        <v>-2.5847999999999999E-2</v>
      </c>
      <c r="G10137" s="60">
        <f t="shared" si="317"/>
        <v>-2.9246206E-2</v>
      </c>
    </row>
    <row r="10138" spans="1:7">
      <c r="A10138" s="50">
        <v>37691</v>
      </c>
      <c r="B10138" s="60">
        <v>-8.2956000000000002E-3</v>
      </c>
      <c r="C10138" s="60">
        <v>5.0000000000000002E-5</v>
      </c>
      <c r="D10138" s="60">
        <v>-5.0909127999999998E-2</v>
      </c>
      <c r="E10138" s="60"/>
      <c r="F10138" s="60">
        <f t="shared" si="316"/>
        <v>-8.4156000000000005E-3</v>
      </c>
      <c r="G10138" s="60">
        <f t="shared" si="317"/>
        <v>-5.1029128E-2</v>
      </c>
    </row>
    <row r="10139" spans="1:7">
      <c r="A10139" s="50">
        <v>37692</v>
      </c>
      <c r="B10139" s="60">
        <v>4.7630700000000003E-3</v>
      </c>
      <c r="C10139" s="60">
        <v>5.0000000000000002E-5</v>
      </c>
      <c r="D10139" s="60">
        <v>2.0593884999999999E-2</v>
      </c>
      <c r="E10139" s="60"/>
      <c r="F10139" s="60">
        <f t="shared" si="316"/>
        <v>4.64307E-3</v>
      </c>
      <c r="G10139" s="60">
        <f t="shared" si="317"/>
        <v>2.0473885000000001E-2</v>
      </c>
    </row>
    <row r="10140" spans="1:7">
      <c r="A10140" s="50">
        <v>37693</v>
      </c>
      <c r="B10140" s="60">
        <v>3.4451280000000001E-2</v>
      </c>
      <c r="C10140" s="60">
        <v>5.0000000000000002E-5</v>
      </c>
      <c r="D10140" s="60">
        <v>8.6813725999999994E-2</v>
      </c>
      <c r="E10140" s="60"/>
      <c r="F10140" s="60">
        <f t="shared" si="316"/>
        <v>3.4331279999999999E-2</v>
      </c>
      <c r="G10140" s="60">
        <f t="shared" si="317"/>
        <v>8.6693725999999999E-2</v>
      </c>
    </row>
    <row r="10141" spans="1:7">
      <c r="A10141" s="50">
        <v>37694</v>
      </c>
      <c r="B10141" s="60">
        <v>1.5372000000000001E-3</v>
      </c>
      <c r="C10141" s="60">
        <v>5.0000000000000002E-5</v>
      </c>
      <c r="D10141" s="60">
        <v>8.2038230000000007E-3</v>
      </c>
      <c r="E10141" s="60"/>
      <c r="F10141" s="60">
        <f t="shared" si="316"/>
        <v>1.4172E-3</v>
      </c>
      <c r="G10141" s="60">
        <f t="shared" si="317"/>
        <v>8.0838230000000004E-3</v>
      </c>
    </row>
    <row r="10142" spans="1:7">
      <c r="A10142" s="50">
        <v>37697</v>
      </c>
      <c r="B10142" s="60">
        <v>3.5567880000000003E-2</v>
      </c>
      <c r="C10142" s="60">
        <v>5.0000000000000002E-5</v>
      </c>
      <c r="D10142" s="60">
        <v>9.2077068999999998E-2</v>
      </c>
      <c r="E10142" s="60"/>
      <c r="F10142" s="60">
        <f t="shared" si="316"/>
        <v>3.5447880000000001E-2</v>
      </c>
      <c r="G10142" s="60">
        <f t="shared" si="317"/>
        <v>9.1957069000000002E-2</v>
      </c>
    </row>
    <row r="10143" spans="1:7">
      <c r="A10143" s="50">
        <v>37698</v>
      </c>
      <c r="B10143" s="60">
        <v>4.35025E-3</v>
      </c>
      <c r="C10143" s="60">
        <v>5.0000000000000002E-5</v>
      </c>
      <c r="D10143" s="60">
        <v>-9.4117560000000003E-3</v>
      </c>
      <c r="E10143" s="60"/>
      <c r="F10143" s="60">
        <f t="shared" si="316"/>
        <v>4.2302499999999996E-3</v>
      </c>
      <c r="G10143" s="60">
        <f t="shared" si="317"/>
        <v>-9.5317560000000006E-3</v>
      </c>
    </row>
    <row r="10144" spans="1:7">
      <c r="A10144" s="50">
        <v>37699</v>
      </c>
      <c r="B10144" s="60">
        <v>8.7607899999999992E-3</v>
      </c>
      <c r="C10144" s="60">
        <v>5.0000000000000002E-5</v>
      </c>
      <c r="D10144" s="60">
        <v>9.5011790000000002E-3</v>
      </c>
      <c r="E10144" s="60"/>
      <c r="F10144" s="60">
        <f t="shared" si="316"/>
        <v>8.6407899999999989E-3</v>
      </c>
      <c r="G10144" s="60">
        <f t="shared" si="317"/>
        <v>9.3811789999999999E-3</v>
      </c>
    </row>
    <row r="10145" spans="1:7">
      <c r="A10145" s="50">
        <v>37700</v>
      </c>
      <c r="B10145" s="60">
        <v>2.0115799999999998E-3</v>
      </c>
      <c r="C10145" s="60">
        <v>5.0000000000000002E-5</v>
      </c>
      <c r="D10145" s="60">
        <v>-1.5686630000000001E-3</v>
      </c>
      <c r="E10145" s="60"/>
      <c r="F10145" s="60">
        <f t="shared" si="316"/>
        <v>1.8915799999999997E-3</v>
      </c>
      <c r="G10145" s="60">
        <f t="shared" si="317"/>
        <v>-1.6886630000000002E-3</v>
      </c>
    </row>
    <row r="10146" spans="1:7">
      <c r="A10146" s="50">
        <v>37701</v>
      </c>
      <c r="B10146" s="60">
        <v>2.301214E-2</v>
      </c>
      <c r="C10146" s="60">
        <v>5.0000000000000002E-5</v>
      </c>
      <c r="D10146" s="60">
        <v>8.0518506000000004E-2</v>
      </c>
      <c r="E10146" s="60"/>
      <c r="F10146" s="60">
        <f t="shared" si="316"/>
        <v>2.2892140000000002E-2</v>
      </c>
      <c r="G10146" s="60">
        <f t="shared" si="317"/>
        <v>8.0398506000000008E-2</v>
      </c>
    </row>
    <row r="10147" spans="1:7">
      <c r="A10147" s="50">
        <v>37704</v>
      </c>
      <c r="B10147" s="60">
        <v>-3.507267E-2</v>
      </c>
      <c r="C10147" s="60">
        <v>5.0000000000000002E-5</v>
      </c>
      <c r="D10147" s="60">
        <v>-5.7433656999999999E-2</v>
      </c>
      <c r="E10147" s="60"/>
      <c r="F10147" s="60">
        <f t="shared" si="316"/>
        <v>-3.5192670000000002E-2</v>
      </c>
      <c r="G10147" s="60">
        <f t="shared" si="317"/>
        <v>-5.7553657000000001E-2</v>
      </c>
    </row>
    <row r="10148" spans="1:7">
      <c r="A10148" s="50">
        <v>37705</v>
      </c>
      <c r="B10148" s="60">
        <v>1.210984E-2</v>
      </c>
      <c r="C10148" s="60">
        <v>5.0000000000000002E-5</v>
      </c>
      <c r="D10148" s="60">
        <v>5.3991279999999996E-3</v>
      </c>
      <c r="E10148" s="60"/>
      <c r="F10148" s="60">
        <f t="shared" si="316"/>
        <v>1.198984E-2</v>
      </c>
      <c r="G10148" s="60">
        <f t="shared" si="317"/>
        <v>5.2791279999999993E-3</v>
      </c>
    </row>
    <row r="10149" spans="1:7">
      <c r="A10149" s="50">
        <v>37706</v>
      </c>
      <c r="B10149" s="60">
        <v>-5.3635100000000002E-3</v>
      </c>
      <c r="C10149" s="60">
        <v>5.0000000000000002E-5</v>
      </c>
      <c r="D10149" s="60">
        <v>-2.5700041999999999E-2</v>
      </c>
      <c r="E10149" s="60"/>
      <c r="F10149" s="60">
        <f t="shared" si="316"/>
        <v>-5.4835100000000005E-3</v>
      </c>
      <c r="G10149" s="60">
        <f t="shared" si="317"/>
        <v>-2.5820041999999998E-2</v>
      </c>
    </row>
    <row r="10150" spans="1:7">
      <c r="A10150" s="50">
        <v>37707</v>
      </c>
      <c r="B10150" s="60">
        <v>-1.52793E-3</v>
      </c>
      <c r="C10150" s="60">
        <v>5.0000000000000002E-5</v>
      </c>
      <c r="D10150" s="60">
        <v>-9.0551E-3</v>
      </c>
      <c r="E10150" s="60"/>
      <c r="F10150" s="60">
        <f t="shared" si="316"/>
        <v>-1.6479300000000001E-3</v>
      </c>
      <c r="G10150" s="60">
        <f t="shared" si="317"/>
        <v>-9.1751000000000003E-3</v>
      </c>
    </row>
    <row r="10151" spans="1:7">
      <c r="A10151" s="50">
        <v>37708</v>
      </c>
      <c r="B10151" s="60">
        <v>-5.69492E-3</v>
      </c>
      <c r="C10151" s="60">
        <v>5.0000000000000002E-5</v>
      </c>
      <c r="D10151" s="60">
        <v>-1.3905458000000001E-2</v>
      </c>
      <c r="E10151" s="60"/>
      <c r="F10151" s="60">
        <f t="shared" si="316"/>
        <v>-5.8149200000000003E-3</v>
      </c>
      <c r="G10151" s="60">
        <f t="shared" si="317"/>
        <v>-1.4025458000000001E-2</v>
      </c>
    </row>
    <row r="10152" spans="1:7">
      <c r="A10152" s="50">
        <v>37711</v>
      </c>
      <c r="B10152" s="60">
        <v>-1.777985E-2</v>
      </c>
      <c r="C10152" s="60">
        <v>5.0000000000000002E-5</v>
      </c>
      <c r="D10152" s="60">
        <v>-8.4608819999999994E-3</v>
      </c>
      <c r="E10152" s="60"/>
      <c r="F10152" s="60">
        <f t="shared" si="316"/>
        <v>-1.7899849999999998E-2</v>
      </c>
      <c r="G10152" s="60">
        <f t="shared" si="317"/>
        <v>-8.5808819999999997E-3</v>
      </c>
    </row>
    <row r="10153" spans="1:7">
      <c r="A10153" s="50">
        <v>37712</v>
      </c>
      <c r="B10153" s="60">
        <v>1.217889E-2</v>
      </c>
      <c r="C10153" s="60">
        <v>5.0000000000000002E-5</v>
      </c>
      <c r="D10153" s="60">
        <v>1.5847191E-2</v>
      </c>
      <c r="E10153" s="60"/>
      <c r="F10153" s="60">
        <f t="shared" si="316"/>
        <v>1.2058889999999999E-2</v>
      </c>
      <c r="G10153" s="60">
        <f t="shared" si="317"/>
        <v>1.5727191000000001E-2</v>
      </c>
    </row>
    <row r="10154" spans="1:7">
      <c r="A10154" s="50">
        <v>37713</v>
      </c>
      <c r="B10154" s="60">
        <v>2.638426E-2</v>
      </c>
      <c r="C10154" s="60">
        <v>5.0000000000000002E-5</v>
      </c>
      <c r="D10154" s="60">
        <v>5.7200011000000002E-2</v>
      </c>
      <c r="E10154" s="60"/>
      <c r="F10154" s="60">
        <f t="shared" si="316"/>
        <v>2.6264260000000001E-2</v>
      </c>
      <c r="G10154" s="60">
        <f t="shared" si="317"/>
        <v>5.7080011E-2</v>
      </c>
    </row>
    <row r="10155" spans="1:7">
      <c r="A10155" s="50">
        <v>37714</v>
      </c>
      <c r="B10155" s="60">
        <v>-5.00718E-3</v>
      </c>
      <c r="C10155" s="60">
        <v>5.0000000000000002E-5</v>
      </c>
      <c r="D10155" s="60">
        <v>-1.4377641E-2</v>
      </c>
      <c r="E10155" s="60"/>
      <c r="F10155" s="60">
        <f t="shared" si="316"/>
        <v>-5.1271800000000003E-3</v>
      </c>
      <c r="G10155" s="60">
        <f t="shared" si="317"/>
        <v>-1.4497641E-2</v>
      </c>
    </row>
    <row r="10156" spans="1:7">
      <c r="A10156" s="50">
        <v>37715</v>
      </c>
      <c r="B10156" s="60">
        <v>2.6445000000000001E-3</v>
      </c>
      <c r="C10156" s="60">
        <v>5.0000000000000002E-5</v>
      </c>
      <c r="D10156" s="60">
        <v>6.9098010000000001E-3</v>
      </c>
      <c r="E10156" s="60"/>
      <c r="F10156" s="60">
        <f t="shared" si="316"/>
        <v>2.5245000000000003E-3</v>
      </c>
      <c r="G10156" s="60">
        <f t="shared" si="317"/>
        <v>6.7898009999999998E-3</v>
      </c>
    </row>
    <row r="10157" spans="1:7">
      <c r="A10157" s="50">
        <v>37718</v>
      </c>
      <c r="B10157" s="60">
        <v>1.2893399999999999E-3</v>
      </c>
      <c r="C10157" s="60">
        <v>5.0000000000000002E-5</v>
      </c>
      <c r="D10157" s="60">
        <v>1.4487269000000001E-2</v>
      </c>
      <c r="E10157" s="60"/>
      <c r="F10157" s="60">
        <f t="shared" si="316"/>
        <v>1.1693399999999998E-3</v>
      </c>
      <c r="G10157" s="60">
        <f t="shared" si="317"/>
        <v>1.4367269E-2</v>
      </c>
    </row>
    <row r="10158" spans="1:7">
      <c r="A10158" s="50">
        <v>37719</v>
      </c>
      <c r="B10158" s="60">
        <v>-1.5382200000000001E-3</v>
      </c>
      <c r="C10158" s="60">
        <v>5.0000000000000002E-5</v>
      </c>
      <c r="D10158" s="60">
        <v>-5.2612279999999997E-3</v>
      </c>
      <c r="E10158" s="60"/>
      <c r="F10158" s="60">
        <f t="shared" si="316"/>
        <v>-1.6582200000000002E-3</v>
      </c>
      <c r="G10158" s="60">
        <f t="shared" si="317"/>
        <v>-5.3812280000000001E-3</v>
      </c>
    </row>
    <row r="10159" spans="1:7">
      <c r="A10159" s="50">
        <v>37720</v>
      </c>
      <c r="B10159" s="60">
        <v>-1.395046E-2</v>
      </c>
      <c r="C10159" s="60">
        <v>5.0000000000000002E-5</v>
      </c>
      <c r="D10159" s="60">
        <v>-1.888902E-3</v>
      </c>
      <c r="E10159" s="60"/>
      <c r="F10159" s="60">
        <f t="shared" si="316"/>
        <v>-1.407046E-2</v>
      </c>
      <c r="G10159" s="60">
        <f t="shared" si="317"/>
        <v>-2.0089019999999999E-3</v>
      </c>
    </row>
    <row r="10160" spans="1:7">
      <c r="A10160" s="50">
        <v>37721</v>
      </c>
      <c r="B10160" s="60">
        <v>6.3780599999999996E-3</v>
      </c>
      <c r="C10160" s="60">
        <v>5.0000000000000002E-5</v>
      </c>
      <c r="D10160" s="60">
        <v>-3.4065160000000001E-3</v>
      </c>
      <c r="E10160" s="60"/>
      <c r="F10160" s="60">
        <f t="shared" si="316"/>
        <v>6.2580599999999993E-3</v>
      </c>
      <c r="G10160" s="60">
        <f t="shared" si="317"/>
        <v>-3.5265159999999999E-3</v>
      </c>
    </row>
    <row r="10161" spans="1:7">
      <c r="A10161" s="50">
        <v>37722</v>
      </c>
      <c r="B10161" s="60">
        <v>-3.6084899999999998E-3</v>
      </c>
      <c r="C10161" s="60">
        <v>5.0000000000000002E-5</v>
      </c>
      <c r="D10161" s="60">
        <v>-9.8746760000000006E-3</v>
      </c>
      <c r="E10161" s="60"/>
      <c r="F10161" s="60">
        <f t="shared" si="316"/>
        <v>-3.7284899999999997E-3</v>
      </c>
      <c r="G10161" s="60">
        <f t="shared" si="317"/>
        <v>-9.9946760000000009E-3</v>
      </c>
    </row>
    <row r="10162" spans="1:7">
      <c r="A10162" s="50">
        <v>37725</v>
      </c>
      <c r="B10162" s="60">
        <v>1.9493E-2</v>
      </c>
      <c r="C10162" s="60">
        <v>5.0000000000000002E-5</v>
      </c>
      <c r="D10162" s="60">
        <v>2.8768700000000001E-2</v>
      </c>
      <c r="E10162" s="60"/>
      <c r="F10162" s="60">
        <f t="shared" si="316"/>
        <v>1.9373000000000001E-2</v>
      </c>
      <c r="G10162" s="60">
        <f t="shared" si="317"/>
        <v>2.8648700000000003E-2</v>
      </c>
    </row>
    <row r="10163" spans="1:7">
      <c r="A10163" s="50">
        <v>37726</v>
      </c>
      <c r="B10163" s="60">
        <v>6.4646399999999998E-3</v>
      </c>
      <c r="C10163" s="60">
        <v>5.0000000000000002E-5</v>
      </c>
      <c r="D10163" s="60">
        <v>2.7218478000000001E-2</v>
      </c>
      <c r="E10163" s="60"/>
      <c r="F10163" s="60">
        <f t="shared" si="316"/>
        <v>6.3446399999999995E-3</v>
      </c>
      <c r="G10163" s="60">
        <f t="shared" si="317"/>
        <v>2.7098478000000002E-2</v>
      </c>
    </row>
    <row r="10164" spans="1:7">
      <c r="A10164" s="50">
        <v>37727</v>
      </c>
      <c r="B10164" s="60">
        <v>-1.2190380000000001E-2</v>
      </c>
      <c r="C10164" s="60">
        <v>5.0000000000000002E-5</v>
      </c>
      <c r="D10164" s="60">
        <v>-2.6134277000000001E-2</v>
      </c>
      <c r="E10164" s="60"/>
      <c r="F10164" s="60">
        <f t="shared" si="316"/>
        <v>-1.2310380000000001E-2</v>
      </c>
      <c r="G10164" s="60">
        <f t="shared" si="317"/>
        <v>-2.6254276999999999E-2</v>
      </c>
    </row>
    <row r="10165" spans="1:7">
      <c r="A10165" s="50">
        <v>37728</v>
      </c>
      <c r="B10165" s="60">
        <v>1.560743E-2</v>
      </c>
      <c r="C10165" s="60">
        <v>5.0000000000000002E-5</v>
      </c>
      <c r="D10165" s="60">
        <v>2.4972049999999999E-2</v>
      </c>
      <c r="E10165" s="60"/>
      <c r="F10165" s="60">
        <f t="shared" si="316"/>
        <v>1.548743E-2</v>
      </c>
      <c r="G10165" s="60">
        <f t="shared" si="317"/>
        <v>2.4852050000000001E-2</v>
      </c>
    </row>
    <row r="10166" spans="1:7">
      <c r="A10166" s="50">
        <v>37732</v>
      </c>
      <c r="B10166" s="60">
        <v>-1.81839E-3</v>
      </c>
      <c r="C10166" s="60">
        <v>5.0000000000000002E-5</v>
      </c>
      <c r="D10166" s="60">
        <v>0</v>
      </c>
      <c r="E10166" s="60"/>
      <c r="F10166" s="60">
        <f t="shared" si="316"/>
        <v>-1.9383900000000001E-3</v>
      </c>
      <c r="G10166" s="60">
        <f t="shared" si="317"/>
        <v>-1.2E-4</v>
      </c>
    </row>
    <row r="10167" spans="1:7">
      <c r="A10167" s="50">
        <v>37733</v>
      </c>
      <c r="B10167" s="60">
        <v>2.1682429999999999E-2</v>
      </c>
      <c r="C10167" s="60">
        <v>5.0000000000000002E-5</v>
      </c>
      <c r="D10167" s="60">
        <v>5.2000011999999998E-2</v>
      </c>
      <c r="E10167" s="60"/>
      <c r="F10167" s="60">
        <f t="shared" si="316"/>
        <v>2.156243E-2</v>
      </c>
      <c r="G10167" s="60">
        <f t="shared" si="317"/>
        <v>5.1880011999999996E-2</v>
      </c>
    </row>
    <row r="10168" spans="1:7">
      <c r="A10168" s="50">
        <v>37734</v>
      </c>
      <c r="B10168" s="60">
        <v>8.7050099999999991E-3</v>
      </c>
      <c r="C10168" s="60">
        <v>5.0000000000000002E-5</v>
      </c>
      <c r="D10168" s="60">
        <v>2.0739529999999999E-3</v>
      </c>
      <c r="E10168" s="60"/>
      <c r="F10168" s="60">
        <f t="shared" si="316"/>
        <v>8.5850099999999988E-3</v>
      </c>
      <c r="G10168" s="60">
        <f t="shared" si="317"/>
        <v>1.953953E-3</v>
      </c>
    </row>
    <row r="10169" spans="1:7">
      <c r="A10169" s="50">
        <v>37735</v>
      </c>
      <c r="B10169" s="60">
        <v>-8.3162400000000008E-3</v>
      </c>
      <c r="C10169" s="60">
        <v>5.0000000000000002E-5</v>
      </c>
      <c r="D10169" s="60">
        <v>-3.0355264999999999E-2</v>
      </c>
      <c r="E10169" s="60"/>
      <c r="F10169" s="60">
        <f t="shared" si="316"/>
        <v>-8.4362400000000011E-3</v>
      </c>
      <c r="G10169" s="60">
        <f t="shared" si="317"/>
        <v>-3.0475264999999998E-2</v>
      </c>
    </row>
    <row r="10170" spans="1:7">
      <c r="A10170" s="50">
        <v>37736</v>
      </c>
      <c r="B10170" s="60">
        <v>-1.386221E-2</v>
      </c>
      <c r="C10170" s="60">
        <v>5.0000000000000002E-5</v>
      </c>
      <c r="D10170" s="60">
        <v>4.980412E-3</v>
      </c>
      <c r="E10170" s="60"/>
      <c r="F10170" s="60">
        <f t="shared" si="316"/>
        <v>-1.398221E-2</v>
      </c>
      <c r="G10170" s="60">
        <f t="shared" si="317"/>
        <v>4.8604119999999997E-3</v>
      </c>
    </row>
    <row r="10171" spans="1:7">
      <c r="A10171" s="50">
        <v>37739</v>
      </c>
      <c r="B10171" s="60">
        <v>1.8076180000000001E-2</v>
      </c>
      <c r="C10171" s="60">
        <v>5.0000000000000002E-5</v>
      </c>
      <c r="D10171" s="60">
        <v>1.9469E-2</v>
      </c>
      <c r="E10171" s="60"/>
      <c r="F10171" s="60">
        <f t="shared" si="316"/>
        <v>1.7956180000000002E-2</v>
      </c>
      <c r="G10171" s="60">
        <f t="shared" si="317"/>
        <v>1.9349000000000002E-2</v>
      </c>
    </row>
    <row r="10172" spans="1:7">
      <c r="A10172" s="50">
        <v>37740</v>
      </c>
      <c r="B10172" s="60">
        <v>3.3501199999999998E-3</v>
      </c>
      <c r="C10172" s="60">
        <v>5.0000000000000002E-5</v>
      </c>
      <c r="D10172" s="60">
        <v>-2.7777751999999999E-2</v>
      </c>
      <c r="E10172" s="60"/>
      <c r="F10172" s="60">
        <f t="shared" si="316"/>
        <v>3.23012E-3</v>
      </c>
      <c r="G10172" s="60">
        <f t="shared" si="317"/>
        <v>-2.7897751999999998E-2</v>
      </c>
    </row>
    <row r="10173" spans="1:7">
      <c r="A10173" s="50">
        <v>37741</v>
      </c>
      <c r="B10173" s="60">
        <v>-9.6219000000000003E-4</v>
      </c>
      <c r="C10173" s="60">
        <v>5.0000000000000002E-5</v>
      </c>
      <c r="D10173" s="60">
        <v>-3.5714420000000002E-3</v>
      </c>
      <c r="E10173" s="60"/>
      <c r="F10173" s="60">
        <f t="shared" si="316"/>
        <v>-1.08219E-3</v>
      </c>
      <c r="G10173" s="60">
        <f t="shared" si="317"/>
        <v>-3.6914420000000001E-3</v>
      </c>
    </row>
    <row r="10174" spans="1:7">
      <c r="A10174" s="50">
        <v>37742</v>
      </c>
      <c r="B10174" s="60">
        <v>-4.5179999999999998E-4</v>
      </c>
      <c r="C10174" s="60">
        <v>4.0000000000000003E-5</v>
      </c>
      <c r="D10174" s="60">
        <v>-1.1827954E-2</v>
      </c>
      <c r="E10174" s="60"/>
      <c r="F10174" s="60">
        <f t="shared" si="316"/>
        <v>-5.7180000000000002E-4</v>
      </c>
      <c r="G10174" s="60">
        <f t="shared" si="317"/>
        <v>-1.1947954E-2</v>
      </c>
    </row>
    <row r="10175" spans="1:7">
      <c r="A10175" s="50">
        <v>37743</v>
      </c>
      <c r="B10175" s="60">
        <v>1.523359E-2</v>
      </c>
      <c r="C10175" s="60">
        <v>4.0000000000000003E-5</v>
      </c>
      <c r="D10175" s="60">
        <v>1.6684838E-2</v>
      </c>
      <c r="E10175" s="60"/>
      <c r="F10175" s="60">
        <f t="shared" si="316"/>
        <v>1.511359E-2</v>
      </c>
      <c r="G10175" s="60">
        <f t="shared" si="317"/>
        <v>1.6564838000000002E-2</v>
      </c>
    </row>
    <row r="10176" spans="1:7">
      <c r="A10176" s="50">
        <v>37746</v>
      </c>
      <c r="B10176" s="60">
        <v>-3.5376299999999999E-3</v>
      </c>
      <c r="C10176" s="60">
        <v>4.0000000000000003E-5</v>
      </c>
      <c r="D10176" s="60">
        <v>-1.1773097E-2</v>
      </c>
      <c r="E10176" s="60"/>
      <c r="F10176" s="60">
        <f t="shared" si="316"/>
        <v>-3.6576299999999998E-3</v>
      </c>
      <c r="G10176" s="60">
        <f t="shared" si="317"/>
        <v>-1.1893097E-2</v>
      </c>
    </row>
    <row r="10177" spans="1:7">
      <c r="A10177" s="50">
        <v>37747</v>
      </c>
      <c r="B10177" s="60">
        <v>8.5040399999999992E-3</v>
      </c>
      <c r="C10177" s="60">
        <v>4.0000000000000003E-5</v>
      </c>
      <c r="D10177" s="60">
        <v>1.4079400000000001E-2</v>
      </c>
      <c r="E10177" s="60"/>
      <c r="F10177" s="60">
        <f t="shared" si="316"/>
        <v>8.3840399999999989E-3</v>
      </c>
      <c r="G10177" s="60">
        <f t="shared" si="317"/>
        <v>1.39594E-2</v>
      </c>
    </row>
    <row r="10178" spans="1:7">
      <c r="A10178" s="50">
        <v>37748</v>
      </c>
      <c r="B10178" s="60">
        <v>-5.1055900000000001E-3</v>
      </c>
      <c r="C10178" s="60">
        <v>4.0000000000000003E-5</v>
      </c>
      <c r="D10178" s="60">
        <v>-1.7443921000000001E-2</v>
      </c>
      <c r="E10178" s="60"/>
      <c r="F10178" s="60">
        <f t="shared" si="316"/>
        <v>-5.2255900000000004E-3</v>
      </c>
      <c r="G10178" s="60">
        <f t="shared" si="317"/>
        <v>-1.7563921E-2</v>
      </c>
    </row>
    <row r="10179" spans="1:7">
      <c r="A10179" s="50">
        <v>37749</v>
      </c>
      <c r="B10179" s="60">
        <v>-9.9910099999999998E-3</v>
      </c>
      <c r="C10179" s="60">
        <v>4.0000000000000003E-5</v>
      </c>
      <c r="D10179" s="60">
        <v>-9.0579709999999997E-3</v>
      </c>
      <c r="E10179" s="60"/>
      <c r="F10179" s="60">
        <f t="shared" si="316"/>
        <v>-1.011101E-2</v>
      </c>
      <c r="G10179" s="60">
        <f t="shared" si="317"/>
        <v>-9.177971E-3</v>
      </c>
    </row>
    <row r="10180" spans="1:7">
      <c r="A10180" s="50">
        <v>37750</v>
      </c>
      <c r="B10180" s="60">
        <v>1.447857E-2</v>
      </c>
      <c r="C10180" s="60">
        <v>4.0000000000000003E-5</v>
      </c>
      <c r="D10180" s="60">
        <v>2.0475299999999998E-2</v>
      </c>
      <c r="E10180" s="60"/>
      <c r="F10180" s="60">
        <f t="shared" ref="F10180:F10243" si="318">B10180-$C$3</f>
        <v>1.4358569999999999E-2</v>
      </c>
      <c r="G10180" s="60">
        <f t="shared" ref="G10180:G10243" si="319">D10180-$C$3</f>
        <v>2.03553E-2</v>
      </c>
    </row>
    <row r="10181" spans="1:7">
      <c r="A10181" s="50">
        <v>37753</v>
      </c>
      <c r="B10181" s="60">
        <v>1.2629090000000001E-2</v>
      </c>
      <c r="C10181" s="60">
        <v>4.0000000000000003E-5</v>
      </c>
      <c r="D10181" s="60">
        <v>2.9380139E-2</v>
      </c>
      <c r="E10181" s="60"/>
      <c r="F10181" s="60">
        <f t="shared" si="318"/>
        <v>1.250909E-2</v>
      </c>
      <c r="G10181" s="60">
        <f t="shared" si="319"/>
        <v>2.9260139000000001E-2</v>
      </c>
    </row>
    <row r="10182" spans="1:7">
      <c r="A10182" s="50">
        <v>37754</v>
      </c>
      <c r="B10182" s="60">
        <v>-2.76377E-3</v>
      </c>
      <c r="C10182" s="60">
        <v>4.0000000000000003E-5</v>
      </c>
      <c r="D10182" s="60">
        <v>-3.4110669000000003E-2</v>
      </c>
      <c r="E10182" s="60"/>
      <c r="F10182" s="60">
        <f t="shared" si="318"/>
        <v>-2.8837699999999999E-3</v>
      </c>
      <c r="G10182" s="60">
        <f t="shared" si="319"/>
        <v>-3.4230669000000005E-2</v>
      </c>
    </row>
    <row r="10183" spans="1:7">
      <c r="A10183" s="50">
        <v>37755</v>
      </c>
      <c r="B10183" s="60">
        <v>-2.8825999999999999E-3</v>
      </c>
      <c r="C10183" s="60">
        <v>4.0000000000000003E-5</v>
      </c>
      <c r="D10183" s="60">
        <v>-4.6846550000000002E-3</v>
      </c>
      <c r="E10183" s="60"/>
      <c r="F10183" s="60">
        <f t="shared" si="318"/>
        <v>-3.0025999999999998E-3</v>
      </c>
      <c r="G10183" s="60">
        <f t="shared" si="319"/>
        <v>-4.8046550000000006E-3</v>
      </c>
    </row>
    <row r="10184" spans="1:7">
      <c r="A10184" s="50">
        <v>37756</v>
      </c>
      <c r="B10184" s="60">
        <v>7.7738399999999997E-3</v>
      </c>
      <c r="C10184" s="60">
        <v>4.0000000000000003E-5</v>
      </c>
      <c r="D10184" s="60">
        <v>5.9739303000000001E-2</v>
      </c>
      <c r="E10184" s="60"/>
      <c r="F10184" s="60">
        <f t="shared" si="318"/>
        <v>7.6538399999999994E-3</v>
      </c>
      <c r="G10184" s="60">
        <f t="shared" si="319"/>
        <v>5.9619302999999998E-2</v>
      </c>
    </row>
    <row r="10185" spans="1:7">
      <c r="A10185" s="50">
        <v>37757</v>
      </c>
      <c r="B10185" s="60">
        <v>-2.3619600000000002E-3</v>
      </c>
      <c r="C10185" s="60">
        <v>4.0000000000000003E-5</v>
      </c>
      <c r="D10185" s="60">
        <v>-5.8079969999999996E-3</v>
      </c>
      <c r="E10185" s="60"/>
      <c r="F10185" s="60">
        <f t="shared" si="318"/>
        <v>-2.4819600000000001E-3</v>
      </c>
      <c r="G10185" s="60">
        <f t="shared" si="319"/>
        <v>-5.927997E-3</v>
      </c>
    </row>
    <row r="10186" spans="1:7">
      <c r="A10186" s="50">
        <v>37760</v>
      </c>
      <c r="B10186" s="60">
        <v>-2.4942869999999999E-2</v>
      </c>
      <c r="C10186" s="60">
        <v>4.0000000000000003E-5</v>
      </c>
      <c r="D10186" s="60">
        <v>-4.0893487999999999E-2</v>
      </c>
      <c r="E10186" s="60"/>
      <c r="F10186" s="60">
        <f t="shared" si="318"/>
        <v>-2.5062869999999998E-2</v>
      </c>
      <c r="G10186" s="60">
        <f t="shared" si="319"/>
        <v>-4.1013488000000001E-2</v>
      </c>
    </row>
    <row r="10187" spans="1:7">
      <c r="A10187" s="50">
        <v>37761</v>
      </c>
      <c r="B10187" s="60">
        <v>-1.1400200000000001E-3</v>
      </c>
      <c r="C10187" s="60">
        <v>4.0000000000000003E-5</v>
      </c>
      <c r="D10187" s="60">
        <v>3.2246559999999998E-3</v>
      </c>
      <c r="E10187" s="60"/>
      <c r="F10187" s="60">
        <f t="shared" si="318"/>
        <v>-1.2600200000000002E-3</v>
      </c>
      <c r="G10187" s="60">
        <f t="shared" si="319"/>
        <v>3.1046559999999999E-3</v>
      </c>
    </row>
    <row r="10188" spans="1:7">
      <c r="A10188" s="50">
        <v>37762</v>
      </c>
      <c r="B10188" s="60">
        <v>4.00352E-3</v>
      </c>
      <c r="C10188" s="60">
        <v>4.0000000000000003E-5</v>
      </c>
      <c r="D10188" s="60">
        <v>-4.6428270000000004E-3</v>
      </c>
      <c r="E10188" s="60"/>
      <c r="F10188" s="60">
        <f t="shared" si="318"/>
        <v>3.8835200000000001E-3</v>
      </c>
      <c r="G10188" s="60">
        <f t="shared" si="319"/>
        <v>-4.7628270000000007E-3</v>
      </c>
    </row>
    <row r="10189" spans="1:7">
      <c r="A10189" s="50">
        <v>37763</v>
      </c>
      <c r="B10189" s="60">
        <v>9.2432199999999999E-3</v>
      </c>
      <c r="C10189" s="60">
        <v>4.0000000000000003E-5</v>
      </c>
      <c r="D10189" s="60">
        <v>4.5209840000000001E-2</v>
      </c>
      <c r="E10189" s="60"/>
      <c r="F10189" s="60">
        <f t="shared" si="318"/>
        <v>9.1232199999999996E-3</v>
      </c>
      <c r="G10189" s="60">
        <f t="shared" si="319"/>
        <v>4.5089839999999999E-2</v>
      </c>
    </row>
    <row r="10190" spans="1:7">
      <c r="A10190" s="50">
        <v>37764</v>
      </c>
      <c r="B10190" s="60">
        <v>1.5438100000000001E-3</v>
      </c>
      <c r="C10190" s="60">
        <v>4.0000000000000003E-5</v>
      </c>
      <c r="D10190" s="60">
        <v>-3.432835E-3</v>
      </c>
      <c r="E10190" s="60"/>
      <c r="F10190" s="60">
        <f t="shared" si="318"/>
        <v>1.42381E-3</v>
      </c>
      <c r="G10190" s="60">
        <f t="shared" si="319"/>
        <v>-3.5528349999999998E-3</v>
      </c>
    </row>
    <row r="10191" spans="1:7">
      <c r="A10191" s="50">
        <v>37768</v>
      </c>
      <c r="B10191" s="60">
        <v>1.969738E-2</v>
      </c>
      <c r="C10191" s="60">
        <v>4.0000000000000003E-5</v>
      </c>
      <c r="D10191" s="60">
        <v>4.4436753000000002E-2</v>
      </c>
      <c r="E10191" s="60"/>
      <c r="F10191" s="60">
        <f t="shared" si="318"/>
        <v>1.9577380000000002E-2</v>
      </c>
      <c r="G10191" s="60">
        <f t="shared" si="319"/>
        <v>4.4316753E-2</v>
      </c>
    </row>
    <row r="10192" spans="1:7">
      <c r="A10192" s="50">
        <v>37769</v>
      </c>
      <c r="B10192" s="60">
        <v>2.0532300000000001E-3</v>
      </c>
      <c r="C10192" s="60">
        <v>4.0000000000000003E-5</v>
      </c>
      <c r="D10192" s="60">
        <v>-6.5964599999999995E-4</v>
      </c>
      <c r="E10192" s="60"/>
      <c r="F10192" s="60">
        <f t="shared" si="318"/>
        <v>1.93323E-3</v>
      </c>
      <c r="G10192" s="60">
        <f t="shared" si="319"/>
        <v>-7.7964599999999994E-4</v>
      </c>
    </row>
    <row r="10193" spans="1:7">
      <c r="A10193" s="50">
        <v>37770</v>
      </c>
      <c r="B10193" s="60">
        <v>-3.85112E-3</v>
      </c>
      <c r="C10193" s="60">
        <v>4.0000000000000003E-5</v>
      </c>
      <c r="D10193" s="60">
        <v>-1.2541227E-2</v>
      </c>
      <c r="E10193" s="60"/>
      <c r="F10193" s="60">
        <f t="shared" si="318"/>
        <v>-3.9711199999999999E-3</v>
      </c>
      <c r="G10193" s="60">
        <f t="shared" si="319"/>
        <v>-1.2661227000000001E-2</v>
      </c>
    </row>
    <row r="10194" spans="1:7">
      <c r="A10194" s="50">
        <v>37771</v>
      </c>
      <c r="B10194" s="60">
        <v>1.4924649999999999E-2</v>
      </c>
      <c r="C10194" s="60">
        <v>4.0000000000000003E-5</v>
      </c>
      <c r="D10194" s="60">
        <v>3.0080201000000001E-2</v>
      </c>
      <c r="E10194" s="60"/>
      <c r="F10194" s="60">
        <f t="shared" si="318"/>
        <v>1.4804649999999999E-2</v>
      </c>
      <c r="G10194" s="60">
        <f t="shared" si="319"/>
        <v>2.9960201000000002E-2</v>
      </c>
    </row>
    <row r="10195" spans="1:7">
      <c r="A10195" s="50">
        <v>37774</v>
      </c>
      <c r="B10195" s="60">
        <v>3.3316000000000001E-3</v>
      </c>
      <c r="C10195" s="60">
        <v>5.0000000000000002E-5</v>
      </c>
      <c r="D10195" s="60">
        <v>3.0175219999999999E-2</v>
      </c>
      <c r="E10195" s="60"/>
      <c r="F10195" s="60">
        <f t="shared" si="318"/>
        <v>3.2116000000000002E-3</v>
      </c>
      <c r="G10195" s="60">
        <f t="shared" si="319"/>
        <v>3.0055220000000001E-2</v>
      </c>
    </row>
    <row r="10196" spans="1:7">
      <c r="A10196" s="50">
        <v>37775</v>
      </c>
      <c r="B10196" s="60">
        <v>4.8395000000000001E-3</v>
      </c>
      <c r="C10196" s="60">
        <v>5.0000000000000002E-5</v>
      </c>
      <c r="D10196" s="60">
        <v>-3.14968E-4</v>
      </c>
      <c r="E10196" s="60"/>
      <c r="F10196" s="60">
        <f t="shared" si="318"/>
        <v>4.7194999999999997E-3</v>
      </c>
      <c r="G10196" s="60">
        <f t="shared" si="319"/>
        <v>-4.3496799999999999E-4</v>
      </c>
    </row>
    <row r="10197" spans="1:7">
      <c r="A10197" s="50">
        <v>37776</v>
      </c>
      <c r="B10197" s="60">
        <v>1.526541E-2</v>
      </c>
      <c r="C10197" s="60">
        <v>5.0000000000000002E-5</v>
      </c>
      <c r="D10197" s="60">
        <v>8.3490849000000006E-2</v>
      </c>
      <c r="E10197" s="60"/>
      <c r="F10197" s="60">
        <f t="shared" si="318"/>
        <v>1.514541E-2</v>
      </c>
      <c r="G10197" s="60">
        <f t="shared" si="319"/>
        <v>8.3370849000000011E-2</v>
      </c>
    </row>
    <row r="10198" spans="1:7">
      <c r="A10198" s="50">
        <v>37777</v>
      </c>
      <c r="B10198" s="60">
        <v>4.1173499999999997E-3</v>
      </c>
      <c r="C10198" s="60">
        <v>5.0000000000000002E-5</v>
      </c>
      <c r="D10198" s="60">
        <v>3.373073E-2</v>
      </c>
      <c r="E10198" s="60"/>
      <c r="F10198" s="60">
        <f t="shared" si="318"/>
        <v>3.9973499999999993E-3</v>
      </c>
      <c r="G10198" s="60">
        <f t="shared" si="319"/>
        <v>3.3610729999999998E-2</v>
      </c>
    </row>
    <row r="10199" spans="1:7">
      <c r="A10199" s="50">
        <v>37778</v>
      </c>
      <c r="B10199" s="60">
        <v>-2.4716400000000002E-3</v>
      </c>
      <c r="C10199" s="60">
        <v>5.0000000000000002E-5</v>
      </c>
      <c r="D10199" s="60">
        <v>-2.3909942999999999E-2</v>
      </c>
      <c r="E10199" s="60"/>
      <c r="F10199" s="60">
        <f t="shared" si="318"/>
        <v>-2.5916400000000001E-3</v>
      </c>
      <c r="G10199" s="60">
        <f t="shared" si="319"/>
        <v>-2.4029942999999998E-2</v>
      </c>
    </row>
    <row r="10200" spans="1:7">
      <c r="A10200" s="50">
        <v>37781</v>
      </c>
      <c r="B10200" s="60">
        <v>-1.182505E-2</v>
      </c>
      <c r="C10200" s="60">
        <v>5.0000000000000002E-5</v>
      </c>
      <c r="D10200" s="60">
        <v>-4.2651283999999998E-2</v>
      </c>
      <c r="E10200" s="60"/>
      <c r="F10200" s="60">
        <f t="shared" si="318"/>
        <v>-1.194505E-2</v>
      </c>
      <c r="G10200" s="60">
        <f t="shared" si="319"/>
        <v>-4.2771284E-2</v>
      </c>
    </row>
    <row r="10201" spans="1:7">
      <c r="A10201" s="50">
        <v>37782</v>
      </c>
      <c r="B10201" s="60">
        <v>9.15732E-3</v>
      </c>
      <c r="C10201" s="60">
        <v>5.0000000000000002E-5</v>
      </c>
      <c r="D10201" s="60">
        <v>1.0535776E-2</v>
      </c>
      <c r="E10201" s="60"/>
      <c r="F10201" s="60">
        <f t="shared" si="318"/>
        <v>9.0373199999999997E-3</v>
      </c>
      <c r="G10201" s="60">
        <f t="shared" si="319"/>
        <v>1.0415776E-2</v>
      </c>
    </row>
    <row r="10202" spans="1:7">
      <c r="A10202" s="50">
        <v>37783</v>
      </c>
      <c r="B10202" s="60">
        <v>1.3183250000000001E-2</v>
      </c>
      <c r="C10202" s="60">
        <v>5.0000000000000002E-5</v>
      </c>
      <c r="D10202" s="60">
        <v>4.3491185000000002E-2</v>
      </c>
      <c r="E10202" s="60"/>
      <c r="F10202" s="60">
        <f t="shared" si="318"/>
        <v>1.306325E-2</v>
      </c>
      <c r="G10202" s="60">
        <f t="shared" si="319"/>
        <v>4.3371185E-2</v>
      </c>
    </row>
    <row r="10203" spans="1:7">
      <c r="A10203" s="50">
        <v>37784</v>
      </c>
      <c r="B10203" s="60">
        <v>9.7508000000000002E-4</v>
      </c>
      <c r="C10203" s="60">
        <v>5.0000000000000002E-5</v>
      </c>
      <c r="D10203" s="60">
        <v>1.7128241999999998E-2</v>
      </c>
      <c r="E10203" s="60"/>
      <c r="F10203" s="60">
        <f t="shared" si="318"/>
        <v>8.5508000000000003E-4</v>
      </c>
      <c r="G10203" s="60">
        <f t="shared" si="319"/>
        <v>1.7008242E-2</v>
      </c>
    </row>
    <row r="10204" spans="1:7">
      <c r="A10204" s="50">
        <v>37785</v>
      </c>
      <c r="B10204" s="60">
        <v>-1.000761E-2</v>
      </c>
      <c r="C10204" s="60">
        <v>5.0000000000000002E-5</v>
      </c>
      <c r="D10204" s="60">
        <v>-4.0134723999999997E-2</v>
      </c>
      <c r="E10204" s="60"/>
      <c r="F10204" s="60">
        <f t="shared" si="318"/>
        <v>-1.012761E-2</v>
      </c>
      <c r="G10204" s="60">
        <f t="shared" si="319"/>
        <v>-4.0254723999999999E-2</v>
      </c>
    </row>
    <row r="10205" spans="1:7">
      <c r="A10205" s="50">
        <v>37788</v>
      </c>
      <c r="B10205" s="60">
        <v>2.2412930000000001E-2</v>
      </c>
      <c r="C10205" s="60">
        <v>5.0000000000000002E-5</v>
      </c>
      <c r="D10205" s="60">
        <v>1.5204690999999999E-2</v>
      </c>
      <c r="E10205" s="60"/>
      <c r="F10205" s="60">
        <f t="shared" si="318"/>
        <v>2.2292930000000002E-2</v>
      </c>
      <c r="G10205" s="60">
        <f t="shared" si="319"/>
        <v>1.5084690999999999E-2</v>
      </c>
    </row>
    <row r="10206" spans="1:7">
      <c r="A10206" s="50">
        <v>37789</v>
      </c>
      <c r="B10206" s="60">
        <v>1.09505E-3</v>
      </c>
      <c r="C10206" s="60">
        <v>5.0000000000000002E-5</v>
      </c>
      <c r="D10206" s="60">
        <v>1.3824871000000001E-2</v>
      </c>
      <c r="E10206" s="60"/>
      <c r="F10206" s="60">
        <f t="shared" si="318"/>
        <v>9.7504999999999998E-4</v>
      </c>
      <c r="G10206" s="60">
        <f t="shared" si="319"/>
        <v>1.3704871E-2</v>
      </c>
    </row>
    <row r="10207" spans="1:7">
      <c r="A10207" s="50">
        <v>37790</v>
      </c>
      <c r="B10207" s="60">
        <v>-1.43705E-3</v>
      </c>
      <c r="C10207" s="60">
        <v>5.0000000000000002E-5</v>
      </c>
      <c r="D10207" s="60">
        <v>-1.3920502E-2</v>
      </c>
      <c r="E10207" s="60"/>
      <c r="F10207" s="60">
        <f t="shared" si="318"/>
        <v>-1.5570500000000001E-3</v>
      </c>
      <c r="G10207" s="60">
        <f t="shared" si="319"/>
        <v>-1.4040502E-2</v>
      </c>
    </row>
    <row r="10208" spans="1:7">
      <c r="A10208" s="50">
        <v>37791</v>
      </c>
      <c r="B10208" s="60">
        <v>-1.5103780000000001E-2</v>
      </c>
      <c r="C10208" s="60">
        <v>5.0000000000000002E-5</v>
      </c>
      <c r="D10208" s="60">
        <v>-4.4655699E-2</v>
      </c>
      <c r="E10208" s="60"/>
      <c r="F10208" s="60">
        <f t="shared" si="318"/>
        <v>-1.5223780000000001E-2</v>
      </c>
      <c r="G10208" s="60">
        <f t="shared" si="319"/>
        <v>-4.4775699000000002E-2</v>
      </c>
    </row>
    <row r="10209" spans="1:7">
      <c r="A10209" s="50">
        <v>37792</v>
      </c>
      <c r="B10209" s="60">
        <v>1.0014799999999999E-3</v>
      </c>
      <c r="C10209" s="60">
        <v>5.0000000000000002E-5</v>
      </c>
      <c r="D10209" s="60">
        <v>1.2063E-3</v>
      </c>
      <c r="E10209" s="60"/>
      <c r="F10209" s="60">
        <f t="shared" si="318"/>
        <v>8.8147999999999992E-4</v>
      </c>
      <c r="G10209" s="60">
        <f t="shared" si="319"/>
        <v>1.0862999999999999E-3</v>
      </c>
    </row>
    <row r="10210" spans="1:7">
      <c r="A10210" s="50">
        <v>37795</v>
      </c>
      <c r="B10210" s="60">
        <v>-1.42337E-2</v>
      </c>
      <c r="C10210" s="60">
        <v>5.0000000000000002E-5</v>
      </c>
      <c r="D10210" s="60">
        <v>-3.2228906000000002E-2</v>
      </c>
      <c r="E10210" s="60"/>
      <c r="F10210" s="60">
        <f t="shared" si="318"/>
        <v>-1.43537E-2</v>
      </c>
      <c r="G10210" s="60">
        <f t="shared" si="319"/>
        <v>-3.2348906000000004E-2</v>
      </c>
    </row>
    <row r="10211" spans="1:7">
      <c r="A10211" s="50">
        <v>37796</v>
      </c>
      <c r="B10211" s="60">
        <v>1.9898899999999998E-3</v>
      </c>
      <c r="C10211" s="60">
        <v>5.0000000000000002E-5</v>
      </c>
      <c r="D10211" s="60">
        <v>1.2760654999999999E-2</v>
      </c>
      <c r="E10211" s="60"/>
      <c r="F10211" s="60">
        <f t="shared" si="318"/>
        <v>1.8698899999999997E-3</v>
      </c>
      <c r="G10211" s="60">
        <f t="shared" si="319"/>
        <v>1.2640654999999999E-2</v>
      </c>
    </row>
    <row r="10212" spans="1:7">
      <c r="A10212" s="50">
        <v>37797</v>
      </c>
      <c r="B10212" s="60">
        <v>-8.1605900000000006E-3</v>
      </c>
      <c r="C10212" s="60">
        <v>5.0000000000000002E-5</v>
      </c>
      <c r="D10212" s="60">
        <v>-6.7609469999999998E-3</v>
      </c>
      <c r="E10212" s="60"/>
      <c r="F10212" s="60">
        <f t="shared" si="318"/>
        <v>-8.2805900000000009E-3</v>
      </c>
      <c r="G10212" s="60">
        <f t="shared" si="319"/>
        <v>-6.8809470000000001E-3</v>
      </c>
    </row>
    <row r="10213" spans="1:7">
      <c r="A10213" s="50">
        <v>37798</v>
      </c>
      <c r="B10213" s="60">
        <v>1.094883E-2</v>
      </c>
      <c r="C10213" s="60">
        <v>5.0000000000000002E-5</v>
      </c>
      <c r="D10213" s="60">
        <v>2.1039614000000002E-2</v>
      </c>
      <c r="E10213" s="60"/>
      <c r="F10213" s="60">
        <f t="shared" si="318"/>
        <v>1.0828829999999999E-2</v>
      </c>
      <c r="G10213" s="60">
        <f t="shared" si="319"/>
        <v>2.0919614000000003E-2</v>
      </c>
    </row>
    <row r="10214" spans="1:7">
      <c r="A10214" s="50">
        <v>37799</v>
      </c>
      <c r="B10214" s="60">
        <v>-9.8017799999999995E-3</v>
      </c>
      <c r="C10214" s="60">
        <v>5.0000000000000002E-5</v>
      </c>
      <c r="D10214" s="60">
        <v>-1.8787846E-2</v>
      </c>
      <c r="E10214" s="60"/>
      <c r="F10214" s="60">
        <f t="shared" si="318"/>
        <v>-9.9217799999999998E-3</v>
      </c>
      <c r="G10214" s="60">
        <f t="shared" si="319"/>
        <v>-1.8907845999999999E-2</v>
      </c>
    </row>
    <row r="10215" spans="1:7">
      <c r="A10215" s="50">
        <v>37802</v>
      </c>
      <c r="B10215" s="60">
        <v>-1.5589600000000001E-3</v>
      </c>
      <c r="C10215" s="60">
        <v>5.0000000000000002E-5</v>
      </c>
      <c r="D10215" s="60">
        <v>7.7208149999999998E-3</v>
      </c>
      <c r="E10215" s="60"/>
      <c r="F10215" s="60">
        <f t="shared" si="318"/>
        <v>-1.6789600000000002E-3</v>
      </c>
      <c r="G10215" s="60">
        <f t="shared" si="319"/>
        <v>7.6008149999999995E-3</v>
      </c>
    </row>
    <row r="10216" spans="1:7">
      <c r="A10216" s="50">
        <v>37803</v>
      </c>
      <c r="B10216" s="60">
        <v>8.1542999999999997E-3</v>
      </c>
      <c r="C10216" s="60">
        <v>3.0000000000000001E-5</v>
      </c>
      <c r="D10216" s="60">
        <v>-5.5164050000000003E-3</v>
      </c>
      <c r="E10216" s="60"/>
      <c r="F10216" s="60">
        <f t="shared" si="318"/>
        <v>8.0342999999999994E-3</v>
      </c>
      <c r="G10216" s="60">
        <f t="shared" si="319"/>
        <v>-5.6364050000000006E-3</v>
      </c>
    </row>
    <row r="10217" spans="1:7">
      <c r="A10217" s="50">
        <v>37804</v>
      </c>
      <c r="B10217" s="60">
        <v>1.1610769999999999E-2</v>
      </c>
      <c r="C10217" s="60">
        <v>3.0000000000000001E-5</v>
      </c>
      <c r="D10217" s="60">
        <v>2.9892061000000001E-2</v>
      </c>
      <c r="E10217" s="60"/>
      <c r="F10217" s="60">
        <f t="shared" si="318"/>
        <v>1.1490769999999999E-2</v>
      </c>
      <c r="G10217" s="60">
        <f t="shared" si="319"/>
        <v>2.9772061000000002E-2</v>
      </c>
    </row>
    <row r="10218" spans="1:7">
      <c r="A10218" s="50">
        <v>37805</v>
      </c>
      <c r="B10218" s="60">
        <v>-7.8888199999999995E-3</v>
      </c>
      <c r="C10218" s="60">
        <v>3.0000000000000001E-5</v>
      </c>
      <c r="D10218" s="60">
        <v>3.0819947E-2</v>
      </c>
      <c r="E10218" s="60"/>
      <c r="F10218" s="60">
        <f t="shared" si="318"/>
        <v>-8.0088199999999998E-3</v>
      </c>
      <c r="G10218" s="60">
        <f t="shared" si="319"/>
        <v>3.0699947000000002E-2</v>
      </c>
    </row>
    <row r="10219" spans="1:7">
      <c r="A10219" s="50">
        <v>37809</v>
      </c>
      <c r="B10219" s="60">
        <v>1.874396E-2</v>
      </c>
      <c r="C10219" s="60">
        <v>3.0000000000000001E-5</v>
      </c>
      <c r="D10219" s="60">
        <v>2.0028988000000001E-2</v>
      </c>
      <c r="E10219" s="60"/>
      <c r="F10219" s="60">
        <f t="shared" si="318"/>
        <v>1.8623960000000002E-2</v>
      </c>
      <c r="G10219" s="60">
        <f t="shared" si="319"/>
        <v>1.9908988000000002E-2</v>
      </c>
    </row>
    <row r="10220" spans="1:7">
      <c r="A10220" s="50">
        <v>37810</v>
      </c>
      <c r="B10220" s="60">
        <v>3.55836E-3</v>
      </c>
      <c r="C10220" s="60">
        <v>3.0000000000000001E-5</v>
      </c>
      <c r="D10220" s="60">
        <v>1.9351175000000002E-2</v>
      </c>
      <c r="E10220" s="60"/>
      <c r="F10220" s="60">
        <f t="shared" si="318"/>
        <v>3.4383600000000001E-3</v>
      </c>
      <c r="G10220" s="60">
        <f t="shared" si="319"/>
        <v>1.9231175000000003E-2</v>
      </c>
    </row>
    <row r="10221" spans="1:7">
      <c r="A10221" s="50">
        <v>37811</v>
      </c>
      <c r="B10221" s="60">
        <v>-5.3330000000000001E-3</v>
      </c>
      <c r="C10221" s="60">
        <v>3.0000000000000001E-5</v>
      </c>
      <c r="D10221" s="60">
        <v>2.8754851000000001E-2</v>
      </c>
      <c r="E10221" s="60"/>
      <c r="F10221" s="60">
        <f t="shared" si="318"/>
        <v>-5.4530000000000004E-3</v>
      </c>
      <c r="G10221" s="60">
        <f t="shared" si="319"/>
        <v>2.8634851000000003E-2</v>
      </c>
    </row>
    <row r="10222" spans="1:7">
      <c r="A10222" s="50">
        <v>37812</v>
      </c>
      <c r="B10222" s="60">
        <v>-1.3369799999999999E-2</v>
      </c>
      <c r="C10222" s="60">
        <v>3.0000000000000001E-5</v>
      </c>
      <c r="D10222" s="60">
        <v>-4.6132480000000003E-3</v>
      </c>
      <c r="E10222" s="60"/>
      <c r="F10222" s="60">
        <f t="shared" si="318"/>
        <v>-1.34898E-2</v>
      </c>
      <c r="G10222" s="60">
        <f t="shared" si="319"/>
        <v>-4.7332480000000007E-3</v>
      </c>
    </row>
    <row r="10223" spans="1:7">
      <c r="A10223" s="50">
        <v>37813</v>
      </c>
      <c r="B10223" s="60">
        <v>9.6026199999999992E-3</v>
      </c>
      <c r="C10223" s="60">
        <v>3.0000000000000001E-5</v>
      </c>
      <c r="D10223" s="60">
        <v>1.6085064E-2</v>
      </c>
      <c r="E10223" s="60"/>
      <c r="F10223" s="60">
        <f t="shared" si="318"/>
        <v>9.4826199999999989E-3</v>
      </c>
      <c r="G10223" s="60">
        <f t="shared" si="319"/>
        <v>1.5965064000000001E-2</v>
      </c>
    </row>
    <row r="10224" spans="1:7">
      <c r="A10224" s="50">
        <v>37816</v>
      </c>
      <c r="B10224" s="60">
        <v>6.0474999999999999E-3</v>
      </c>
      <c r="C10224" s="60">
        <v>3.0000000000000001E-5</v>
      </c>
      <c r="D10224" s="60">
        <v>4.0246229999999997E-3</v>
      </c>
      <c r="E10224" s="60"/>
      <c r="F10224" s="60">
        <f t="shared" si="318"/>
        <v>5.9274999999999996E-3</v>
      </c>
      <c r="G10224" s="60">
        <f t="shared" si="319"/>
        <v>3.9046229999999999E-3</v>
      </c>
    </row>
    <row r="10225" spans="1:7">
      <c r="A10225" s="50">
        <v>37817</v>
      </c>
      <c r="B10225" s="60">
        <v>-3.8062899999999999E-3</v>
      </c>
      <c r="C10225" s="60">
        <v>3.0000000000000001E-5</v>
      </c>
      <c r="D10225" s="60">
        <v>-2.2447793000000001E-2</v>
      </c>
      <c r="E10225" s="60"/>
      <c r="F10225" s="60">
        <f t="shared" si="318"/>
        <v>-3.9262899999999998E-3</v>
      </c>
      <c r="G10225" s="60">
        <f t="shared" si="319"/>
        <v>-2.2567792999999999E-2</v>
      </c>
    </row>
    <row r="10226" spans="1:7">
      <c r="A10226" s="50">
        <v>37818</v>
      </c>
      <c r="B10226" s="60">
        <v>-6.1154499999999997E-3</v>
      </c>
      <c r="C10226" s="60">
        <v>3.0000000000000001E-5</v>
      </c>
      <c r="D10226" s="60">
        <v>-1.6402468E-2</v>
      </c>
      <c r="E10226" s="60"/>
      <c r="F10226" s="60">
        <f t="shared" si="318"/>
        <v>-6.23545E-3</v>
      </c>
      <c r="G10226" s="60">
        <f t="shared" si="319"/>
        <v>-1.6522467999999998E-2</v>
      </c>
    </row>
    <row r="10227" spans="1:7">
      <c r="A10227" s="50">
        <v>37819</v>
      </c>
      <c r="B10227" s="60">
        <v>-1.231982E-2</v>
      </c>
      <c r="C10227" s="60">
        <v>3.0000000000000001E-5</v>
      </c>
      <c r="D10227" s="60">
        <v>2.4180071000000001E-2</v>
      </c>
      <c r="E10227" s="60"/>
      <c r="F10227" s="60">
        <f t="shared" si="318"/>
        <v>-1.2439820000000001E-2</v>
      </c>
      <c r="G10227" s="60">
        <f t="shared" si="319"/>
        <v>2.4060071000000002E-2</v>
      </c>
    </row>
    <row r="10228" spans="1:7">
      <c r="A10228" s="50">
        <v>37820</v>
      </c>
      <c r="B10228" s="60">
        <v>1.17275E-2</v>
      </c>
      <c r="C10228" s="60">
        <v>3.0000000000000001E-5</v>
      </c>
      <c r="D10228" s="60">
        <v>-1.3025768E-2</v>
      </c>
      <c r="E10228" s="60"/>
      <c r="F10228" s="60">
        <f t="shared" si="318"/>
        <v>1.16075E-2</v>
      </c>
      <c r="G10228" s="60">
        <f t="shared" si="319"/>
        <v>-1.3145768E-2</v>
      </c>
    </row>
    <row r="10229" spans="1:7">
      <c r="A10229" s="50">
        <v>37823</v>
      </c>
      <c r="B10229" s="60">
        <v>-1.463793E-2</v>
      </c>
      <c r="C10229" s="60">
        <v>3.0000000000000001E-5</v>
      </c>
      <c r="D10229" s="60">
        <v>-6.8737970000000001E-3</v>
      </c>
      <c r="E10229" s="60"/>
      <c r="F10229" s="60">
        <f t="shared" si="318"/>
        <v>-1.4757930000000001E-2</v>
      </c>
      <c r="G10229" s="60">
        <f t="shared" si="319"/>
        <v>-6.9937970000000004E-3</v>
      </c>
    </row>
    <row r="10230" spans="1:7">
      <c r="A10230" s="50">
        <v>37824</v>
      </c>
      <c r="B10230" s="60">
        <v>9.6554399999999995E-3</v>
      </c>
      <c r="C10230" s="60">
        <v>3.0000000000000001E-5</v>
      </c>
      <c r="D10230" s="60">
        <v>5.814034E-3</v>
      </c>
      <c r="E10230" s="60"/>
      <c r="F10230" s="60">
        <f t="shared" si="318"/>
        <v>9.5354399999999992E-3</v>
      </c>
      <c r="G10230" s="60">
        <f t="shared" si="319"/>
        <v>5.6940339999999997E-3</v>
      </c>
    </row>
    <row r="10231" spans="1:7">
      <c r="A10231" s="50">
        <v>37825</v>
      </c>
      <c r="B10231" s="60">
        <v>7.7145000000000002E-4</v>
      </c>
      <c r="C10231" s="60">
        <v>3.0000000000000001E-5</v>
      </c>
      <c r="D10231" s="60">
        <v>6.3308430000000001E-3</v>
      </c>
      <c r="E10231" s="60"/>
      <c r="F10231" s="60">
        <f t="shared" si="318"/>
        <v>6.5145000000000003E-4</v>
      </c>
      <c r="G10231" s="60">
        <f t="shared" si="319"/>
        <v>6.2108429999999997E-3</v>
      </c>
    </row>
    <row r="10232" spans="1:7">
      <c r="A10232" s="50">
        <v>37826</v>
      </c>
      <c r="B10232" s="60">
        <v>-7.2689599999999997E-3</v>
      </c>
      <c r="C10232" s="60">
        <v>3.0000000000000001E-5</v>
      </c>
      <c r="D10232" s="60">
        <v>-1.9967164999999999E-2</v>
      </c>
      <c r="E10232" s="60"/>
      <c r="F10232" s="60">
        <f t="shared" si="318"/>
        <v>-7.38896E-3</v>
      </c>
      <c r="G10232" s="60">
        <f t="shared" si="319"/>
        <v>-2.0087164999999997E-2</v>
      </c>
    </row>
    <row r="10233" spans="1:7">
      <c r="A10233" s="50">
        <v>37827</v>
      </c>
      <c r="B10233" s="60">
        <v>1.7467730000000001E-2</v>
      </c>
      <c r="C10233" s="60">
        <v>3.0000000000000001E-5</v>
      </c>
      <c r="D10233" s="60">
        <v>7.4518502E-2</v>
      </c>
      <c r="E10233" s="60"/>
      <c r="F10233" s="60">
        <f t="shared" si="318"/>
        <v>1.7347730000000002E-2</v>
      </c>
      <c r="G10233" s="60">
        <f t="shared" si="319"/>
        <v>7.4398502000000005E-2</v>
      </c>
    </row>
    <row r="10234" spans="1:7">
      <c r="A10234" s="50">
        <v>37830</v>
      </c>
      <c r="B10234" s="60">
        <v>-2.1754500000000002E-3</v>
      </c>
      <c r="C10234" s="60">
        <v>3.0000000000000001E-5</v>
      </c>
      <c r="D10234" s="60">
        <v>-5.714317E-3</v>
      </c>
      <c r="E10234" s="60"/>
      <c r="F10234" s="60">
        <f t="shared" si="318"/>
        <v>-2.2954500000000001E-3</v>
      </c>
      <c r="G10234" s="60">
        <f t="shared" si="319"/>
        <v>-5.8343170000000003E-3</v>
      </c>
    </row>
    <row r="10235" spans="1:7">
      <c r="A10235" s="50">
        <v>37831</v>
      </c>
      <c r="B10235" s="60">
        <v>-7.2852400000000001E-3</v>
      </c>
      <c r="C10235" s="60">
        <v>3.0000000000000001E-5</v>
      </c>
      <c r="D10235" s="60">
        <v>-1.3061450000000001E-3</v>
      </c>
      <c r="E10235" s="60"/>
      <c r="F10235" s="60">
        <f t="shared" si="318"/>
        <v>-7.4052400000000004E-3</v>
      </c>
      <c r="G10235" s="60">
        <f t="shared" si="319"/>
        <v>-1.4261450000000002E-3</v>
      </c>
    </row>
    <row r="10236" spans="1:7">
      <c r="A10236" s="50">
        <v>37832</v>
      </c>
      <c r="B10236" s="60">
        <v>-1.56324E-3</v>
      </c>
      <c r="C10236" s="60">
        <v>3.0000000000000001E-5</v>
      </c>
      <c r="D10236" s="60">
        <v>-7.58569E-3</v>
      </c>
      <c r="E10236" s="60"/>
      <c r="F10236" s="60">
        <f t="shared" si="318"/>
        <v>-1.6832400000000001E-3</v>
      </c>
      <c r="G10236" s="60">
        <f t="shared" si="319"/>
        <v>-7.7056900000000003E-3</v>
      </c>
    </row>
    <row r="10237" spans="1:7">
      <c r="A10237" s="50">
        <v>37833</v>
      </c>
      <c r="B10237" s="60">
        <v>3.17513E-3</v>
      </c>
      <c r="C10237" s="60">
        <v>3.0000000000000001E-5</v>
      </c>
      <c r="D10237" s="60">
        <v>2.8466048000000001E-2</v>
      </c>
      <c r="E10237" s="60"/>
      <c r="F10237" s="60">
        <f t="shared" si="318"/>
        <v>3.0551300000000001E-3</v>
      </c>
      <c r="G10237" s="60">
        <f t="shared" si="319"/>
        <v>2.8346048000000002E-2</v>
      </c>
    </row>
    <row r="10238" spans="1:7">
      <c r="A10238" s="50">
        <v>37834</v>
      </c>
      <c r="B10238" s="60">
        <v>-1.025177E-2</v>
      </c>
      <c r="C10238" s="60">
        <v>3.0000000000000001E-5</v>
      </c>
      <c r="D10238" s="60">
        <v>4.0235768999999998E-2</v>
      </c>
      <c r="E10238" s="60"/>
      <c r="F10238" s="60">
        <f t="shared" si="318"/>
        <v>-1.0371770000000001E-2</v>
      </c>
      <c r="G10238" s="60">
        <f t="shared" si="319"/>
        <v>4.0115768999999996E-2</v>
      </c>
    </row>
    <row r="10239" spans="1:7">
      <c r="A10239" s="50">
        <v>37837</v>
      </c>
      <c r="B10239" s="60">
        <v>2.7279399999999999E-3</v>
      </c>
      <c r="C10239" s="60">
        <v>3.0000000000000001E-5</v>
      </c>
      <c r="D10239" s="60">
        <v>-1.0840074E-2</v>
      </c>
      <c r="E10239" s="60"/>
      <c r="F10239" s="60">
        <f t="shared" si="318"/>
        <v>2.60794E-3</v>
      </c>
      <c r="G10239" s="60">
        <f t="shared" si="319"/>
        <v>-1.0960074E-2</v>
      </c>
    </row>
    <row r="10240" spans="1:7">
      <c r="A10240" s="50">
        <v>37838</v>
      </c>
      <c r="B10240" s="60">
        <v>-1.764406E-2</v>
      </c>
      <c r="C10240" s="60">
        <v>3.0000000000000001E-5</v>
      </c>
      <c r="D10240" s="60">
        <v>-2.4906600000000001E-2</v>
      </c>
      <c r="E10240" s="60"/>
      <c r="F10240" s="60">
        <f t="shared" si="318"/>
        <v>-1.7764059999999998E-2</v>
      </c>
      <c r="G10240" s="60">
        <f t="shared" si="319"/>
        <v>-2.50266E-2</v>
      </c>
    </row>
    <row r="10241" spans="1:7">
      <c r="A10241" s="50">
        <v>37839</v>
      </c>
      <c r="B10241" s="60">
        <v>1.9244799999999999E-3</v>
      </c>
      <c r="C10241" s="60">
        <v>3.0000000000000001E-5</v>
      </c>
      <c r="D10241" s="60">
        <v>-3.831456E-3</v>
      </c>
      <c r="E10241" s="60"/>
      <c r="F10241" s="60">
        <f t="shared" si="318"/>
        <v>1.8044799999999998E-3</v>
      </c>
      <c r="G10241" s="60">
        <f t="shared" si="319"/>
        <v>-3.9514559999999999E-3</v>
      </c>
    </row>
    <row r="10242" spans="1:7">
      <c r="A10242" s="50">
        <v>37840</v>
      </c>
      <c r="B10242" s="60">
        <v>7.3434700000000004E-3</v>
      </c>
      <c r="C10242" s="60">
        <v>3.0000000000000001E-5</v>
      </c>
      <c r="D10242" s="60">
        <v>2.5384659E-2</v>
      </c>
      <c r="E10242" s="60"/>
      <c r="F10242" s="60">
        <f t="shared" si="318"/>
        <v>7.2234700000000001E-3</v>
      </c>
      <c r="G10242" s="60">
        <f t="shared" si="319"/>
        <v>2.5264659000000002E-2</v>
      </c>
    </row>
    <row r="10243" spans="1:7">
      <c r="A10243" s="50">
        <v>37841</v>
      </c>
      <c r="B10243" s="60">
        <v>3.57224E-3</v>
      </c>
      <c r="C10243" s="60">
        <v>3.0000000000000001E-5</v>
      </c>
      <c r="D10243" s="60">
        <v>-1.0002539E-2</v>
      </c>
      <c r="E10243" s="60"/>
      <c r="F10243" s="60">
        <f t="shared" si="318"/>
        <v>3.4522400000000001E-3</v>
      </c>
      <c r="G10243" s="60">
        <f t="shared" si="319"/>
        <v>-1.0122539E-2</v>
      </c>
    </row>
    <row r="10244" spans="1:7">
      <c r="A10244" s="50">
        <v>37844</v>
      </c>
      <c r="B10244" s="60">
        <v>3.20798E-3</v>
      </c>
      <c r="C10244" s="60">
        <v>3.0000000000000001E-5</v>
      </c>
      <c r="D10244" s="60">
        <v>-2.2733050000000002E-3</v>
      </c>
      <c r="E10244" s="60"/>
      <c r="F10244" s="60">
        <f t="shared" ref="F10244:F10307" si="320">B10244-$C$3</f>
        <v>3.0879800000000002E-3</v>
      </c>
      <c r="G10244" s="60">
        <f t="shared" ref="G10244:G10307" si="321">D10244-$C$3</f>
        <v>-2.3933050000000001E-3</v>
      </c>
    </row>
    <row r="10245" spans="1:7">
      <c r="A10245" s="50">
        <v>37845</v>
      </c>
      <c r="B10245" s="60">
        <v>1.011078E-2</v>
      </c>
      <c r="C10245" s="60">
        <v>3.0000000000000001E-5</v>
      </c>
      <c r="D10245" s="60">
        <v>2.5316456000000001E-2</v>
      </c>
      <c r="E10245" s="60"/>
      <c r="F10245" s="60">
        <f t="shared" si="320"/>
        <v>9.9907799999999995E-3</v>
      </c>
      <c r="G10245" s="60">
        <f t="shared" si="321"/>
        <v>2.5196456000000002E-2</v>
      </c>
    </row>
    <row r="10246" spans="1:7">
      <c r="A10246" s="50">
        <v>37846</v>
      </c>
      <c r="B10246" s="60">
        <v>-6.11497E-3</v>
      </c>
      <c r="C10246" s="60">
        <v>3.0000000000000001E-5</v>
      </c>
      <c r="D10246" s="60">
        <v>2.6913583000000001E-2</v>
      </c>
      <c r="E10246" s="60"/>
      <c r="F10246" s="60">
        <f t="shared" si="320"/>
        <v>-6.2349700000000003E-3</v>
      </c>
      <c r="G10246" s="60">
        <f t="shared" si="321"/>
        <v>2.6793583000000003E-2</v>
      </c>
    </row>
    <row r="10247" spans="1:7">
      <c r="A10247" s="50">
        <v>37847</v>
      </c>
      <c r="B10247" s="60">
        <v>6.4884699999999997E-3</v>
      </c>
      <c r="C10247" s="60">
        <v>3.0000000000000001E-5</v>
      </c>
      <c r="D10247" s="60">
        <v>9.6179200000000005E-4</v>
      </c>
      <c r="E10247" s="60"/>
      <c r="F10247" s="60">
        <f t="shared" si="320"/>
        <v>6.3684699999999993E-3</v>
      </c>
      <c r="G10247" s="60">
        <f t="shared" si="321"/>
        <v>8.4179200000000006E-4</v>
      </c>
    </row>
    <row r="10248" spans="1:7">
      <c r="A10248" s="50">
        <v>37848</v>
      </c>
      <c r="B10248" s="60">
        <v>4.1794E-4</v>
      </c>
      <c r="C10248" s="60">
        <v>3.0000000000000001E-5</v>
      </c>
      <c r="D10248" s="60">
        <v>5.0444169999999998E-3</v>
      </c>
      <c r="E10248" s="60"/>
      <c r="F10248" s="60">
        <f t="shared" si="320"/>
        <v>2.9794000000000001E-4</v>
      </c>
      <c r="G10248" s="60">
        <f t="shared" si="321"/>
        <v>4.9244169999999995E-3</v>
      </c>
    </row>
    <row r="10249" spans="1:7">
      <c r="A10249" s="50">
        <v>37851</v>
      </c>
      <c r="B10249" s="60">
        <v>9.3302799999999998E-3</v>
      </c>
      <c r="C10249" s="60">
        <v>3.0000000000000001E-5</v>
      </c>
      <c r="D10249" s="60">
        <v>3.4177829E-2</v>
      </c>
      <c r="E10249" s="60"/>
      <c r="F10249" s="60">
        <f t="shared" si="320"/>
        <v>9.2102799999999995E-3</v>
      </c>
      <c r="G10249" s="60">
        <f t="shared" si="321"/>
        <v>3.4057828999999998E-2</v>
      </c>
    </row>
    <row r="10250" spans="1:7">
      <c r="A10250" s="50">
        <v>37852</v>
      </c>
      <c r="B10250" s="60">
        <v>2.7348799999999999E-3</v>
      </c>
      <c r="C10250" s="60">
        <v>3.0000000000000001E-5</v>
      </c>
      <c r="D10250" s="60">
        <v>1.155517E-3</v>
      </c>
      <c r="E10250" s="60"/>
      <c r="F10250" s="60">
        <f t="shared" si="320"/>
        <v>2.61488E-3</v>
      </c>
      <c r="G10250" s="60">
        <f t="shared" si="321"/>
        <v>1.0355169999999999E-3</v>
      </c>
    </row>
    <row r="10251" spans="1:7">
      <c r="A10251" s="50">
        <v>37853</v>
      </c>
      <c r="B10251" s="60">
        <v>-2.0090199999999998E-3</v>
      </c>
      <c r="C10251" s="60">
        <v>3.0000000000000001E-5</v>
      </c>
      <c r="D10251" s="60">
        <v>1.9159784999999999E-2</v>
      </c>
      <c r="E10251" s="60"/>
      <c r="F10251" s="60">
        <f t="shared" si="320"/>
        <v>-2.1290199999999997E-3</v>
      </c>
      <c r="G10251" s="60">
        <f t="shared" si="321"/>
        <v>1.9039785E-2</v>
      </c>
    </row>
    <row r="10252" spans="1:7">
      <c r="A10252" s="50">
        <v>37854</v>
      </c>
      <c r="B10252" s="60">
        <v>3.0151100000000001E-3</v>
      </c>
      <c r="C10252" s="60">
        <v>3.0000000000000001E-5</v>
      </c>
      <c r="D10252" s="60">
        <v>1.4043010999999999E-2</v>
      </c>
      <c r="E10252" s="60"/>
      <c r="F10252" s="60">
        <f t="shared" si="320"/>
        <v>2.8951100000000002E-3</v>
      </c>
      <c r="G10252" s="60">
        <f t="shared" si="321"/>
        <v>1.3923010999999999E-2</v>
      </c>
    </row>
    <row r="10253" spans="1:7">
      <c r="A10253" s="50">
        <v>37855</v>
      </c>
      <c r="B10253" s="60">
        <v>-1.019017E-2</v>
      </c>
      <c r="C10253" s="60">
        <v>3.0000000000000001E-5</v>
      </c>
      <c r="D10253" s="60">
        <v>-8.7111770000000005E-3</v>
      </c>
      <c r="E10253" s="60"/>
      <c r="F10253" s="60">
        <f t="shared" si="320"/>
        <v>-1.031017E-2</v>
      </c>
      <c r="G10253" s="60">
        <f t="shared" si="321"/>
        <v>-8.8311770000000008E-3</v>
      </c>
    </row>
    <row r="10254" spans="1:7">
      <c r="A10254" s="50">
        <v>37858</v>
      </c>
      <c r="B10254" s="60">
        <v>6.5753999999999997E-4</v>
      </c>
      <c r="C10254" s="60">
        <v>3.0000000000000001E-5</v>
      </c>
      <c r="D10254" s="60">
        <v>-2.185672E-2</v>
      </c>
      <c r="E10254" s="60"/>
      <c r="F10254" s="60">
        <f t="shared" si="320"/>
        <v>5.3753999999999998E-4</v>
      </c>
      <c r="G10254" s="60">
        <f t="shared" si="321"/>
        <v>-2.1976719999999998E-2</v>
      </c>
    </row>
    <row r="10255" spans="1:7">
      <c r="A10255" s="50">
        <v>37859</v>
      </c>
      <c r="B10255" s="60">
        <v>2.9925500000000001E-3</v>
      </c>
      <c r="C10255" s="60">
        <v>3.0000000000000001E-5</v>
      </c>
      <c r="D10255" s="60">
        <v>-6.6805099999999997E-3</v>
      </c>
      <c r="E10255" s="60"/>
      <c r="F10255" s="60">
        <f t="shared" si="320"/>
        <v>2.8725500000000002E-3</v>
      </c>
      <c r="G10255" s="60">
        <f t="shared" si="321"/>
        <v>-6.8005100000000001E-3</v>
      </c>
    </row>
    <row r="10256" spans="1:7">
      <c r="A10256" s="50">
        <v>37860</v>
      </c>
      <c r="B10256" s="60">
        <v>3.3361000000000003E-4</v>
      </c>
      <c r="C10256" s="60">
        <v>3.0000000000000001E-5</v>
      </c>
      <c r="D10256" s="60">
        <v>1.4842286999999999E-2</v>
      </c>
      <c r="E10256" s="60"/>
      <c r="F10256" s="60">
        <f t="shared" si="320"/>
        <v>2.1361000000000004E-4</v>
      </c>
      <c r="G10256" s="60">
        <f t="shared" si="321"/>
        <v>1.4722286999999999E-2</v>
      </c>
    </row>
    <row r="10257" spans="1:7">
      <c r="A10257" s="50">
        <v>37861</v>
      </c>
      <c r="B10257" s="60">
        <v>6.1191300000000004E-3</v>
      </c>
      <c r="C10257" s="60">
        <v>3.0000000000000001E-5</v>
      </c>
      <c r="D10257" s="60">
        <v>3.427823E-3</v>
      </c>
      <c r="E10257" s="60"/>
      <c r="F10257" s="60">
        <f t="shared" si="320"/>
        <v>5.9991300000000001E-3</v>
      </c>
      <c r="G10257" s="60">
        <f t="shared" si="321"/>
        <v>3.3078230000000001E-3</v>
      </c>
    </row>
    <row r="10258" spans="1:7">
      <c r="A10258" s="50">
        <v>37862</v>
      </c>
      <c r="B10258" s="60">
        <v>5.2697000000000004E-3</v>
      </c>
      <c r="C10258" s="60">
        <v>3.0000000000000001E-5</v>
      </c>
      <c r="D10258" s="60">
        <v>1.8674553999999999E-2</v>
      </c>
      <c r="E10258" s="60"/>
      <c r="F10258" s="60">
        <f t="shared" si="320"/>
        <v>5.1497000000000001E-3</v>
      </c>
      <c r="G10258" s="60">
        <f t="shared" si="321"/>
        <v>1.8554554000000001E-2</v>
      </c>
    </row>
    <row r="10259" spans="1:7">
      <c r="A10259" s="50">
        <v>37866</v>
      </c>
      <c r="B10259" s="60">
        <v>1.394129E-2</v>
      </c>
      <c r="C10259" s="60">
        <v>4.0000000000000003E-5</v>
      </c>
      <c r="D10259" s="60">
        <v>-6.7066399999999996E-4</v>
      </c>
      <c r="E10259" s="60"/>
      <c r="F10259" s="60">
        <f t="shared" si="320"/>
        <v>1.382129E-2</v>
      </c>
      <c r="G10259" s="60">
        <f t="shared" si="321"/>
        <v>-7.9066399999999995E-4</v>
      </c>
    </row>
    <row r="10260" spans="1:7">
      <c r="A10260" s="50">
        <v>37867</v>
      </c>
      <c r="B10260" s="60">
        <v>4.4050699999999996E-3</v>
      </c>
      <c r="C10260" s="60">
        <v>4.0000000000000003E-5</v>
      </c>
      <c r="D10260" s="60">
        <v>-2.9753954999999999E-2</v>
      </c>
      <c r="E10260" s="60"/>
      <c r="F10260" s="60">
        <f t="shared" si="320"/>
        <v>4.2850699999999993E-3</v>
      </c>
      <c r="G10260" s="60">
        <f t="shared" si="321"/>
        <v>-2.9873954999999997E-2</v>
      </c>
    </row>
    <row r="10261" spans="1:7">
      <c r="A10261" s="50">
        <v>37868</v>
      </c>
      <c r="B10261" s="60">
        <v>1.6190200000000001E-3</v>
      </c>
      <c r="C10261" s="60">
        <v>4.0000000000000003E-5</v>
      </c>
      <c r="D10261" s="60">
        <v>1.2220488999999999E-2</v>
      </c>
      <c r="E10261" s="60"/>
      <c r="F10261" s="60">
        <f t="shared" si="320"/>
        <v>1.49902E-3</v>
      </c>
      <c r="G10261" s="60">
        <f t="shared" si="321"/>
        <v>1.2100488999999999E-2</v>
      </c>
    </row>
    <row r="10262" spans="1:7">
      <c r="A10262" s="50">
        <v>37869</v>
      </c>
      <c r="B10262" s="60">
        <v>-6.3111499999999997E-3</v>
      </c>
      <c r="C10262" s="60">
        <v>4.0000000000000003E-5</v>
      </c>
      <c r="D10262" s="60">
        <v>-1.457866E-2</v>
      </c>
      <c r="E10262" s="60"/>
      <c r="F10262" s="60">
        <f t="shared" si="320"/>
        <v>-6.4311500000000001E-3</v>
      </c>
      <c r="G10262" s="60">
        <f t="shared" si="321"/>
        <v>-1.4698660000000001E-2</v>
      </c>
    </row>
    <row r="10263" spans="1:7">
      <c r="A10263" s="50">
        <v>37872</v>
      </c>
      <c r="B10263" s="60">
        <v>1.019454E-2</v>
      </c>
      <c r="C10263" s="60">
        <v>4.0000000000000003E-5</v>
      </c>
      <c r="D10263" s="60">
        <v>-6.7035849999999998E-3</v>
      </c>
      <c r="E10263" s="60"/>
      <c r="F10263" s="60">
        <f t="shared" si="320"/>
        <v>1.007454E-2</v>
      </c>
      <c r="G10263" s="60">
        <f t="shared" si="321"/>
        <v>-6.8235850000000001E-3</v>
      </c>
    </row>
    <row r="10264" spans="1:7">
      <c r="A10264" s="50">
        <v>37873</v>
      </c>
      <c r="B10264" s="60">
        <v>-8.4900300000000008E-3</v>
      </c>
      <c r="C10264" s="60">
        <v>4.0000000000000003E-5</v>
      </c>
      <c r="D10264" s="60">
        <v>-2.1875783999999999E-2</v>
      </c>
      <c r="E10264" s="60"/>
      <c r="F10264" s="60">
        <f t="shared" si="320"/>
        <v>-8.6100300000000012E-3</v>
      </c>
      <c r="G10264" s="60">
        <f t="shared" si="321"/>
        <v>-2.1995783999999997E-2</v>
      </c>
    </row>
    <row r="10265" spans="1:7">
      <c r="A10265" s="50">
        <v>37874</v>
      </c>
      <c r="B10265" s="60">
        <v>-1.168633E-2</v>
      </c>
      <c r="C10265" s="60">
        <v>4.0000000000000003E-5</v>
      </c>
      <c r="D10265" s="60">
        <v>-3.3309485999999999E-2</v>
      </c>
      <c r="E10265" s="60"/>
      <c r="F10265" s="60">
        <f t="shared" si="320"/>
        <v>-1.180633E-2</v>
      </c>
      <c r="G10265" s="60">
        <f t="shared" si="321"/>
        <v>-3.3429486000000001E-2</v>
      </c>
    </row>
    <row r="10266" spans="1:7">
      <c r="A10266" s="50">
        <v>37875</v>
      </c>
      <c r="B10266" s="60">
        <v>5.7132600000000004E-3</v>
      </c>
      <c r="C10266" s="60">
        <v>4.0000000000000003E-5</v>
      </c>
      <c r="D10266" s="60">
        <v>-7.3836869999999999E-3</v>
      </c>
      <c r="E10266" s="60"/>
      <c r="F10266" s="60">
        <f t="shared" si="320"/>
        <v>5.5932600000000001E-3</v>
      </c>
      <c r="G10266" s="60">
        <f t="shared" si="321"/>
        <v>-7.5036870000000002E-3</v>
      </c>
    </row>
    <row r="10267" spans="1:7">
      <c r="A10267" s="50">
        <v>37876</v>
      </c>
      <c r="B10267" s="60">
        <v>2.2363999999999999E-3</v>
      </c>
      <c r="C10267" s="60">
        <v>4.0000000000000003E-5</v>
      </c>
      <c r="D10267" s="60">
        <v>1.6612897000000001E-2</v>
      </c>
      <c r="E10267" s="60"/>
      <c r="F10267" s="60">
        <f t="shared" si="320"/>
        <v>2.1164000000000001E-3</v>
      </c>
      <c r="G10267" s="60">
        <f t="shared" si="321"/>
        <v>1.6492897000000003E-2</v>
      </c>
    </row>
    <row r="10268" spans="1:7">
      <c r="A10268" s="50">
        <v>37879</v>
      </c>
      <c r="B10268" s="60">
        <v>-3.63964E-3</v>
      </c>
      <c r="C10268" s="60">
        <v>4.0000000000000003E-5</v>
      </c>
      <c r="D10268" s="60">
        <v>-3.1707580000000001E-3</v>
      </c>
      <c r="E10268" s="60"/>
      <c r="F10268" s="60">
        <f t="shared" si="320"/>
        <v>-3.7596399999999999E-3</v>
      </c>
      <c r="G10268" s="60">
        <f t="shared" si="321"/>
        <v>-3.290758E-3</v>
      </c>
    </row>
    <row r="10269" spans="1:7">
      <c r="A10269" s="50">
        <v>37880</v>
      </c>
      <c r="B10269" s="60">
        <v>1.411402E-2</v>
      </c>
      <c r="C10269" s="60">
        <v>4.0000000000000003E-5</v>
      </c>
      <c r="D10269" s="60">
        <v>7.0956919999999998E-3</v>
      </c>
      <c r="E10269" s="60"/>
      <c r="F10269" s="60">
        <f t="shared" si="320"/>
        <v>1.3994019999999999E-2</v>
      </c>
      <c r="G10269" s="60">
        <f t="shared" si="321"/>
        <v>6.9756919999999995E-3</v>
      </c>
    </row>
    <row r="10270" spans="1:7">
      <c r="A10270" s="50">
        <v>37881</v>
      </c>
      <c r="B10270" s="60">
        <v>-3.2306700000000002E-3</v>
      </c>
      <c r="C10270" s="60">
        <v>4.0000000000000003E-5</v>
      </c>
      <c r="D10270" s="60">
        <v>-3.401346E-3</v>
      </c>
      <c r="E10270" s="60"/>
      <c r="F10270" s="60">
        <f t="shared" si="320"/>
        <v>-3.35067E-3</v>
      </c>
      <c r="G10270" s="60">
        <f t="shared" si="321"/>
        <v>-3.5213459999999999E-3</v>
      </c>
    </row>
    <row r="10271" spans="1:7">
      <c r="A10271" s="50">
        <v>37882</v>
      </c>
      <c r="B10271" s="60">
        <v>1.3328329999999999E-2</v>
      </c>
      <c r="C10271" s="60">
        <v>4.0000000000000003E-5</v>
      </c>
      <c r="D10271" s="60">
        <v>1.194534E-2</v>
      </c>
      <c r="E10271" s="60"/>
      <c r="F10271" s="60">
        <f t="shared" si="320"/>
        <v>1.3208329999999999E-2</v>
      </c>
      <c r="G10271" s="60">
        <f t="shared" si="321"/>
        <v>1.182534E-2</v>
      </c>
    </row>
    <row r="10272" spans="1:7">
      <c r="A10272" s="50">
        <v>37883</v>
      </c>
      <c r="B10272" s="60">
        <v>-2.9514200000000002E-3</v>
      </c>
      <c r="C10272" s="60">
        <v>4.0000000000000003E-5</v>
      </c>
      <c r="D10272" s="60">
        <v>-1.6863329999999999E-3</v>
      </c>
      <c r="E10272" s="60"/>
      <c r="F10272" s="60">
        <f t="shared" si="320"/>
        <v>-3.0714200000000001E-3</v>
      </c>
      <c r="G10272" s="60">
        <f t="shared" si="321"/>
        <v>-1.806333E-3</v>
      </c>
    </row>
    <row r="10273" spans="1:7">
      <c r="A10273" s="50">
        <v>37886</v>
      </c>
      <c r="B10273" s="60">
        <v>-1.325583E-2</v>
      </c>
      <c r="C10273" s="60">
        <v>4.0000000000000003E-5</v>
      </c>
      <c r="D10273" s="60">
        <v>-2.2683365E-2</v>
      </c>
      <c r="E10273" s="60"/>
      <c r="F10273" s="60">
        <f t="shared" si="320"/>
        <v>-1.337583E-2</v>
      </c>
      <c r="G10273" s="60">
        <f t="shared" si="321"/>
        <v>-2.2803364999999999E-2</v>
      </c>
    </row>
    <row r="10274" spans="1:7">
      <c r="A10274" s="50">
        <v>37887</v>
      </c>
      <c r="B10274" s="60">
        <v>5.9830400000000002E-3</v>
      </c>
      <c r="C10274" s="60">
        <v>4.0000000000000003E-5</v>
      </c>
      <c r="D10274" s="60">
        <v>8.6419380000000001E-3</v>
      </c>
      <c r="E10274" s="60"/>
      <c r="F10274" s="60">
        <f t="shared" si="320"/>
        <v>5.8630399999999999E-3</v>
      </c>
      <c r="G10274" s="60">
        <f t="shared" si="321"/>
        <v>8.5219379999999997E-3</v>
      </c>
    </row>
    <row r="10275" spans="1:7">
      <c r="A10275" s="50">
        <v>37888</v>
      </c>
      <c r="B10275" s="60">
        <v>-1.8881229999999999E-2</v>
      </c>
      <c r="C10275" s="60">
        <v>4.0000000000000003E-5</v>
      </c>
      <c r="D10275" s="60">
        <v>-4.1126080000000002E-2</v>
      </c>
      <c r="E10275" s="60"/>
      <c r="F10275" s="60">
        <f t="shared" si="320"/>
        <v>-1.9001229999999997E-2</v>
      </c>
      <c r="G10275" s="60">
        <f t="shared" si="321"/>
        <v>-4.1246080000000004E-2</v>
      </c>
    </row>
    <row r="10276" spans="1:7">
      <c r="A10276" s="50">
        <v>37889</v>
      </c>
      <c r="B10276" s="60">
        <v>-5.7290300000000004E-3</v>
      </c>
      <c r="C10276" s="60">
        <v>4.0000000000000003E-5</v>
      </c>
      <c r="D10276" s="60">
        <v>-3.8805122999999997E-2</v>
      </c>
      <c r="E10276" s="60"/>
      <c r="F10276" s="60">
        <f t="shared" si="320"/>
        <v>-5.8490300000000007E-3</v>
      </c>
      <c r="G10276" s="60">
        <f t="shared" si="321"/>
        <v>-3.8925122999999999E-2</v>
      </c>
    </row>
    <row r="10277" spans="1:7">
      <c r="A10277" s="50">
        <v>37890</v>
      </c>
      <c r="B10277" s="60">
        <v>-6.3897299999999997E-3</v>
      </c>
      <c r="C10277" s="60">
        <v>4.0000000000000003E-5</v>
      </c>
      <c r="D10277" s="60">
        <v>-2.0717200000000002E-2</v>
      </c>
      <c r="E10277" s="60"/>
      <c r="F10277" s="60">
        <f t="shared" si="320"/>
        <v>-6.50973E-3</v>
      </c>
      <c r="G10277" s="60">
        <f t="shared" si="321"/>
        <v>-2.08372E-2</v>
      </c>
    </row>
    <row r="10278" spans="1:7">
      <c r="A10278" s="50">
        <v>37893</v>
      </c>
      <c r="B10278" s="60">
        <v>9.5706999999999997E-3</v>
      </c>
      <c r="C10278" s="60">
        <v>4.0000000000000003E-5</v>
      </c>
      <c r="D10278" s="60">
        <v>-5.9668409999999996E-3</v>
      </c>
      <c r="E10278" s="60"/>
      <c r="F10278" s="60">
        <f t="shared" si="320"/>
        <v>9.4506999999999994E-3</v>
      </c>
      <c r="G10278" s="60">
        <f t="shared" si="321"/>
        <v>-6.086841E-3</v>
      </c>
    </row>
    <row r="10279" spans="1:7">
      <c r="A10279" s="50">
        <v>37894</v>
      </c>
      <c r="B10279" s="60">
        <v>-1.0382479999999999E-2</v>
      </c>
      <c r="C10279" s="60">
        <v>4.0000000000000003E-5</v>
      </c>
      <c r="D10279" s="60">
        <v>1.7189557000000001E-2</v>
      </c>
      <c r="E10279" s="60"/>
      <c r="F10279" s="60">
        <f t="shared" si="320"/>
        <v>-1.050248E-2</v>
      </c>
      <c r="G10279" s="60">
        <f t="shared" si="321"/>
        <v>1.7069557000000003E-2</v>
      </c>
    </row>
    <row r="10280" spans="1:7">
      <c r="A10280" s="50">
        <v>37895</v>
      </c>
      <c r="B10280" s="60">
        <v>2.2056320000000001E-2</v>
      </c>
      <c r="C10280" s="60">
        <v>3.0000000000000001E-5</v>
      </c>
      <c r="D10280" s="60">
        <v>3.5676016999999997E-2</v>
      </c>
      <c r="E10280" s="60"/>
      <c r="F10280" s="60">
        <f t="shared" si="320"/>
        <v>2.1936320000000002E-2</v>
      </c>
      <c r="G10280" s="60">
        <f t="shared" si="321"/>
        <v>3.5556016999999995E-2</v>
      </c>
    </row>
    <row r="10281" spans="1:7">
      <c r="A10281" s="50">
        <v>37896</v>
      </c>
      <c r="B10281" s="60">
        <v>2.4319699999999999E-3</v>
      </c>
      <c r="C10281" s="60">
        <v>3.0000000000000001E-5</v>
      </c>
      <c r="D10281" s="60">
        <v>9.0649700000000003E-3</v>
      </c>
      <c r="E10281" s="60"/>
      <c r="F10281" s="60">
        <f t="shared" si="320"/>
        <v>2.31197E-3</v>
      </c>
      <c r="G10281" s="60">
        <f t="shared" si="321"/>
        <v>8.94497E-3</v>
      </c>
    </row>
    <row r="10282" spans="1:7">
      <c r="A10282" s="50">
        <v>37897</v>
      </c>
      <c r="B10282" s="60">
        <v>9.2896100000000002E-3</v>
      </c>
      <c r="C10282" s="60">
        <v>3.0000000000000001E-5</v>
      </c>
      <c r="D10282" s="60">
        <v>2.4127373000000001E-2</v>
      </c>
      <c r="E10282" s="60"/>
      <c r="F10282" s="60">
        <f t="shared" si="320"/>
        <v>9.1696099999999999E-3</v>
      </c>
      <c r="G10282" s="60">
        <f t="shared" si="321"/>
        <v>2.4007373000000002E-2</v>
      </c>
    </row>
    <row r="10283" spans="1:7">
      <c r="A10283" s="50">
        <v>37900</v>
      </c>
      <c r="B10283" s="60">
        <v>4.4610700000000001E-3</v>
      </c>
      <c r="C10283" s="60">
        <v>3.0000000000000001E-5</v>
      </c>
      <c r="D10283" s="60">
        <v>8.5213059999999993E-3</v>
      </c>
      <c r="E10283" s="60"/>
      <c r="F10283" s="60">
        <f t="shared" si="320"/>
        <v>4.3410699999999998E-3</v>
      </c>
      <c r="G10283" s="60">
        <f t="shared" si="321"/>
        <v>8.401305999999999E-3</v>
      </c>
    </row>
    <row r="10284" spans="1:7">
      <c r="A10284" s="50">
        <v>37901</v>
      </c>
      <c r="B10284" s="60">
        <v>4.6938700000000002E-3</v>
      </c>
      <c r="C10284" s="60">
        <v>3.0000000000000001E-5</v>
      </c>
      <c r="D10284" s="60">
        <v>-7.4559099999999998E-4</v>
      </c>
      <c r="E10284" s="60"/>
      <c r="F10284" s="60">
        <f t="shared" si="320"/>
        <v>4.5738699999999998E-3</v>
      </c>
      <c r="G10284" s="60">
        <f t="shared" si="321"/>
        <v>-8.6559099999999997E-4</v>
      </c>
    </row>
    <row r="10285" spans="1:7">
      <c r="A10285" s="50">
        <v>37902</v>
      </c>
      <c r="B10285" s="60">
        <v>-4.6922500000000002E-3</v>
      </c>
      <c r="C10285" s="60">
        <v>3.0000000000000001E-5</v>
      </c>
      <c r="D10285" s="60">
        <v>-2.4869060000000001E-3</v>
      </c>
      <c r="E10285" s="60"/>
      <c r="F10285" s="60">
        <f t="shared" si="320"/>
        <v>-4.8122500000000006E-3</v>
      </c>
      <c r="G10285" s="60">
        <f t="shared" si="321"/>
        <v>-2.606906E-3</v>
      </c>
    </row>
    <row r="10286" spans="1:7">
      <c r="A10286" s="50">
        <v>37903</v>
      </c>
      <c r="B10286" s="60">
        <v>4.8444600000000001E-3</v>
      </c>
      <c r="C10286" s="60">
        <v>3.0000000000000001E-5</v>
      </c>
      <c r="D10286" s="60">
        <v>2.991746E-3</v>
      </c>
      <c r="E10286" s="60"/>
      <c r="F10286" s="60">
        <f t="shared" si="320"/>
        <v>4.7244599999999998E-3</v>
      </c>
      <c r="G10286" s="60">
        <f t="shared" si="321"/>
        <v>2.8717460000000001E-3</v>
      </c>
    </row>
    <row r="10287" spans="1:7">
      <c r="A10287" s="50">
        <v>37904</v>
      </c>
      <c r="B10287" s="60">
        <v>-7.6851999999999997E-4</v>
      </c>
      <c r="C10287" s="60">
        <v>3.0000000000000001E-5</v>
      </c>
      <c r="D10287" s="60">
        <v>-6.7114210000000004E-3</v>
      </c>
      <c r="E10287" s="60"/>
      <c r="F10287" s="60">
        <f t="shared" si="320"/>
        <v>-8.8851999999999996E-4</v>
      </c>
      <c r="G10287" s="60">
        <f t="shared" si="321"/>
        <v>-6.8314210000000007E-3</v>
      </c>
    </row>
    <row r="10288" spans="1:7">
      <c r="A10288" s="50">
        <v>37907</v>
      </c>
      <c r="B10288" s="60">
        <v>6.8121199999999996E-3</v>
      </c>
      <c r="C10288" s="60">
        <v>3.0000000000000001E-5</v>
      </c>
      <c r="D10288" s="60">
        <v>8.7588160000000009E-3</v>
      </c>
      <c r="E10288" s="60"/>
      <c r="F10288" s="60">
        <f t="shared" si="320"/>
        <v>6.6921199999999993E-3</v>
      </c>
      <c r="G10288" s="60">
        <f t="shared" si="321"/>
        <v>8.6388160000000006E-3</v>
      </c>
    </row>
    <row r="10289" spans="1:7">
      <c r="A10289" s="50">
        <v>37908</v>
      </c>
      <c r="B10289" s="60">
        <v>3.8976000000000002E-3</v>
      </c>
      <c r="C10289" s="60">
        <v>3.0000000000000001E-5</v>
      </c>
      <c r="D10289" s="60">
        <v>1.0419205000000001E-2</v>
      </c>
      <c r="E10289" s="60"/>
      <c r="F10289" s="60">
        <f t="shared" si="320"/>
        <v>3.7776000000000003E-3</v>
      </c>
      <c r="G10289" s="60">
        <f t="shared" si="321"/>
        <v>1.0299205000000001E-2</v>
      </c>
    </row>
    <row r="10290" spans="1:7">
      <c r="A10290" s="50">
        <v>37909</v>
      </c>
      <c r="B10290" s="60">
        <v>-2.5944499999999999E-3</v>
      </c>
      <c r="C10290" s="60">
        <v>3.0000000000000001E-5</v>
      </c>
      <c r="D10290" s="60">
        <v>2.4797499000000001E-2</v>
      </c>
      <c r="E10290" s="60"/>
      <c r="F10290" s="60">
        <f t="shared" si="320"/>
        <v>-2.7144499999999998E-3</v>
      </c>
      <c r="G10290" s="60">
        <f t="shared" si="321"/>
        <v>2.4677499000000002E-2</v>
      </c>
    </row>
    <row r="10291" spans="1:7">
      <c r="A10291" s="50">
        <v>37910</v>
      </c>
      <c r="B10291" s="60">
        <v>3.12371E-3</v>
      </c>
      <c r="C10291" s="60">
        <v>3.0000000000000001E-5</v>
      </c>
      <c r="D10291" s="60">
        <v>-5.7499200000000004E-3</v>
      </c>
      <c r="E10291" s="60"/>
      <c r="F10291" s="60">
        <f t="shared" si="320"/>
        <v>3.0037100000000001E-3</v>
      </c>
      <c r="G10291" s="60">
        <f t="shared" si="321"/>
        <v>-5.8699200000000007E-3</v>
      </c>
    </row>
    <row r="10292" spans="1:7">
      <c r="A10292" s="50">
        <v>37911</v>
      </c>
      <c r="B10292" s="60">
        <v>-1.0132459999999999E-2</v>
      </c>
      <c r="C10292" s="60">
        <v>3.0000000000000001E-5</v>
      </c>
      <c r="D10292" s="60">
        <v>-3.6144950000000001E-3</v>
      </c>
      <c r="E10292" s="60"/>
      <c r="F10292" s="60">
        <f t="shared" si="320"/>
        <v>-1.025246E-2</v>
      </c>
      <c r="G10292" s="60">
        <f t="shared" si="321"/>
        <v>-3.734495E-3</v>
      </c>
    </row>
    <row r="10293" spans="1:7">
      <c r="A10293" s="50">
        <v>37914</v>
      </c>
      <c r="B10293" s="60">
        <v>5.1709E-3</v>
      </c>
      <c r="C10293" s="60">
        <v>3.0000000000000001E-5</v>
      </c>
      <c r="D10293" s="60">
        <v>-1.209171E-3</v>
      </c>
      <c r="E10293" s="60"/>
      <c r="F10293" s="60">
        <f t="shared" si="320"/>
        <v>5.0508999999999997E-3</v>
      </c>
      <c r="G10293" s="60">
        <f t="shared" si="321"/>
        <v>-1.3291710000000001E-3</v>
      </c>
    </row>
    <row r="10294" spans="1:7">
      <c r="A10294" s="50">
        <v>37915</v>
      </c>
      <c r="B10294" s="60">
        <v>1.33158E-3</v>
      </c>
      <c r="C10294" s="60">
        <v>3.0000000000000001E-5</v>
      </c>
      <c r="D10294" s="60">
        <v>-1.4285717999999999E-2</v>
      </c>
      <c r="E10294" s="60"/>
      <c r="F10294" s="60">
        <f t="shared" si="320"/>
        <v>1.2115799999999999E-3</v>
      </c>
      <c r="G10294" s="60">
        <f t="shared" si="321"/>
        <v>-1.4405718E-2</v>
      </c>
    </row>
    <row r="10295" spans="1:7">
      <c r="A10295" s="50">
        <v>37916</v>
      </c>
      <c r="B10295" s="60">
        <v>-1.4800280000000001E-2</v>
      </c>
      <c r="C10295" s="60">
        <v>3.0000000000000001E-5</v>
      </c>
      <c r="D10295" s="60">
        <v>-3.2178766999999997E-2</v>
      </c>
      <c r="E10295" s="60"/>
      <c r="F10295" s="60">
        <f t="shared" si="320"/>
        <v>-1.4920280000000001E-2</v>
      </c>
      <c r="G10295" s="60">
        <f t="shared" si="321"/>
        <v>-3.2298766999999999E-2</v>
      </c>
    </row>
    <row r="10296" spans="1:7">
      <c r="A10296" s="50">
        <v>37917</v>
      </c>
      <c r="B10296" s="60">
        <v>3.2252000000000001E-3</v>
      </c>
      <c r="C10296" s="60">
        <v>3.0000000000000001E-5</v>
      </c>
      <c r="D10296" s="60">
        <v>-1.0913713E-2</v>
      </c>
      <c r="E10296" s="60"/>
      <c r="F10296" s="60">
        <f t="shared" si="320"/>
        <v>3.1052000000000002E-3</v>
      </c>
      <c r="G10296" s="60">
        <f t="shared" si="321"/>
        <v>-1.1033713000000001E-2</v>
      </c>
    </row>
    <row r="10297" spans="1:7">
      <c r="A10297" s="50">
        <v>37918</v>
      </c>
      <c r="B10297" s="60">
        <v>-4.8084499999999997E-3</v>
      </c>
      <c r="C10297" s="60">
        <v>3.0000000000000001E-5</v>
      </c>
      <c r="D10297" s="60">
        <v>4.1057180000000004E-3</v>
      </c>
      <c r="E10297" s="60"/>
      <c r="F10297" s="60">
        <f t="shared" si="320"/>
        <v>-4.92845E-3</v>
      </c>
      <c r="G10297" s="60">
        <f t="shared" si="321"/>
        <v>3.9857180000000001E-3</v>
      </c>
    </row>
    <row r="10298" spans="1:7">
      <c r="A10298" s="50">
        <v>37921</v>
      </c>
      <c r="B10298" s="60">
        <v>2.0407099999999998E-3</v>
      </c>
      <c r="C10298" s="60">
        <v>3.0000000000000001E-5</v>
      </c>
      <c r="D10298" s="60">
        <v>1.0222277E-2</v>
      </c>
      <c r="E10298" s="60"/>
      <c r="F10298" s="60">
        <f t="shared" si="320"/>
        <v>1.9207099999999997E-3</v>
      </c>
      <c r="G10298" s="60">
        <f t="shared" si="321"/>
        <v>1.0102277E-2</v>
      </c>
    </row>
    <row r="10299" spans="1:7">
      <c r="A10299" s="50">
        <v>37922</v>
      </c>
      <c r="B10299" s="60">
        <v>1.516223E-2</v>
      </c>
      <c r="C10299" s="60">
        <v>3.0000000000000001E-5</v>
      </c>
      <c r="D10299" s="60">
        <v>1.3660534E-2</v>
      </c>
      <c r="E10299" s="60"/>
      <c r="F10299" s="60">
        <f t="shared" si="320"/>
        <v>1.504223E-2</v>
      </c>
      <c r="G10299" s="60">
        <f t="shared" si="321"/>
        <v>1.3540534E-2</v>
      </c>
    </row>
    <row r="10300" spans="1:7">
      <c r="A10300" s="50">
        <v>37923</v>
      </c>
      <c r="B10300" s="60">
        <v>1.5754600000000001E-3</v>
      </c>
      <c r="C10300" s="60">
        <v>3.0000000000000001E-5</v>
      </c>
      <c r="D10300" s="60">
        <v>1.1230366E-2</v>
      </c>
      <c r="E10300" s="60"/>
      <c r="F10300" s="60">
        <f t="shared" si="320"/>
        <v>1.45546E-3</v>
      </c>
      <c r="G10300" s="60">
        <f t="shared" si="321"/>
        <v>1.1110366E-2</v>
      </c>
    </row>
    <row r="10301" spans="1:7">
      <c r="A10301" s="50">
        <v>37924</v>
      </c>
      <c r="B10301" s="60">
        <v>-9.1434999999999997E-4</v>
      </c>
      <c r="C10301" s="60">
        <v>3.0000000000000001E-5</v>
      </c>
      <c r="D10301" s="60">
        <v>-7.40345E-4</v>
      </c>
      <c r="E10301" s="60"/>
      <c r="F10301" s="60">
        <f t="shared" si="320"/>
        <v>-1.0343500000000001E-3</v>
      </c>
      <c r="G10301" s="60">
        <f t="shared" si="321"/>
        <v>-8.6034499999999999E-4</v>
      </c>
    </row>
    <row r="10302" spans="1:7">
      <c r="A10302" s="50">
        <v>37925</v>
      </c>
      <c r="B10302" s="60">
        <v>3.3901199999999999E-3</v>
      </c>
      <c r="C10302" s="60">
        <v>3.0000000000000001E-5</v>
      </c>
      <c r="D10302" s="60">
        <v>-1.481881E-3</v>
      </c>
      <c r="E10302" s="60"/>
      <c r="F10302" s="60">
        <f t="shared" si="320"/>
        <v>3.2701200000000001E-3</v>
      </c>
      <c r="G10302" s="60">
        <f t="shared" si="321"/>
        <v>-1.6018810000000001E-3</v>
      </c>
    </row>
    <row r="10303" spans="1:7">
      <c r="A10303" s="50">
        <v>37928</v>
      </c>
      <c r="B10303" s="60">
        <v>8.1935399999999992E-3</v>
      </c>
      <c r="C10303" s="60">
        <v>4.0000000000000003E-5</v>
      </c>
      <c r="D10303" s="60">
        <v>2.4486714999999999E-2</v>
      </c>
      <c r="E10303" s="60"/>
      <c r="F10303" s="60">
        <f t="shared" si="320"/>
        <v>8.0735399999999988E-3</v>
      </c>
      <c r="G10303" s="60">
        <f t="shared" si="321"/>
        <v>2.4366715000000001E-2</v>
      </c>
    </row>
    <row r="10304" spans="1:7">
      <c r="A10304" s="50">
        <v>37929</v>
      </c>
      <c r="B10304" s="60">
        <v>-5.4613600000000002E-3</v>
      </c>
      <c r="C10304" s="60">
        <v>4.0000000000000003E-5</v>
      </c>
      <c r="D10304" s="60">
        <v>4.3457340000000004E-3</v>
      </c>
      <c r="E10304" s="60"/>
      <c r="F10304" s="60">
        <f t="shared" si="320"/>
        <v>-5.5813600000000005E-3</v>
      </c>
      <c r="G10304" s="60">
        <f t="shared" si="321"/>
        <v>4.2257340000000001E-3</v>
      </c>
    </row>
    <row r="10305" spans="1:7">
      <c r="A10305" s="50">
        <v>37930</v>
      </c>
      <c r="B10305" s="60">
        <v>-1.0156900000000001E-3</v>
      </c>
      <c r="C10305" s="60">
        <v>4.0000000000000003E-5</v>
      </c>
      <c r="D10305" s="60">
        <v>-5.5288359999999996E-3</v>
      </c>
      <c r="E10305" s="60"/>
      <c r="F10305" s="60">
        <f t="shared" si="320"/>
        <v>-1.1356900000000002E-3</v>
      </c>
      <c r="G10305" s="60">
        <f t="shared" si="321"/>
        <v>-5.648836E-3</v>
      </c>
    </row>
    <row r="10306" spans="1:7">
      <c r="A10306" s="50">
        <v>37931</v>
      </c>
      <c r="B10306" s="60">
        <v>5.7694599999999997E-3</v>
      </c>
      <c r="C10306" s="60">
        <v>4.0000000000000003E-5</v>
      </c>
      <c r="D10306" s="60">
        <v>1.0394013000000001E-2</v>
      </c>
      <c r="E10306" s="60"/>
      <c r="F10306" s="60">
        <f t="shared" si="320"/>
        <v>5.6494599999999994E-3</v>
      </c>
      <c r="G10306" s="60">
        <f t="shared" si="321"/>
        <v>1.0274013E-2</v>
      </c>
    </row>
    <row r="10307" spans="1:7">
      <c r="A10307" s="50">
        <v>37932</v>
      </c>
      <c r="B10307" s="60">
        <v>-4.3905699999999999E-3</v>
      </c>
      <c r="C10307" s="60">
        <v>4.0000000000000003E-5</v>
      </c>
      <c r="D10307" s="60">
        <v>-1.1722437E-2</v>
      </c>
      <c r="E10307" s="60"/>
      <c r="F10307" s="60">
        <f t="shared" si="320"/>
        <v>-4.5105700000000002E-3</v>
      </c>
      <c r="G10307" s="60">
        <f t="shared" si="321"/>
        <v>-1.1842437000000001E-2</v>
      </c>
    </row>
    <row r="10308" spans="1:7">
      <c r="A10308" s="50">
        <v>37935</v>
      </c>
      <c r="B10308" s="60">
        <v>-5.7509900000000001E-3</v>
      </c>
      <c r="C10308" s="60">
        <v>4.0000000000000003E-5</v>
      </c>
      <c r="D10308" s="60">
        <v>-2.9532829E-2</v>
      </c>
      <c r="E10308" s="60"/>
      <c r="F10308" s="60">
        <f t="shared" ref="F10308:F10371" si="322">B10308-$C$3</f>
        <v>-5.8709900000000004E-3</v>
      </c>
      <c r="G10308" s="60">
        <f t="shared" ref="G10308:G10371" si="323">D10308-$C$3</f>
        <v>-2.9652828999999999E-2</v>
      </c>
    </row>
    <row r="10309" spans="1:7">
      <c r="A10309" s="50">
        <v>37936</v>
      </c>
      <c r="B10309" s="60">
        <v>-4.6404999999999998E-4</v>
      </c>
      <c r="C10309" s="60">
        <v>4.0000000000000003E-5</v>
      </c>
      <c r="D10309" s="60">
        <v>2.49397E-4</v>
      </c>
      <c r="E10309" s="60"/>
      <c r="F10309" s="60">
        <f t="shared" si="322"/>
        <v>-5.8405000000000002E-4</v>
      </c>
      <c r="G10309" s="60">
        <f t="shared" si="323"/>
        <v>1.2939700000000001E-4</v>
      </c>
    </row>
    <row r="10310" spans="1:7">
      <c r="A10310" s="50">
        <v>37937</v>
      </c>
      <c r="B10310" s="60">
        <v>1.181084E-2</v>
      </c>
      <c r="C10310" s="60">
        <v>4.0000000000000003E-5</v>
      </c>
      <c r="D10310" s="60">
        <v>2.3192028E-2</v>
      </c>
      <c r="E10310" s="60"/>
      <c r="F10310" s="60">
        <f t="shared" si="322"/>
        <v>1.1690839999999999E-2</v>
      </c>
      <c r="G10310" s="60">
        <f t="shared" si="323"/>
        <v>2.3072028000000001E-2</v>
      </c>
    </row>
    <row r="10311" spans="1:7">
      <c r="A10311" s="50">
        <v>37938</v>
      </c>
      <c r="B10311" s="60">
        <v>-4.0389999999999998E-5</v>
      </c>
      <c r="C10311" s="60">
        <v>4.0000000000000003E-5</v>
      </c>
      <c r="D10311" s="60">
        <v>9.2615419999999993E-3</v>
      </c>
      <c r="E10311" s="60"/>
      <c r="F10311" s="60">
        <f t="shared" si="322"/>
        <v>-1.6039E-4</v>
      </c>
      <c r="G10311" s="60">
        <f t="shared" si="323"/>
        <v>9.141541999999999E-3</v>
      </c>
    </row>
    <row r="10312" spans="1:7">
      <c r="A10312" s="50">
        <v>37939</v>
      </c>
      <c r="B10312" s="60">
        <v>-7.4409599999999999E-3</v>
      </c>
      <c r="C10312" s="60">
        <v>4.0000000000000003E-5</v>
      </c>
      <c r="D10312" s="60">
        <v>-9.1765530000000005E-3</v>
      </c>
      <c r="E10312" s="60"/>
      <c r="F10312" s="60">
        <f t="shared" si="322"/>
        <v>-7.5609600000000003E-3</v>
      </c>
      <c r="G10312" s="60">
        <f t="shared" si="323"/>
        <v>-9.2965530000000008E-3</v>
      </c>
    </row>
    <row r="10313" spans="1:7">
      <c r="A10313" s="50">
        <v>37942</v>
      </c>
      <c r="B10313" s="60">
        <v>-6.6655400000000002E-3</v>
      </c>
      <c r="C10313" s="60">
        <v>4.0000000000000003E-5</v>
      </c>
      <c r="D10313" s="60">
        <v>-1.9010451000000001E-2</v>
      </c>
      <c r="E10313" s="60"/>
      <c r="F10313" s="60">
        <f t="shared" si="322"/>
        <v>-6.7855400000000005E-3</v>
      </c>
      <c r="G10313" s="60">
        <f t="shared" si="323"/>
        <v>-1.9130451E-2</v>
      </c>
    </row>
    <row r="10314" spans="1:7">
      <c r="A10314" s="50">
        <v>37943</v>
      </c>
      <c r="B10314" s="60">
        <v>-8.6587599999999997E-3</v>
      </c>
      <c r="C10314" s="60">
        <v>4.0000000000000003E-5</v>
      </c>
      <c r="D10314" s="60">
        <v>-4.2235570000000002E-3</v>
      </c>
      <c r="E10314" s="60"/>
      <c r="F10314" s="60">
        <f t="shared" si="322"/>
        <v>-8.77876E-3</v>
      </c>
      <c r="G10314" s="60">
        <f t="shared" si="323"/>
        <v>-4.3435570000000005E-3</v>
      </c>
    </row>
    <row r="10315" spans="1:7">
      <c r="A10315" s="50">
        <v>37944</v>
      </c>
      <c r="B10315" s="60">
        <v>8.25269E-3</v>
      </c>
      <c r="C10315" s="60">
        <v>4.0000000000000003E-5</v>
      </c>
      <c r="D10315" s="60">
        <v>1.0728455E-2</v>
      </c>
      <c r="E10315" s="60"/>
      <c r="F10315" s="60">
        <f t="shared" si="322"/>
        <v>8.1326899999999997E-3</v>
      </c>
      <c r="G10315" s="60">
        <f t="shared" si="323"/>
        <v>1.0608454999999999E-2</v>
      </c>
    </row>
    <row r="10316" spans="1:7">
      <c r="A10316" s="50">
        <v>37945</v>
      </c>
      <c r="B10316" s="60">
        <v>-8.4290500000000004E-3</v>
      </c>
      <c r="C10316" s="60">
        <v>4.0000000000000003E-5</v>
      </c>
      <c r="D10316" s="60">
        <v>-1.2342631999999999E-2</v>
      </c>
      <c r="E10316" s="60"/>
      <c r="F10316" s="60">
        <f t="shared" si="322"/>
        <v>-8.5490500000000007E-3</v>
      </c>
      <c r="G10316" s="60">
        <f t="shared" si="323"/>
        <v>-1.2462632E-2</v>
      </c>
    </row>
    <row r="10317" spans="1:7">
      <c r="A10317" s="50">
        <v>37946</v>
      </c>
      <c r="B10317" s="60">
        <v>1.32485E-3</v>
      </c>
      <c r="C10317" s="60">
        <v>4.0000000000000003E-5</v>
      </c>
      <c r="D10317" s="60">
        <v>1.499659E-3</v>
      </c>
      <c r="E10317" s="60"/>
      <c r="F10317" s="60">
        <f t="shared" si="322"/>
        <v>1.2048499999999999E-3</v>
      </c>
      <c r="G10317" s="60">
        <f t="shared" si="323"/>
        <v>1.3796589999999999E-3</v>
      </c>
    </row>
    <row r="10318" spans="1:7">
      <c r="A10318" s="50">
        <v>37949</v>
      </c>
      <c r="B10318" s="60">
        <v>1.599093E-2</v>
      </c>
      <c r="C10318" s="60">
        <v>4.0000000000000003E-5</v>
      </c>
      <c r="D10318" s="60">
        <v>6.2141295999999999E-2</v>
      </c>
      <c r="E10318" s="60"/>
      <c r="F10318" s="60">
        <f t="shared" si="322"/>
        <v>1.5870930000000002E-2</v>
      </c>
      <c r="G10318" s="60">
        <f t="shared" si="323"/>
        <v>6.2021295999999997E-2</v>
      </c>
    </row>
    <row r="10319" spans="1:7">
      <c r="A10319" s="50">
        <v>37950</v>
      </c>
      <c r="B10319" s="60">
        <v>2.1532000000000001E-3</v>
      </c>
      <c r="C10319" s="60">
        <v>4.0000000000000003E-5</v>
      </c>
      <c r="D10319" s="60">
        <v>-2.3501300000000001E-4</v>
      </c>
      <c r="E10319" s="60"/>
      <c r="F10319" s="60">
        <f t="shared" si="322"/>
        <v>2.0332000000000002E-3</v>
      </c>
      <c r="G10319" s="60">
        <f t="shared" si="323"/>
        <v>-3.55013E-4</v>
      </c>
    </row>
    <row r="10320" spans="1:7">
      <c r="A10320" s="50">
        <v>37951</v>
      </c>
      <c r="B10320" s="60">
        <v>4.29167E-3</v>
      </c>
      <c r="C10320" s="60">
        <v>4.0000000000000003E-5</v>
      </c>
      <c r="D10320" s="60">
        <v>3.5252999999999999E-3</v>
      </c>
      <c r="E10320" s="60"/>
      <c r="F10320" s="60">
        <f t="shared" si="322"/>
        <v>4.1716699999999997E-3</v>
      </c>
      <c r="G10320" s="60">
        <f t="shared" si="323"/>
        <v>3.4053E-3</v>
      </c>
    </row>
    <row r="10321" spans="1:7">
      <c r="A10321" s="50">
        <v>37953</v>
      </c>
      <c r="B10321" s="60">
        <v>2.5727999999999998E-4</v>
      </c>
      <c r="C10321" s="60">
        <v>4.0000000000000003E-5</v>
      </c>
      <c r="D10321" s="60">
        <v>9.3676279999999994E-3</v>
      </c>
      <c r="E10321" s="60"/>
      <c r="F10321" s="60">
        <f t="shared" si="322"/>
        <v>1.3727999999999999E-4</v>
      </c>
      <c r="G10321" s="60">
        <f t="shared" si="323"/>
        <v>9.2476279999999991E-3</v>
      </c>
    </row>
    <row r="10322" spans="1:7">
      <c r="A10322" s="50">
        <v>37956</v>
      </c>
      <c r="B10322" s="60">
        <v>1.0863670000000001E-2</v>
      </c>
      <c r="C10322" s="60">
        <v>4.0000000000000003E-5</v>
      </c>
      <c r="D10322" s="60">
        <v>8.1207029999999999E-3</v>
      </c>
      <c r="E10322" s="60"/>
      <c r="F10322" s="60">
        <f t="shared" si="322"/>
        <v>1.074367E-2</v>
      </c>
      <c r="G10322" s="60">
        <f t="shared" si="323"/>
        <v>8.0007029999999996E-3</v>
      </c>
    </row>
    <row r="10323" spans="1:7">
      <c r="A10323" s="50">
        <v>37957</v>
      </c>
      <c r="B10323" s="60">
        <v>-3.1413299999999999E-3</v>
      </c>
      <c r="C10323" s="60">
        <v>4.0000000000000003E-5</v>
      </c>
      <c r="D10323" s="60">
        <v>-1.265821E-2</v>
      </c>
      <c r="E10323" s="60"/>
      <c r="F10323" s="60">
        <f t="shared" si="322"/>
        <v>-3.2613299999999998E-3</v>
      </c>
      <c r="G10323" s="60">
        <f t="shared" si="323"/>
        <v>-1.277821E-2</v>
      </c>
    </row>
    <row r="10324" spans="1:7">
      <c r="A10324" s="50">
        <v>37958</v>
      </c>
      <c r="B10324" s="60">
        <v>-1.2548500000000001E-3</v>
      </c>
      <c r="C10324" s="60">
        <v>4.0000000000000003E-5</v>
      </c>
      <c r="D10324" s="60">
        <v>-8.1585609999999999E-3</v>
      </c>
      <c r="E10324" s="60"/>
      <c r="F10324" s="60">
        <f t="shared" si="322"/>
        <v>-1.3748500000000002E-3</v>
      </c>
      <c r="G10324" s="60">
        <f t="shared" si="323"/>
        <v>-8.2785610000000003E-3</v>
      </c>
    </row>
    <row r="10325" spans="1:7">
      <c r="A10325" s="50">
        <v>37959</v>
      </c>
      <c r="B10325" s="60">
        <v>4.5817200000000001E-3</v>
      </c>
      <c r="C10325" s="60">
        <v>4.0000000000000003E-5</v>
      </c>
      <c r="D10325" s="60">
        <v>-4.4653030000000003E-3</v>
      </c>
      <c r="E10325" s="60"/>
      <c r="F10325" s="60">
        <f t="shared" si="322"/>
        <v>4.4617199999999997E-3</v>
      </c>
      <c r="G10325" s="60">
        <f t="shared" si="323"/>
        <v>-4.5853030000000006E-3</v>
      </c>
    </row>
    <row r="10326" spans="1:7">
      <c r="A10326" s="50">
        <v>37960</v>
      </c>
      <c r="B10326" s="60">
        <v>-7.5908399999999997E-3</v>
      </c>
      <c r="C10326" s="60">
        <v>4.0000000000000003E-5</v>
      </c>
      <c r="D10326" s="60">
        <v>-1.2511774999999999E-2</v>
      </c>
      <c r="E10326" s="60"/>
      <c r="F10326" s="60">
        <f t="shared" si="322"/>
        <v>-7.7108400000000001E-3</v>
      </c>
      <c r="G10326" s="60">
        <f t="shared" si="323"/>
        <v>-1.2631775E-2</v>
      </c>
    </row>
    <row r="10327" spans="1:7">
      <c r="A10327" s="50">
        <v>37963</v>
      </c>
      <c r="B10327" s="60">
        <v>6.94599E-3</v>
      </c>
      <c r="C10327" s="60">
        <v>4.0000000000000003E-5</v>
      </c>
      <c r="D10327" s="60">
        <v>1.7690601E-2</v>
      </c>
      <c r="E10327" s="60"/>
      <c r="F10327" s="60">
        <f t="shared" si="322"/>
        <v>6.8259899999999997E-3</v>
      </c>
      <c r="G10327" s="60">
        <f t="shared" si="323"/>
        <v>1.7570601000000002E-2</v>
      </c>
    </row>
    <row r="10328" spans="1:7">
      <c r="A10328" s="50">
        <v>37964</v>
      </c>
      <c r="B10328" s="60">
        <v>-8.2433799999999998E-3</v>
      </c>
      <c r="C10328" s="60">
        <v>4.0000000000000003E-5</v>
      </c>
      <c r="D10328" s="60">
        <v>9.3964999999999999E-4</v>
      </c>
      <c r="E10328" s="60"/>
      <c r="F10328" s="60">
        <f t="shared" si="322"/>
        <v>-8.3633800000000001E-3</v>
      </c>
      <c r="G10328" s="60">
        <f t="shared" si="323"/>
        <v>8.1965E-4</v>
      </c>
    </row>
    <row r="10329" spans="1:7">
      <c r="A10329" s="50">
        <v>37965</v>
      </c>
      <c r="B10329" s="60">
        <v>-8.6793999999999999E-4</v>
      </c>
      <c r="C10329" s="60">
        <v>4.0000000000000003E-5</v>
      </c>
      <c r="D10329" s="60">
        <v>-7.5099670000000002E-3</v>
      </c>
      <c r="E10329" s="60"/>
      <c r="F10329" s="60">
        <f t="shared" si="322"/>
        <v>-9.8794000000000009E-4</v>
      </c>
      <c r="G10329" s="60">
        <f t="shared" si="323"/>
        <v>-7.6299670000000005E-3</v>
      </c>
    </row>
    <row r="10330" spans="1:7">
      <c r="A10330" s="50">
        <v>37966</v>
      </c>
      <c r="B10330" s="60">
        <v>1.175329E-2</v>
      </c>
      <c r="C10330" s="60">
        <v>4.0000000000000003E-5</v>
      </c>
      <c r="D10330" s="60">
        <v>2.0572212999999999E-2</v>
      </c>
      <c r="E10330" s="60"/>
      <c r="F10330" s="60">
        <f t="shared" si="322"/>
        <v>1.1633289999999999E-2</v>
      </c>
      <c r="G10330" s="60">
        <f t="shared" si="323"/>
        <v>2.0452213E-2</v>
      </c>
    </row>
    <row r="10331" spans="1:7">
      <c r="A10331" s="50">
        <v>37967</v>
      </c>
      <c r="B10331" s="60">
        <v>2.6781700000000001E-3</v>
      </c>
      <c r="C10331" s="60">
        <v>4.0000000000000003E-5</v>
      </c>
      <c r="D10331" s="60">
        <v>1.4365128E-2</v>
      </c>
      <c r="E10331" s="60"/>
      <c r="F10331" s="60">
        <f t="shared" si="322"/>
        <v>2.5581700000000002E-3</v>
      </c>
      <c r="G10331" s="60">
        <f t="shared" si="323"/>
        <v>1.4245127999999999E-2</v>
      </c>
    </row>
    <row r="10332" spans="1:7">
      <c r="A10332" s="50">
        <v>37970</v>
      </c>
      <c r="B10332" s="60">
        <v>-5.5149099999999996E-3</v>
      </c>
      <c r="C10332" s="60">
        <v>4.0000000000000003E-5</v>
      </c>
      <c r="D10332" s="60">
        <v>1.6902733999999999E-2</v>
      </c>
      <c r="E10332" s="60"/>
      <c r="F10332" s="60">
        <f t="shared" si="322"/>
        <v>-5.6349099999999999E-3</v>
      </c>
      <c r="G10332" s="60">
        <f t="shared" si="323"/>
        <v>1.6782734000000001E-2</v>
      </c>
    </row>
    <row r="10333" spans="1:7">
      <c r="A10333" s="50">
        <v>37971</v>
      </c>
      <c r="B10333" s="60">
        <v>6.3683500000000001E-3</v>
      </c>
      <c r="C10333" s="60">
        <v>4.0000000000000003E-5</v>
      </c>
      <c r="D10333" s="60">
        <v>-2.0215670000000002E-3</v>
      </c>
      <c r="E10333" s="60"/>
      <c r="F10333" s="60">
        <f t="shared" si="322"/>
        <v>6.2483499999999997E-3</v>
      </c>
      <c r="G10333" s="60">
        <f t="shared" si="323"/>
        <v>-2.141567E-3</v>
      </c>
    </row>
    <row r="10334" spans="1:7">
      <c r="A10334" s="50">
        <v>37972</v>
      </c>
      <c r="B10334" s="60">
        <v>1.5378200000000001E-3</v>
      </c>
      <c r="C10334" s="60">
        <v>4.0000000000000003E-5</v>
      </c>
      <c r="D10334" s="60">
        <v>1.5304981E-2</v>
      </c>
      <c r="E10334" s="60"/>
      <c r="F10334" s="60">
        <f t="shared" si="322"/>
        <v>1.41782E-3</v>
      </c>
      <c r="G10334" s="60">
        <f t="shared" si="323"/>
        <v>1.5184981E-2</v>
      </c>
    </row>
    <row r="10335" spans="1:7">
      <c r="A10335" s="50">
        <v>37973</v>
      </c>
      <c r="B10335" s="60">
        <v>1.203774E-2</v>
      </c>
      <c r="C10335" s="60">
        <v>4.0000000000000003E-5</v>
      </c>
      <c r="D10335" s="60">
        <v>2.2389676000000001E-2</v>
      </c>
      <c r="E10335" s="60"/>
      <c r="F10335" s="60">
        <f t="shared" si="322"/>
        <v>1.191774E-2</v>
      </c>
      <c r="G10335" s="60">
        <f t="shared" si="323"/>
        <v>2.2269676000000002E-2</v>
      </c>
    </row>
    <row r="10336" spans="1:7">
      <c r="A10336" s="50">
        <v>37974</v>
      </c>
      <c r="B10336" s="60">
        <v>-4.8757999999999999E-4</v>
      </c>
      <c r="C10336" s="60">
        <v>4.0000000000000003E-5</v>
      </c>
      <c r="D10336" s="60">
        <v>3.8811817999999998E-2</v>
      </c>
      <c r="E10336" s="60"/>
      <c r="F10336" s="60">
        <f t="shared" si="322"/>
        <v>-6.0758000000000003E-4</v>
      </c>
      <c r="G10336" s="60">
        <f t="shared" si="323"/>
        <v>3.8691817999999996E-2</v>
      </c>
    </row>
    <row r="10337" spans="1:7">
      <c r="A10337" s="50">
        <v>37977</v>
      </c>
      <c r="B10337" s="60">
        <v>3.8514500000000002E-3</v>
      </c>
      <c r="C10337" s="60">
        <v>4.0000000000000003E-5</v>
      </c>
      <c r="D10337" s="60">
        <v>1.0436079999999999E-3</v>
      </c>
      <c r="E10337" s="60"/>
      <c r="F10337" s="60">
        <f t="shared" si="322"/>
        <v>3.7314500000000003E-3</v>
      </c>
      <c r="G10337" s="60">
        <f t="shared" si="323"/>
        <v>9.2360799999999992E-4</v>
      </c>
    </row>
    <row r="10338" spans="1:7">
      <c r="A10338" s="50">
        <v>37978</v>
      </c>
      <c r="B10338" s="60">
        <v>2.83125E-3</v>
      </c>
      <c r="C10338" s="60">
        <v>4.0000000000000003E-5</v>
      </c>
      <c r="D10338" s="60">
        <v>-2.5020630000000001E-3</v>
      </c>
      <c r="E10338" s="60"/>
      <c r="F10338" s="60">
        <f t="shared" si="322"/>
        <v>2.7112500000000001E-3</v>
      </c>
      <c r="G10338" s="60">
        <f t="shared" si="323"/>
        <v>-2.622063E-3</v>
      </c>
    </row>
    <row r="10339" spans="1:7">
      <c r="A10339" s="50">
        <v>37979</v>
      </c>
      <c r="B10339" s="60">
        <v>-1.7791599999999999E-3</v>
      </c>
      <c r="C10339" s="60">
        <v>4.0000000000000003E-5</v>
      </c>
      <c r="D10339" s="60">
        <v>-1.672279E-3</v>
      </c>
      <c r="E10339" s="60"/>
      <c r="F10339" s="60">
        <f t="shared" si="322"/>
        <v>-1.89916E-3</v>
      </c>
      <c r="G10339" s="60">
        <f t="shared" si="323"/>
        <v>-1.7922790000000001E-3</v>
      </c>
    </row>
    <row r="10340" spans="1:7">
      <c r="A10340" s="50">
        <v>37981</v>
      </c>
      <c r="B10340" s="60">
        <v>1.6594100000000001E-3</v>
      </c>
      <c r="C10340" s="60">
        <v>4.0000000000000003E-5</v>
      </c>
      <c r="D10340" s="60">
        <v>7.3283569999999998E-3</v>
      </c>
      <c r="E10340" s="60"/>
      <c r="F10340" s="60">
        <f t="shared" si="322"/>
        <v>1.53941E-3</v>
      </c>
      <c r="G10340" s="60">
        <f t="shared" si="323"/>
        <v>7.2083569999999994E-3</v>
      </c>
    </row>
    <row r="10341" spans="1:7">
      <c r="A10341" s="50">
        <v>37984</v>
      </c>
      <c r="B10341" s="60">
        <v>1.269872E-2</v>
      </c>
      <c r="C10341" s="60">
        <v>4.0000000000000003E-5</v>
      </c>
      <c r="D10341" s="60">
        <v>1.1224296999999999E-2</v>
      </c>
      <c r="E10341" s="60"/>
      <c r="F10341" s="60">
        <f t="shared" si="322"/>
        <v>1.257872E-2</v>
      </c>
      <c r="G10341" s="60">
        <f t="shared" si="323"/>
        <v>1.1104296999999999E-2</v>
      </c>
    </row>
    <row r="10342" spans="1:7">
      <c r="A10342" s="50">
        <v>37985</v>
      </c>
      <c r="B10342" s="60">
        <v>5.7620000000000001E-5</v>
      </c>
      <c r="C10342" s="60">
        <v>4.0000000000000003E-5</v>
      </c>
      <c r="D10342" s="60">
        <v>-3.905497E-3</v>
      </c>
      <c r="E10342" s="60"/>
      <c r="F10342" s="60">
        <f t="shared" si="322"/>
        <v>-6.2380000000000009E-5</v>
      </c>
      <c r="G10342" s="60">
        <f t="shared" si="323"/>
        <v>-4.0254970000000003E-3</v>
      </c>
    </row>
    <row r="10343" spans="1:7">
      <c r="A10343" s="50">
        <v>37986</v>
      </c>
      <c r="B10343" s="60">
        <v>1.9770399999999998E-3</v>
      </c>
      <c r="C10343" s="60">
        <v>4.0000000000000003E-5</v>
      </c>
      <c r="D10343" s="60">
        <v>-1.1762272000000001E-2</v>
      </c>
      <c r="E10343" s="60"/>
      <c r="F10343" s="60">
        <f t="shared" si="322"/>
        <v>1.8570399999999997E-3</v>
      </c>
      <c r="G10343" s="60">
        <f t="shared" si="323"/>
        <v>-1.1882272000000001E-2</v>
      </c>
    </row>
    <row r="10344" spans="1:7">
      <c r="A10344" s="50">
        <v>37988</v>
      </c>
      <c r="B10344" s="60">
        <v>-2.7176000000000001E-3</v>
      </c>
      <c r="C10344" s="60">
        <v>3.0000000000000001E-5</v>
      </c>
      <c r="D10344" s="60">
        <v>-1.1693413E-2</v>
      </c>
      <c r="E10344" s="60"/>
      <c r="F10344" s="60">
        <f t="shared" si="322"/>
        <v>-2.8376E-3</v>
      </c>
      <c r="G10344" s="60">
        <f t="shared" si="323"/>
        <v>-1.1813413E-2</v>
      </c>
    </row>
    <row r="10345" spans="1:7">
      <c r="A10345" s="50">
        <v>37991</v>
      </c>
      <c r="B10345" s="60">
        <v>1.2363539999999999E-2</v>
      </c>
      <c r="C10345" s="60">
        <v>3.0000000000000001E-5</v>
      </c>
      <c r="D10345" s="60">
        <v>5.493309E-3</v>
      </c>
      <c r="E10345" s="60"/>
      <c r="F10345" s="60">
        <f t="shared" si="322"/>
        <v>1.2243539999999999E-2</v>
      </c>
      <c r="G10345" s="60">
        <f t="shared" si="323"/>
        <v>5.3733089999999997E-3</v>
      </c>
    </row>
    <row r="10346" spans="1:7">
      <c r="A10346" s="50">
        <v>37992</v>
      </c>
      <c r="B10346" s="60">
        <v>1.52753E-3</v>
      </c>
      <c r="C10346" s="60">
        <v>3.0000000000000001E-5</v>
      </c>
      <c r="D10346" s="60">
        <v>2.0382457999999999E-2</v>
      </c>
      <c r="E10346" s="60"/>
      <c r="F10346" s="60">
        <f t="shared" si="322"/>
        <v>1.4075299999999999E-3</v>
      </c>
      <c r="G10346" s="60">
        <f t="shared" si="323"/>
        <v>2.0262458000000001E-2</v>
      </c>
    </row>
    <row r="10347" spans="1:7">
      <c r="A10347" s="50">
        <v>37993</v>
      </c>
      <c r="B10347" s="60">
        <v>2.58486E-3</v>
      </c>
      <c r="C10347" s="60">
        <v>3.0000000000000001E-5</v>
      </c>
      <c r="D10347" s="60">
        <v>2.9654007E-2</v>
      </c>
      <c r="E10347" s="60"/>
      <c r="F10347" s="60">
        <f t="shared" si="322"/>
        <v>2.4648600000000001E-3</v>
      </c>
      <c r="G10347" s="60">
        <f t="shared" si="323"/>
        <v>2.9534007000000001E-2</v>
      </c>
    </row>
    <row r="10348" spans="1:7">
      <c r="A10348" s="50">
        <v>37994</v>
      </c>
      <c r="B10348" s="60">
        <v>4.6786800000000002E-3</v>
      </c>
      <c r="C10348" s="60">
        <v>3.0000000000000001E-5</v>
      </c>
      <c r="D10348" s="60">
        <v>1.6000369999999999E-3</v>
      </c>
      <c r="E10348" s="60"/>
      <c r="F10348" s="60">
        <f t="shared" si="322"/>
        <v>4.5586799999999999E-3</v>
      </c>
      <c r="G10348" s="60">
        <f t="shared" si="323"/>
        <v>1.4800369999999998E-3</v>
      </c>
    </row>
    <row r="10349" spans="1:7">
      <c r="A10349" s="50">
        <v>37995</v>
      </c>
      <c r="B10349" s="60">
        <v>-8.4747699999999995E-3</v>
      </c>
      <c r="C10349" s="60">
        <v>3.0000000000000001E-5</v>
      </c>
      <c r="D10349" s="60">
        <v>-5.790753E-3</v>
      </c>
      <c r="E10349" s="60"/>
      <c r="F10349" s="60">
        <f t="shared" si="322"/>
        <v>-8.5947699999999998E-3</v>
      </c>
      <c r="G10349" s="60">
        <f t="shared" si="323"/>
        <v>-5.9107530000000004E-3</v>
      </c>
    </row>
    <row r="10350" spans="1:7">
      <c r="A10350" s="50">
        <v>37998</v>
      </c>
      <c r="B10350" s="60">
        <v>4.7931900000000001E-3</v>
      </c>
      <c r="C10350" s="60">
        <v>3.0000000000000001E-5</v>
      </c>
      <c r="D10350" s="60">
        <v>1.0242986000000001E-2</v>
      </c>
      <c r="E10350" s="60"/>
      <c r="F10350" s="60">
        <f t="shared" si="322"/>
        <v>4.6731899999999998E-3</v>
      </c>
      <c r="G10350" s="60">
        <f t="shared" si="323"/>
        <v>1.0122986E-2</v>
      </c>
    </row>
    <row r="10351" spans="1:7">
      <c r="A10351" s="50">
        <v>37999</v>
      </c>
      <c r="B10351" s="60">
        <v>-5.3933100000000001E-3</v>
      </c>
      <c r="C10351" s="60">
        <v>3.0000000000000001E-5</v>
      </c>
      <c r="D10351" s="60">
        <v>-4.1749320000000001E-3</v>
      </c>
      <c r="E10351" s="60"/>
      <c r="F10351" s="60">
        <f t="shared" si="322"/>
        <v>-5.5133100000000004E-3</v>
      </c>
      <c r="G10351" s="60">
        <f t="shared" si="323"/>
        <v>-4.2949320000000004E-3</v>
      </c>
    </row>
    <row r="10352" spans="1:7">
      <c r="A10352" s="50">
        <v>38000</v>
      </c>
      <c r="B10352" s="60">
        <v>8.2776700000000009E-3</v>
      </c>
      <c r="C10352" s="60">
        <v>3.0000000000000001E-5</v>
      </c>
      <c r="D10352" s="60">
        <v>1.2178091E-2</v>
      </c>
      <c r="E10352" s="60"/>
      <c r="F10352" s="60">
        <f t="shared" si="322"/>
        <v>8.1576700000000005E-3</v>
      </c>
      <c r="G10352" s="60">
        <f t="shared" si="323"/>
        <v>1.2058091E-2</v>
      </c>
    </row>
    <row r="10353" spans="1:7">
      <c r="A10353" s="50">
        <v>38001</v>
      </c>
      <c r="B10353" s="60">
        <v>1.4947599999999999E-3</v>
      </c>
      <c r="C10353" s="60">
        <v>3.0000000000000001E-5</v>
      </c>
      <c r="D10353" s="60">
        <v>-7.4950900000000003E-3</v>
      </c>
      <c r="E10353" s="60"/>
      <c r="F10353" s="60">
        <f t="shared" si="322"/>
        <v>1.3747599999999998E-3</v>
      </c>
      <c r="G10353" s="60">
        <f t="shared" si="323"/>
        <v>-7.6150900000000006E-3</v>
      </c>
    </row>
    <row r="10354" spans="1:7">
      <c r="A10354" s="50">
        <v>38002</v>
      </c>
      <c r="B10354" s="60">
        <v>6.6939E-3</v>
      </c>
      <c r="C10354" s="60">
        <v>3.0000000000000001E-5</v>
      </c>
      <c r="D10354" s="60">
        <v>5.7631339999999996E-3</v>
      </c>
      <c r="E10354" s="60"/>
      <c r="F10354" s="60">
        <f t="shared" si="322"/>
        <v>6.5738999999999997E-3</v>
      </c>
      <c r="G10354" s="60">
        <f t="shared" si="323"/>
        <v>5.6431339999999993E-3</v>
      </c>
    </row>
    <row r="10355" spans="1:7">
      <c r="A10355" s="50">
        <v>38006</v>
      </c>
      <c r="B10355" s="60">
        <v>-5.2501000000000002E-4</v>
      </c>
      <c r="C10355" s="60">
        <v>3.0000000000000001E-5</v>
      </c>
      <c r="D10355" s="60">
        <v>-1.0669846E-2</v>
      </c>
      <c r="E10355" s="60"/>
      <c r="F10355" s="60">
        <f t="shared" si="322"/>
        <v>-6.4501000000000001E-4</v>
      </c>
      <c r="G10355" s="60">
        <f t="shared" si="323"/>
        <v>-1.0789846000000001E-2</v>
      </c>
    </row>
    <row r="10356" spans="1:7">
      <c r="A10356" s="50">
        <v>38007</v>
      </c>
      <c r="B10356" s="60">
        <v>7.6494400000000004E-3</v>
      </c>
      <c r="C10356" s="60">
        <v>3.0000000000000001E-5</v>
      </c>
      <c r="D10356" s="60">
        <v>2.0770938999999999E-2</v>
      </c>
      <c r="E10356" s="60"/>
      <c r="F10356" s="60">
        <f t="shared" si="322"/>
        <v>7.5294400000000001E-3</v>
      </c>
      <c r="G10356" s="60">
        <f t="shared" si="323"/>
        <v>2.0650939E-2</v>
      </c>
    </row>
    <row r="10357" spans="1:7">
      <c r="A10357" s="50">
        <v>38008</v>
      </c>
      <c r="B10357" s="60">
        <v>-3.03623E-3</v>
      </c>
      <c r="C10357" s="60">
        <v>3.0000000000000001E-5</v>
      </c>
      <c r="D10357" s="60">
        <v>3.2087642999999999E-2</v>
      </c>
      <c r="E10357" s="60"/>
      <c r="F10357" s="60">
        <f t="shared" si="322"/>
        <v>-3.1562299999999999E-3</v>
      </c>
      <c r="G10357" s="60">
        <f t="shared" si="323"/>
        <v>3.1967642999999997E-2</v>
      </c>
    </row>
    <row r="10358" spans="1:7">
      <c r="A10358" s="50">
        <v>38009</v>
      </c>
      <c r="B10358" s="60">
        <v>-2.35053E-3</v>
      </c>
      <c r="C10358" s="60">
        <v>3.0000000000000001E-5</v>
      </c>
      <c r="D10358" s="60">
        <v>-1.3649312E-2</v>
      </c>
      <c r="E10358" s="60"/>
      <c r="F10358" s="60">
        <f t="shared" si="322"/>
        <v>-2.4705299999999999E-3</v>
      </c>
      <c r="G10358" s="60">
        <f t="shared" si="323"/>
        <v>-1.3769312000000001E-2</v>
      </c>
    </row>
    <row r="10359" spans="1:7">
      <c r="A10359" s="50">
        <v>38012</v>
      </c>
      <c r="B10359" s="60">
        <v>1.2177830000000001E-2</v>
      </c>
      <c r="C10359" s="60">
        <v>3.0000000000000001E-5</v>
      </c>
      <c r="D10359" s="60">
        <v>-3.651713E-3</v>
      </c>
      <c r="E10359" s="60"/>
      <c r="F10359" s="60">
        <f t="shared" si="322"/>
        <v>1.205783E-2</v>
      </c>
      <c r="G10359" s="60">
        <f t="shared" si="323"/>
        <v>-3.7717129999999999E-3</v>
      </c>
    </row>
    <row r="10360" spans="1:7">
      <c r="A10360" s="50">
        <v>38013</v>
      </c>
      <c r="B10360" s="60">
        <v>-9.6207099999999993E-3</v>
      </c>
      <c r="C10360" s="60">
        <v>3.0000000000000001E-5</v>
      </c>
      <c r="D10360" s="60">
        <v>-1.4853404000000001E-2</v>
      </c>
      <c r="E10360" s="60"/>
      <c r="F10360" s="60">
        <f t="shared" si="322"/>
        <v>-9.7407099999999996E-3</v>
      </c>
      <c r="G10360" s="60">
        <f t="shared" si="323"/>
        <v>-1.4973404000000001E-2</v>
      </c>
    </row>
    <row r="10361" spans="1:7">
      <c r="A10361" s="50">
        <v>38014</v>
      </c>
      <c r="B10361" s="60">
        <v>-1.3277219999999999E-2</v>
      </c>
      <c r="C10361" s="60">
        <v>3.0000000000000001E-5</v>
      </c>
      <c r="D10361" s="60">
        <v>-1.8210305E-2</v>
      </c>
      <c r="E10361" s="60"/>
      <c r="F10361" s="60">
        <f t="shared" si="322"/>
        <v>-1.339722E-2</v>
      </c>
      <c r="G10361" s="60">
        <f t="shared" si="323"/>
        <v>-1.8330304999999998E-2</v>
      </c>
    </row>
    <row r="10362" spans="1:7">
      <c r="A10362" s="50">
        <v>38015</v>
      </c>
      <c r="B10362" s="60">
        <v>5.0159200000000001E-3</v>
      </c>
      <c r="C10362" s="60">
        <v>3.0000000000000001E-5</v>
      </c>
      <c r="D10362" s="60">
        <v>-3.8891122E-2</v>
      </c>
      <c r="E10362" s="60"/>
      <c r="F10362" s="60">
        <f t="shared" si="322"/>
        <v>4.8959199999999998E-3</v>
      </c>
      <c r="G10362" s="60">
        <f t="shared" si="323"/>
        <v>-3.9011122000000002E-2</v>
      </c>
    </row>
    <row r="10363" spans="1:7">
      <c r="A10363" s="50">
        <v>38016</v>
      </c>
      <c r="B10363" s="60">
        <v>-2.4781299999999998E-3</v>
      </c>
      <c r="C10363" s="60">
        <v>3.0000000000000001E-5</v>
      </c>
      <c r="D10363" s="60">
        <v>-1.3280751E-2</v>
      </c>
      <c r="E10363" s="60"/>
      <c r="F10363" s="60">
        <f t="shared" si="322"/>
        <v>-2.5981299999999997E-3</v>
      </c>
      <c r="G10363" s="60">
        <f t="shared" si="323"/>
        <v>-1.3400751000000001E-2</v>
      </c>
    </row>
    <row r="10364" spans="1:7">
      <c r="A10364" s="50">
        <v>38019</v>
      </c>
      <c r="B10364" s="60">
        <v>3.6397999999999999E-3</v>
      </c>
      <c r="C10364" s="60">
        <v>3.0000000000000001E-5</v>
      </c>
      <c r="D10364" s="60">
        <v>-1.0515247E-2</v>
      </c>
      <c r="E10364" s="60"/>
      <c r="F10364" s="60">
        <f t="shared" si="322"/>
        <v>3.5198E-3</v>
      </c>
      <c r="G10364" s="60">
        <f t="shared" si="323"/>
        <v>-1.0635247E-2</v>
      </c>
    </row>
    <row r="10365" spans="1:7">
      <c r="A10365" s="50">
        <v>38020</v>
      </c>
      <c r="B10365" s="60">
        <v>6.1388000000000002E-4</v>
      </c>
      <c r="C10365" s="60">
        <v>3.0000000000000001E-5</v>
      </c>
      <c r="D10365" s="60">
        <v>1.062683E-3</v>
      </c>
      <c r="E10365" s="60"/>
      <c r="F10365" s="60">
        <f t="shared" si="322"/>
        <v>4.9388000000000004E-4</v>
      </c>
      <c r="G10365" s="60">
        <f t="shared" si="323"/>
        <v>9.4268300000000004E-4</v>
      </c>
    </row>
    <row r="10366" spans="1:7">
      <c r="A10366" s="50">
        <v>38021</v>
      </c>
      <c r="B10366" s="60">
        <v>-8.1274399999999997E-3</v>
      </c>
      <c r="C10366" s="60">
        <v>3.0000000000000001E-5</v>
      </c>
      <c r="D10366" s="60">
        <v>-8.7048799999999999E-3</v>
      </c>
      <c r="E10366" s="60"/>
      <c r="F10366" s="60">
        <f t="shared" si="322"/>
        <v>-8.24744E-3</v>
      </c>
      <c r="G10366" s="60">
        <f t="shared" si="323"/>
        <v>-8.8248800000000002E-3</v>
      </c>
    </row>
    <row r="10367" spans="1:7">
      <c r="A10367" s="50">
        <v>38022</v>
      </c>
      <c r="B10367" s="60">
        <v>2.0540599999999999E-3</v>
      </c>
      <c r="C10367" s="60">
        <v>3.0000000000000001E-5</v>
      </c>
      <c r="D10367" s="60">
        <v>2.1203720999999998E-2</v>
      </c>
      <c r="E10367" s="60"/>
      <c r="F10367" s="60">
        <f t="shared" si="322"/>
        <v>1.9340599999999998E-3</v>
      </c>
      <c r="G10367" s="60">
        <f t="shared" si="323"/>
        <v>2.1083721E-2</v>
      </c>
    </row>
    <row r="10368" spans="1:7">
      <c r="A10368" s="50">
        <v>38023</v>
      </c>
      <c r="B10368" s="60">
        <v>1.24336E-2</v>
      </c>
      <c r="C10368" s="60">
        <v>3.0000000000000001E-5</v>
      </c>
      <c r="D10368" s="60">
        <v>3.0830561999999999E-2</v>
      </c>
      <c r="E10368" s="60"/>
      <c r="F10368" s="60">
        <f t="shared" si="322"/>
        <v>1.2313599999999999E-2</v>
      </c>
      <c r="G10368" s="60">
        <f t="shared" si="323"/>
        <v>3.0710562E-2</v>
      </c>
    </row>
    <row r="10369" spans="1:7">
      <c r="A10369" s="50">
        <v>38026</v>
      </c>
      <c r="B10369" s="60">
        <v>-2.2863699999999998E-3</v>
      </c>
      <c r="C10369" s="60">
        <v>3.0000000000000001E-5</v>
      </c>
      <c r="D10369" s="60">
        <v>-8.7487339999999993E-3</v>
      </c>
      <c r="E10369" s="60"/>
      <c r="F10369" s="60">
        <f t="shared" si="322"/>
        <v>-2.4063699999999997E-3</v>
      </c>
      <c r="G10369" s="60">
        <f t="shared" si="323"/>
        <v>-8.8687339999999996E-3</v>
      </c>
    </row>
    <row r="10370" spans="1:7">
      <c r="A10370" s="50">
        <v>38027</v>
      </c>
      <c r="B10370" s="60">
        <v>4.8404299999999997E-3</v>
      </c>
      <c r="C10370" s="60">
        <v>3.0000000000000001E-5</v>
      </c>
      <c r="D10370" s="60">
        <v>-1.4778350000000001E-2</v>
      </c>
      <c r="E10370" s="60"/>
      <c r="F10370" s="60">
        <f t="shared" si="322"/>
        <v>4.7204299999999994E-3</v>
      </c>
      <c r="G10370" s="60">
        <f t="shared" si="323"/>
        <v>-1.4898350000000001E-2</v>
      </c>
    </row>
    <row r="10371" spans="1:7">
      <c r="A10371" s="50">
        <v>38028</v>
      </c>
      <c r="B10371" s="60">
        <v>1.1367840000000001E-2</v>
      </c>
      <c r="C10371" s="60">
        <v>3.0000000000000001E-5</v>
      </c>
      <c r="D10371" s="60">
        <v>3.0833323999999999E-2</v>
      </c>
      <c r="E10371" s="60"/>
      <c r="F10371" s="60">
        <f t="shared" si="322"/>
        <v>1.124784E-2</v>
      </c>
      <c r="G10371" s="60">
        <f t="shared" si="323"/>
        <v>3.0713324E-2</v>
      </c>
    </row>
    <row r="10372" spans="1:7">
      <c r="A10372" s="50">
        <v>38029</v>
      </c>
      <c r="B10372" s="60">
        <v>-4.6011799999999999E-3</v>
      </c>
      <c r="C10372" s="60">
        <v>3.0000000000000001E-5</v>
      </c>
      <c r="D10372" s="60">
        <v>-8.084028E-3</v>
      </c>
      <c r="E10372" s="60"/>
      <c r="F10372" s="60">
        <f t="shared" ref="F10372:F10435" si="324">B10372-$C$3</f>
        <v>-4.7211800000000002E-3</v>
      </c>
      <c r="G10372" s="60">
        <f t="shared" ref="G10372:G10435" si="325">D10372-$C$3</f>
        <v>-8.2040280000000004E-3</v>
      </c>
    </row>
    <row r="10373" spans="1:7">
      <c r="A10373" s="50">
        <v>38030</v>
      </c>
      <c r="B10373" s="60">
        <v>-5.2691500000000002E-3</v>
      </c>
      <c r="C10373" s="60">
        <v>3.0000000000000001E-5</v>
      </c>
      <c r="D10373" s="60">
        <v>-2.1801211000000001E-2</v>
      </c>
      <c r="E10373" s="60"/>
      <c r="F10373" s="60">
        <f t="shared" si="324"/>
        <v>-5.3891500000000005E-3</v>
      </c>
      <c r="G10373" s="60">
        <f t="shared" si="325"/>
        <v>-2.1921210999999999E-2</v>
      </c>
    </row>
    <row r="10374" spans="1:7">
      <c r="A10374" s="50">
        <v>38034</v>
      </c>
      <c r="B10374" s="60">
        <v>9.6779799999999992E-3</v>
      </c>
      <c r="C10374" s="60">
        <v>3.0000000000000001E-5</v>
      </c>
      <c r="D10374" s="60">
        <v>2.4786553999999999E-2</v>
      </c>
      <c r="E10374" s="60"/>
      <c r="F10374" s="60">
        <f t="shared" si="324"/>
        <v>9.5579799999999989E-3</v>
      </c>
      <c r="G10374" s="60">
        <f t="shared" si="325"/>
        <v>2.4666554E-2</v>
      </c>
    </row>
    <row r="10375" spans="1:7">
      <c r="A10375" s="50">
        <v>38035</v>
      </c>
      <c r="B10375" s="60">
        <v>-4.4073300000000001E-3</v>
      </c>
      <c r="C10375" s="60">
        <v>3.0000000000000001E-5</v>
      </c>
      <c r="D10375" s="60">
        <v>-1.4227658000000001E-2</v>
      </c>
      <c r="E10375" s="60"/>
      <c r="F10375" s="60">
        <f t="shared" si="324"/>
        <v>-4.5273300000000004E-3</v>
      </c>
      <c r="G10375" s="60">
        <f t="shared" si="325"/>
        <v>-1.4347658000000001E-2</v>
      </c>
    </row>
    <row r="10376" spans="1:7">
      <c r="A10376" s="50">
        <v>38036</v>
      </c>
      <c r="B10376" s="60">
        <v>-3.95663E-3</v>
      </c>
      <c r="C10376" s="60">
        <v>3.0000000000000001E-5</v>
      </c>
      <c r="D10376" s="60">
        <v>1.855673E-3</v>
      </c>
      <c r="E10376" s="60"/>
      <c r="F10376" s="60">
        <f t="shared" si="324"/>
        <v>-4.0766300000000004E-3</v>
      </c>
      <c r="G10376" s="60">
        <f t="shared" si="325"/>
        <v>1.7356729999999999E-3</v>
      </c>
    </row>
    <row r="10377" spans="1:7">
      <c r="A10377" s="50">
        <v>38037</v>
      </c>
      <c r="B10377" s="60">
        <v>-2.5001200000000002E-3</v>
      </c>
      <c r="C10377" s="60">
        <v>3.0000000000000001E-5</v>
      </c>
      <c r="D10377" s="60">
        <v>-1.9139745999999999E-2</v>
      </c>
      <c r="E10377" s="60"/>
      <c r="F10377" s="60">
        <f t="shared" si="324"/>
        <v>-2.6201200000000001E-3</v>
      </c>
      <c r="G10377" s="60">
        <f t="shared" si="325"/>
        <v>-1.9259745999999998E-2</v>
      </c>
    </row>
    <row r="10378" spans="1:7">
      <c r="A10378" s="50">
        <v>38040</v>
      </c>
      <c r="B10378" s="60">
        <v>-2.8698999999999999E-3</v>
      </c>
      <c r="C10378" s="60">
        <v>3.0000000000000001E-5</v>
      </c>
      <c r="D10378" s="60">
        <v>-1.3848088E-2</v>
      </c>
      <c r="E10378" s="60"/>
      <c r="F10378" s="60">
        <f t="shared" si="324"/>
        <v>-2.9898999999999998E-3</v>
      </c>
      <c r="G10378" s="60">
        <f t="shared" si="325"/>
        <v>-1.3968088E-2</v>
      </c>
    </row>
    <row r="10379" spans="1:7">
      <c r="A10379" s="50">
        <v>38041</v>
      </c>
      <c r="B10379" s="60">
        <v>-1.5135299999999999E-3</v>
      </c>
      <c r="C10379" s="60">
        <v>3.0000000000000001E-5</v>
      </c>
      <c r="D10379" s="60">
        <v>-1.2127653E-2</v>
      </c>
      <c r="E10379" s="60"/>
      <c r="F10379" s="60">
        <f t="shared" si="324"/>
        <v>-1.63353E-3</v>
      </c>
      <c r="G10379" s="60">
        <f t="shared" si="325"/>
        <v>-1.2247653000000001E-2</v>
      </c>
    </row>
    <row r="10380" spans="1:7">
      <c r="A10380" s="50">
        <v>38042</v>
      </c>
      <c r="B10380" s="60">
        <v>4.2596800000000001E-3</v>
      </c>
      <c r="C10380" s="60">
        <v>3.0000000000000001E-5</v>
      </c>
      <c r="D10380" s="60">
        <v>2.3045436999999998E-2</v>
      </c>
      <c r="E10380" s="60"/>
      <c r="F10380" s="60">
        <f t="shared" si="324"/>
        <v>4.1396799999999997E-3</v>
      </c>
      <c r="G10380" s="60">
        <f t="shared" si="325"/>
        <v>2.2925437E-2</v>
      </c>
    </row>
    <row r="10381" spans="1:7">
      <c r="A10381" s="50">
        <v>38043</v>
      </c>
      <c r="B10381" s="60">
        <v>1.2366199999999999E-3</v>
      </c>
      <c r="C10381" s="60">
        <v>3.0000000000000001E-5</v>
      </c>
      <c r="D10381" s="60">
        <v>1.6842490000000001E-3</v>
      </c>
      <c r="E10381" s="60"/>
      <c r="F10381" s="60">
        <f t="shared" si="324"/>
        <v>1.1166199999999998E-3</v>
      </c>
      <c r="G10381" s="60">
        <f t="shared" si="325"/>
        <v>1.564249E-3</v>
      </c>
    </row>
    <row r="10382" spans="1:7">
      <c r="A10382" s="50">
        <v>38044</v>
      </c>
      <c r="B10382" s="60">
        <v>-2.3419999999999999E-5</v>
      </c>
      <c r="C10382" s="60">
        <v>3.0000000000000001E-5</v>
      </c>
      <c r="D10382" s="60">
        <v>-2.0596959000000001E-2</v>
      </c>
      <c r="E10382" s="60"/>
      <c r="F10382" s="60">
        <f t="shared" si="324"/>
        <v>-1.4342000000000001E-4</v>
      </c>
      <c r="G10382" s="60">
        <f t="shared" si="325"/>
        <v>-2.0716959E-2</v>
      </c>
    </row>
    <row r="10383" spans="1:7">
      <c r="A10383" s="50">
        <v>38047</v>
      </c>
      <c r="B10383" s="60">
        <v>9.7620599999999995E-3</v>
      </c>
      <c r="C10383" s="60">
        <v>4.0000000000000003E-5</v>
      </c>
      <c r="D10383" s="60">
        <v>1.7811198E-2</v>
      </c>
      <c r="E10383" s="60"/>
      <c r="F10383" s="60">
        <f t="shared" si="324"/>
        <v>9.6420599999999992E-3</v>
      </c>
      <c r="G10383" s="60">
        <f t="shared" si="325"/>
        <v>1.7691198000000002E-2</v>
      </c>
    </row>
    <row r="10384" spans="1:7">
      <c r="A10384" s="50">
        <v>38048</v>
      </c>
      <c r="B10384" s="60">
        <v>-5.7517799999999997E-3</v>
      </c>
      <c r="C10384" s="60">
        <v>4.0000000000000003E-5</v>
      </c>
      <c r="D10384" s="60">
        <v>2.1083701E-2</v>
      </c>
      <c r="E10384" s="60"/>
      <c r="F10384" s="60">
        <f t="shared" si="324"/>
        <v>-5.8717800000000001E-3</v>
      </c>
      <c r="G10384" s="60">
        <f t="shared" si="325"/>
        <v>2.0963701000000001E-2</v>
      </c>
    </row>
    <row r="10385" spans="1:7">
      <c r="A10385" s="50">
        <v>38049</v>
      </c>
      <c r="B10385" s="60">
        <v>1.9186299999999999E-3</v>
      </c>
      <c r="C10385" s="60">
        <v>4.0000000000000003E-5</v>
      </c>
      <c r="D10385" s="60">
        <v>-1.2389300000000001E-3</v>
      </c>
      <c r="E10385" s="60"/>
      <c r="F10385" s="60">
        <f t="shared" si="324"/>
        <v>1.7986299999999998E-3</v>
      </c>
      <c r="G10385" s="60">
        <f t="shared" si="325"/>
        <v>-1.3589300000000002E-3</v>
      </c>
    </row>
    <row r="10386" spans="1:7">
      <c r="A10386" s="50">
        <v>38050</v>
      </c>
      <c r="B10386" s="60">
        <v>3.15716E-3</v>
      </c>
      <c r="C10386" s="60">
        <v>4.0000000000000003E-5</v>
      </c>
      <c r="D10386" s="60">
        <v>-4.9617089999999999E-3</v>
      </c>
      <c r="E10386" s="60"/>
      <c r="F10386" s="60">
        <f t="shared" si="324"/>
        <v>3.0371600000000001E-3</v>
      </c>
      <c r="G10386" s="60">
        <f t="shared" si="325"/>
        <v>-5.0817090000000002E-3</v>
      </c>
    </row>
    <row r="10387" spans="1:7">
      <c r="A10387" s="50">
        <v>38051</v>
      </c>
      <c r="B10387" s="60">
        <v>1.92552E-3</v>
      </c>
      <c r="C10387" s="60">
        <v>4.0000000000000003E-5</v>
      </c>
      <c r="D10387" s="60">
        <v>1.2258468999999999E-2</v>
      </c>
      <c r="E10387" s="60"/>
      <c r="F10387" s="60">
        <f t="shared" si="324"/>
        <v>1.8055199999999999E-3</v>
      </c>
      <c r="G10387" s="60">
        <f t="shared" si="325"/>
        <v>1.2138468999999999E-2</v>
      </c>
    </row>
    <row r="10388" spans="1:7">
      <c r="A10388" s="50">
        <v>38054</v>
      </c>
      <c r="B10388" s="60">
        <v>-8.2602600000000002E-3</v>
      </c>
      <c r="C10388" s="60">
        <v>4.0000000000000003E-5</v>
      </c>
      <c r="D10388" s="60">
        <v>-3.0377657999999998E-2</v>
      </c>
      <c r="E10388" s="60"/>
      <c r="F10388" s="60">
        <f t="shared" si="324"/>
        <v>-8.3802600000000005E-3</v>
      </c>
      <c r="G10388" s="60">
        <f t="shared" si="325"/>
        <v>-3.0497657999999997E-2</v>
      </c>
    </row>
    <row r="10389" spans="1:7">
      <c r="A10389" s="50">
        <v>38055</v>
      </c>
      <c r="B10389" s="60">
        <v>-5.7208299999999997E-3</v>
      </c>
      <c r="C10389" s="60">
        <v>4.0000000000000003E-5</v>
      </c>
      <c r="D10389" s="60">
        <v>-1.5876375000000002E-2</v>
      </c>
      <c r="E10389" s="60"/>
      <c r="F10389" s="60">
        <f t="shared" si="324"/>
        <v>-5.84083E-3</v>
      </c>
      <c r="G10389" s="60">
        <f t="shared" si="325"/>
        <v>-1.5996375E-2</v>
      </c>
    </row>
    <row r="10390" spans="1:7">
      <c r="A10390" s="50">
        <v>38056</v>
      </c>
      <c r="B10390" s="60">
        <v>-1.467895E-2</v>
      </c>
      <c r="C10390" s="60">
        <v>4.0000000000000003E-5</v>
      </c>
      <c r="D10390" s="60">
        <v>-4.7106954999999999E-2</v>
      </c>
      <c r="E10390" s="60"/>
      <c r="F10390" s="60">
        <f t="shared" si="324"/>
        <v>-1.479895E-2</v>
      </c>
      <c r="G10390" s="60">
        <f t="shared" si="325"/>
        <v>-4.7226955000000001E-2</v>
      </c>
    </row>
    <row r="10391" spans="1:7">
      <c r="A10391" s="50">
        <v>38057</v>
      </c>
      <c r="B10391" s="60">
        <v>-1.4917669999999999E-2</v>
      </c>
      <c r="C10391" s="60">
        <v>4.0000000000000003E-5</v>
      </c>
      <c r="D10391" s="60">
        <v>-1.8961629000000001E-2</v>
      </c>
      <c r="E10391" s="60"/>
      <c r="F10391" s="60">
        <f t="shared" si="324"/>
        <v>-1.503767E-2</v>
      </c>
      <c r="G10391" s="60">
        <f t="shared" si="325"/>
        <v>-1.9081628999999999E-2</v>
      </c>
    </row>
    <row r="10392" spans="1:7">
      <c r="A10392" s="50">
        <v>38058</v>
      </c>
      <c r="B10392" s="60">
        <v>1.2322319999999999E-2</v>
      </c>
      <c r="C10392" s="60">
        <v>4.0000000000000003E-5</v>
      </c>
      <c r="D10392" s="60">
        <v>2.9222285000000001E-2</v>
      </c>
      <c r="E10392" s="60"/>
      <c r="F10392" s="60">
        <f t="shared" si="324"/>
        <v>1.2202319999999999E-2</v>
      </c>
      <c r="G10392" s="60">
        <f t="shared" si="325"/>
        <v>2.9102285000000002E-2</v>
      </c>
    </row>
    <row r="10393" spans="1:7">
      <c r="A10393" s="50">
        <v>38061</v>
      </c>
      <c r="B10393" s="60">
        <v>-1.4229520000000001E-2</v>
      </c>
      <c r="C10393" s="60">
        <v>4.0000000000000003E-5</v>
      </c>
      <c r="D10393" s="60">
        <v>-2.7498313999999999E-2</v>
      </c>
      <c r="E10393" s="60"/>
      <c r="F10393" s="60">
        <f t="shared" si="324"/>
        <v>-1.4349520000000001E-2</v>
      </c>
      <c r="G10393" s="60">
        <f t="shared" si="325"/>
        <v>-2.7618313999999998E-2</v>
      </c>
    </row>
    <row r="10394" spans="1:7">
      <c r="A10394" s="50">
        <v>38062</v>
      </c>
      <c r="B10394" s="60">
        <v>5.7298899999999996E-3</v>
      </c>
      <c r="C10394" s="60">
        <v>4.0000000000000003E-5</v>
      </c>
      <c r="D10394" s="60">
        <v>2.3448287000000002E-2</v>
      </c>
      <c r="E10394" s="60"/>
      <c r="F10394" s="60">
        <f t="shared" si="324"/>
        <v>5.6098899999999993E-3</v>
      </c>
      <c r="G10394" s="60">
        <f t="shared" si="325"/>
        <v>2.3328287000000003E-2</v>
      </c>
    </row>
    <row r="10395" spans="1:7">
      <c r="A10395" s="50">
        <v>38063</v>
      </c>
      <c r="B10395" s="60">
        <v>1.172893E-2</v>
      </c>
      <c r="C10395" s="60">
        <v>4.0000000000000003E-5</v>
      </c>
      <c r="D10395" s="60">
        <v>2.8751096E-2</v>
      </c>
      <c r="E10395" s="60"/>
      <c r="F10395" s="60">
        <f t="shared" si="324"/>
        <v>1.160893E-2</v>
      </c>
      <c r="G10395" s="60">
        <f t="shared" si="325"/>
        <v>2.8631096000000002E-2</v>
      </c>
    </row>
    <row r="10396" spans="1:7">
      <c r="A10396" s="50">
        <v>38064</v>
      </c>
      <c r="B10396" s="60">
        <v>-1.2034599999999999E-3</v>
      </c>
      <c r="C10396" s="60">
        <v>4.0000000000000003E-5</v>
      </c>
      <c r="D10396" s="60">
        <v>4.5851329999999999E-3</v>
      </c>
      <c r="E10396" s="60"/>
      <c r="F10396" s="60">
        <f t="shared" si="324"/>
        <v>-1.32346E-3</v>
      </c>
      <c r="G10396" s="60">
        <f t="shared" si="325"/>
        <v>4.4651329999999996E-3</v>
      </c>
    </row>
    <row r="10397" spans="1:7">
      <c r="A10397" s="50">
        <v>38065</v>
      </c>
      <c r="B10397" s="60">
        <v>-1.119961E-2</v>
      </c>
      <c r="C10397" s="60">
        <v>4.0000000000000003E-5</v>
      </c>
      <c r="D10397" s="60">
        <v>-2.0212922000000001E-2</v>
      </c>
      <c r="E10397" s="60"/>
      <c r="F10397" s="60">
        <f t="shared" si="324"/>
        <v>-1.1319610000000001E-2</v>
      </c>
      <c r="G10397" s="60">
        <f t="shared" si="325"/>
        <v>-2.0332922E-2</v>
      </c>
    </row>
    <row r="10398" spans="1:7">
      <c r="A10398" s="50">
        <v>38068</v>
      </c>
      <c r="B10398" s="60">
        <v>-1.304785E-2</v>
      </c>
      <c r="C10398" s="60">
        <v>4.0000000000000003E-5</v>
      </c>
      <c r="D10398" s="60">
        <v>-3.2386933E-2</v>
      </c>
      <c r="E10398" s="60"/>
      <c r="F10398" s="60">
        <f t="shared" si="324"/>
        <v>-1.316785E-2</v>
      </c>
      <c r="G10398" s="60">
        <f t="shared" si="325"/>
        <v>-3.2506933000000002E-2</v>
      </c>
    </row>
    <row r="10399" spans="1:7">
      <c r="A10399" s="50">
        <v>38069</v>
      </c>
      <c r="B10399" s="60">
        <v>-1.15588E-3</v>
      </c>
      <c r="C10399" s="60">
        <v>4.0000000000000003E-5</v>
      </c>
      <c r="D10399" s="60">
        <v>-6.1898320000000001E-3</v>
      </c>
      <c r="E10399" s="60"/>
      <c r="F10399" s="60">
        <f t="shared" si="324"/>
        <v>-1.2758800000000001E-3</v>
      </c>
      <c r="G10399" s="60">
        <f t="shared" si="325"/>
        <v>-6.3098320000000005E-3</v>
      </c>
    </row>
    <row r="10400" spans="1:7">
      <c r="A10400" s="50">
        <v>38070</v>
      </c>
      <c r="B10400" s="60">
        <v>-2.4343300000000002E-3</v>
      </c>
      <c r="C10400" s="60">
        <v>4.0000000000000003E-5</v>
      </c>
      <c r="D10400" s="60">
        <v>8.996614E-3</v>
      </c>
      <c r="E10400" s="60"/>
      <c r="F10400" s="60">
        <f t="shared" si="324"/>
        <v>-2.5543300000000001E-3</v>
      </c>
      <c r="G10400" s="60">
        <f t="shared" si="325"/>
        <v>8.8766139999999997E-3</v>
      </c>
    </row>
    <row r="10401" spans="1:7">
      <c r="A10401" s="50">
        <v>38071</v>
      </c>
      <c r="B10401" s="60">
        <v>1.620477E-2</v>
      </c>
      <c r="C10401" s="60">
        <v>4.0000000000000003E-5</v>
      </c>
      <c r="D10401" s="60">
        <v>2.1947851000000001E-2</v>
      </c>
      <c r="E10401" s="60"/>
      <c r="F10401" s="60">
        <f t="shared" si="324"/>
        <v>1.6084770000000002E-2</v>
      </c>
      <c r="G10401" s="60">
        <f t="shared" si="325"/>
        <v>2.1827851000000002E-2</v>
      </c>
    </row>
    <row r="10402" spans="1:7">
      <c r="A10402" s="50">
        <v>38072</v>
      </c>
      <c r="B10402" s="60">
        <v>-8.1488000000000003E-4</v>
      </c>
      <c r="C10402" s="60">
        <v>4.0000000000000003E-5</v>
      </c>
      <c r="D10402" s="60">
        <v>-1.1409443999999999E-2</v>
      </c>
      <c r="E10402" s="60"/>
      <c r="F10402" s="60">
        <f t="shared" si="324"/>
        <v>-9.3488000000000002E-4</v>
      </c>
      <c r="G10402" s="60">
        <f t="shared" si="325"/>
        <v>-1.1529444E-2</v>
      </c>
    </row>
    <row r="10403" spans="1:7">
      <c r="A10403" s="50">
        <v>38075</v>
      </c>
      <c r="B10403" s="60">
        <v>1.3132100000000001E-2</v>
      </c>
      <c r="C10403" s="60">
        <v>4.0000000000000003E-5</v>
      </c>
      <c r="D10403" s="60">
        <v>1.9461431000000001E-2</v>
      </c>
      <c r="E10403" s="60"/>
      <c r="F10403" s="60">
        <f t="shared" si="324"/>
        <v>1.30121E-2</v>
      </c>
      <c r="G10403" s="60">
        <f t="shared" si="325"/>
        <v>1.9341431000000003E-2</v>
      </c>
    </row>
    <row r="10404" spans="1:7">
      <c r="A10404" s="50">
        <v>38076</v>
      </c>
      <c r="B10404" s="60">
        <v>4.0225E-3</v>
      </c>
      <c r="C10404" s="60">
        <v>4.0000000000000003E-5</v>
      </c>
      <c r="D10404" s="60">
        <v>1.1098780000000001E-2</v>
      </c>
      <c r="E10404" s="60"/>
      <c r="F10404" s="60">
        <f t="shared" si="324"/>
        <v>3.9025000000000002E-3</v>
      </c>
      <c r="G10404" s="60">
        <f t="shared" si="325"/>
        <v>1.097878E-2</v>
      </c>
    </row>
    <row r="10405" spans="1:7">
      <c r="A10405" s="50">
        <v>38077</v>
      </c>
      <c r="B10405" s="60">
        <v>-6.5857000000000003E-4</v>
      </c>
      <c r="C10405" s="60">
        <v>4.0000000000000003E-5</v>
      </c>
      <c r="D10405" s="60">
        <v>6.586153E-3</v>
      </c>
      <c r="E10405" s="60"/>
      <c r="F10405" s="60">
        <f t="shared" si="324"/>
        <v>-7.7857000000000002E-4</v>
      </c>
      <c r="G10405" s="60">
        <f t="shared" si="325"/>
        <v>6.4661529999999997E-3</v>
      </c>
    </row>
    <row r="10406" spans="1:7">
      <c r="A10406" s="50">
        <v>38078</v>
      </c>
      <c r="B10406" s="60">
        <v>5.4240399999999998E-3</v>
      </c>
      <c r="C10406" s="60">
        <v>4.0000000000000003E-5</v>
      </c>
      <c r="D10406" s="60">
        <v>-8.9422000000000008E-3</v>
      </c>
      <c r="E10406" s="60"/>
      <c r="F10406" s="60">
        <f t="shared" si="324"/>
        <v>5.3040399999999994E-3</v>
      </c>
      <c r="G10406" s="60">
        <f t="shared" si="325"/>
        <v>-9.0622000000000012E-3</v>
      </c>
    </row>
    <row r="10407" spans="1:7">
      <c r="A10407" s="50">
        <v>38079</v>
      </c>
      <c r="B10407" s="60">
        <v>8.5117100000000005E-3</v>
      </c>
      <c r="C10407" s="60">
        <v>4.0000000000000003E-5</v>
      </c>
      <c r="D10407" s="60">
        <v>2.8389106000000001E-2</v>
      </c>
      <c r="E10407" s="60"/>
      <c r="F10407" s="60">
        <f t="shared" si="324"/>
        <v>8.3917100000000001E-3</v>
      </c>
      <c r="G10407" s="60">
        <f t="shared" si="325"/>
        <v>2.8269106000000002E-2</v>
      </c>
    </row>
    <row r="10408" spans="1:7">
      <c r="A10408" s="50">
        <v>38082</v>
      </c>
      <c r="B10408" s="60">
        <v>7.5841600000000004E-3</v>
      </c>
      <c r="C10408" s="60">
        <v>4.0000000000000003E-5</v>
      </c>
      <c r="D10408" s="60">
        <v>2.0115528000000001E-2</v>
      </c>
      <c r="E10408" s="60"/>
      <c r="F10408" s="60">
        <f t="shared" si="324"/>
        <v>7.4641600000000001E-3</v>
      </c>
      <c r="G10408" s="60">
        <f t="shared" si="325"/>
        <v>1.9995528000000002E-2</v>
      </c>
    </row>
    <row r="10409" spans="1:7">
      <c r="A10409" s="50">
        <v>38083</v>
      </c>
      <c r="B10409" s="60">
        <v>-1.83453E-3</v>
      </c>
      <c r="C10409" s="60">
        <v>4.0000000000000003E-5</v>
      </c>
      <c r="D10409" s="60">
        <v>4.4682215999999997E-2</v>
      </c>
      <c r="E10409" s="60"/>
      <c r="F10409" s="60">
        <f t="shared" si="324"/>
        <v>-1.9545299999999999E-3</v>
      </c>
      <c r="G10409" s="60">
        <f t="shared" si="325"/>
        <v>4.4562215999999995E-2</v>
      </c>
    </row>
    <row r="10410" spans="1:7">
      <c r="A10410" s="50">
        <v>38084</v>
      </c>
      <c r="B10410" s="60">
        <v>-6.4514899999999998E-3</v>
      </c>
      <c r="C10410" s="60">
        <v>4.0000000000000003E-5</v>
      </c>
      <c r="D10410" s="60">
        <v>-9.4376990000000008E-3</v>
      </c>
      <c r="E10410" s="60"/>
      <c r="F10410" s="60">
        <f t="shared" si="324"/>
        <v>-6.5714900000000001E-3</v>
      </c>
      <c r="G10410" s="60">
        <f t="shared" si="325"/>
        <v>-9.5576990000000011E-3</v>
      </c>
    </row>
    <row r="10411" spans="1:7">
      <c r="A10411" s="50">
        <v>38085</v>
      </c>
      <c r="B10411" s="60">
        <v>-1.0780500000000001E-3</v>
      </c>
      <c r="C10411" s="60">
        <v>4.0000000000000003E-5</v>
      </c>
      <c r="D10411" s="60">
        <v>-1.1554905000000001E-2</v>
      </c>
      <c r="E10411" s="60"/>
      <c r="F10411" s="60">
        <f t="shared" si="324"/>
        <v>-1.1980500000000002E-3</v>
      </c>
      <c r="G10411" s="60">
        <f t="shared" si="325"/>
        <v>-1.1674905000000001E-2</v>
      </c>
    </row>
    <row r="10412" spans="1:7">
      <c r="A10412" s="50">
        <v>38089</v>
      </c>
      <c r="B10412" s="60">
        <v>5.07523E-3</v>
      </c>
      <c r="C10412" s="60">
        <v>4.0000000000000003E-5</v>
      </c>
      <c r="D10412" s="60">
        <v>7.7932950000000004E-3</v>
      </c>
      <c r="E10412" s="60"/>
      <c r="F10412" s="60">
        <f t="shared" si="324"/>
        <v>4.9552299999999997E-3</v>
      </c>
      <c r="G10412" s="60">
        <f t="shared" si="325"/>
        <v>7.6732950000000001E-3</v>
      </c>
    </row>
    <row r="10413" spans="1:7">
      <c r="A10413" s="50">
        <v>38090</v>
      </c>
      <c r="B10413" s="60">
        <v>-1.371705E-2</v>
      </c>
      <c r="C10413" s="60">
        <v>4.0000000000000003E-5</v>
      </c>
      <c r="D10413" s="60">
        <v>-2.9914553999999999E-2</v>
      </c>
      <c r="E10413" s="60"/>
      <c r="F10413" s="60">
        <f t="shared" si="324"/>
        <v>-1.383705E-2</v>
      </c>
      <c r="G10413" s="60">
        <f t="shared" si="325"/>
        <v>-3.0034553999999998E-2</v>
      </c>
    </row>
    <row r="10414" spans="1:7">
      <c r="A10414" s="50">
        <v>38091</v>
      </c>
      <c r="B10414" s="60">
        <v>-1.35545E-3</v>
      </c>
      <c r="C10414" s="60">
        <v>4.0000000000000003E-5</v>
      </c>
      <c r="D10414" s="60">
        <v>-2.936845E-3</v>
      </c>
      <c r="E10414" s="60"/>
      <c r="F10414" s="60">
        <f t="shared" si="324"/>
        <v>-1.4754500000000001E-3</v>
      </c>
      <c r="G10414" s="60">
        <f t="shared" si="325"/>
        <v>-3.0568449999999999E-3</v>
      </c>
    </row>
    <row r="10415" spans="1:7">
      <c r="A10415" s="50">
        <v>38092</v>
      </c>
      <c r="B10415" s="60">
        <v>7.7203999999999999E-4</v>
      </c>
      <c r="C10415" s="60">
        <v>4.0000000000000003E-5</v>
      </c>
      <c r="D10415" s="60">
        <v>9.4677210000000001E-3</v>
      </c>
      <c r="E10415" s="60"/>
      <c r="F10415" s="60">
        <f t="shared" si="324"/>
        <v>6.5204E-4</v>
      </c>
      <c r="G10415" s="60">
        <f t="shared" si="325"/>
        <v>9.3477209999999998E-3</v>
      </c>
    </row>
    <row r="10416" spans="1:7">
      <c r="A10416" s="50">
        <v>38093</v>
      </c>
      <c r="B10416" s="60">
        <v>5.1275399999999999E-3</v>
      </c>
      <c r="C10416" s="60">
        <v>4.0000000000000003E-5</v>
      </c>
      <c r="D10416" s="60">
        <v>1.1463094E-2</v>
      </c>
      <c r="E10416" s="60"/>
      <c r="F10416" s="60">
        <f t="shared" si="324"/>
        <v>5.0075399999999996E-3</v>
      </c>
      <c r="G10416" s="60">
        <f t="shared" si="325"/>
        <v>1.1343094E-2</v>
      </c>
    </row>
    <row r="10417" spans="1:7">
      <c r="A10417" s="50">
        <v>38096</v>
      </c>
      <c r="B10417" s="60">
        <v>9.7918000000000007E-4</v>
      </c>
      <c r="C10417" s="60">
        <v>4.0000000000000003E-5</v>
      </c>
      <c r="D10417" s="60">
        <v>-4.1210999999999999E-3</v>
      </c>
      <c r="E10417" s="60"/>
      <c r="F10417" s="60">
        <f t="shared" si="324"/>
        <v>8.5918000000000008E-4</v>
      </c>
      <c r="G10417" s="60">
        <f t="shared" si="325"/>
        <v>-4.2411000000000003E-3</v>
      </c>
    </row>
    <row r="10418" spans="1:7">
      <c r="A10418" s="50">
        <v>38097</v>
      </c>
      <c r="B10418" s="60">
        <v>-1.5487529999999999E-2</v>
      </c>
      <c r="C10418" s="60">
        <v>4.0000000000000003E-5</v>
      </c>
      <c r="D10418" s="60">
        <v>-1.0966327E-2</v>
      </c>
      <c r="E10418" s="60"/>
      <c r="F10418" s="60">
        <f t="shared" si="324"/>
        <v>-1.560753E-2</v>
      </c>
      <c r="G10418" s="60">
        <f t="shared" si="325"/>
        <v>-1.1086327E-2</v>
      </c>
    </row>
    <row r="10419" spans="1:7">
      <c r="A10419" s="50">
        <v>38098</v>
      </c>
      <c r="B10419" s="60">
        <v>5.3998700000000002E-3</v>
      </c>
      <c r="C10419" s="60">
        <v>4.0000000000000003E-5</v>
      </c>
      <c r="D10419" s="60">
        <v>1.6736385999999999E-2</v>
      </c>
      <c r="E10419" s="60"/>
      <c r="F10419" s="60">
        <f t="shared" si="324"/>
        <v>5.2798699999999999E-3</v>
      </c>
      <c r="G10419" s="60">
        <f t="shared" si="325"/>
        <v>1.6616386E-2</v>
      </c>
    </row>
    <row r="10420" spans="1:7">
      <c r="A10420" s="50">
        <v>38099</v>
      </c>
      <c r="B10420" s="60">
        <v>1.4152730000000001E-2</v>
      </c>
      <c r="C10420" s="60">
        <v>4.0000000000000003E-5</v>
      </c>
      <c r="D10420" s="60">
        <v>2.1399195999999999E-2</v>
      </c>
      <c r="E10420" s="60"/>
      <c r="F10420" s="60">
        <f t="shared" si="324"/>
        <v>1.403273E-2</v>
      </c>
      <c r="G10420" s="60">
        <f t="shared" si="325"/>
        <v>2.1279196E-2</v>
      </c>
    </row>
    <row r="10421" spans="1:7">
      <c r="A10421" s="50">
        <v>38100</v>
      </c>
      <c r="B10421" s="60">
        <v>4.5722999999999998E-4</v>
      </c>
      <c r="C10421" s="60">
        <v>4.0000000000000003E-5</v>
      </c>
      <c r="D10421" s="60">
        <v>-2.5382722E-2</v>
      </c>
      <c r="E10421" s="60"/>
      <c r="F10421" s="60">
        <f t="shared" si="324"/>
        <v>3.3723E-4</v>
      </c>
      <c r="G10421" s="60">
        <f t="shared" si="325"/>
        <v>-2.5502721999999999E-2</v>
      </c>
    </row>
    <row r="10422" spans="1:7">
      <c r="A10422" s="50">
        <v>38103</v>
      </c>
      <c r="B10422" s="60">
        <v>-4.3268400000000002E-3</v>
      </c>
      <c r="C10422" s="60">
        <v>4.0000000000000003E-5</v>
      </c>
      <c r="D10422" s="60">
        <v>-4.3406970000000001E-3</v>
      </c>
      <c r="E10422" s="60"/>
      <c r="F10422" s="60">
        <f t="shared" si="324"/>
        <v>-4.4468400000000005E-3</v>
      </c>
      <c r="G10422" s="60">
        <f t="shared" si="325"/>
        <v>-4.4606970000000004E-3</v>
      </c>
    </row>
    <row r="10423" spans="1:7">
      <c r="A10423" s="50">
        <v>38104</v>
      </c>
      <c r="B10423" s="60">
        <v>2.2774000000000002E-3</v>
      </c>
      <c r="C10423" s="60">
        <v>4.0000000000000003E-5</v>
      </c>
      <c r="D10423" s="60">
        <v>-1.245538E-3</v>
      </c>
      <c r="E10423" s="60"/>
      <c r="F10423" s="60">
        <f t="shared" si="324"/>
        <v>2.1574000000000003E-3</v>
      </c>
      <c r="G10423" s="60">
        <f t="shared" si="325"/>
        <v>-1.3655380000000001E-3</v>
      </c>
    </row>
    <row r="10424" spans="1:7">
      <c r="A10424" s="50">
        <v>38105</v>
      </c>
      <c r="B10424" s="60">
        <v>-1.3859939999999999E-2</v>
      </c>
      <c r="C10424" s="60">
        <v>4.0000000000000003E-5</v>
      </c>
      <c r="D10424" s="60">
        <v>-2.5774301999999999E-2</v>
      </c>
      <c r="E10424" s="60"/>
      <c r="F10424" s="60">
        <f t="shared" si="324"/>
        <v>-1.397994E-2</v>
      </c>
      <c r="G10424" s="60">
        <f t="shared" si="325"/>
        <v>-2.5894301999999998E-2</v>
      </c>
    </row>
    <row r="10425" spans="1:7">
      <c r="A10425" s="50">
        <v>38106</v>
      </c>
      <c r="B10425" s="60">
        <v>-7.2028600000000002E-3</v>
      </c>
      <c r="C10425" s="60">
        <v>4.0000000000000003E-5</v>
      </c>
      <c r="D10425" s="60">
        <v>-3.7337318000000001E-2</v>
      </c>
      <c r="E10425" s="60"/>
      <c r="F10425" s="60">
        <f t="shared" si="324"/>
        <v>-7.3228600000000005E-3</v>
      </c>
      <c r="G10425" s="60">
        <f t="shared" si="325"/>
        <v>-3.7457318000000003E-2</v>
      </c>
    </row>
    <row r="10426" spans="1:7">
      <c r="A10426" s="50">
        <v>38107</v>
      </c>
      <c r="B10426" s="60">
        <v>-5.7009399999999998E-3</v>
      </c>
      <c r="C10426" s="60">
        <v>4.0000000000000003E-5</v>
      </c>
      <c r="D10426" s="60">
        <v>6.64951E-4</v>
      </c>
      <c r="E10426" s="60"/>
      <c r="F10426" s="60">
        <f t="shared" si="324"/>
        <v>-5.8209400000000001E-3</v>
      </c>
      <c r="G10426" s="60">
        <f t="shared" si="325"/>
        <v>5.4495100000000001E-4</v>
      </c>
    </row>
    <row r="10427" spans="1:7">
      <c r="A10427" s="50">
        <v>38110</v>
      </c>
      <c r="B10427" s="60">
        <v>9.0646700000000004E-3</v>
      </c>
      <c r="C10427" s="60">
        <v>3.0000000000000001E-5</v>
      </c>
      <c r="D10427" s="60">
        <v>9.9667100000000002E-3</v>
      </c>
      <c r="E10427" s="60"/>
      <c r="F10427" s="60">
        <f t="shared" si="324"/>
        <v>8.9446700000000001E-3</v>
      </c>
      <c r="G10427" s="60">
        <f t="shared" si="325"/>
        <v>9.8467099999999998E-3</v>
      </c>
    </row>
    <row r="10428" spans="1:7">
      <c r="A10428" s="50">
        <v>38111</v>
      </c>
      <c r="B10428" s="60">
        <v>1.9544300000000001E-3</v>
      </c>
      <c r="C10428" s="60">
        <v>3.0000000000000001E-5</v>
      </c>
      <c r="D10428" s="60">
        <v>1.3157945000000001E-2</v>
      </c>
      <c r="E10428" s="60"/>
      <c r="F10428" s="60">
        <f t="shared" si="324"/>
        <v>1.83443E-3</v>
      </c>
      <c r="G10428" s="60">
        <f t="shared" si="325"/>
        <v>1.3037945E-2</v>
      </c>
    </row>
    <row r="10429" spans="1:7">
      <c r="A10429" s="50">
        <v>38112</v>
      </c>
      <c r="B10429" s="60">
        <v>1.96225E-3</v>
      </c>
      <c r="C10429" s="60">
        <v>3.0000000000000001E-5</v>
      </c>
      <c r="D10429" s="60">
        <v>-6.2770760000000004E-3</v>
      </c>
      <c r="E10429" s="60"/>
      <c r="F10429" s="60">
        <f t="shared" si="324"/>
        <v>1.8422499999999999E-3</v>
      </c>
      <c r="G10429" s="60">
        <f t="shared" si="325"/>
        <v>-6.3970760000000007E-3</v>
      </c>
    </row>
    <row r="10430" spans="1:7">
      <c r="A10430" s="50">
        <v>38113</v>
      </c>
      <c r="B10430" s="60">
        <v>-6.6142600000000003E-3</v>
      </c>
      <c r="C10430" s="60">
        <v>3.0000000000000001E-5</v>
      </c>
      <c r="D10430" s="60">
        <v>-2.4177752E-2</v>
      </c>
      <c r="E10430" s="60"/>
      <c r="F10430" s="60">
        <f t="shared" si="324"/>
        <v>-6.7342600000000006E-3</v>
      </c>
      <c r="G10430" s="60">
        <f t="shared" si="325"/>
        <v>-2.4297751999999999E-2</v>
      </c>
    </row>
    <row r="10431" spans="1:7">
      <c r="A10431" s="50">
        <v>38114</v>
      </c>
      <c r="B10431" s="60">
        <v>-1.37994E-2</v>
      </c>
      <c r="C10431" s="60">
        <v>3.0000000000000001E-5</v>
      </c>
      <c r="D10431" s="60">
        <v>-2.3437482999999999E-2</v>
      </c>
      <c r="E10431" s="60"/>
      <c r="F10431" s="60">
        <f t="shared" si="324"/>
        <v>-1.39194E-2</v>
      </c>
      <c r="G10431" s="60">
        <f t="shared" si="325"/>
        <v>-2.3557482999999997E-2</v>
      </c>
    </row>
    <row r="10432" spans="1:7">
      <c r="A10432" s="50">
        <v>38117</v>
      </c>
      <c r="B10432" s="60">
        <v>-1.04501E-2</v>
      </c>
      <c r="C10432" s="60">
        <v>3.0000000000000001E-5</v>
      </c>
      <c r="D10432" s="60">
        <v>-8.2742833000000002E-2</v>
      </c>
      <c r="E10432" s="60"/>
      <c r="F10432" s="60">
        <f t="shared" si="324"/>
        <v>-1.0570100000000001E-2</v>
      </c>
      <c r="G10432" s="60">
        <f t="shared" si="325"/>
        <v>-8.2862832999999997E-2</v>
      </c>
    </row>
    <row r="10433" spans="1:7">
      <c r="A10433" s="50">
        <v>38118</v>
      </c>
      <c r="B10433" s="60">
        <v>7.7341199999999997E-3</v>
      </c>
      <c r="C10433" s="60">
        <v>3.0000000000000001E-5</v>
      </c>
      <c r="D10433" s="60">
        <v>2.1679515E-2</v>
      </c>
      <c r="E10433" s="60"/>
      <c r="F10433" s="60">
        <f t="shared" si="324"/>
        <v>7.6141199999999994E-3</v>
      </c>
      <c r="G10433" s="60">
        <f t="shared" si="325"/>
        <v>2.1559515000000001E-2</v>
      </c>
    </row>
    <row r="10434" spans="1:7">
      <c r="A10434" s="50">
        <v>38119</v>
      </c>
      <c r="B10434" s="60">
        <v>2.1598300000000002E-3</v>
      </c>
      <c r="C10434" s="60">
        <v>3.0000000000000001E-5</v>
      </c>
      <c r="D10434" s="60">
        <v>-3.1707580000000001E-3</v>
      </c>
      <c r="E10434" s="60"/>
      <c r="F10434" s="60">
        <f t="shared" si="324"/>
        <v>2.0398300000000003E-3</v>
      </c>
      <c r="G10434" s="60">
        <f t="shared" si="325"/>
        <v>-3.290758E-3</v>
      </c>
    </row>
    <row r="10435" spans="1:7">
      <c r="A10435" s="50">
        <v>38120</v>
      </c>
      <c r="B10435" s="60">
        <v>-7.2776999999999998E-4</v>
      </c>
      <c r="C10435" s="60">
        <v>3.0000000000000001E-5</v>
      </c>
      <c r="D10435" s="60">
        <v>1.1989276E-2</v>
      </c>
      <c r="E10435" s="60"/>
      <c r="F10435" s="60">
        <f t="shared" si="324"/>
        <v>-8.4776999999999997E-4</v>
      </c>
      <c r="G10435" s="60">
        <f t="shared" si="325"/>
        <v>1.1869276E-2</v>
      </c>
    </row>
    <row r="10436" spans="1:7">
      <c r="A10436" s="50">
        <v>38121</v>
      </c>
      <c r="B10436" s="60">
        <v>-6.5211999999999996E-4</v>
      </c>
      <c r="C10436" s="60">
        <v>3.0000000000000001E-5</v>
      </c>
      <c r="D10436" s="60">
        <v>-2.41785E-3</v>
      </c>
      <c r="E10436" s="60"/>
      <c r="F10436" s="60">
        <f t="shared" ref="F10436:F10499" si="326">B10436-$C$3</f>
        <v>-7.7211999999999995E-4</v>
      </c>
      <c r="G10436" s="60">
        <f t="shared" ref="G10436:G10499" si="327">D10436-$C$3</f>
        <v>-2.5378499999999999E-3</v>
      </c>
    </row>
    <row r="10437" spans="1:7">
      <c r="A10437" s="50">
        <v>38124</v>
      </c>
      <c r="B10437" s="60">
        <v>-1.0457640000000001E-2</v>
      </c>
      <c r="C10437" s="60">
        <v>3.0000000000000001E-5</v>
      </c>
      <c r="D10437" s="60">
        <v>-2.5933100000000001E-2</v>
      </c>
      <c r="E10437" s="60"/>
      <c r="F10437" s="60">
        <f t="shared" si="326"/>
        <v>-1.0577640000000001E-2</v>
      </c>
      <c r="G10437" s="60">
        <f t="shared" si="327"/>
        <v>-2.6053099999999999E-2</v>
      </c>
    </row>
    <row r="10438" spans="1:7">
      <c r="A10438" s="50">
        <v>38125</v>
      </c>
      <c r="B10438" s="60">
        <v>6.9224300000000002E-3</v>
      </c>
      <c r="C10438" s="60">
        <v>3.0000000000000001E-5</v>
      </c>
      <c r="D10438" s="60">
        <v>8.4598199999999998E-3</v>
      </c>
      <c r="E10438" s="60"/>
      <c r="F10438" s="60">
        <f t="shared" si="326"/>
        <v>6.8024299999999999E-3</v>
      </c>
      <c r="G10438" s="60">
        <f t="shared" si="327"/>
        <v>8.3398199999999995E-3</v>
      </c>
    </row>
    <row r="10439" spans="1:7">
      <c r="A10439" s="50">
        <v>38126</v>
      </c>
      <c r="B10439" s="60">
        <v>-2.40603E-3</v>
      </c>
      <c r="C10439" s="60">
        <v>3.0000000000000001E-5</v>
      </c>
      <c r="D10439" s="60">
        <v>-7.8953779999999998E-3</v>
      </c>
      <c r="E10439" s="60"/>
      <c r="F10439" s="60">
        <f t="shared" si="326"/>
        <v>-2.5260299999999999E-3</v>
      </c>
      <c r="G10439" s="60">
        <f t="shared" si="327"/>
        <v>-8.0153780000000001E-3</v>
      </c>
    </row>
    <row r="10440" spans="1:7">
      <c r="A10440" s="50">
        <v>38127</v>
      </c>
      <c r="B10440" s="60">
        <v>4.2903E-4</v>
      </c>
      <c r="C10440" s="60">
        <v>3.0000000000000001E-5</v>
      </c>
      <c r="D10440" s="60">
        <v>-0.155433983</v>
      </c>
      <c r="E10440" s="60"/>
      <c r="F10440" s="60">
        <f t="shared" si="326"/>
        <v>3.0903000000000001E-4</v>
      </c>
      <c r="G10440" s="60">
        <f t="shared" si="327"/>
        <v>-0.15555398300000001</v>
      </c>
    </row>
    <row r="10441" spans="1:7">
      <c r="A10441" s="50">
        <v>38128</v>
      </c>
      <c r="B10441" s="60">
        <v>4.0886100000000003E-3</v>
      </c>
      <c r="C10441" s="60">
        <v>3.0000000000000001E-5</v>
      </c>
      <c r="D10441" s="60">
        <v>2.7679695000000001E-2</v>
      </c>
      <c r="E10441" s="60"/>
      <c r="F10441" s="60">
        <f t="shared" si="326"/>
        <v>3.96861E-3</v>
      </c>
      <c r="G10441" s="60">
        <f t="shared" si="327"/>
        <v>2.7559695000000002E-2</v>
      </c>
    </row>
    <row r="10442" spans="1:7">
      <c r="A10442" s="50">
        <v>38131</v>
      </c>
      <c r="B10442" s="60">
        <v>1.64536E-3</v>
      </c>
      <c r="C10442" s="60">
        <v>3.0000000000000001E-5</v>
      </c>
      <c r="D10442" s="60">
        <v>3.1518578999999998E-2</v>
      </c>
      <c r="E10442" s="60"/>
      <c r="F10442" s="60">
        <f t="shared" si="326"/>
        <v>1.5253599999999999E-3</v>
      </c>
      <c r="G10442" s="60">
        <f t="shared" si="327"/>
        <v>3.1398578999999996E-2</v>
      </c>
    </row>
    <row r="10443" spans="1:7">
      <c r="A10443" s="50">
        <v>38132</v>
      </c>
      <c r="B10443" s="60">
        <v>1.6007299999999999E-2</v>
      </c>
      <c r="C10443" s="60">
        <v>3.0000000000000001E-5</v>
      </c>
      <c r="D10443" s="60">
        <v>2.7777777999999999E-2</v>
      </c>
      <c r="E10443" s="60"/>
      <c r="F10443" s="60">
        <f t="shared" si="326"/>
        <v>1.58873E-2</v>
      </c>
      <c r="G10443" s="60">
        <f t="shared" si="327"/>
        <v>2.7657778000000001E-2</v>
      </c>
    </row>
    <row r="10444" spans="1:7">
      <c r="A10444" s="50">
        <v>38133</v>
      </c>
      <c r="B10444" s="60">
        <v>1.8525799999999999E-3</v>
      </c>
      <c r="C10444" s="60">
        <v>3.0000000000000001E-5</v>
      </c>
      <c r="D10444" s="60">
        <v>7.5675350000000002E-3</v>
      </c>
      <c r="E10444" s="60"/>
      <c r="F10444" s="60">
        <f t="shared" si="326"/>
        <v>1.7325799999999998E-3</v>
      </c>
      <c r="G10444" s="60">
        <f t="shared" si="327"/>
        <v>7.4475349999999999E-3</v>
      </c>
    </row>
    <row r="10445" spans="1:7">
      <c r="A10445" s="50">
        <v>38134</v>
      </c>
      <c r="B10445" s="60">
        <v>5.8505199999999997E-3</v>
      </c>
      <c r="C10445" s="60">
        <v>3.0000000000000001E-5</v>
      </c>
      <c r="D10445" s="60">
        <v>1.0461356999999999E-2</v>
      </c>
      <c r="E10445" s="60"/>
      <c r="F10445" s="60">
        <f t="shared" si="326"/>
        <v>5.7305199999999994E-3</v>
      </c>
      <c r="G10445" s="60">
        <f t="shared" si="327"/>
        <v>1.0341356999999999E-2</v>
      </c>
    </row>
    <row r="10446" spans="1:7">
      <c r="A10446" s="50">
        <v>38135</v>
      </c>
      <c r="B10446" s="60">
        <v>-4.9516000000000002E-4</v>
      </c>
      <c r="C10446" s="60">
        <v>3.0000000000000001E-5</v>
      </c>
      <c r="D10446" s="60">
        <v>7.4330400000000001E-3</v>
      </c>
      <c r="E10446" s="60"/>
      <c r="F10446" s="60">
        <f t="shared" si="326"/>
        <v>-6.1516000000000001E-4</v>
      </c>
      <c r="G10446" s="60">
        <f t="shared" si="327"/>
        <v>7.3130399999999998E-3</v>
      </c>
    </row>
    <row r="10447" spans="1:7">
      <c r="A10447" s="50">
        <v>38139</v>
      </c>
      <c r="B10447" s="60">
        <v>4.5333E-4</v>
      </c>
      <c r="C10447" s="60">
        <v>4.0000000000000003E-5</v>
      </c>
      <c r="D10447" s="60">
        <v>2.6350460999999999E-2</v>
      </c>
      <c r="E10447" s="60"/>
      <c r="F10447" s="60">
        <f t="shared" si="326"/>
        <v>3.3333000000000001E-4</v>
      </c>
      <c r="G10447" s="60">
        <f t="shared" si="327"/>
        <v>2.6230461E-2</v>
      </c>
    </row>
    <row r="10448" spans="1:7">
      <c r="A10448" s="50">
        <v>38140</v>
      </c>
      <c r="B10448" s="60">
        <v>3.75457E-3</v>
      </c>
      <c r="C10448" s="60">
        <v>4.0000000000000003E-5</v>
      </c>
      <c r="D10448" s="60">
        <v>-5.3915040000000001E-3</v>
      </c>
      <c r="E10448" s="60"/>
      <c r="F10448" s="60">
        <f t="shared" si="326"/>
        <v>3.6345700000000002E-3</v>
      </c>
      <c r="G10448" s="60">
        <f t="shared" si="327"/>
        <v>-5.5115040000000004E-3</v>
      </c>
    </row>
    <row r="10449" spans="1:7">
      <c r="A10449" s="50">
        <v>38141</v>
      </c>
      <c r="B10449" s="60">
        <v>-7.4046399999999997E-3</v>
      </c>
      <c r="C10449" s="60">
        <v>4.0000000000000003E-5</v>
      </c>
      <c r="D10449" s="60">
        <v>1.290636E-3</v>
      </c>
      <c r="E10449" s="60"/>
      <c r="F10449" s="60">
        <f t="shared" si="326"/>
        <v>-7.52464E-3</v>
      </c>
      <c r="G10449" s="60">
        <f t="shared" si="327"/>
        <v>1.1706359999999999E-3</v>
      </c>
    </row>
    <row r="10450" spans="1:7">
      <c r="A10450" s="50">
        <v>38142</v>
      </c>
      <c r="B10450" s="60">
        <v>5.3011899999999999E-3</v>
      </c>
      <c r="C10450" s="60">
        <v>4.0000000000000003E-5</v>
      </c>
      <c r="D10450" s="60">
        <v>9.0229049999999995E-3</v>
      </c>
      <c r="E10450" s="60"/>
      <c r="F10450" s="60">
        <f t="shared" si="326"/>
        <v>5.1811899999999996E-3</v>
      </c>
      <c r="G10450" s="60">
        <f t="shared" si="327"/>
        <v>8.9029049999999992E-3</v>
      </c>
    </row>
    <row r="10451" spans="1:7">
      <c r="A10451" s="50">
        <v>38145</v>
      </c>
      <c r="B10451" s="60">
        <v>1.5998789999999999E-2</v>
      </c>
      <c r="C10451" s="60">
        <v>4.0000000000000003E-5</v>
      </c>
      <c r="D10451" s="60">
        <v>9.1977680000000003E-3</v>
      </c>
      <c r="E10451" s="60"/>
      <c r="F10451" s="60">
        <f t="shared" si="326"/>
        <v>1.587879E-2</v>
      </c>
      <c r="G10451" s="60">
        <f t="shared" si="327"/>
        <v>9.0777679999999999E-3</v>
      </c>
    </row>
    <row r="10452" spans="1:7">
      <c r="A10452" s="50">
        <v>38146</v>
      </c>
      <c r="B10452" s="60">
        <v>1.4967299999999999E-3</v>
      </c>
      <c r="C10452" s="60">
        <v>4.0000000000000003E-5</v>
      </c>
      <c r="D10452" s="60">
        <v>-9.3670620000000007E-3</v>
      </c>
      <c r="E10452" s="60"/>
      <c r="F10452" s="60">
        <f t="shared" si="326"/>
        <v>1.3767299999999998E-3</v>
      </c>
      <c r="G10452" s="60">
        <f t="shared" si="327"/>
        <v>-9.487062000000001E-3</v>
      </c>
    </row>
    <row r="10453" spans="1:7">
      <c r="A10453" s="50">
        <v>38147</v>
      </c>
      <c r="B10453" s="60">
        <v>-9.4071499999999995E-3</v>
      </c>
      <c r="C10453" s="60">
        <v>4.0000000000000003E-5</v>
      </c>
      <c r="D10453" s="60">
        <v>-8.1778609999999998E-3</v>
      </c>
      <c r="E10453" s="60"/>
      <c r="F10453" s="60">
        <f t="shared" si="326"/>
        <v>-9.5271499999999999E-3</v>
      </c>
      <c r="G10453" s="60">
        <f t="shared" si="327"/>
        <v>-8.2978610000000001E-3</v>
      </c>
    </row>
    <row r="10454" spans="1:7">
      <c r="A10454" s="50">
        <v>38148</v>
      </c>
      <c r="B10454" s="60">
        <v>4.5350299999999998E-3</v>
      </c>
      <c r="C10454" s="60">
        <v>4.0000000000000003E-5</v>
      </c>
      <c r="D10454" s="60">
        <v>5.4109529999999996E-3</v>
      </c>
      <c r="E10454" s="60"/>
      <c r="F10454" s="60">
        <f t="shared" si="326"/>
        <v>4.4150299999999995E-3</v>
      </c>
      <c r="G10454" s="60">
        <f t="shared" si="327"/>
        <v>5.2909529999999993E-3</v>
      </c>
    </row>
    <row r="10455" spans="1:7">
      <c r="A10455" s="50">
        <v>38152</v>
      </c>
      <c r="B10455" s="60">
        <v>-9.5952399999999997E-3</v>
      </c>
      <c r="C10455" s="60">
        <v>4.0000000000000003E-5</v>
      </c>
      <c r="D10455" s="60">
        <v>-5.1255959999999996E-3</v>
      </c>
      <c r="E10455" s="60"/>
      <c r="F10455" s="60">
        <f t="shared" si="326"/>
        <v>-9.71524E-3</v>
      </c>
      <c r="G10455" s="60">
        <f t="shared" si="327"/>
        <v>-5.2455959999999999E-3</v>
      </c>
    </row>
    <row r="10456" spans="1:7">
      <c r="A10456" s="50">
        <v>38153</v>
      </c>
      <c r="B10456" s="60">
        <v>6.1746800000000001E-3</v>
      </c>
      <c r="C10456" s="60">
        <v>4.0000000000000003E-5</v>
      </c>
      <c r="D10456" s="60">
        <v>7.7279549999999999E-3</v>
      </c>
      <c r="E10456" s="60"/>
      <c r="F10456" s="60">
        <f t="shared" si="326"/>
        <v>6.0546799999999998E-3</v>
      </c>
      <c r="G10456" s="60">
        <f t="shared" si="327"/>
        <v>7.6079549999999996E-3</v>
      </c>
    </row>
    <row r="10457" spans="1:7">
      <c r="A10457" s="50">
        <v>38154</v>
      </c>
      <c r="B10457" s="60">
        <v>1.32208E-3</v>
      </c>
      <c r="C10457" s="60">
        <v>4.0000000000000003E-5</v>
      </c>
      <c r="D10457" s="60">
        <v>-2.811877E-3</v>
      </c>
      <c r="E10457" s="60"/>
      <c r="F10457" s="60">
        <f t="shared" si="326"/>
        <v>1.2020799999999999E-3</v>
      </c>
      <c r="G10457" s="60">
        <f t="shared" si="327"/>
        <v>-2.9318769999999998E-3</v>
      </c>
    </row>
    <row r="10458" spans="1:7">
      <c r="A10458" s="50">
        <v>38155</v>
      </c>
      <c r="B10458" s="60">
        <v>-1.25069E-3</v>
      </c>
      <c r="C10458" s="60">
        <v>4.0000000000000003E-5</v>
      </c>
      <c r="D10458" s="60">
        <v>5.6396110000000001E-3</v>
      </c>
      <c r="E10458" s="60"/>
      <c r="F10458" s="60">
        <f t="shared" si="326"/>
        <v>-1.3706900000000001E-3</v>
      </c>
      <c r="G10458" s="60">
        <f t="shared" si="327"/>
        <v>5.5196109999999998E-3</v>
      </c>
    </row>
    <row r="10459" spans="1:7">
      <c r="A10459" s="50">
        <v>38156</v>
      </c>
      <c r="B10459" s="60">
        <v>2.5676599999999998E-3</v>
      </c>
      <c r="C10459" s="60">
        <v>4.0000000000000003E-5</v>
      </c>
      <c r="D10459" s="60">
        <v>-7.9021509999999996E-3</v>
      </c>
      <c r="E10459" s="60"/>
      <c r="F10459" s="60">
        <f t="shared" si="326"/>
        <v>2.4476599999999999E-3</v>
      </c>
      <c r="G10459" s="60">
        <f t="shared" si="327"/>
        <v>-8.0221509999999999E-3</v>
      </c>
    </row>
    <row r="10460" spans="1:7">
      <c r="A10460" s="50">
        <v>38159</v>
      </c>
      <c r="B10460" s="60">
        <v>-4.0119500000000002E-3</v>
      </c>
      <c r="C10460" s="60">
        <v>4.0000000000000003E-5</v>
      </c>
      <c r="D10460" s="60">
        <v>5.1388599999999997E-4</v>
      </c>
      <c r="E10460" s="60"/>
      <c r="F10460" s="60">
        <f t="shared" si="326"/>
        <v>-4.1319500000000006E-3</v>
      </c>
      <c r="G10460" s="60">
        <f t="shared" si="327"/>
        <v>3.9388599999999998E-4</v>
      </c>
    </row>
    <row r="10461" spans="1:7">
      <c r="A10461" s="50">
        <v>38160</v>
      </c>
      <c r="B10461" s="60">
        <v>3.6910200000000002E-3</v>
      </c>
      <c r="C10461" s="60">
        <v>4.0000000000000003E-5</v>
      </c>
      <c r="D10461" s="60">
        <v>8.2177629999999995E-3</v>
      </c>
      <c r="E10461" s="60"/>
      <c r="F10461" s="60">
        <f t="shared" si="326"/>
        <v>3.5710200000000003E-3</v>
      </c>
      <c r="G10461" s="60">
        <f t="shared" si="327"/>
        <v>8.0977629999999991E-3</v>
      </c>
    </row>
    <row r="10462" spans="1:7">
      <c r="A10462" s="50">
        <v>38161</v>
      </c>
      <c r="B10462" s="60">
        <v>8.4923599999999991E-3</v>
      </c>
      <c r="C10462" s="60">
        <v>4.0000000000000003E-5</v>
      </c>
      <c r="D10462" s="60">
        <v>2.9291940999999998E-2</v>
      </c>
      <c r="E10462" s="60"/>
      <c r="F10462" s="60">
        <f t="shared" si="326"/>
        <v>8.3723599999999988E-3</v>
      </c>
      <c r="G10462" s="60">
        <f t="shared" si="327"/>
        <v>2.9171941E-2</v>
      </c>
    </row>
    <row r="10463" spans="1:7">
      <c r="A10463" s="50">
        <v>38162</v>
      </c>
      <c r="B10463" s="60">
        <v>-2.7157599999999998E-3</v>
      </c>
      <c r="C10463" s="60">
        <v>4.0000000000000003E-5</v>
      </c>
      <c r="D10463" s="60">
        <v>-3.7861883999999998E-2</v>
      </c>
      <c r="E10463" s="60"/>
      <c r="F10463" s="60">
        <f t="shared" si="326"/>
        <v>-2.8357599999999997E-3</v>
      </c>
      <c r="G10463" s="60">
        <f t="shared" si="327"/>
        <v>-3.7981884E-2</v>
      </c>
    </row>
    <row r="10464" spans="1:7">
      <c r="A10464" s="50">
        <v>38163</v>
      </c>
      <c r="B10464" s="60">
        <v>-4.3533699999999996E-3</v>
      </c>
      <c r="C10464" s="60">
        <v>4.0000000000000003E-5</v>
      </c>
      <c r="D10464" s="60">
        <v>7.7160290000000001E-3</v>
      </c>
      <c r="E10464" s="60"/>
      <c r="F10464" s="60">
        <f t="shared" si="326"/>
        <v>-4.47337E-3</v>
      </c>
      <c r="G10464" s="60">
        <f t="shared" si="327"/>
        <v>7.5960289999999998E-3</v>
      </c>
    </row>
    <row r="10465" spans="1:7">
      <c r="A10465" s="50">
        <v>38166</v>
      </c>
      <c r="B10465" s="60">
        <v>-2.0321699999999998E-3</v>
      </c>
      <c r="C10465" s="60">
        <v>4.0000000000000003E-5</v>
      </c>
      <c r="D10465" s="60">
        <v>-1.8376755000000002E-2</v>
      </c>
      <c r="E10465" s="60"/>
      <c r="F10465" s="60">
        <f t="shared" si="326"/>
        <v>-2.1521699999999997E-3</v>
      </c>
      <c r="G10465" s="60">
        <f t="shared" si="327"/>
        <v>-1.8496755E-2</v>
      </c>
    </row>
    <row r="10466" spans="1:7">
      <c r="A10466" s="50">
        <v>38167</v>
      </c>
      <c r="B10466" s="60">
        <v>2.5968699999999998E-3</v>
      </c>
      <c r="C10466" s="60">
        <v>4.0000000000000003E-5</v>
      </c>
      <c r="D10466" s="60">
        <v>-7.0202930000000004E-3</v>
      </c>
      <c r="E10466" s="60"/>
      <c r="F10466" s="60">
        <f t="shared" si="326"/>
        <v>2.4768699999999999E-3</v>
      </c>
      <c r="G10466" s="60">
        <f t="shared" si="327"/>
        <v>-7.1402930000000007E-3</v>
      </c>
    </row>
    <row r="10467" spans="1:7">
      <c r="A10467" s="50">
        <v>38168</v>
      </c>
      <c r="B10467" s="60">
        <v>4.0805700000000004E-3</v>
      </c>
      <c r="C10467" s="60">
        <v>4.0000000000000003E-5</v>
      </c>
      <c r="D10467" s="60">
        <v>1.4925364999999999E-2</v>
      </c>
      <c r="E10467" s="60"/>
      <c r="F10467" s="60">
        <f t="shared" si="326"/>
        <v>3.9605700000000001E-3</v>
      </c>
      <c r="G10467" s="60">
        <f t="shared" si="327"/>
        <v>1.4805364999999999E-2</v>
      </c>
    </row>
    <row r="10468" spans="1:7">
      <c r="A10468" s="50">
        <v>38169</v>
      </c>
      <c r="B10468" s="60">
        <v>-1.031376E-2</v>
      </c>
      <c r="C10468" s="60">
        <v>5.0000000000000002E-5</v>
      </c>
      <c r="D10468" s="60">
        <v>-5.1599588000000002E-2</v>
      </c>
      <c r="E10468" s="60"/>
      <c r="F10468" s="60">
        <f t="shared" si="326"/>
        <v>-1.043376E-2</v>
      </c>
      <c r="G10468" s="60">
        <f t="shared" si="327"/>
        <v>-5.1719588000000004E-2</v>
      </c>
    </row>
    <row r="10469" spans="1:7">
      <c r="A10469" s="50">
        <v>38170</v>
      </c>
      <c r="B10469" s="60">
        <v>-3.15007E-3</v>
      </c>
      <c r="C10469" s="60">
        <v>5.0000000000000002E-5</v>
      </c>
      <c r="D10469" s="60">
        <v>-1.9314446999999998E-2</v>
      </c>
      <c r="E10469" s="60"/>
      <c r="F10469" s="60">
        <f t="shared" si="326"/>
        <v>-3.2700699999999999E-3</v>
      </c>
      <c r="G10469" s="60">
        <f t="shared" si="327"/>
        <v>-1.9434446999999997E-2</v>
      </c>
    </row>
    <row r="10470" spans="1:7">
      <c r="A10470" s="50">
        <v>38174</v>
      </c>
      <c r="B10470" s="60">
        <v>-8.0593999999999996E-3</v>
      </c>
      <c r="C10470" s="60">
        <v>5.0000000000000002E-5</v>
      </c>
      <c r="D10470" s="60">
        <v>1.88627E-2</v>
      </c>
      <c r="E10470" s="60"/>
      <c r="F10470" s="60">
        <f t="shared" si="326"/>
        <v>-8.1793999999999999E-3</v>
      </c>
      <c r="G10470" s="60">
        <f t="shared" si="327"/>
        <v>1.8742700000000001E-2</v>
      </c>
    </row>
    <row r="10471" spans="1:7">
      <c r="A10471" s="50">
        <v>38175</v>
      </c>
      <c r="B10471" s="60">
        <v>2.06369E-3</v>
      </c>
      <c r="C10471" s="60">
        <v>5.0000000000000002E-5</v>
      </c>
      <c r="D10471" s="60">
        <v>-1.524643E-2</v>
      </c>
      <c r="E10471" s="60"/>
      <c r="F10471" s="60">
        <f t="shared" si="326"/>
        <v>1.9436899999999999E-3</v>
      </c>
      <c r="G10471" s="60">
        <f t="shared" si="327"/>
        <v>-1.536643E-2</v>
      </c>
    </row>
    <row r="10472" spans="1:7">
      <c r="A10472" s="50">
        <v>38176</v>
      </c>
      <c r="B10472" s="60">
        <v>-8.1755700000000001E-3</v>
      </c>
      <c r="C10472" s="60">
        <v>5.0000000000000002E-5</v>
      </c>
      <c r="D10472" s="60">
        <v>-1.8523589E-2</v>
      </c>
      <c r="E10472" s="60"/>
      <c r="F10472" s="60">
        <f t="shared" si="326"/>
        <v>-8.2955700000000004E-3</v>
      </c>
      <c r="G10472" s="60">
        <f t="shared" si="327"/>
        <v>-1.8643588999999999E-2</v>
      </c>
    </row>
    <row r="10473" spans="1:7">
      <c r="A10473" s="50">
        <v>38177</v>
      </c>
      <c r="B10473" s="60">
        <v>3.3596799999999999E-3</v>
      </c>
      <c r="C10473" s="60">
        <v>5.0000000000000002E-5</v>
      </c>
      <c r="D10473" s="60">
        <v>6.1972169999999997E-3</v>
      </c>
      <c r="E10473" s="60"/>
      <c r="F10473" s="60">
        <f t="shared" si="326"/>
        <v>3.23968E-3</v>
      </c>
      <c r="G10473" s="60">
        <f t="shared" si="327"/>
        <v>6.0772169999999993E-3</v>
      </c>
    </row>
    <row r="10474" spans="1:7">
      <c r="A10474" s="50">
        <v>38180</v>
      </c>
      <c r="B10474" s="60">
        <v>1.3473000000000001E-3</v>
      </c>
      <c r="C10474" s="60">
        <v>5.0000000000000002E-5</v>
      </c>
      <c r="D10474" s="60">
        <v>0</v>
      </c>
      <c r="E10474" s="60"/>
      <c r="F10474" s="60">
        <f t="shared" si="326"/>
        <v>1.2273E-3</v>
      </c>
      <c r="G10474" s="60">
        <f t="shared" si="327"/>
        <v>-1.2E-4</v>
      </c>
    </row>
    <row r="10475" spans="1:7">
      <c r="A10475" s="50">
        <v>38181</v>
      </c>
      <c r="B10475" s="60">
        <v>8.9090000000000003E-4</v>
      </c>
      <c r="C10475" s="60">
        <v>5.0000000000000002E-5</v>
      </c>
      <c r="D10475" s="60">
        <v>-5.0392019999999996E-3</v>
      </c>
      <c r="E10475" s="60"/>
      <c r="F10475" s="60">
        <f t="shared" si="326"/>
        <v>7.7090000000000004E-4</v>
      </c>
      <c r="G10475" s="60">
        <f t="shared" si="327"/>
        <v>-5.1592019999999999E-3</v>
      </c>
    </row>
    <row r="10476" spans="1:7">
      <c r="A10476" s="50">
        <v>38182</v>
      </c>
      <c r="B10476" s="60">
        <v>-3.2520100000000001E-3</v>
      </c>
      <c r="C10476" s="60">
        <v>5.0000000000000002E-5</v>
      </c>
      <c r="D10476" s="60">
        <v>-3.6578800000000001E-3</v>
      </c>
      <c r="E10476" s="60"/>
      <c r="F10476" s="60">
        <f t="shared" si="326"/>
        <v>-3.3720099999999999E-3</v>
      </c>
      <c r="G10476" s="60">
        <f t="shared" si="327"/>
        <v>-3.77788E-3</v>
      </c>
    </row>
    <row r="10477" spans="1:7">
      <c r="A10477" s="50">
        <v>38183</v>
      </c>
      <c r="B10477" s="60">
        <v>-4.4791400000000004E-3</v>
      </c>
      <c r="C10477" s="60">
        <v>5.0000000000000002E-5</v>
      </c>
      <c r="D10477" s="60">
        <v>3.3606286999999999E-2</v>
      </c>
      <c r="E10477" s="60"/>
      <c r="F10477" s="60">
        <f t="shared" si="326"/>
        <v>-4.5991400000000007E-3</v>
      </c>
      <c r="G10477" s="60">
        <f t="shared" si="327"/>
        <v>3.3486286999999997E-2</v>
      </c>
    </row>
    <row r="10478" spans="1:7">
      <c r="A10478" s="50">
        <v>38184</v>
      </c>
      <c r="B10478" s="60">
        <v>-4.6171700000000003E-3</v>
      </c>
      <c r="C10478" s="60">
        <v>5.0000000000000002E-5</v>
      </c>
      <c r="D10478" s="60">
        <v>-1.6393400999999998E-2</v>
      </c>
      <c r="E10478" s="60"/>
      <c r="F10478" s="60">
        <f t="shared" si="326"/>
        <v>-4.7371700000000006E-3</v>
      </c>
      <c r="G10478" s="60">
        <f t="shared" si="327"/>
        <v>-1.6513400999999997E-2</v>
      </c>
    </row>
    <row r="10479" spans="1:7">
      <c r="A10479" s="50">
        <v>38187</v>
      </c>
      <c r="B10479" s="60">
        <v>-5.8303000000000001E-4</v>
      </c>
      <c r="C10479" s="60">
        <v>5.0000000000000002E-5</v>
      </c>
      <c r="D10479" s="60">
        <v>-1.8888898000000001E-2</v>
      </c>
      <c r="E10479" s="60"/>
      <c r="F10479" s="60">
        <f t="shared" si="326"/>
        <v>-7.0303E-4</v>
      </c>
      <c r="G10479" s="60">
        <f t="shared" si="327"/>
        <v>-1.9008898E-2</v>
      </c>
    </row>
    <row r="10480" spans="1:7">
      <c r="A10480" s="50">
        <v>38188</v>
      </c>
      <c r="B10480" s="60">
        <v>7.0213599999999999E-3</v>
      </c>
      <c r="C10480" s="60">
        <v>5.0000000000000002E-5</v>
      </c>
      <c r="D10480" s="60">
        <v>2.0385087E-2</v>
      </c>
      <c r="E10480" s="60"/>
      <c r="F10480" s="60">
        <f t="shared" si="326"/>
        <v>6.9013599999999996E-3</v>
      </c>
      <c r="G10480" s="60">
        <f t="shared" si="327"/>
        <v>2.0265087000000001E-2</v>
      </c>
    </row>
    <row r="10481" spans="1:7">
      <c r="A10481" s="50">
        <v>38189</v>
      </c>
      <c r="B10481" s="60">
        <v>-1.3013769999999999E-2</v>
      </c>
      <c r="C10481" s="60">
        <v>5.0000000000000002E-5</v>
      </c>
      <c r="D10481" s="60">
        <v>-2.1642690999999999E-2</v>
      </c>
      <c r="E10481" s="60"/>
      <c r="F10481" s="60">
        <f t="shared" si="326"/>
        <v>-1.3133769999999999E-2</v>
      </c>
      <c r="G10481" s="60">
        <f t="shared" si="327"/>
        <v>-2.1762690999999997E-2</v>
      </c>
    </row>
    <row r="10482" spans="1:7">
      <c r="A10482" s="50">
        <v>38190</v>
      </c>
      <c r="B10482" s="60">
        <v>2.4762299999999998E-3</v>
      </c>
      <c r="C10482" s="60">
        <v>5.0000000000000002E-5</v>
      </c>
      <c r="D10482" s="60">
        <v>-6.5229600000000004E-3</v>
      </c>
      <c r="E10482" s="60"/>
      <c r="F10482" s="60">
        <f t="shared" si="326"/>
        <v>2.35623E-3</v>
      </c>
      <c r="G10482" s="60">
        <f t="shared" si="327"/>
        <v>-6.6429600000000007E-3</v>
      </c>
    </row>
    <row r="10483" spans="1:7">
      <c r="A10483" s="50">
        <v>38191</v>
      </c>
      <c r="B10483" s="60">
        <v>-9.58583E-3</v>
      </c>
      <c r="C10483" s="60">
        <v>5.0000000000000002E-5</v>
      </c>
      <c r="D10483" s="60">
        <v>2.3979451999999998E-2</v>
      </c>
      <c r="E10483" s="60"/>
      <c r="F10483" s="60">
        <f t="shared" si="326"/>
        <v>-9.7058300000000004E-3</v>
      </c>
      <c r="G10483" s="60">
        <f t="shared" si="327"/>
        <v>2.3859452E-2</v>
      </c>
    </row>
    <row r="10484" spans="1:7">
      <c r="A10484" s="50">
        <v>38194</v>
      </c>
      <c r="B10484" s="60">
        <v>-1.9081300000000001E-3</v>
      </c>
      <c r="C10484" s="60">
        <v>5.0000000000000002E-5</v>
      </c>
      <c r="D10484" s="60">
        <v>-1.5333126000000001E-2</v>
      </c>
      <c r="E10484" s="60"/>
      <c r="F10484" s="60">
        <f t="shared" si="326"/>
        <v>-2.02813E-3</v>
      </c>
      <c r="G10484" s="60">
        <f t="shared" si="327"/>
        <v>-1.5453126000000001E-2</v>
      </c>
    </row>
    <row r="10485" spans="1:7">
      <c r="A10485" s="50">
        <v>38195</v>
      </c>
      <c r="B10485" s="60">
        <v>9.8586300000000002E-3</v>
      </c>
      <c r="C10485" s="60">
        <v>5.0000000000000002E-5</v>
      </c>
      <c r="D10485" s="60">
        <v>7.3613289999999998E-3</v>
      </c>
      <c r="E10485" s="60"/>
      <c r="F10485" s="60">
        <f t="shared" si="326"/>
        <v>9.7386299999999999E-3</v>
      </c>
      <c r="G10485" s="60">
        <f t="shared" si="327"/>
        <v>7.2413289999999995E-3</v>
      </c>
    </row>
    <row r="10486" spans="1:7">
      <c r="A10486" s="50">
        <v>38196</v>
      </c>
      <c r="B10486" s="60">
        <v>8.6149000000000002E-4</v>
      </c>
      <c r="C10486" s="60">
        <v>5.0000000000000002E-5</v>
      </c>
      <c r="D10486" s="60">
        <v>3.6536609999999999E-3</v>
      </c>
      <c r="E10486" s="60"/>
      <c r="F10486" s="60">
        <f t="shared" si="326"/>
        <v>7.4149000000000003E-4</v>
      </c>
      <c r="G10486" s="60">
        <f t="shared" si="327"/>
        <v>3.533661E-3</v>
      </c>
    </row>
    <row r="10487" spans="1:7">
      <c r="A10487" s="50">
        <v>38197</v>
      </c>
      <c r="B10487" s="60">
        <v>4.9318299999999999E-3</v>
      </c>
      <c r="C10487" s="60">
        <v>5.0000000000000002E-5</v>
      </c>
      <c r="D10487" s="60">
        <v>8.4017300000000005E-4</v>
      </c>
      <c r="E10487" s="60"/>
      <c r="F10487" s="60">
        <f t="shared" si="326"/>
        <v>4.8118299999999996E-3</v>
      </c>
      <c r="G10487" s="60">
        <f t="shared" si="327"/>
        <v>7.2017300000000006E-4</v>
      </c>
    </row>
    <row r="10488" spans="1:7">
      <c r="A10488" s="50">
        <v>38198</v>
      </c>
      <c r="B10488" s="60">
        <v>1.21463E-3</v>
      </c>
      <c r="C10488" s="60">
        <v>5.0000000000000002E-5</v>
      </c>
      <c r="D10488" s="60">
        <v>5.8757430000000001E-3</v>
      </c>
      <c r="E10488" s="60"/>
      <c r="F10488" s="60">
        <f t="shared" si="326"/>
        <v>1.0946299999999999E-3</v>
      </c>
      <c r="G10488" s="60">
        <f t="shared" si="327"/>
        <v>5.7557429999999998E-3</v>
      </c>
    </row>
    <row r="10489" spans="1:7">
      <c r="A10489" s="50">
        <v>38201</v>
      </c>
      <c r="B10489" s="60">
        <v>4.1885500000000001E-3</v>
      </c>
      <c r="C10489" s="60">
        <v>5.0000000000000002E-5</v>
      </c>
      <c r="D10489" s="60">
        <v>1.4464546999999999E-2</v>
      </c>
      <c r="E10489" s="60"/>
      <c r="F10489" s="60">
        <f t="shared" si="326"/>
        <v>4.0685499999999998E-3</v>
      </c>
      <c r="G10489" s="60">
        <f t="shared" si="327"/>
        <v>1.4344546999999999E-2</v>
      </c>
    </row>
    <row r="10490" spans="1:7">
      <c r="A10490" s="50">
        <v>38202</v>
      </c>
      <c r="B10490" s="60">
        <v>-6.3029899999999996E-3</v>
      </c>
      <c r="C10490" s="60">
        <v>5.0000000000000002E-5</v>
      </c>
      <c r="D10490" s="60">
        <v>-3.8387757000000002E-2</v>
      </c>
      <c r="E10490" s="60"/>
      <c r="F10490" s="60">
        <f t="shared" si="326"/>
        <v>-6.4229899999999999E-3</v>
      </c>
      <c r="G10490" s="60">
        <f t="shared" si="327"/>
        <v>-3.8507757000000004E-2</v>
      </c>
    </row>
    <row r="10491" spans="1:7">
      <c r="A10491" s="50">
        <v>38203</v>
      </c>
      <c r="B10491" s="60">
        <v>-7.3875000000000004E-4</v>
      </c>
      <c r="C10491" s="60">
        <v>5.0000000000000002E-5</v>
      </c>
      <c r="D10491" s="60">
        <v>-8.5542980000000001E-3</v>
      </c>
      <c r="E10491" s="60"/>
      <c r="F10491" s="60">
        <f t="shared" si="326"/>
        <v>-8.5875000000000003E-4</v>
      </c>
      <c r="G10491" s="60">
        <f t="shared" si="327"/>
        <v>-8.6742980000000004E-3</v>
      </c>
    </row>
    <row r="10492" spans="1:7">
      <c r="A10492" s="50">
        <v>38204</v>
      </c>
      <c r="B10492" s="60">
        <v>-1.6295759999999999E-2</v>
      </c>
      <c r="C10492" s="60">
        <v>5.0000000000000002E-5</v>
      </c>
      <c r="D10492" s="60">
        <v>-2.4446427999999999E-2</v>
      </c>
      <c r="E10492" s="60"/>
      <c r="F10492" s="60">
        <f t="shared" si="326"/>
        <v>-1.6415759999999998E-2</v>
      </c>
      <c r="G10492" s="60">
        <f t="shared" si="327"/>
        <v>-2.4566427999999998E-2</v>
      </c>
    </row>
    <row r="10493" spans="1:7">
      <c r="A10493" s="50">
        <v>38205</v>
      </c>
      <c r="B10493" s="60">
        <v>-1.540474E-2</v>
      </c>
      <c r="C10493" s="60">
        <v>5.0000000000000002E-5</v>
      </c>
      <c r="D10493" s="60">
        <v>-2.1521214E-2</v>
      </c>
      <c r="E10493" s="60"/>
      <c r="F10493" s="60">
        <f t="shared" si="326"/>
        <v>-1.552474E-2</v>
      </c>
      <c r="G10493" s="60">
        <f t="shared" si="327"/>
        <v>-2.1641213999999999E-2</v>
      </c>
    </row>
    <row r="10494" spans="1:7">
      <c r="A10494" s="50">
        <v>38208</v>
      </c>
      <c r="B10494" s="60">
        <v>1.2300799999999999E-3</v>
      </c>
      <c r="C10494" s="60">
        <v>5.0000000000000002E-5</v>
      </c>
      <c r="D10494" s="60">
        <v>-8.7374849999999997E-3</v>
      </c>
      <c r="E10494" s="60"/>
      <c r="F10494" s="60">
        <f t="shared" si="326"/>
        <v>1.1100799999999998E-3</v>
      </c>
      <c r="G10494" s="60">
        <f t="shared" si="327"/>
        <v>-8.857485E-3</v>
      </c>
    </row>
    <row r="10495" spans="1:7">
      <c r="A10495" s="50">
        <v>38209</v>
      </c>
      <c r="B10495" s="60">
        <v>1.291701E-2</v>
      </c>
      <c r="C10495" s="60">
        <v>5.0000000000000002E-5</v>
      </c>
      <c r="D10495" s="60">
        <v>2.9483202999999999E-2</v>
      </c>
      <c r="E10495" s="60"/>
      <c r="F10495" s="60">
        <f t="shared" si="326"/>
        <v>1.2797009999999999E-2</v>
      </c>
      <c r="G10495" s="60">
        <f t="shared" si="327"/>
        <v>2.9363203000000001E-2</v>
      </c>
    </row>
    <row r="10496" spans="1:7">
      <c r="A10496" s="50">
        <v>38210</v>
      </c>
      <c r="B10496" s="60">
        <v>-2.3773499999999999E-3</v>
      </c>
      <c r="C10496" s="60">
        <v>5.0000000000000002E-5</v>
      </c>
      <c r="D10496" s="60">
        <v>5.9049530000000001E-3</v>
      </c>
      <c r="E10496" s="60"/>
      <c r="F10496" s="60">
        <f t="shared" si="326"/>
        <v>-2.4973499999999997E-3</v>
      </c>
      <c r="G10496" s="60">
        <f t="shared" si="327"/>
        <v>5.7849529999999998E-3</v>
      </c>
    </row>
    <row r="10497" spans="1:7">
      <c r="A10497" s="50">
        <v>38211</v>
      </c>
      <c r="B10497" s="60">
        <v>-1.158357E-2</v>
      </c>
      <c r="C10497" s="60">
        <v>5.0000000000000002E-5</v>
      </c>
      <c r="D10497" s="60">
        <v>-8.8053780000000009E-3</v>
      </c>
      <c r="E10497" s="60"/>
      <c r="F10497" s="60">
        <f t="shared" si="326"/>
        <v>-1.170357E-2</v>
      </c>
      <c r="G10497" s="60">
        <f t="shared" si="327"/>
        <v>-8.9253780000000012E-3</v>
      </c>
    </row>
    <row r="10498" spans="1:7">
      <c r="A10498" s="50">
        <v>38212</v>
      </c>
      <c r="B10498" s="60">
        <v>1.65379E-3</v>
      </c>
      <c r="C10498" s="60">
        <v>5.0000000000000002E-5</v>
      </c>
      <c r="D10498" s="60">
        <v>-2.6946990000000001E-2</v>
      </c>
      <c r="E10498" s="60"/>
      <c r="F10498" s="60">
        <f t="shared" si="326"/>
        <v>1.5337899999999999E-3</v>
      </c>
      <c r="G10498" s="60">
        <f t="shared" si="327"/>
        <v>-2.7066989999999999E-2</v>
      </c>
    </row>
    <row r="10499" spans="1:7">
      <c r="A10499" s="50">
        <v>38215</v>
      </c>
      <c r="B10499" s="60">
        <v>1.358577E-2</v>
      </c>
      <c r="C10499" s="60">
        <v>5.0000000000000002E-5</v>
      </c>
      <c r="D10499" s="60">
        <v>4.3213575999999997E-2</v>
      </c>
      <c r="E10499" s="60"/>
      <c r="F10499" s="60">
        <f t="shared" si="326"/>
        <v>1.346577E-2</v>
      </c>
      <c r="G10499" s="60">
        <f t="shared" si="327"/>
        <v>4.3093575999999995E-2</v>
      </c>
    </row>
    <row r="10500" spans="1:7">
      <c r="A10500" s="50">
        <v>38216</v>
      </c>
      <c r="B10500" s="60">
        <v>2.2326400000000001E-3</v>
      </c>
      <c r="C10500" s="60">
        <v>5.0000000000000002E-5</v>
      </c>
      <c r="D10500" s="60">
        <v>7.0012160000000002E-3</v>
      </c>
      <c r="E10500" s="60"/>
      <c r="F10500" s="60">
        <f t="shared" ref="F10500:F10563" si="328">B10500-$C$3</f>
        <v>2.1126400000000003E-3</v>
      </c>
      <c r="G10500" s="60">
        <f t="shared" ref="G10500:G10563" si="329">D10500-$C$3</f>
        <v>6.8812159999999999E-3</v>
      </c>
    </row>
    <row r="10501" spans="1:7">
      <c r="A10501" s="50">
        <v>38217</v>
      </c>
      <c r="B10501" s="60">
        <v>1.267775E-2</v>
      </c>
      <c r="C10501" s="60">
        <v>5.0000000000000002E-5</v>
      </c>
      <c r="D10501" s="60">
        <v>3.3603701999999999E-2</v>
      </c>
      <c r="E10501" s="60"/>
      <c r="F10501" s="60">
        <f t="shared" si="328"/>
        <v>1.2557749999999999E-2</v>
      </c>
      <c r="G10501" s="60">
        <f t="shared" si="329"/>
        <v>3.3483701999999997E-2</v>
      </c>
    </row>
    <row r="10502" spans="1:7">
      <c r="A10502" s="50">
        <v>38218</v>
      </c>
      <c r="B10502" s="60">
        <v>-3.6009100000000001E-3</v>
      </c>
      <c r="C10502" s="60">
        <v>5.0000000000000002E-5</v>
      </c>
      <c r="D10502" s="60">
        <v>-6.9506711999999998E-2</v>
      </c>
      <c r="E10502" s="60"/>
      <c r="F10502" s="60">
        <f t="shared" si="328"/>
        <v>-3.72091E-3</v>
      </c>
      <c r="G10502" s="60">
        <f t="shared" si="329"/>
        <v>-6.9626711999999993E-2</v>
      </c>
    </row>
    <row r="10503" spans="1:7">
      <c r="A10503" s="50">
        <v>38219</v>
      </c>
      <c r="B10503" s="60">
        <v>6.5463600000000002E-3</v>
      </c>
      <c r="C10503" s="60">
        <v>5.0000000000000002E-5</v>
      </c>
      <c r="D10503" s="60">
        <v>3.855418E-2</v>
      </c>
      <c r="E10503" s="60"/>
      <c r="F10503" s="60">
        <f t="shared" si="328"/>
        <v>6.4263599999999999E-3</v>
      </c>
      <c r="G10503" s="60">
        <f t="shared" si="329"/>
        <v>3.8434179999999998E-2</v>
      </c>
    </row>
    <row r="10504" spans="1:7">
      <c r="A10504" s="50">
        <v>38222</v>
      </c>
      <c r="B10504" s="60">
        <v>-2.4307399999999998E-3</v>
      </c>
      <c r="C10504" s="60">
        <v>5.0000000000000002E-5</v>
      </c>
      <c r="D10504" s="60">
        <v>1.4791245999999999E-2</v>
      </c>
      <c r="E10504" s="60"/>
      <c r="F10504" s="60">
        <f t="shared" si="328"/>
        <v>-2.5507399999999997E-3</v>
      </c>
      <c r="G10504" s="60">
        <f t="shared" si="329"/>
        <v>1.4671245999999999E-2</v>
      </c>
    </row>
    <row r="10505" spans="1:7">
      <c r="A10505" s="50">
        <v>38223</v>
      </c>
      <c r="B10505" s="60">
        <v>5.1252999999999997E-4</v>
      </c>
      <c r="C10505" s="60">
        <v>5.0000000000000002E-5</v>
      </c>
      <c r="D10505" s="60">
        <v>7.7163939999999997E-3</v>
      </c>
      <c r="E10505" s="60"/>
      <c r="F10505" s="60">
        <f t="shared" si="328"/>
        <v>3.9252999999999998E-4</v>
      </c>
      <c r="G10505" s="60">
        <f t="shared" si="329"/>
        <v>7.5963939999999994E-3</v>
      </c>
    </row>
    <row r="10506" spans="1:7">
      <c r="A10506" s="50">
        <v>38224</v>
      </c>
      <c r="B10506" s="60">
        <v>8.0581400000000001E-3</v>
      </c>
      <c r="C10506" s="60">
        <v>5.0000000000000002E-5</v>
      </c>
      <c r="D10506" s="60">
        <v>1.9852547000000002E-2</v>
      </c>
      <c r="E10506" s="60"/>
      <c r="F10506" s="60">
        <f t="shared" si="328"/>
        <v>7.9381399999999998E-3</v>
      </c>
      <c r="G10506" s="60">
        <f t="shared" si="329"/>
        <v>1.9732547000000003E-2</v>
      </c>
    </row>
    <row r="10507" spans="1:7">
      <c r="A10507" s="50">
        <v>38225</v>
      </c>
      <c r="B10507" s="60">
        <v>9.9419999999999993E-5</v>
      </c>
      <c r="C10507" s="60">
        <v>5.0000000000000002E-5</v>
      </c>
      <c r="D10507" s="60">
        <v>1.6129083999999998E-2</v>
      </c>
      <c r="E10507" s="60"/>
      <c r="F10507" s="60">
        <f t="shared" si="328"/>
        <v>-2.058000000000001E-5</v>
      </c>
      <c r="G10507" s="60">
        <f t="shared" si="329"/>
        <v>1.6009084E-2</v>
      </c>
    </row>
    <row r="10508" spans="1:7">
      <c r="A10508" s="50">
        <v>38226</v>
      </c>
      <c r="B10508" s="60">
        <v>2.6047599999999998E-3</v>
      </c>
      <c r="C10508" s="60">
        <v>5.0000000000000002E-5</v>
      </c>
      <c r="D10508" s="60">
        <v>-2.1894319999999998E-3</v>
      </c>
      <c r="E10508" s="60"/>
      <c r="F10508" s="60">
        <f t="shared" si="328"/>
        <v>2.4847599999999999E-3</v>
      </c>
      <c r="G10508" s="60">
        <f t="shared" si="329"/>
        <v>-2.3094319999999997E-3</v>
      </c>
    </row>
    <row r="10509" spans="1:7">
      <c r="A10509" s="50">
        <v>38229</v>
      </c>
      <c r="B10509" s="60">
        <v>-7.6717799999999996E-3</v>
      </c>
      <c r="C10509" s="60">
        <v>5.0000000000000002E-5</v>
      </c>
      <c r="D10509" s="60">
        <v>-1.0696637E-2</v>
      </c>
      <c r="E10509" s="60"/>
      <c r="F10509" s="60">
        <f t="shared" si="328"/>
        <v>-7.7917799999999999E-3</v>
      </c>
      <c r="G10509" s="60">
        <f t="shared" si="329"/>
        <v>-1.0816637E-2</v>
      </c>
    </row>
    <row r="10510" spans="1:7">
      <c r="A10510" s="50">
        <v>38230</v>
      </c>
      <c r="B10510" s="60">
        <v>4.6257099999999999E-3</v>
      </c>
      <c r="C10510" s="60">
        <v>5.0000000000000002E-5</v>
      </c>
      <c r="D10510" s="60">
        <v>-8.0399479999999999E-3</v>
      </c>
      <c r="E10510" s="60"/>
      <c r="F10510" s="60">
        <f t="shared" si="328"/>
        <v>4.5057099999999996E-3</v>
      </c>
      <c r="G10510" s="60">
        <f t="shared" si="329"/>
        <v>-8.1599480000000002E-3</v>
      </c>
    </row>
    <row r="10511" spans="1:7">
      <c r="A10511" s="50">
        <v>38231</v>
      </c>
      <c r="B10511" s="60">
        <v>1.86593E-3</v>
      </c>
      <c r="C10511" s="60">
        <v>5.0000000000000002E-5</v>
      </c>
      <c r="D10511" s="60">
        <v>1.0620489E-2</v>
      </c>
      <c r="E10511" s="60"/>
      <c r="F10511" s="60">
        <f t="shared" si="328"/>
        <v>1.7459299999999999E-3</v>
      </c>
      <c r="G10511" s="60">
        <f t="shared" si="329"/>
        <v>1.0500489E-2</v>
      </c>
    </row>
    <row r="10512" spans="1:7">
      <c r="A10512" s="50">
        <v>38232</v>
      </c>
      <c r="B10512" s="60">
        <v>1.1267030000000001E-2</v>
      </c>
      <c r="C10512" s="60">
        <v>5.0000000000000002E-5</v>
      </c>
      <c r="D10512" s="60">
        <v>2.5719035000000001E-2</v>
      </c>
      <c r="E10512" s="60"/>
      <c r="F10512" s="60">
        <f t="shared" si="328"/>
        <v>1.114703E-2</v>
      </c>
      <c r="G10512" s="60">
        <f t="shared" si="329"/>
        <v>2.5599035000000003E-2</v>
      </c>
    </row>
    <row r="10513" spans="1:7">
      <c r="A10513" s="50">
        <v>38233</v>
      </c>
      <c r="B10513" s="60">
        <v>-4.14855E-3</v>
      </c>
      <c r="C10513" s="60">
        <v>5.0000000000000002E-5</v>
      </c>
      <c r="D10513" s="60">
        <v>0</v>
      </c>
      <c r="E10513" s="60"/>
      <c r="F10513" s="60">
        <f t="shared" si="328"/>
        <v>-4.2685500000000003E-3</v>
      </c>
      <c r="G10513" s="60">
        <f t="shared" si="329"/>
        <v>-1.2E-4</v>
      </c>
    </row>
    <row r="10514" spans="1:7">
      <c r="A10514" s="50">
        <v>38237</v>
      </c>
      <c r="B10514" s="60">
        <v>6.9019399999999996E-3</v>
      </c>
      <c r="C10514" s="60">
        <v>5.0000000000000002E-5</v>
      </c>
      <c r="D10514" s="60">
        <v>1.5637584E-2</v>
      </c>
      <c r="E10514" s="60"/>
      <c r="F10514" s="60">
        <f t="shared" si="328"/>
        <v>6.7819399999999993E-3</v>
      </c>
      <c r="G10514" s="60">
        <f t="shared" si="329"/>
        <v>1.5517583999999999E-2</v>
      </c>
    </row>
    <row r="10515" spans="1:7">
      <c r="A10515" s="50">
        <v>38238</v>
      </c>
      <c r="B10515" s="60">
        <v>-4.3200000000000001E-3</v>
      </c>
      <c r="C10515" s="60">
        <v>5.0000000000000002E-5</v>
      </c>
      <c r="D10515" s="60">
        <v>-2.2564335000000001E-2</v>
      </c>
      <c r="E10515" s="60"/>
      <c r="F10515" s="60">
        <f t="shared" si="328"/>
        <v>-4.4400000000000004E-3</v>
      </c>
      <c r="G10515" s="60">
        <f t="shared" si="329"/>
        <v>-2.2684335E-2</v>
      </c>
    </row>
    <row r="10516" spans="1:7">
      <c r="A10516" s="50">
        <v>38239</v>
      </c>
      <c r="B10516" s="60">
        <v>1.9669499999999999E-3</v>
      </c>
      <c r="C10516" s="60">
        <v>5.0000000000000002E-5</v>
      </c>
      <c r="D10516" s="60">
        <v>4.8886559999999999E-3</v>
      </c>
      <c r="E10516" s="60"/>
      <c r="F10516" s="60">
        <f t="shared" si="328"/>
        <v>1.8469499999999998E-3</v>
      </c>
      <c r="G10516" s="60">
        <f t="shared" si="329"/>
        <v>4.7686559999999996E-3</v>
      </c>
    </row>
    <row r="10517" spans="1:7">
      <c r="A10517" s="50">
        <v>38240</v>
      </c>
      <c r="B10517" s="60">
        <v>4.9509100000000002E-3</v>
      </c>
      <c r="C10517" s="60">
        <v>5.0000000000000002E-5</v>
      </c>
      <c r="D10517" s="60">
        <v>3.5135420000000001E-3</v>
      </c>
      <c r="E10517" s="60"/>
      <c r="F10517" s="60">
        <f t="shared" si="328"/>
        <v>4.8309099999999999E-3</v>
      </c>
      <c r="G10517" s="60">
        <f t="shared" si="329"/>
        <v>3.3935420000000003E-3</v>
      </c>
    </row>
    <row r="10518" spans="1:7">
      <c r="A10518" s="50">
        <v>38243</v>
      </c>
      <c r="B10518" s="60">
        <v>1.8724799999999999E-3</v>
      </c>
      <c r="C10518" s="60">
        <v>5.0000000000000002E-5</v>
      </c>
      <c r="D10518" s="60">
        <v>9.9649590000000007E-3</v>
      </c>
      <c r="E10518" s="60"/>
      <c r="F10518" s="60">
        <f t="shared" si="328"/>
        <v>1.7524799999999998E-3</v>
      </c>
      <c r="G10518" s="60">
        <f t="shared" si="329"/>
        <v>9.8449590000000003E-3</v>
      </c>
    </row>
    <row r="10519" spans="1:7">
      <c r="A10519" s="50">
        <v>38244</v>
      </c>
      <c r="B10519" s="60">
        <v>2.3433600000000001E-3</v>
      </c>
      <c r="C10519" s="60">
        <v>5.0000000000000002E-5</v>
      </c>
      <c r="D10519" s="60">
        <v>6.9332889999999996E-3</v>
      </c>
      <c r="E10519" s="60"/>
      <c r="F10519" s="60">
        <f t="shared" si="328"/>
        <v>2.2233600000000002E-3</v>
      </c>
      <c r="G10519" s="60">
        <f t="shared" si="329"/>
        <v>6.8132889999999993E-3</v>
      </c>
    </row>
    <row r="10520" spans="1:7">
      <c r="A10520" s="50">
        <v>38245</v>
      </c>
      <c r="B10520" s="60">
        <v>-7.0499400000000002E-3</v>
      </c>
      <c r="C10520" s="60">
        <v>5.0000000000000002E-5</v>
      </c>
      <c r="D10520" s="60">
        <v>-5.2965299999999998E-3</v>
      </c>
      <c r="E10520" s="60"/>
      <c r="F10520" s="60">
        <f t="shared" si="328"/>
        <v>-7.1699400000000005E-3</v>
      </c>
      <c r="G10520" s="60">
        <f t="shared" si="329"/>
        <v>-5.4165300000000001E-3</v>
      </c>
    </row>
    <row r="10521" spans="1:7">
      <c r="A10521" s="50">
        <v>38246</v>
      </c>
      <c r="B10521" s="60">
        <v>2.8140800000000001E-3</v>
      </c>
      <c r="C10521" s="60">
        <v>5.0000000000000002E-5</v>
      </c>
      <c r="D10521" s="60">
        <v>-2.0766841000000001E-2</v>
      </c>
      <c r="E10521" s="60"/>
      <c r="F10521" s="60">
        <f t="shared" si="328"/>
        <v>2.6940800000000002E-3</v>
      </c>
      <c r="G10521" s="60">
        <f t="shared" si="329"/>
        <v>-2.0886841E-2</v>
      </c>
    </row>
    <row r="10522" spans="1:7">
      <c r="A10522" s="50">
        <v>38247</v>
      </c>
      <c r="B10522" s="60">
        <v>4.51571E-3</v>
      </c>
      <c r="C10522" s="60">
        <v>5.0000000000000002E-5</v>
      </c>
      <c r="D10522" s="60">
        <v>2.4741704E-2</v>
      </c>
      <c r="E10522" s="60"/>
      <c r="F10522" s="60">
        <f t="shared" si="328"/>
        <v>4.3957099999999997E-3</v>
      </c>
      <c r="G10522" s="60">
        <f t="shared" si="329"/>
        <v>2.4621704000000001E-2</v>
      </c>
    </row>
    <row r="10523" spans="1:7">
      <c r="A10523" s="50">
        <v>38250</v>
      </c>
      <c r="B10523" s="60">
        <v>-5.6862199999999996E-3</v>
      </c>
      <c r="C10523" s="60">
        <v>5.0000000000000002E-5</v>
      </c>
      <c r="D10523" s="60">
        <v>-2.9184609999999998E-3</v>
      </c>
      <c r="E10523" s="60"/>
      <c r="F10523" s="60">
        <f t="shared" si="328"/>
        <v>-5.80622E-3</v>
      </c>
      <c r="G10523" s="60">
        <f t="shared" si="329"/>
        <v>-3.0384609999999997E-3</v>
      </c>
    </row>
    <row r="10524" spans="1:7">
      <c r="A10524" s="50">
        <v>38251</v>
      </c>
      <c r="B10524" s="60">
        <v>6.3540599999999999E-3</v>
      </c>
      <c r="C10524" s="60">
        <v>5.0000000000000002E-5</v>
      </c>
      <c r="D10524" s="60">
        <v>8.5151589999999996E-3</v>
      </c>
      <c r="E10524" s="60"/>
      <c r="F10524" s="60">
        <f t="shared" si="328"/>
        <v>6.2340599999999996E-3</v>
      </c>
      <c r="G10524" s="60">
        <f t="shared" si="329"/>
        <v>8.3951589999999993E-3</v>
      </c>
    </row>
    <row r="10525" spans="1:7">
      <c r="A10525" s="50">
        <v>38252</v>
      </c>
      <c r="B10525" s="60">
        <v>-1.3820219999999999E-2</v>
      </c>
      <c r="C10525" s="60">
        <v>5.0000000000000002E-5</v>
      </c>
      <c r="D10525" s="60">
        <v>-1.0026413E-2</v>
      </c>
      <c r="E10525" s="60"/>
      <c r="F10525" s="60">
        <f t="shared" si="328"/>
        <v>-1.394022E-2</v>
      </c>
      <c r="G10525" s="60">
        <f t="shared" si="329"/>
        <v>-1.0146413E-2</v>
      </c>
    </row>
    <row r="10526" spans="1:7">
      <c r="A10526" s="50">
        <v>38253</v>
      </c>
      <c r="B10526" s="60">
        <v>-4.4640299999999999E-3</v>
      </c>
      <c r="C10526" s="60">
        <v>5.0000000000000002E-5</v>
      </c>
      <c r="D10526" s="60">
        <v>-2.3987247E-2</v>
      </c>
      <c r="E10526" s="60"/>
      <c r="F10526" s="60">
        <f t="shared" si="328"/>
        <v>-4.5840300000000002E-3</v>
      </c>
      <c r="G10526" s="60">
        <f t="shared" si="329"/>
        <v>-2.4107246999999998E-2</v>
      </c>
    </row>
    <row r="10527" spans="1:7">
      <c r="A10527" s="50">
        <v>38254</v>
      </c>
      <c r="B10527" s="60">
        <v>1.5523799999999999E-3</v>
      </c>
      <c r="C10527" s="60">
        <v>5.0000000000000002E-5</v>
      </c>
      <c r="D10527" s="60">
        <v>-9.0114150000000001E-3</v>
      </c>
      <c r="E10527" s="60"/>
      <c r="F10527" s="60">
        <f t="shared" si="328"/>
        <v>1.4323799999999998E-3</v>
      </c>
      <c r="G10527" s="60">
        <f t="shared" si="329"/>
        <v>-9.1314150000000004E-3</v>
      </c>
    </row>
    <row r="10528" spans="1:7">
      <c r="A10528" s="50">
        <v>38257</v>
      </c>
      <c r="B10528" s="60">
        <v>-6.0094199999999997E-3</v>
      </c>
      <c r="C10528" s="60">
        <v>5.0000000000000002E-5</v>
      </c>
      <c r="D10528" s="60">
        <v>-1.4329028000000001E-2</v>
      </c>
      <c r="E10528" s="60"/>
      <c r="F10528" s="60">
        <f t="shared" si="328"/>
        <v>-6.12942E-3</v>
      </c>
      <c r="G10528" s="60">
        <f t="shared" si="329"/>
        <v>-1.4449028000000001E-2</v>
      </c>
    </row>
    <row r="10529" spans="1:7">
      <c r="A10529" s="50">
        <v>38258</v>
      </c>
      <c r="B10529" s="60">
        <v>6.1416400000000003E-3</v>
      </c>
      <c r="C10529" s="60">
        <v>5.0000000000000002E-5</v>
      </c>
      <c r="D10529" s="60">
        <v>2.2085572000000001E-2</v>
      </c>
      <c r="E10529" s="60"/>
      <c r="F10529" s="60">
        <f t="shared" si="328"/>
        <v>6.02164E-3</v>
      </c>
      <c r="G10529" s="60">
        <f t="shared" si="329"/>
        <v>2.1965572000000003E-2</v>
      </c>
    </row>
    <row r="10530" spans="1:7">
      <c r="A10530" s="50">
        <v>38259</v>
      </c>
      <c r="B10530" s="60">
        <v>4.3327900000000004E-3</v>
      </c>
      <c r="C10530" s="60">
        <v>5.0000000000000002E-5</v>
      </c>
      <c r="D10530" s="60">
        <v>-2.4617110000000001E-3</v>
      </c>
      <c r="E10530" s="60"/>
      <c r="F10530" s="60">
        <f t="shared" si="328"/>
        <v>4.2127900000000001E-3</v>
      </c>
      <c r="G10530" s="60">
        <f t="shared" si="329"/>
        <v>-2.581711E-3</v>
      </c>
    </row>
    <row r="10531" spans="1:7">
      <c r="A10531" s="50">
        <v>38260</v>
      </c>
      <c r="B10531" s="60">
        <v>-2.4886999999999999E-4</v>
      </c>
      <c r="C10531" s="60">
        <v>5.0000000000000002E-5</v>
      </c>
      <c r="D10531" s="60">
        <v>1.9742182E-2</v>
      </c>
      <c r="E10531" s="60"/>
      <c r="F10531" s="60">
        <f t="shared" si="328"/>
        <v>-3.6886999999999998E-4</v>
      </c>
      <c r="G10531" s="60">
        <f t="shared" si="329"/>
        <v>1.9622182000000002E-2</v>
      </c>
    </row>
    <row r="10532" spans="1:7">
      <c r="A10532" s="50">
        <v>38261</v>
      </c>
      <c r="B10532" s="60">
        <v>1.5041789999999999E-2</v>
      </c>
      <c r="C10532" s="60">
        <v>5.0000000000000002E-5</v>
      </c>
      <c r="D10532" s="60">
        <v>1.8822284000000002E-2</v>
      </c>
      <c r="E10532" s="60"/>
      <c r="F10532" s="60">
        <f t="shared" si="328"/>
        <v>1.4921789999999999E-2</v>
      </c>
      <c r="G10532" s="60">
        <f t="shared" si="329"/>
        <v>1.8702284000000003E-2</v>
      </c>
    </row>
    <row r="10533" spans="1:7">
      <c r="A10533" s="50">
        <v>38264</v>
      </c>
      <c r="B10533" s="60">
        <v>3.4504700000000002E-3</v>
      </c>
      <c r="C10533" s="60">
        <v>5.0000000000000002E-5</v>
      </c>
      <c r="D10533" s="60">
        <v>2.903157E-3</v>
      </c>
      <c r="E10533" s="60"/>
      <c r="F10533" s="60">
        <f t="shared" si="328"/>
        <v>3.3304700000000003E-3</v>
      </c>
      <c r="G10533" s="60">
        <f t="shared" si="329"/>
        <v>2.7831570000000001E-3</v>
      </c>
    </row>
    <row r="10534" spans="1:7">
      <c r="A10534" s="50">
        <v>38265</v>
      </c>
      <c r="B10534" s="60">
        <v>-6.5074000000000002E-4</v>
      </c>
      <c r="C10534" s="60">
        <v>5.0000000000000002E-5</v>
      </c>
      <c r="D10534" s="60">
        <v>1.0000027999999999E-2</v>
      </c>
      <c r="E10534" s="60"/>
      <c r="F10534" s="60">
        <f t="shared" si="328"/>
        <v>-7.7074000000000001E-4</v>
      </c>
      <c r="G10534" s="60">
        <f t="shared" si="329"/>
        <v>9.880027999999999E-3</v>
      </c>
    </row>
    <row r="10535" spans="1:7">
      <c r="A10535" s="50">
        <v>38266</v>
      </c>
      <c r="B10535" s="60">
        <v>7.0185100000000004E-3</v>
      </c>
      <c r="C10535" s="60">
        <v>5.0000000000000002E-5</v>
      </c>
      <c r="D10535" s="60">
        <v>2.344975E-3</v>
      </c>
      <c r="E10535" s="60"/>
      <c r="F10535" s="60">
        <f t="shared" si="328"/>
        <v>6.8985100000000001E-3</v>
      </c>
      <c r="G10535" s="60">
        <f t="shared" si="329"/>
        <v>2.2249750000000001E-3</v>
      </c>
    </row>
    <row r="10536" spans="1:7">
      <c r="A10536" s="50">
        <v>38267</v>
      </c>
      <c r="B10536" s="60">
        <v>-9.8785499999999998E-3</v>
      </c>
      <c r="C10536" s="60">
        <v>5.0000000000000002E-5</v>
      </c>
      <c r="D10536" s="60">
        <v>-2.4694586000000001E-2</v>
      </c>
      <c r="E10536" s="60"/>
      <c r="F10536" s="60">
        <f t="shared" si="328"/>
        <v>-9.9985500000000001E-3</v>
      </c>
      <c r="G10536" s="60">
        <f t="shared" si="329"/>
        <v>-2.4814586E-2</v>
      </c>
    </row>
    <row r="10537" spans="1:7">
      <c r="A10537" s="50">
        <v>38268</v>
      </c>
      <c r="B10537" s="60">
        <v>-7.4543300000000003E-3</v>
      </c>
      <c r="C10537" s="60">
        <v>5.0000000000000002E-5</v>
      </c>
      <c r="D10537" s="60">
        <v>-2.4253727999999999E-2</v>
      </c>
      <c r="E10537" s="60"/>
      <c r="F10537" s="60">
        <f t="shared" si="328"/>
        <v>-7.5743300000000006E-3</v>
      </c>
      <c r="G10537" s="60">
        <f t="shared" si="329"/>
        <v>-2.4373727999999997E-2</v>
      </c>
    </row>
    <row r="10538" spans="1:7">
      <c r="A10538" s="50">
        <v>38271</v>
      </c>
      <c r="B10538" s="60">
        <v>1.9775299999999999E-3</v>
      </c>
      <c r="C10538" s="60">
        <v>5.0000000000000002E-5</v>
      </c>
      <c r="D10538" s="60">
        <v>2.4583489999999999E-3</v>
      </c>
      <c r="E10538" s="60"/>
      <c r="F10538" s="60">
        <f t="shared" si="328"/>
        <v>1.8575299999999998E-3</v>
      </c>
      <c r="G10538" s="60">
        <f t="shared" si="329"/>
        <v>2.338349E-3</v>
      </c>
    </row>
    <row r="10539" spans="1:7">
      <c r="A10539" s="50">
        <v>38272</v>
      </c>
      <c r="B10539" s="60">
        <v>-2.3401899999999998E-3</v>
      </c>
      <c r="C10539" s="60">
        <v>5.0000000000000002E-5</v>
      </c>
      <c r="D10539" s="60">
        <v>-1.0899224000000001E-2</v>
      </c>
      <c r="E10539" s="60"/>
      <c r="F10539" s="60">
        <f t="shared" si="328"/>
        <v>-2.4601899999999997E-3</v>
      </c>
      <c r="G10539" s="60">
        <f t="shared" si="329"/>
        <v>-1.1019224000000001E-2</v>
      </c>
    </row>
    <row r="10540" spans="1:7">
      <c r="A10540" s="50">
        <v>38273</v>
      </c>
      <c r="B10540" s="60">
        <v>-7.2647800000000002E-3</v>
      </c>
      <c r="C10540" s="60">
        <v>5.0000000000000002E-5</v>
      </c>
      <c r="D10540" s="60">
        <v>-2.6170820000000001E-2</v>
      </c>
      <c r="E10540" s="60"/>
      <c r="F10540" s="60">
        <f t="shared" si="328"/>
        <v>-7.3847800000000005E-3</v>
      </c>
      <c r="G10540" s="60">
        <f t="shared" si="329"/>
        <v>-2.6290819999999999E-2</v>
      </c>
    </row>
    <row r="10541" spans="1:7">
      <c r="A10541" s="50">
        <v>38274</v>
      </c>
      <c r="B10541" s="60">
        <v>-9.2897899999999992E-3</v>
      </c>
      <c r="C10541" s="60">
        <v>5.0000000000000002E-5</v>
      </c>
      <c r="D10541" s="60">
        <v>-2.4328057E-2</v>
      </c>
      <c r="E10541" s="60"/>
      <c r="F10541" s="60">
        <f t="shared" si="328"/>
        <v>-9.4097899999999995E-3</v>
      </c>
      <c r="G10541" s="60">
        <f t="shared" si="329"/>
        <v>-2.4448056999999999E-2</v>
      </c>
    </row>
    <row r="10542" spans="1:7">
      <c r="A10542" s="50">
        <v>38275</v>
      </c>
      <c r="B10542" s="60">
        <v>4.3919099999999997E-3</v>
      </c>
      <c r="C10542" s="60">
        <v>5.0000000000000002E-5</v>
      </c>
      <c r="D10542" s="60">
        <v>1.4496955000000001E-2</v>
      </c>
      <c r="E10542" s="60"/>
      <c r="F10542" s="60">
        <f t="shared" si="328"/>
        <v>4.2719099999999994E-3</v>
      </c>
      <c r="G10542" s="60">
        <f t="shared" si="329"/>
        <v>1.4376955E-2</v>
      </c>
    </row>
    <row r="10543" spans="1:7">
      <c r="A10543" s="50">
        <v>38278</v>
      </c>
      <c r="B10543" s="60">
        <v>5.1510100000000001E-3</v>
      </c>
      <c r="C10543" s="60">
        <v>5.0000000000000002E-5</v>
      </c>
      <c r="D10543" s="60">
        <v>-5.1443349999999999E-3</v>
      </c>
      <c r="E10543" s="60"/>
      <c r="F10543" s="60">
        <f t="shared" si="328"/>
        <v>5.0310099999999998E-3</v>
      </c>
      <c r="G10543" s="60">
        <f t="shared" si="329"/>
        <v>-5.2643350000000002E-3</v>
      </c>
    </row>
    <row r="10544" spans="1:7">
      <c r="A10544" s="50">
        <v>38279</v>
      </c>
      <c r="B10544" s="60">
        <v>-9.6633399999999994E-3</v>
      </c>
      <c r="C10544" s="60">
        <v>5.0000000000000002E-5</v>
      </c>
      <c r="D10544" s="60">
        <v>-1.1203769000000001E-2</v>
      </c>
      <c r="E10544" s="60"/>
      <c r="F10544" s="60">
        <f t="shared" si="328"/>
        <v>-9.7833399999999997E-3</v>
      </c>
      <c r="G10544" s="60">
        <f t="shared" si="329"/>
        <v>-1.1323769000000001E-2</v>
      </c>
    </row>
    <row r="10545" spans="1:7">
      <c r="A10545" s="50">
        <v>38280</v>
      </c>
      <c r="B10545" s="60">
        <v>5.4666999999999997E-4</v>
      </c>
      <c r="C10545" s="60">
        <v>5.0000000000000002E-5</v>
      </c>
      <c r="D10545" s="60">
        <v>2.3242829999999999E-3</v>
      </c>
      <c r="E10545" s="60"/>
      <c r="F10545" s="60">
        <f t="shared" si="328"/>
        <v>4.2666999999999998E-4</v>
      </c>
      <c r="G10545" s="60">
        <f t="shared" si="329"/>
        <v>2.204283E-3</v>
      </c>
    </row>
    <row r="10546" spans="1:7">
      <c r="A10546" s="50">
        <v>38281</v>
      </c>
      <c r="B10546" s="60">
        <v>2.6607900000000001E-3</v>
      </c>
      <c r="C10546" s="60">
        <v>5.0000000000000002E-5</v>
      </c>
      <c r="D10546" s="60">
        <v>-7.246377E-3</v>
      </c>
      <c r="E10546" s="60"/>
      <c r="F10546" s="60">
        <f t="shared" si="328"/>
        <v>2.5407900000000002E-3</v>
      </c>
      <c r="G10546" s="60">
        <f t="shared" si="329"/>
        <v>-7.3663770000000003E-3</v>
      </c>
    </row>
    <row r="10547" spans="1:7">
      <c r="A10547" s="50">
        <v>38282</v>
      </c>
      <c r="B10547" s="60">
        <v>-9.7278599999999996E-3</v>
      </c>
      <c r="C10547" s="60">
        <v>5.0000000000000002E-5</v>
      </c>
      <c r="D10547" s="60">
        <v>-1.2846675E-2</v>
      </c>
      <c r="E10547" s="60"/>
      <c r="F10547" s="60">
        <f t="shared" si="328"/>
        <v>-9.8478599999999999E-3</v>
      </c>
      <c r="G10547" s="60">
        <f t="shared" si="329"/>
        <v>-1.2966675E-2</v>
      </c>
    </row>
    <row r="10548" spans="1:7">
      <c r="A10548" s="50">
        <v>38285</v>
      </c>
      <c r="B10548" s="60">
        <v>-8.6729000000000005E-4</v>
      </c>
      <c r="C10548" s="60">
        <v>5.0000000000000002E-5</v>
      </c>
      <c r="D10548" s="60">
        <v>-8.2816499999999998E-3</v>
      </c>
      <c r="E10548" s="60"/>
      <c r="F10548" s="60">
        <f t="shared" si="328"/>
        <v>-9.8729000000000004E-4</v>
      </c>
      <c r="G10548" s="60">
        <f t="shared" si="329"/>
        <v>-8.4016500000000001E-3</v>
      </c>
    </row>
    <row r="10549" spans="1:7">
      <c r="A10549" s="50">
        <v>38286</v>
      </c>
      <c r="B10549" s="60">
        <v>1.472009E-2</v>
      </c>
      <c r="C10549" s="60">
        <v>5.0000000000000002E-5</v>
      </c>
      <c r="D10549" s="60">
        <v>7.754314E-3</v>
      </c>
      <c r="E10549" s="60"/>
      <c r="F10549" s="60">
        <f t="shared" si="328"/>
        <v>1.460009E-2</v>
      </c>
      <c r="G10549" s="60">
        <f t="shared" si="329"/>
        <v>7.6343139999999997E-3</v>
      </c>
    </row>
    <row r="10550" spans="1:7">
      <c r="A10550" s="50">
        <v>38287</v>
      </c>
      <c r="B10550" s="60">
        <v>1.317079E-2</v>
      </c>
      <c r="C10550" s="60">
        <v>5.0000000000000002E-5</v>
      </c>
      <c r="D10550" s="60">
        <v>1.8348591000000001E-2</v>
      </c>
      <c r="E10550" s="60"/>
      <c r="F10550" s="60">
        <f t="shared" si="328"/>
        <v>1.305079E-2</v>
      </c>
      <c r="G10550" s="60">
        <f t="shared" si="329"/>
        <v>1.8228591000000002E-2</v>
      </c>
    </row>
    <row r="10551" spans="1:7">
      <c r="A10551" s="50">
        <v>38288</v>
      </c>
      <c r="B10551" s="60">
        <v>1.9916399999999998E-3</v>
      </c>
      <c r="C10551" s="60">
        <v>5.0000000000000002E-5</v>
      </c>
      <c r="D10551" s="60">
        <v>0</v>
      </c>
      <c r="E10551" s="60"/>
      <c r="F10551" s="60">
        <f t="shared" si="328"/>
        <v>1.8716399999999997E-3</v>
      </c>
      <c r="G10551" s="60">
        <f t="shared" si="329"/>
        <v>-1.2E-4</v>
      </c>
    </row>
    <row r="10552" spans="1:7">
      <c r="A10552" s="50">
        <v>38289</v>
      </c>
      <c r="B10552" s="60">
        <v>2.4837499999999998E-3</v>
      </c>
      <c r="C10552" s="60">
        <v>5.0000000000000002E-5</v>
      </c>
      <c r="D10552" s="60">
        <v>4.0685670000000004E-3</v>
      </c>
      <c r="E10552" s="60"/>
      <c r="F10552" s="60">
        <f t="shared" si="328"/>
        <v>2.36375E-3</v>
      </c>
      <c r="G10552" s="60">
        <f t="shared" si="329"/>
        <v>3.948567E-3</v>
      </c>
    </row>
    <row r="10553" spans="1:7">
      <c r="A10553" s="50">
        <v>38292</v>
      </c>
      <c r="B10553" s="60">
        <v>3.8156000000000003E-4</v>
      </c>
      <c r="C10553" s="60">
        <v>6.9999999999999994E-5</v>
      </c>
      <c r="D10553" s="60">
        <v>1.2156353E-2</v>
      </c>
      <c r="E10553" s="60"/>
      <c r="F10553" s="60">
        <f t="shared" si="328"/>
        <v>2.6156000000000004E-4</v>
      </c>
      <c r="G10553" s="60">
        <f t="shared" si="329"/>
        <v>1.2036353E-2</v>
      </c>
    </row>
    <row r="10554" spans="1:7">
      <c r="A10554" s="50">
        <v>38293</v>
      </c>
      <c r="B10554" s="60">
        <v>9.9569999999999997E-5</v>
      </c>
      <c r="C10554" s="60">
        <v>6.9999999999999994E-5</v>
      </c>
      <c r="D10554" s="60">
        <v>-5.4332979999999996E-3</v>
      </c>
      <c r="E10554" s="60"/>
      <c r="F10554" s="60">
        <f t="shared" si="328"/>
        <v>-2.0430000000000006E-5</v>
      </c>
      <c r="G10554" s="60">
        <f t="shared" si="329"/>
        <v>-5.5532979999999999E-3</v>
      </c>
    </row>
    <row r="10555" spans="1:7">
      <c r="A10555" s="50">
        <v>38294</v>
      </c>
      <c r="B10555" s="60">
        <v>1.126515E-2</v>
      </c>
      <c r="C10555" s="60">
        <v>6.9999999999999994E-5</v>
      </c>
      <c r="D10555" s="60">
        <v>2.1276645E-2</v>
      </c>
      <c r="E10555" s="60"/>
      <c r="F10555" s="60">
        <f t="shared" si="328"/>
        <v>1.114515E-2</v>
      </c>
      <c r="G10555" s="60">
        <f t="shared" si="329"/>
        <v>2.1156645000000002E-2</v>
      </c>
    </row>
    <row r="10556" spans="1:7">
      <c r="A10556" s="50">
        <v>38295</v>
      </c>
      <c r="B10556" s="60">
        <v>1.626414E-2</v>
      </c>
      <c r="C10556" s="60">
        <v>6.9999999999999994E-5</v>
      </c>
      <c r="D10556" s="60">
        <v>3.2094575E-2</v>
      </c>
      <c r="E10556" s="60"/>
      <c r="F10556" s="60">
        <f t="shared" si="328"/>
        <v>1.6144140000000001E-2</v>
      </c>
      <c r="G10556" s="60">
        <f t="shared" si="329"/>
        <v>3.1974574999999998E-2</v>
      </c>
    </row>
    <row r="10557" spans="1:7">
      <c r="A10557" s="50">
        <v>38296</v>
      </c>
      <c r="B10557" s="60">
        <v>3.9802199999999996E-3</v>
      </c>
      <c r="C10557" s="60">
        <v>6.9999999999999994E-5</v>
      </c>
      <c r="D10557" s="60">
        <v>1.3911573999999999E-2</v>
      </c>
      <c r="E10557" s="60"/>
      <c r="F10557" s="60">
        <f t="shared" si="328"/>
        <v>3.8602199999999997E-3</v>
      </c>
      <c r="G10557" s="60">
        <f t="shared" si="329"/>
        <v>1.3791573999999999E-2</v>
      </c>
    </row>
    <row r="10558" spans="1:7">
      <c r="A10558" s="50">
        <v>38299</v>
      </c>
      <c r="B10558" s="60">
        <v>-1.0685499999999999E-3</v>
      </c>
      <c r="C10558" s="60">
        <v>6.9999999999999994E-5</v>
      </c>
      <c r="D10558" s="60">
        <v>2.1791806E-2</v>
      </c>
      <c r="E10558" s="60"/>
      <c r="F10558" s="60">
        <f t="shared" si="328"/>
        <v>-1.18855E-3</v>
      </c>
      <c r="G10558" s="60">
        <f t="shared" si="329"/>
        <v>2.1671806000000002E-2</v>
      </c>
    </row>
    <row r="10559" spans="1:7">
      <c r="A10559" s="50">
        <v>38300</v>
      </c>
      <c r="B10559" s="60">
        <v>-2.5658000000000001E-4</v>
      </c>
      <c r="C10559" s="60">
        <v>6.9999999999999994E-5</v>
      </c>
      <c r="D10559" s="60">
        <v>1.1321756000000001E-2</v>
      </c>
      <c r="E10559" s="60"/>
      <c r="F10559" s="60">
        <f t="shared" si="328"/>
        <v>-3.7658E-4</v>
      </c>
      <c r="G10559" s="60">
        <f t="shared" si="329"/>
        <v>1.1201756E-2</v>
      </c>
    </row>
    <row r="10560" spans="1:7">
      <c r="A10560" s="50">
        <v>38301</v>
      </c>
      <c r="B10560" s="60">
        <v>-8.5552999999999996E-4</v>
      </c>
      <c r="C10560" s="60">
        <v>6.9999999999999994E-5</v>
      </c>
      <c r="D10560" s="60">
        <v>1.8224339999999999E-3</v>
      </c>
      <c r="E10560" s="60"/>
      <c r="F10560" s="60">
        <f t="shared" si="328"/>
        <v>-9.7552999999999995E-4</v>
      </c>
      <c r="G10560" s="60">
        <f t="shared" si="329"/>
        <v>1.7024339999999998E-3</v>
      </c>
    </row>
    <row r="10561" spans="1:7">
      <c r="A10561" s="50">
        <v>38302</v>
      </c>
      <c r="B10561" s="60">
        <v>9.0590400000000008E-3</v>
      </c>
      <c r="C10561" s="60">
        <v>6.9999999999999994E-5</v>
      </c>
      <c r="D10561" s="60">
        <v>1.0914813000000001E-2</v>
      </c>
      <c r="E10561" s="60"/>
      <c r="F10561" s="60">
        <f t="shared" si="328"/>
        <v>8.9390400000000005E-3</v>
      </c>
      <c r="G10561" s="60">
        <f t="shared" si="329"/>
        <v>1.0794813E-2</v>
      </c>
    </row>
    <row r="10562" spans="1:7">
      <c r="A10562" s="50">
        <v>38303</v>
      </c>
      <c r="B10562" s="60">
        <v>8.9804199999999994E-3</v>
      </c>
      <c r="C10562" s="60">
        <v>6.9999999999999994E-5</v>
      </c>
      <c r="D10562" s="60">
        <v>1.4909973999999999E-2</v>
      </c>
      <c r="E10562" s="60"/>
      <c r="F10562" s="60">
        <f t="shared" si="328"/>
        <v>8.8604199999999991E-3</v>
      </c>
      <c r="G10562" s="60">
        <f t="shared" si="329"/>
        <v>1.4789973999999999E-2</v>
      </c>
    </row>
    <row r="10563" spans="1:7">
      <c r="A10563" s="50">
        <v>38306</v>
      </c>
      <c r="B10563" s="60">
        <v>1.429E-5</v>
      </c>
      <c r="C10563" s="60">
        <v>6.9999999999999994E-5</v>
      </c>
      <c r="D10563" s="60">
        <v>2.7102323000000001E-2</v>
      </c>
      <c r="E10563" s="60"/>
      <c r="F10563" s="60">
        <f t="shared" si="328"/>
        <v>-1.0571E-4</v>
      </c>
      <c r="G10563" s="60">
        <f t="shared" si="329"/>
        <v>2.6982323000000002E-2</v>
      </c>
    </row>
    <row r="10564" spans="1:7">
      <c r="A10564" s="50">
        <v>38307</v>
      </c>
      <c r="B10564" s="60">
        <v>-6.9853800000000002E-3</v>
      </c>
      <c r="C10564" s="60">
        <v>6.9999999999999994E-5</v>
      </c>
      <c r="D10564" s="60">
        <v>1.233027E-3</v>
      </c>
      <c r="E10564" s="60"/>
      <c r="F10564" s="60">
        <f t="shared" ref="F10564:F10627" si="330">B10564-$C$3</f>
        <v>-7.1053800000000005E-3</v>
      </c>
      <c r="G10564" s="60">
        <f t="shared" ref="G10564:G10627" si="331">D10564-$C$3</f>
        <v>1.1130269999999999E-3</v>
      </c>
    </row>
    <row r="10565" spans="1:7">
      <c r="A10565" s="50">
        <v>38308</v>
      </c>
      <c r="B10565" s="60">
        <v>5.6323399999999996E-3</v>
      </c>
      <c r="C10565" s="60">
        <v>6.9999999999999994E-5</v>
      </c>
      <c r="D10565" s="60">
        <v>1.6009889999999999E-2</v>
      </c>
      <c r="E10565" s="60"/>
      <c r="F10565" s="60">
        <f t="shared" si="330"/>
        <v>5.5123399999999993E-3</v>
      </c>
      <c r="G10565" s="60">
        <f t="shared" si="331"/>
        <v>1.588989E-2</v>
      </c>
    </row>
    <row r="10566" spans="1:7">
      <c r="A10566" s="50">
        <v>38309</v>
      </c>
      <c r="B10566" s="60">
        <v>1.2997200000000001E-3</v>
      </c>
      <c r="C10566" s="60">
        <v>6.9999999999999994E-5</v>
      </c>
      <c r="D10566" s="60">
        <v>1.4787893999999999E-2</v>
      </c>
      <c r="E10566" s="60"/>
      <c r="F10566" s="60">
        <f t="shared" si="330"/>
        <v>1.17972E-3</v>
      </c>
      <c r="G10566" s="60">
        <f t="shared" si="331"/>
        <v>1.4667893999999999E-2</v>
      </c>
    </row>
    <row r="10567" spans="1:7">
      <c r="A10567" s="50">
        <v>38310</v>
      </c>
      <c r="B10567" s="60">
        <v>-1.102878E-2</v>
      </c>
      <c r="C10567" s="60">
        <v>6.9999999999999994E-5</v>
      </c>
      <c r="D10567" s="60">
        <v>-2.7711415999999999E-2</v>
      </c>
      <c r="E10567" s="60"/>
      <c r="F10567" s="60">
        <f t="shared" si="330"/>
        <v>-1.114878E-2</v>
      </c>
      <c r="G10567" s="60">
        <f t="shared" si="331"/>
        <v>-2.7831415999999998E-2</v>
      </c>
    </row>
    <row r="10568" spans="1:7">
      <c r="A10568" s="50">
        <v>38313</v>
      </c>
      <c r="B10568" s="60">
        <v>5.8112299999999997E-3</v>
      </c>
      <c r="C10568" s="60">
        <v>6.9999999999999994E-5</v>
      </c>
      <c r="D10568" s="60">
        <v>5.6510939999999997E-3</v>
      </c>
      <c r="E10568" s="60"/>
      <c r="F10568" s="60">
        <f t="shared" si="330"/>
        <v>5.6912299999999994E-3</v>
      </c>
      <c r="G10568" s="60">
        <f t="shared" si="331"/>
        <v>5.5310939999999994E-3</v>
      </c>
    </row>
    <row r="10569" spans="1:7">
      <c r="A10569" s="50">
        <v>38314</v>
      </c>
      <c r="B10569" s="60">
        <v>-2.1452E-4</v>
      </c>
      <c r="C10569" s="60">
        <v>6.9999999999999994E-5</v>
      </c>
      <c r="D10569" s="60">
        <v>-6.1079890000000003E-3</v>
      </c>
      <c r="E10569" s="60"/>
      <c r="F10569" s="60">
        <f t="shared" si="330"/>
        <v>-3.3451999999999999E-4</v>
      </c>
      <c r="G10569" s="60">
        <f t="shared" si="331"/>
        <v>-6.2279890000000006E-3</v>
      </c>
    </row>
    <row r="10570" spans="1:7">
      <c r="A10570" s="50">
        <v>38315</v>
      </c>
      <c r="B10570" s="60">
        <v>4.2042E-3</v>
      </c>
      <c r="C10570" s="60">
        <v>6.9999999999999994E-5</v>
      </c>
      <c r="D10570" s="60">
        <v>1.9419883999999998E-2</v>
      </c>
      <c r="E10570" s="60"/>
      <c r="F10570" s="60">
        <f t="shared" si="330"/>
        <v>4.0841999999999996E-3</v>
      </c>
      <c r="G10570" s="60">
        <f t="shared" si="331"/>
        <v>1.9299884E-2</v>
      </c>
    </row>
    <row r="10571" spans="1:7">
      <c r="A10571" s="50">
        <v>38317</v>
      </c>
      <c r="B10571" s="60">
        <v>8.2047999999999995E-4</v>
      </c>
      <c r="C10571" s="60">
        <v>6.9999999999999994E-5</v>
      </c>
      <c r="D10571" s="60">
        <v>1.929058E-3</v>
      </c>
      <c r="E10571" s="60"/>
      <c r="F10571" s="60">
        <f t="shared" si="330"/>
        <v>7.0047999999999996E-4</v>
      </c>
      <c r="G10571" s="60">
        <f t="shared" si="331"/>
        <v>1.8090579999999999E-3</v>
      </c>
    </row>
    <row r="10572" spans="1:7">
      <c r="A10572" s="50">
        <v>38320</v>
      </c>
      <c r="B10572" s="60">
        <v>-3.2671599999999999E-3</v>
      </c>
      <c r="C10572" s="60">
        <v>6.9999999999999994E-5</v>
      </c>
      <c r="D10572" s="60">
        <v>-1.0348985E-2</v>
      </c>
      <c r="E10572" s="60"/>
      <c r="F10572" s="60">
        <f t="shared" si="330"/>
        <v>-3.3871599999999997E-3</v>
      </c>
      <c r="G10572" s="60">
        <f t="shared" si="331"/>
        <v>-1.0468985E-2</v>
      </c>
    </row>
    <row r="10573" spans="1:7">
      <c r="A10573" s="50">
        <v>38321</v>
      </c>
      <c r="B10573" s="60">
        <v>-3.9304400000000003E-3</v>
      </c>
      <c r="C10573" s="60">
        <v>6.9999999999999994E-5</v>
      </c>
      <c r="D10573" s="60">
        <v>7.2963499999999996E-4</v>
      </c>
      <c r="E10573" s="60"/>
      <c r="F10573" s="60">
        <f t="shared" si="330"/>
        <v>-4.0504400000000006E-3</v>
      </c>
      <c r="G10573" s="60">
        <f t="shared" si="331"/>
        <v>6.0963499999999997E-4</v>
      </c>
    </row>
    <row r="10574" spans="1:7">
      <c r="A10574" s="50">
        <v>38322</v>
      </c>
      <c r="B10574" s="60">
        <v>1.512281E-2</v>
      </c>
      <c r="C10574" s="60">
        <v>6.9999999999999994E-5</v>
      </c>
      <c r="D10574" s="60">
        <v>3.2563794E-2</v>
      </c>
      <c r="E10574" s="60"/>
      <c r="F10574" s="60">
        <f t="shared" si="330"/>
        <v>1.500281E-2</v>
      </c>
      <c r="G10574" s="60">
        <f t="shared" si="331"/>
        <v>3.2443793999999998E-2</v>
      </c>
    </row>
    <row r="10575" spans="1:7">
      <c r="A10575" s="50">
        <v>38323</v>
      </c>
      <c r="B10575" s="60">
        <v>-8.9435999999999997E-4</v>
      </c>
      <c r="C10575" s="60">
        <v>6.9999999999999994E-5</v>
      </c>
      <c r="D10575" s="60">
        <v>-1.8828390000000001E-3</v>
      </c>
      <c r="E10575" s="60"/>
      <c r="F10575" s="60">
        <f t="shared" si="330"/>
        <v>-1.01436E-3</v>
      </c>
      <c r="G10575" s="60">
        <f t="shared" si="331"/>
        <v>-2.0028390000000002E-3</v>
      </c>
    </row>
    <row r="10576" spans="1:7">
      <c r="A10576" s="50">
        <v>38324</v>
      </c>
      <c r="B10576" s="60">
        <v>7.4403999999999996E-4</v>
      </c>
      <c r="C10576" s="60">
        <v>6.9999999999999994E-5</v>
      </c>
      <c r="D10576" s="60">
        <v>-2.9709935E-2</v>
      </c>
      <c r="E10576" s="60"/>
      <c r="F10576" s="60">
        <f t="shared" si="330"/>
        <v>6.2403999999999997E-4</v>
      </c>
      <c r="G10576" s="60">
        <f t="shared" si="331"/>
        <v>-2.9829934999999998E-2</v>
      </c>
    </row>
    <row r="10577" spans="1:7">
      <c r="A10577" s="50">
        <v>38327</v>
      </c>
      <c r="B10577" s="60">
        <v>-6.9884000000000005E-4</v>
      </c>
      <c r="C10577" s="60">
        <v>6.9999999999999994E-5</v>
      </c>
      <c r="D10577" s="60">
        <v>-5.8809279999999999E-2</v>
      </c>
      <c r="E10577" s="60"/>
      <c r="F10577" s="60">
        <f t="shared" si="330"/>
        <v>-8.1884000000000004E-4</v>
      </c>
      <c r="G10577" s="60">
        <f t="shared" si="331"/>
        <v>-5.8929280000000001E-2</v>
      </c>
    </row>
    <row r="10578" spans="1:7">
      <c r="A10578" s="50">
        <v>38328</v>
      </c>
      <c r="B10578" s="60">
        <v>-1.0808119999999999E-2</v>
      </c>
      <c r="C10578" s="60">
        <v>6.9999999999999994E-5</v>
      </c>
      <c r="D10578" s="60">
        <v>3.0725500999999999E-2</v>
      </c>
      <c r="E10578" s="60"/>
      <c r="F10578" s="60">
        <f t="shared" si="330"/>
        <v>-1.092812E-2</v>
      </c>
      <c r="G10578" s="60">
        <f t="shared" si="331"/>
        <v>3.0605501E-2</v>
      </c>
    </row>
    <row r="10579" spans="1:7">
      <c r="A10579" s="50">
        <v>38329</v>
      </c>
      <c r="B10579" s="60">
        <v>4.7608800000000003E-3</v>
      </c>
      <c r="C10579" s="60">
        <v>6.9999999999999994E-5</v>
      </c>
      <c r="D10579" s="60">
        <v>2.5050680000000001E-3</v>
      </c>
      <c r="E10579" s="60"/>
      <c r="F10579" s="60">
        <f t="shared" si="330"/>
        <v>4.64088E-3</v>
      </c>
      <c r="G10579" s="60">
        <f t="shared" si="331"/>
        <v>2.3850680000000002E-3</v>
      </c>
    </row>
    <row r="10580" spans="1:7">
      <c r="A10580" s="50">
        <v>38330</v>
      </c>
      <c r="B10580" s="60">
        <v>5.4084900000000002E-3</v>
      </c>
      <c r="C10580" s="60">
        <v>6.9999999999999994E-5</v>
      </c>
      <c r="D10580" s="60">
        <v>5.7471149999999997E-3</v>
      </c>
      <c r="E10580" s="60"/>
      <c r="F10580" s="60">
        <f t="shared" si="330"/>
        <v>5.2884899999999999E-3</v>
      </c>
      <c r="G10580" s="60">
        <f t="shared" si="331"/>
        <v>5.6271149999999994E-3</v>
      </c>
    </row>
    <row r="10581" spans="1:7">
      <c r="A10581" s="50">
        <v>38331</v>
      </c>
      <c r="B10581" s="60">
        <v>-1.0762300000000001E-3</v>
      </c>
      <c r="C10581" s="60">
        <v>6.9999999999999994E-5</v>
      </c>
      <c r="D10581" s="60">
        <v>-8.1988029999999993E-3</v>
      </c>
      <c r="E10581" s="60"/>
      <c r="F10581" s="60">
        <f t="shared" si="330"/>
        <v>-1.1962300000000002E-3</v>
      </c>
      <c r="G10581" s="60">
        <f t="shared" si="331"/>
        <v>-8.3188029999999996E-3</v>
      </c>
    </row>
    <row r="10582" spans="1:7">
      <c r="A10582" s="50">
        <v>38334</v>
      </c>
      <c r="B10582" s="60">
        <v>9.0723599999999998E-3</v>
      </c>
      <c r="C10582" s="60">
        <v>6.9999999999999994E-5</v>
      </c>
      <c r="D10582" s="60">
        <v>1.6282604999999999E-2</v>
      </c>
      <c r="E10582" s="60"/>
      <c r="F10582" s="60">
        <f t="shared" si="330"/>
        <v>8.9523599999999995E-3</v>
      </c>
      <c r="G10582" s="60">
        <f t="shared" si="331"/>
        <v>1.6162605E-2</v>
      </c>
    </row>
    <row r="10583" spans="1:7">
      <c r="A10583" s="50">
        <v>38335</v>
      </c>
      <c r="B10583" s="60">
        <v>3.9443600000000001E-3</v>
      </c>
      <c r="C10583" s="60">
        <v>6.9999999999999994E-5</v>
      </c>
      <c r="D10583" s="60">
        <v>1.1091959E-2</v>
      </c>
      <c r="E10583" s="60"/>
      <c r="F10583" s="60">
        <f t="shared" si="330"/>
        <v>3.8243600000000002E-3</v>
      </c>
      <c r="G10583" s="60">
        <f t="shared" si="331"/>
        <v>1.0971959E-2</v>
      </c>
    </row>
    <row r="10584" spans="1:7">
      <c r="A10584" s="50">
        <v>38336</v>
      </c>
      <c r="B10584" s="60">
        <v>2.0625299999999999E-3</v>
      </c>
      <c r="C10584" s="60">
        <v>6.9999999999999994E-5</v>
      </c>
      <c r="D10584" s="60">
        <v>2.3890773000000001E-2</v>
      </c>
      <c r="E10584" s="60"/>
      <c r="F10584" s="60">
        <f t="shared" si="330"/>
        <v>1.9425299999999998E-3</v>
      </c>
      <c r="G10584" s="60">
        <f t="shared" si="331"/>
        <v>2.3770773000000002E-2</v>
      </c>
    </row>
    <row r="10585" spans="1:7">
      <c r="A10585" s="50">
        <v>38337</v>
      </c>
      <c r="B10585" s="60">
        <v>-2.0211999999999999E-3</v>
      </c>
      <c r="C10585" s="60">
        <v>6.9999999999999994E-5</v>
      </c>
      <c r="D10585" s="60">
        <v>-4.5237769999999997E-3</v>
      </c>
      <c r="E10585" s="60"/>
      <c r="F10585" s="60">
        <f t="shared" si="330"/>
        <v>-2.1411999999999998E-3</v>
      </c>
      <c r="G10585" s="60">
        <f t="shared" si="331"/>
        <v>-4.643777E-3</v>
      </c>
    </row>
    <row r="10586" spans="1:7">
      <c r="A10586" s="50">
        <v>38338</v>
      </c>
      <c r="B10586" s="60">
        <v>-7.1431100000000003E-3</v>
      </c>
      <c r="C10586" s="60">
        <v>6.9999999999999994E-5</v>
      </c>
      <c r="D10586" s="60">
        <v>4.5443339999999997E-3</v>
      </c>
      <c r="E10586" s="60"/>
      <c r="F10586" s="60">
        <f t="shared" si="330"/>
        <v>-7.2631100000000006E-3</v>
      </c>
      <c r="G10586" s="60">
        <f t="shared" si="331"/>
        <v>4.4243339999999994E-3</v>
      </c>
    </row>
    <row r="10587" spans="1:7">
      <c r="A10587" s="50">
        <v>38341</v>
      </c>
      <c r="B10587" s="60">
        <v>2.9119999999999999E-5</v>
      </c>
      <c r="C10587" s="60">
        <v>6.9999999999999994E-5</v>
      </c>
      <c r="D10587" s="60">
        <v>-2.3809159999999998E-3</v>
      </c>
      <c r="E10587" s="60"/>
      <c r="F10587" s="60">
        <f t="shared" si="330"/>
        <v>-9.0879999999999997E-5</v>
      </c>
      <c r="G10587" s="60">
        <f t="shared" si="331"/>
        <v>-2.5009159999999997E-3</v>
      </c>
    </row>
    <row r="10588" spans="1:7">
      <c r="A10588" s="50">
        <v>38342</v>
      </c>
      <c r="B10588" s="60">
        <v>9.0518500000000002E-3</v>
      </c>
      <c r="C10588" s="60">
        <v>6.9999999999999994E-5</v>
      </c>
      <c r="D10588" s="60">
        <v>2.9594220000000001E-2</v>
      </c>
      <c r="E10588" s="60"/>
      <c r="F10588" s="60">
        <f t="shared" si="330"/>
        <v>8.9318499999999999E-3</v>
      </c>
      <c r="G10588" s="60">
        <f t="shared" si="331"/>
        <v>2.9474220000000002E-2</v>
      </c>
    </row>
    <row r="10589" spans="1:7">
      <c r="A10589" s="50">
        <v>38343</v>
      </c>
      <c r="B10589" s="60">
        <v>3.74582E-3</v>
      </c>
      <c r="C10589" s="60">
        <v>6.9999999999999994E-5</v>
      </c>
      <c r="D10589" s="60">
        <v>2.6657429999999999E-2</v>
      </c>
      <c r="E10589" s="60"/>
      <c r="F10589" s="60">
        <f t="shared" si="330"/>
        <v>3.6258200000000001E-3</v>
      </c>
      <c r="G10589" s="60">
        <f t="shared" si="331"/>
        <v>2.6537430000000001E-2</v>
      </c>
    </row>
    <row r="10590" spans="1:7">
      <c r="A10590" s="50">
        <v>38344</v>
      </c>
      <c r="B10590" s="60">
        <v>5.3034000000000002E-4</v>
      </c>
      <c r="C10590" s="60">
        <v>6.9999999999999994E-5</v>
      </c>
      <c r="D10590" s="60">
        <v>-4.9672889999999997E-3</v>
      </c>
      <c r="E10590" s="60"/>
      <c r="F10590" s="60">
        <f t="shared" si="330"/>
        <v>4.1034000000000003E-4</v>
      </c>
      <c r="G10590" s="60">
        <f t="shared" si="331"/>
        <v>-5.087289E-3</v>
      </c>
    </row>
    <row r="10591" spans="1:7">
      <c r="A10591" s="50">
        <v>38348</v>
      </c>
      <c r="B10591" s="60">
        <v>-4.3270299999999999E-3</v>
      </c>
      <c r="C10591" s="60">
        <v>6.9999999999999994E-5</v>
      </c>
      <c r="D10591" s="60">
        <v>-8.3957100000000007E-3</v>
      </c>
      <c r="E10591" s="60"/>
      <c r="F10591" s="60">
        <f t="shared" si="330"/>
        <v>-4.4470300000000003E-3</v>
      </c>
      <c r="G10591" s="60">
        <f t="shared" si="331"/>
        <v>-8.515710000000001E-3</v>
      </c>
    </row>
    <row r="10592" spans="1:7">
      <c r="A10592" s="50">
        <v>38349</v>
      </c>
      <c r="B10592" s="60">
        <v>7.05407E-3</v>
      </c>
      <c r="C10592" s="60">
        <v>6.9999999999999994E-5</v>
      </c>
      <c r="D10592" s="60">
        <v>6.6361759999999997E-3</v>
      </c>
      <c r="E10592" s="60"/>
      <c r="F10592" s="60">
        <f t="shared" si="330"/>
        <v>6.9340699999999996E-3</v>
      </c>
      <c r="G10592" s="60">
        <f t="shared" si="331"/>
        <v>6.5161759999999994E-3</v>
      </c>
    </row>
    <row r="10593" spans="1:7">
      <c r="A10593" s="50">
        <v>38350</v>
      </c>
      <c r="B10593" s="60">
        <v>1.7688E-4</v>
      </c>
      <c r="C10593" s="60">
        <v>6.9999999999999994E-5</v>
      </c>
      <c r="D10593" s="60">
        <v>-1.136691E-3</v>
      </c>
      <c r="E10593" s="60"/>
      <c r="F10593" s="60">
        <f t="shared" si="330"/>
        <v>5.6879999999999998E-5</v>
      </c>
      <c r="G10593" s="60">
        <f t="shared" si="331"/>
        <v>-1.2566910000000001E-3</v>
      </c>
    </row>
    <row r="10594" spans="1:7">
      <c r="A10594" s="50">
        <v>38351</v>
      </c>
      <c r="B10594" s="60">
        <v>1.1409E-4</v>
      </c>
      <c r="C10594" s="60">
        <v>6.9999999999999994E-5</v>
      </c>
      <c r="D10594" s="60">
        <v>-1.593075E-3</v>
      </c>
      <c r="E10594" s="60"/>
      <c r="F10594" s="60">
        <f t="shared" si="330"/>
        <v>-5.9100000000000027E-6</v>
      </c>
      <c r="G10594" s="60">
        <f t="shared" si="331"/>
        <v>-1.7130750000000001E-3</v>
      </c>
    </row>
    <row r="10595" spans="1:7">
      <c r="A10595" s="50">
        <v>38352</v>
      </c>
      <c r="B10595" s="60">
        <v>-1.33186E-3</v>
      </c>
      <c r="C10595" s="60">
        <v>6.9999999999999994E-5</v>
      </c>
      <c r="D10595" s="60">
        <v>2.507422E-3</v>
      </c>
      <c r="E10595" s="60"/>
      <c r="F10595" s="60">
        <f t="shared" si="330"/>
        <v>-1.4518600000000001E-3</v>
      </c>
      <c r="G10595" s="60">
        <f t="shared" si="331"/>
        <v>2.3874220000000002E-3</v>
      </c>
    </row>
    <row r="10596" spans="1:7">
      <c r="A10596" s="50">
        <v>38355</v>
      </c>
      <c r="B10596" s="60">
        <v>-8.1825400000000003E-3</v>
      </c>
      <c r="C10596" s="60">
        <v>8.0000000000000007E-5</v>
      </c>
      <c r="D10596" s="60">
        <v>-2.0463880000000001E-3</v>
      </c>
      <c r="E10596" s="60"/>
      <c r="F10596" s="60">
        <f t="shared" si="330"/>
        <v>-8.3025400000000006E-3</v>
      </c>
      <c r="G10596" s="60">
        <f t="shared" si="331"/>
        <v>-2.166388E-3</v>
      </c>
    </row>
    <row r="10597" spans="1:7">
      <c r="A10597" s="50">
        <v>38356</v>
      </c>
      <c r="B10597" s="60">
        <v>-1.143305E-2</v>
      </c>
      <c r="C10597" s="60">
        <v>8.0000000000000007E-5</v>
      </c>
      <c r="D10597" s="60">
        <v>-2.5062622999999999E-2</v>
      </c>
      <c r="E10597" s="60"/>
      <c r="F10597" s="60">
        <f t="shared" si="330"/>
        <v>-1.155305E-2</v>
      </c>
      <c r="G10597" s="60">
        <f t="shared" si="331"/>
        <v>-2.5182622999999998E-2</v>
      </c>
    </row>
    <row r="10598" spans="1:7">
      <c r="A10598" s="50">
        <v>38357</v>
      </c>
      <c r="B10598" s="60">
        <v>-3.55412E-3</v>
      </c>
      <c r="C10598" s="60">
        <v>8.0000000000000007E-5</v>
      </c>
      <c r="D10598" s="60">
        <v>-3.4821257000000001E-2</v>
      </c>
      <c r="E10598" s="60"/>
      <c r="F10598" s="60">
        <f t="shared" si="330"/>
        <v>-3.6741199999999999E-3</v>
      </c>
      <c r="G10598" s="60">
        <f t="shared" si="331"/>
        <v>-3.4941257000000003E-2</v>
      </c>
    </row>
    <row r="10599" spans="1:7">
      <c r="A10599" s="50">
        <v>38358</v>
      </c>
      <c r="B10599" s="60">
        <v>3.7323399999999998E-3</v>
      </c>
      <c r="C10599" s="60">
        <v>8.0000000000000007E-5</v>
      </c>
      <c r="D10599" s="60">
        <v>2.4213630000000002E-3</v>
      </c>
      <c r="E10599" s="60"/>
      <c r="F10599" s="60">
        <f t="shared" si="330"/>
        <v>3.6123399999999999E-3</v>
      </c>
      <c r="G10599" s="60">
        <f t="shared" si="331"/>
        <v>2.3013630000000003E-3</v>
      </c>
    </row>
    <row r="10600" spans="1:7">
      <c r="A10600" s="50">
        <v>38359</v>
      </c>
      <c r="B10600" s="60">
        <v>-1.4344500000000001E-3</v>
      </c>
      <c r="C10600" s="60">
        <v>8.0000000000000007E-5</v>
      </c>
      <c r="D10600" s="60">
        <v>-2.3429980999999999E-2</v>
      </c>
      <c r="E10600" s="60"/>
      <c r="F10600" s="60">
        <f t="shared" si="330"/>
        <v>-1.5544500000000002E-3</v>
      </c>
      <c r="G10600" s="60">
        <f t="shared" si="331"/>
        <v>-2.3549980999999998E-2</v>
      </c>
    </row>
    <row r="10601" spans="1:7">
      <c r="A10601" s="50">
        <v>38362</v>
      </c>
      <c r="B10601" s="60">
        <v>3.3914700000000002E-3</v>
      </c>
      <c r="C10601" s="60">
        <v>8.0000000000000007E-5</v>
      </c>
      <c r="D10601" s="60">
        <v>1.5582515E-2</v>
      </c>
      <c r="E10601" s="60"/>
      <c r="F10601" s="60">
        <f t="shared" si="330"/>
        <v>3.2714700000000003E-3</v>
      </c>
      <c r="G10601" s="60">
        <f t="shared" si="331"/>
        <v>1.5462515E-2</v>
      </c>
    </row>
    <row r="10602" spans="1:7">
      <c r="A10602" s="50">
        <v>38363</v>
      </c>
      <c r="B10602" s="60">
        <v>-6.0158E-3</v>
      </c>
      <c r="C10602" s="60">
        <v>8.0000000000000007E-5</v>
      </c>
      <c r="D10602" s="60">
        <v>-8.2805689999999998E-3</v>
      </c>
      <c r="E10602" s="60"/>
      <c r="F10602" s="60">
        <f t="shared" si="330"/>
        <v>-6.1358000000000003E-3</v>
      </c>
      <c r="G10602" s="60">
        <f t="shared" si="331"/>
        <v>-8.4005690000000001E-3</v>
      </c>
    </row>
    <row r="10603" spans="1:7">
      <c r="A10603" s="50">
        <v>38364</v>
      </c>
      <c r="B10603" s="60">
        <v>4.4477800000000001E-3</v>
      </c>
      <c r="C10603" s="60">
        <v>8.0000000000000007E-5</v>
      </c>
      <c r="D10603" s="60">
        <v>1.3752395000000001E-2</v>
      </c>
      <c r="E10603" s="60"/>
      <c r="F10603" s="60">
        <f t="shared" si="330"/>
        <v>4.3277799999999998E-3</v>
      </c>
      <c r="G10603" s="60">
        <f t="shared" si="331"/>
        <v>1.3632395E-2</v>
      </c>
    </row>
    <row r="10604" spans="1:7">
      <c r="A10604" s="50">
        <v>38365</v>
      </c>
      <c r="B10604" s="60">
        <v>-8.6361300000000005E-3</v>
      </c>
      <c r="C10604" s="60">
        <v>8.0000000000000007E-5</v>
      </c>
      <c r="D10604" s="60">
        <v>-8.4786449999999999E-3</v>
      </c>
      <c r="E10604" s="60"/>
      <c r="F10604" s="60">
        <f t="shared" si="330"/>
        <v>-8.7561300000000009E-3</v>
      </c>
      <c r="G10604" s="60">
        <f t="shared" si="331"/>
        <v>-8.5986450000000002E-3</v>
      </c>
    </row>
    <row r="10605" spans="1:7">
      <c r="A10605" s="50">
        <v>38366</v>
      </c>
      <c r="B10605" s="60">
        <v>6.0564299999999998E-3</v>
      </c>
      <c r="C10605" s="60">
        <v>8.0000000000000007E-5</v>
      </c>
      <c r="D10605" s="60">
        <v>3.6648309999999999E-3</v>
      </c>
      <c r="E10605" s="60"/>
      <c r="F10605" s="60">
        <f t="shared" si="330"/>
        <v>5.9364299999999995E-3</v>
      </c>
      <c r="G10605" s="60">
        <f t="shared" si="331"/>
        <v>3.544831E-3</v>
      </c>
    </row>
    <row r="10606" spans="1:7">
      <c r="A10606" s="50">
        <v>38370</v>
      </c>
      <c r="B10606" s="60">
        <v>9.7595100000000008E-3</v>
      </c>
      <c r="C10606" s="60">
        <v>8.0000000000000007E-5</v>
      </c>
      <c r="D10606" s="60">
        <v>6.3290730000000002E-3</v>
      </c>
      <c r="E10606" s="60"/>
      <c r="F10606" s="60">
        <f t="shared" si="330"/>
        <v>9.6395100000000004E-3</v>
      </c>
      <c r="G10606" s="60">
        <f t="shared" si="331"/>
        <v>6.2090729999999998E-3</v>
      </c>
    </row>
    <row r="10607" spans="1:7">
      <c r="A10607" s="50">
        <v>38371</v>
      </c>
      <c r="B10607" s="60">
        <v>-9.4114999999999997E-3</v>
      </c>
      <c r="C10607" s="60">
        <v>8.0000000000000007E-5</v>
      </c>
      <c r="D10607" s="60">
        <v>6.5312160000000003E-3</v>
      </c>
      <c r="E10607" s="60"/>
      <c r="F10607" s="60">
        <f t="shared" si="330"/>
        <v>-9.5315E-3</v>
      </c>
      <c r="G10607" s="60">
        <f t="shared" si="331"/>
        <v>6.411216E-3</v>
      </c>
    </row>
    <row r="10608" spans="1:7">
      <c r="A10608" s="50">
        <v>38372</v>
      </c>
      <c r="B10608" s="60">
        <v>-7.7261700000000001E-3</v>
      </c>
      <c r="C10608" s="60">
        <v>8.0000000000000007E-5</v>
      </c>
      <c r="D10608" s="60">
        <v>-1.6822897E-2</v>
      </c>
      <c r="E10608" s="60"/>
      <c r="F10608" s="60">
        <f t="shared" si="330"/>
        <v>-7.8461699999999995E-3</v>
      </c>
      <c r="G10608" s="60">
        <f t="shared" si="331"/>
        <v>-1.6942896999999998E-2</v>
      </c>
    </row>
    <row r="10609" spans="1:7">
      <c r="A10609" s="50">
        <v>38373</v>
      </c>
      <c r="B10609" s="60">
        <v>-6.5355300000000003E-3</v>
      </c>
      <c r="C10609" s="60">
        <v>8.0000000000000007E-5</v>
      </c>
      <c r="D10609" s="60">
        <v>-2.8599320000000001E-2</v>
      </c>
      <c r="E10609" s="60"/>
      <c r="F10609" s="60">
        <f t="shared" si="330"/>
        <v>-6.6555300000000006E-3</v>
      </c>
      <c r="G10609" s="60">
        <f t="shared" si="331"/>
        <v>-2.871932E-2</v>
      </c>
    </row>
    <row r="10610" spans="1:7">
      <c r="A10610" s="50">
        <v>38376</v>
      </c>
      <c r="B10610" s="60">
        <v>-3.46466E-3</v>
      </c>
      <c r="C10610" s="60">
        <v>8.0000000000000007E-5</v>
      </c>
      <c r="D10610" s="60">
        <v>-1.0568746E-2</v>
      </c>
      <c r="E10610" s="60"/>
      <c r="F10610" s="60">
        <f t="shared" si="330"/>
        <v>-3.5846599999999999E-3</v>
      </c>
      <c r="G10610" s="60">
        <f t="shared" si="331"/>
        <v>-1.0688746000000001E-2</v>
      </c>
    </row>
    <row r="10611" spans="1:7">
      <c r="A10611" s="50">
        <v>38377</v>
      </c>
      <c r="B10611" s="60">
        <v>3.9041499999999999E-3</v>
      </c>
      <c r="C10611" s="60">
        <v>8.0000000000000007E-5</v>
      </c>
      <c r="D10611" s="60">
        <v>5.0865899999999996E-4</v>
      </c>
      <c r="E10611" s="60"/>
      <c r="F10611" s="60">
        <f t="shared" si="330"/>
        <v>3.78415E-3</v>
      </c>
      <c r="G10611" s="60">
        <f t="shared" si="331"/>
        <v>3.8865899999999997E-4</v>
      </c>
    </row>
    <row r="10612" spans="1:7">
      <c r="A10612" s="50">
        <v>38378</v>
      </c>
      <c r="B10612" s="60">
        <v>4.91809E-3</v>
      </c>
      <c r="C10612" s="60">
        <v>8.0000000000000007E-5</v>
      </c>
      <c r="D10612" s="60">
        <v>3.5587029999999999E-3</v>
      </c>
      <c r="E10612" s="60"/>
      <c r="F10612" s="60">
        <f t="shared" si="330"/>
        <v>4.7980899999999996E-3</v>
      </c>
      <c r="G10612" s="60">
        <f t="shared" si="331"/>
        <v>3.438703E-3</v>
      </c>
    </row>
    <row r="10613" spans="1:7">
      <c r="A10613" s="50">
        <v>38379</v>
      </c>
      <c r="B10613" s="60">
        <v>6.0698000000000002E-4</v>
      </c>
      <c r="C10613" s="60">
        <v>8.0000000000000007E-5</v>
      </c>
      <c r="D10613" s="60">
        <v>-1.013194E-3</v>
      </c>
      <c r="E10613" s="60"/>
      <c r="F10613" s="60">
        <f t="shared" si="330"/>
        <v>4.8698000000000003E-4</v>
      </c>
      <c r="G10613" s="60">
        <f t="shared" si="331"/>
        <v>-1.1331940000000001E-3</v>
      </c>
    </row>
    <row r="10614" spans="1:7">
      <c r="A10614" s="50">
        <v>38380</v>
      </c>
      <c r="B10614" s="60">
        <v>-2.65365E-3</v>
      </c>
      <c r="C10614" s="60">
        <v>8.0000000000000007E-5</v>
      </c>
      <c r="D10614" s="60">
        <v>5.0710130000000001E-3</v>
      </c>
      <c r="E10614" s="60"/>
      <c r="F10614" s="60">
        <f t="shared" si="330"/>
        <v>-2.7736499999999999E-3</v>
      </c>
      <c r="G10614" s="60">
        <f t="shared" si="331"/>
        <v>4.9510129999999998E-3</v>
      </c>
    </row>
    <row r="10615" spans="1:7">
      <c r="A10615" s="50">
        <v>38383</v>
      </c>
      <c r="B10615" s="60">
        <v>8.5300700000000007E-3</v>
      </c>
      <c r="C10615" s="60">
        <v>8.0000000000000007E-5</v>
      </c>
      <c r="D10615" s="60">
        <v>-1.8163502000000002E-2</v>
      </c>
      <c r="E10615" s="60"/>
      <c r="F10615" s="60">
        <f t="shared" si="330"/>
        <v>8.4100700000000004E-3</v>
      </c>
      <c r="G10615" s="60">
        <f t="shared" si="331"/>
        <v>-1.8283502E-2</v>
      </c>
    </row>
    <row r="10616" spans="1:7">
      <c r="A10616" s="50">
        <v>38384</v>
      </c>
      <c r="B10616" s="60">
        <v>6.9624800000000001E-3</v>
      </c>
      <c r="C10616" s="60">
        <v>9.0000000000000006E-5</v>
      </c>
      <c r="D10616" s="60">
        <v>-9.2496609999999993E-3</v>
      </c>
      <c r="E10616" s="60"/>
      <c r="F10616" s="60">
        <f t="shared" si="330"/>
        <v>6.8424799999999997E-3</v>
      </c>
      <c r="G10616" s="60">
        <f t="shared" si="331"/>
        <v>-9.3696609999999996E-3</v>
      </c>
    </row>
    <row r="10617" spans="1:7">
      <c r="A10617" s="50">
        <v>38385</v>
      </c>
      <c r="B10617" s="60">
        <v>3.3121800000000001E-3</v>
      </c>
      <c r="C10617" s="60">
        <v>9.0000000000000006E-5</v>
      </c>
      <c r="D10617" s="60">
        <v>1.2448120999999999E-2</v>
      </c>
      <c r="E10617" s="60"/>
      <c r="F10617" s="60">
        <f t="shared" si="330"/>
        <v>3.1921800000000002E-3</v>
      </c>
      <c r="G10617" s="60">
        <f t="shared" si="331"/>
        <v>1.2328120999999999E-2</v>
      </c>
    </row>
    <row r="10618" spans="1:7">
      <c r="A10618" s="50">
        <v>38386</v>
      </c>
      <c r="B10618" s="60">
        <v>-2.4123299999999999E-3</v>
      </c>
      <c r="C10618" s="60">
        <v>9.0000000000000006E-5</v>
      </c>
      <c r="D10618" s="60">
        <v>-1.2807377E-2</v>
      </c>
      <c r="E10618" s="60"/>
      <c r="F10618" s="60">
        <f t="shared" si="330"/>
        <v>-2.5323299999999997E-3</v>
      </c>
      <c r="G10618" s="60">
        <f t="shared" si="331"/>
        <v>-1.2927377E-2</v>
      </c>
    </row>
    <row r="10619" spans="1:7">
      <c r="A10619" s="50">
        <v>38387</v>
      </c>
      <c r="B10619" s="60">
        <v>1.111147E-2</v>
      </c>
      <c r="C10619" s="60">
        <v>9.0000000000000006E-5</v>
      </c>
      <c r="D10619" s="60">
        <v>5.7082870000000003E-3</v>
      </c>
      <c r="E10619" s="60"/>
      <c r="F10619" s="60">
        <f t="shared" si="330"/>
        <v>1.099147E-2</v>
      </c>
      <c r="G10619" s="60">
        <f t="shared" si="331"/>
        <v>5.5882869999999999E-3</v>
      </c>
    </row>
    <row r="10620" spans="1:7">
      <c r="A10620" s="50">
        <v>38390</v>
      </c>
      <c r="B10620" s="60">
        <v>-1.09381E-3</v>
      </c>
      <c r="C10620" s="60">
        <v>9.0000000000000006E-5</v>
      </c>
      <c r="D10620" s="60">
        <v>0</v>
      </c>
      <c r="E10620" s="60"/>
      <c r="F10620" s="60">
        <f t="shared" si="330"/>
        <v>-1.2138100000000001E-3</v>
      </c>
      <c r="G10620" s="60">
        <f t="shared" si="331"/>
        <v>-1.2E-4</v>
      </c>
    </row>
    <row r="10621" spans="1:7">
      <c r="A10621" s="50">
        <v>38391</v>
      </c>
      <c r="B10621" s="60">
        <v>7.9677999999999997E-4</v>
      </c>
      <c r="C10621" s="60">
        <v>9.0000000000000006E-5</v>
      </c>
      <c r="D10621" s="60">
        <v>1.2641942999999999E-2</v>
      </c>
      <c r="E10621" s="60"/>
      <c r="F10621" s="60">
        <f t="shared" si="330"/>
        <v>6.7677999999999998E-4</v>
      </c>
      <c r="G10621" s="60">
        <f t="shared" si="331"/>
        <v>1.2521942999999999E-2</v>
      </c>
    </row>
    <row r="10622" spans="1:7">
      <c r="A10622" s="50">
        <v>38392</v>
      </c>
      <c r="B10622" s="60">
        <v>-8.4058199999999996E-3</v>
      </c>
      <c r="C10622" s="60">
        <v>9.0000000000000006E-5</v>
      </c>
      <c r="D10622" s="60">
        <v>-7.1337270000000003E-3</v>
      </c>
      <c r="E10622" s="60"/>
      <c r="F10622" s="60">
        <f t="shared" si="330"/>
        <v>-8.5258199999999999E-3</v>
      </c>
      <c r="G10622" s="60">
        <f t="shared" si="331"/>
        <v>-7.2537270000000006E-3</v>
      </c>
    </row>
    <row r="10623" spans="1:7">
      <c r="A10623" s="50">
        <v>38393</v>
      </c>
      <c r="B10623" s="60">
        <v>4.2952499999999996E-3</v>
      </c>
      <c r="C10623" s="60">
        <v>9.0000000000000006E-5</v>
      </c>
      <c r="D10623" s="60">
        <v>-2.56662E-4</v>
      </c>
      <c r="E10623" s="60"/>
      <c r="F10623" s="60">
        <f t="shared" si="330"/>
        <v>4.1752499999999993E-3</v>
      </c>
      <c r="G10623" s="60">
        <f t="shared" si="331"/>
        <v>-3.7666199999999999E-4</v>
      </c>
    </row>
    <row r="10624" spans="1:7">
      <c r="A10624" s="50">
        <v>38394</v>
      </c>
      <c r="B10624" s="60">
        <v>7.1763900000000004E-3</v>
      </c>
      <c r="C10624" s="60">
        <v>9.0000000000000006E-5</v>
      </c>
      <c r="D10624" s="60">
        <v>4.3635009999999997E-3</v>
      </c>
      <c r="E10624" s="60"/>
      <c r="F10624" s="60">
        <f t="shared" si="330"/>
        <v>7.0563900000000001E-3</v>
      </c>
      <c r="G10624" s="60">
        <f t="shared" si="331"/>
        <v>4.2435009999999993E-3</v>
      </c>
    </row>
    <row r="10625" spans="1:7">
      <c r="A10625" s="50">
        <v>38397</v>
      </c>
      <c r="B10625" s="60">
        <v>8.5795999999999995E-4</v>
      </c>
      <c r="C10625" s="60">
        <v>9.0000000000000006E-5</v>
      </c>
      <c r="D10625" s="60">
        <v>-4.6000590000000001E-3</v>
      </c>
      <c r="E10625" s="60"/>
      <c r="F10625" s="60">
        <f t="shared" si="330"/>
        <v>7.3795999999999996E-4</v>
      </c>
      <c r="G10625" s="60">
        <f t="shared" si="331"/>
        <v>-4.7200590000000004E-3</v>
      </c>
    </row>
    <row r="10626" spans="1:7">
      <c r="A10626" s="50">
        <v>38398</v>
      </c>
      <c r="B10626" s="60">
        <v>3.2442E-3</v>
      </c>
      <c r="C10626" s="60">
        <v>9.0000000000000006E-5</v>
      </c>
      <c r="D10626" s="60">
        <v>3.7740625E-2</v>
      </c>
      <c r="E10626" s="60"/>
      <c r="F10626" s="60">
        <f t="shared" si="330"/>
        <v>3.1242000000000002E-3</v>
      </c>
      <c r="G10626" s="60">
        <f t="shared" si="331"/>
        <v>3.7620624999999998E-2</v>
      </c>
    </row>
    <row r="10627" spans="1:7">
      <c r="A10627" s="50">
        <v>38399</v>
      </c>
      <c r="B10627" s="60">
        <v>1.4348E-4</v>
      </c>
      <c r="C10627" s="60">
        <v>9.0000000000000006E-5</v>
      </c>
      <c r="D10627" s="60">
        <v>-3.9584327000000002E-2</v>
      </c>
      <c r="E10627" s="60"/>
      <c r="F10627" s="60">
        <f t="shared" si="330"/>
        <v>2.3479999999999999E-5</v>
      </c>
      <c r="G10627" s="60">
        <f t="shared" si="331"/>
        <v>-3.9704327000000005E-2</v>
      </c>
    </row>
    <row r="10628" spans="1:7">
      <c r="A10628" s="50">
        <v>38400</v>
      </c>
      <c r="B10628" s="60">
        <v>-7.7868700000000004E-3</v>
      </c>
      <c r="C10628" s="60">
        <v>9.0000000000000006E-5</v>
      </c>
      <c r="D10628" s="60">
        <v>-1.8031961999999999E-2</v>
      </c>
      <c r="E10628" s="60"/>
      <c r="F10628" s="60">
        <f t="shared" ref="F10628:F10691" si="332">B10628-$C$3</f>
        <v>-7.9068699999999999E-3</v>
      </c>
      <c r="G10628" s="60">
        <f t="shared" ref="G10628:G10691" si="333">D10628-$C$3</f>
        <v>-1.8151961999999997E-2</v>
      </c>
    </row>
    <row r="10629" spans="1:7">
      <c r="A10629" s="50">
        <v>38401</v>
      </c>
      <c r="B10629" s="60">
        <v>7.2185000000000001E-4</v>
      </c>
      <c r="C10629" s="60">
        <v>9.0000000000000006E-5</v>
      </c>
      <c r="D10629" s="60">
        <v>9.9685490000000002E-3</v>
      </c>
      <c r="E10629" s="60"/>
      <c r="F10629" s="60">
        <f t="shared" si="332"/>
        <v>6.0185000000000002E-4</v>
      </c>
      <c r="G10629" s="60">
        <f t="shared" si="333"/>
        <v>9.8485489999999998E-3</v>
      </c>
    </row>
    <row r="10630" spans="1:7">
      <c r="A10630" s="50">
        <v>38405</v>
      </c>
      <c r="B10630" s="60">
        <v>-1.443352E-2</v>
      </c>
      <c r="C10630" s="60">
        <v>9.0000000000000006E-5</v>
      </c>
      <c r="D10630" s="60">
        <v>-1.9220823000000001E-2</v>
      </c>
      <c r="E10630" s="60"/>
      <c r="F10630" s="60">
        <f t="shared" si="332"/>
        <v>-1.455352E-2</v>
      </c>
      <c r="G10630" s="60">
        <f t="shared" si="333"/>
        <v>-1.9340823E-2</v>
      </c>
    </row>
    <row r="10631" spans="1:7">
      <c r="A10631" s="50">
        <v>38406</v>
      </c>
      <c r="B10631" s="60">
        <v>5.7035300000000001E-3</v>
      </c>
      <c r="C10631" s="60">
        <v>9.0000000000000006E-5</v>
      </c>
      <c r="D10631" s="60">
        <v>1.9067829000000001E-2</v>
      </c>
      <c r="E10631" s="60"/>
      <c r="F10631" s="60">
        <f t="shared" si="332"/>
        <v>5.5835299999999997E-3</v>
      </c>
      <c r="G10631" s="60">
        <f t="shared" si="333"/>
        <v>1.8947829000000003E-2</v>
      </c>
    </row>
    <row r="10632" spans="1:7">
      <c r="A10632" s="50">
        <v>38407</v>
      </c>
      <c r="B10632" s="60">
        <v>8.1751500000000008E-3</v>
      </c>
      <c r="C10632" s="60">
        <v>9.0000000000000006E-5</v>
      </c>
      <c r="D10632" s="60">
        <v>8.835763E-3</v>
      </c>
      <c r="E10632" s="60"/>
      <c r="F10632" s="60">
        <f t="shared" si="332"/>
        <v>8.0551500000000005E-3</v>
      </c>
      <c r="G10632" s="60">
        <f t="shared" si="333"/>
        <v>8.7157629999999996E-3</v>
      </c>
    </row>
    <row r="10633" spans="1:7">
      <c r="A10633" s="50">
        <v>38408</v>
      </c>
      <c r="B10633" s="60">
        <v>9.48126E-3</v>
      </c>
      <c r="C10633" s="60">
        <v>9.0000000000000006E-5</v>
      </c>
      <c r="D10633" s="60">
        <v>7.9856100000000006E-3</v>
      </c>
      <c r="E10633" s="60"/>
      <c r="F10633" s="60">
        <f t="shared" si="332"/>
        <v>9.3612599999999997E-3</v>
      </c>
      <c r="G10633" s="60">
        <f t="shared" si="333"/>
        <v>7.8656100000000003E-3</v>
      </c>
    </row>
    <row r="10634" spans="1:7">
      <c r="A10634" s="50">
        <v>38411</v>
      </c>
      <c r="B10634" s="60">
        <v>-6.4855199999999998E-3</v>
      </c>
      <c r="C10634" s="60">
        <v>9.0000000000000006E-5</v>
      </c>
      <c r="D10634" s="60">
        <v>8.4333759999999994E-3</v>
      </c>
      <c r="E10634" s="60"/>
      <c r="F10634" s="60">
        <f t="shared" si="332"/>
        <v>-6.6055200000000001E-3</v>
      </c>
      <c r="G10634" s="60">
        <f t="shared" si="333"/>
        <v>8.3133759999999991E-3</v>
      </c>
    </row>
    <row r="10635" spans="1:7">
      <c r="A10635" s="50">
        <v>38412</v>
      </c>
      <c r="B10635" s="60">
        <v>5.57516E-3</v>
      </c>
      <c r="C10635" s="60">
        <v>1E-4</v>
      </c>
      <c r="D10635" s="60">
        <v>2.9396854E-2</v>
      </c>
      <c r="E10635" s="60"/>
      <c r="F10635" s="60">
        <f t="shared" si="332"/>
        <v>5.4551599999999997E-3</v>
      </c>
      <c r="G10635" s="60">
        <f t="shared" si="333"/>
        <v>2.9276854000000001E-2</v>
      </c>
    </row>
    <row r="10636" spans="1:7">
      <c r="A10636" s="50">
        <v>38413</v>
      </c>
      <c r="B10636" s="60">
        <v>1.6893E-4</v>
      </c>
      <c r="C10636" s="60">
        <v>1E-4</v>
      </c>
      <c r="D10636" s="60">
        <v>-6.8931260000000003E-3</v>
      </c>
      <c r="E10636" s="60"/>
      <c r="F10636" s="60">
        <f t="shared" si="332"/>
        <v>4.8929999999999994E-5</v>
      </c>
      <c r="G10636" s="60">
        <f t="shared" si="333"/>
        <v>-7.0131260000000006E-3</v>
      </c>
    </row>
    <row r="10637" spans="1:7">
      <c r="A10637" s="50">
        <v>38414</v>
      </c>
      <c r="B10637" s="60">
        <v>3.8037999999999999E-4</v>
      </c>
      <c r="C10637" s="60">
        <v>1E-4</v>
      </c>
      <c r="D10637" s="60">
        <v>1.8839819000000001E-2</v>
      </c>
      <c r="E10637" s="60"/>
      <c r="F10637" s="60">
        <f t="shared" si="332"/>
        <v>2.6038E-4</v>
      </c>
      <c r="G10637" s="60">
        <f t="shared" si="333"/>
        <v>1.8719819000000002E-2</v>
      </c>
    </row>
    <row r="10638" spans="1:7">
      <c r="A10638" s="50">
        <v>38415</v>
      </c>
      <c r="B10638" s="60">
        <v>9.6684500000000003E-3</v>
      </c>
      <c r="C10638" s="60">
        <v>1E-4</v>
      </c>
      <c r="D10638" s="60">
        <v>2.6034056999999999E-2</v>
      </c>
      <c r="E10638" s="60"/>
      <c r="F10638" s="60">
        <f t="shared" si="332"/>
        <v>9.54845E-3</v>
      </c>
      <c r="G10638" s="60">
        <f t="shared" si="333"/>
        <v>2.5914057000000001E-2</v>
      </c>
    </row>
    <row r="10639" spans="1:7">
      <c r="A10639" s="50">
        <v>38418</v>
      </c>
      <c r="B10639" s="60">
        <v>2.5332200000000001E-3</v>
      </c>
      <c r="C10639" s="60">
        <v>1E-4</v>
      </c>
      <c r="D10639" s="60">
        <v>7.3512300000000003E-3</v>
      </c>
      <c r="E10639" s="60"/>
      <c r="F10639" s="60">
        <f t="shared" si="332"/>
        <v>2.4132200000000002E-3</v>
      </c>
      <c r="G10639" s="60">
        <f t="shared" si="333"/>
        <v>7.2312299999999999E-3</v>
      </c>
    </row>
    <row r="10640" spans="1:7">
      <c r="A10640" s="50">
        <v>38419</v>
      </c>
      <c r="B10640" s="60">
        <v>-4.7592600000000004E-3</v>
      </c>
      <c r="C10640" s="60">
        <v>1E-4</v>
      </c>
      <c r="D10640" s="60">
        <v>4.9434809999999996E-3</v>
      </c>
      <c r="E10640" s="60"/>
      <c r="F10640" s="60">
        <f t="shared" si="332"/>
        <v>-4.8792600000000007E-3</v>
      </c>
      <c r="G10640" s="60">
        <f t="shared" si="333"/>
        <v>4.8234809999999993E-3</v>
      </c>
    </row>
    <row r="10641" spans="1:7">
      <c r="A10641" s="50">
        <v>38420</v>
      </c>
      <c r="B10641" s="60">
        <v>-9.9753800000000007E-3</v>
      </c>
      <c r="C10641" s="60">
        <v>1E-4</v>
      </c>
      <c r="D10641" s="60">
        <v>-9.3698219999999999E-3</v>
      </c>
      <c r="E10641" s="60"/>
      <c r="F10641" s="60">
        <f t="shared" si="332"/>
        <v>-1.0095380000000001E-2</v>
      </c>
      <c r="G10641" s="60">
        <f t="shared" si="333"/>
        <v>-9.4898220000000002E-3</v>
      </c>
    </row>
    <row r="10642" spans="1:7">
      <c r="A10642" s="50">
        <v>38421</v>
      </c>
      <c r="B10642" s="60">
        <v>1.7238100000000001E-3</v>
      </c>
      <c r="C10642" s="60">
        <v>1E-4</v>
      </c>
      <c r="D10642" s="60">
        <v>6.8574350000000003E-3</v>
      </c>
      <c r="E10642" s="60"/>
      <c r="F10642" s="60">
        <f t="shared" si="332"/>
        <v>1.60381E-3</v>
      </c>
      <c r="G10642" s="60">
        <f t="shared" si="333"/>
        <v>6.737435E-3</v>
      </c>
    </row>
    <row r="10643" spans="1:7">
      <c r="A10643" s="50">
        <v>38422</v>
      </c>
      <c r="B10643" s="60">
        <v>-7.1133200000000002E-3</v>
      </c>
      <c r="C10643" s="60">
        <v>1E-4</v>
      </c>
      <c r="D10643" s="60">
        <v>-2.113672E-3</v>
      </c>
      <c r="E10643" s="60"/>
      <c r="F10643" s="60">
        <f t="shared" si="332"/>
        <v>-7.2333200000000005E-3</v>
      </c>
      <c r="G10643" s="60">
        <f t="shared" si="333"/>
        <v>-2.2336719999999999E-3</v>
      </c>
    </row>
    <row r="10644" spans="1:7">
      <c r="A10644" s="50">
        <v>38425</v>
      </c>
      <c r="B10644" s="60">
        <v>5.5301100000000004E-3</v>
      </c>
      <c r="C10644" s="60">
        <v>1E-4</v>
      </c>
      <c r="D10644" s="60">
        <v>2.5887689999999999E-3</v>
      </c>
      <c r="E10644" s="60"/>
      <c r="F10644" s="60">
        <f t="shared" si="332"/>
        <v>5.4101100000000001E-3</v>
      </c>
      <c r="G10644" s="60">
        <f t="shared" si="333"/>
        <v>2.468769E-3</v>
      </c>
    </row>
    <row r="10645" spans="1:7">
      <c r="A10645" s="50">
        <v>38426</v>
      </c>
      <c r="B10645" s="60">
        <v>-7.4635999999999999E-3</v>
      </c>
      <c r="C10645" s="60">
        <v>1E-4</v>
      </c>
      <c r="D10645" s="60">
        <v>-1.2441285999999999E-2</v>
      </c>
      <c r="E10645" s="60"/>
      <c r="F10645" s="60">
        <f t="shared" si="332"/>
        <v>-7.5836000000000002E-3</v>
      </c>
      <c r="G10645" s="60">
        <f t="shared" si="333"/>
        <v>-1.2561286E-2</v>
      </c>
    </row>
    <row r="10646" spans="1:7">
      <c r="A10646" s="50">
        <v>38427</v>
      </c>
      <c r="B10646" s="60">
        <v>-7.9896800000000007E-3</v>
      </c>
      <c r="C10646" s="60">
        <v>1E-4</v>
      </c>
      <c r="D10646" s="60">
        <v>-2.258143E-2</v>
      </c>
      <c r="E10646" s="60"/>
      <c r="F10646" s="60">
        <f t="shared" si="332"/>
        <v>-8.1096800000000011E-3</v>
      </c>
      <c r="G10646" s="60">
        <f t="shared" si="333"/>
        <v>-2.2701429999999998E-2</v>
      </c>
    </row>
    <row r="10647" spans="1:7">
      <c r="A10647" s="50">
        <v>38428</v>
      </c>
      <c r="B10647" s="60">
        <v>1.73723E-3</v>
      </c>
      <c r="C10647" s="60">
        <v>1E-4</v>
      </c>
      <c r="D10647" s="60">
        <v>-8.7548790000000001E-3</v>
      </c>
      <c r="E10647" s="60"/>
      <c r="F10647" s="60">
        <f t="shared" si="332"/>
        <v>1.6172299999999999E-3</v>
      </c>
      <c r="G10647" s="60">
        <f t="shared" si="333"/>
        <v>-8.8748790000000004E-3</v>
      </c>
    </row>
    <row r="10648" spans="1:7">
      <c r="A10648" s="50">
        <v>38429</v>
      </c>
      <c r="B10648" s="60">
        <v>-5.0219999999999996E-4</v>
      </c>
      <c r="C10648" s="60">
        <v>1E-4</v>
      </c>
      <c r="D10648" s="60">
        <v>-2.3552481E-2</v>
      </c>
      <c r="E10648" s="60"/>
      <c r="F10648" s="60">
        <f t="shared" si="332"/>
        <v>-6.2219999999999994E-4</v>
      </c>
      <c r="G10648" s="60">
        <f t="shared" si="333"/>
        <v>-2.3672480999999999E-2</v>
      </c>
    </row>
    <row r="10649" spans="1:7">
      <c r="A10649" s="50">
        <v>38432</v>
      </c>
      <c r="B10649" s="60">
        <v>-4.8785800000000004E-3</v>
      </c>
      <c r="C10649" s="60">
        <v>1E-4</v>
      </c>
      <c r="D10649" s="60">
        <v>-7.5376699999999998E-3</v>
      </c>
      <c r="E10649" s="60"/>
      <c r="F10649" s="60">
        <f t="shared" si="332"/>
        <v>-4.9985800000000007E-3</v>
      </c>
      <c r="G10649" s="60">
        <f t="shared" si="333"/>
        <v>-7.6576700000000001E-3</v>
      </c>
    </row>
    <row r="10650" spans="1:7">
      <c r="A10650" s="50">
        <v>38433</v>
      </c>
      <c r="B10650" s="60">
        <v>-1.0080230000000001E-2</v>
      </c>
      <c r="C10650" s="60">
        <v>1E-4</v>
      </c>
      <c r="D10650" s="60">
        <v>-8.8607210000000002E-3</v>
      </c>
      <c r="E10650" s="60"/>
      <c r="F10650" s="60">
        <f t="shared" si="332"/>
        <v>-1.0200230000000001E-2</v>
      </c>
      <c r="G10650" s="60">
        <f t="shared" si="333"/>
        <v>-8.9807210000000005E-3</v>
      </c>
    </row>
    <row r="10651" spans="1:7">
      <c r="A10651" s="50">
        <v>38434</v>
      </c>
      <c r="B10651" s="60">
        <v>7.1942999999999996E-4</v>
      </c>
      <c r="C10651" s="60">
        <v>1E-4</v>
      </c>
      <c r="D10651" s="60">
        <v>-8.940033E-3</v>
      </c>
      <c r="E10651" s="60"/>
      <c r="F10651" s="60">
        <f t="shared" si="332"/>
        <v>5.9942999999999997E-4</v>
      </c>
      <c r="G10651" s="60">
        <f t="shared" si="333"/>
        <v>-9.0600330000000003E-3</v>
      </c>
    </row>
    <row r="10652" spans="1:7">
      <c r="A10652" s="50">
        <v>38435</v>
      </c>
      <c r="B10652" s="60">
        <v>-8.5099999999999998E-4</v>
      </c>
      <c r="C10652" s="60">
        <v>1E-4</v>
      </c>
      <c r="D10652" s="60">
        <v>4.381495E-3</v>
      </c>
      <c r="E10652" s="60"/>
      <c r="F10652" s="60">
        <f t="shared" si="332"/>
        <v>-9.7099999999999997E-4</v>
      </c>
      <c r="G10652" s="60">
        <f t="shared" si="333"/>
        <v>4.2614949999999997E-3</v>
      </c>
    </row>
    <row r="10653" spans="1:7">
      <c r="A10653" s="50">
        <v>38439</v>
      </c>
      <c r="B10653" s="60">
        <v>2.4321600000000001E-3</v>
      </c>
      <c r="C10653" s="60">
        <v>1E-4</v>
      </c>
      <c r="D10653" s="60">
        <v>-1.2317155E-2</v>
      </c>
      <c r="E10653" s="60"/>
      <c r="F10653" s="60">
        <f t="shared" si="332"/>
        <v>2.3121600000000002E-3</v>
      </c>
      <c r="G10653" s="60">
        <f t="shared" si="333"/>
        <v>-1.2437155E-2</v>
      </c>
    </row>
    <row r="10654" spans="1:7">
      <c r="A10654" s="50">
        <v>38440</v>
      </c>
      <c r="B10654" s="60">
        <v>-7.4311100000000003E-3</v>
      </c>
      <c r="C10654" s="60">
        <v>1E-4</v>
      </c>
      <c r="D10654" s="60">
        <v>-3.3515221999999997E-2</v>
      </c>
      <c r="E10654" s="60"/>
      <c r="F10654" s="60">
        <f t="shared" si="332"/>
        <v>-7.5511100000000006E-3</v>
      </c>
      <c r="G10654" s="60">
        <f t="shared" si="333"/>
        <v>-3.3635221999999999E-2</v>
      </c>
    </row>
    <row r="10655" spans="1:7">
      <c r="A10655" s="50">
        <v>38441</v>
      </c>
      <c r="B10655" s="60">
        <v>1.3874340000000001E-2</v>
      </c>
      <c r="C10655" s="60">
        <v>1E-4</v>
      </c>
      <c r="D10655" s="60">
        <v>-7.5269509999999996E-3</v>
      </c>
      <c r="E10655" s="60"/>
      <c r="F10655" s="60">
        <f t="shared" si="332"/>
        <v>1.375434E-2</v>
      </c>
      <c r="G10655" s="60">
        <f t="shared" si="333"/>
        <v>-7.6469509999999999E-3</v>
      </c>
    </row>
    <row r="10656" spans="1:7">
      <c r="A10656" s="50">
        <v>38442</v>
      </c>
      <c r="B10656" s="60">
        <v>-6.2558000000000004E-4</v>
      </c>
      <c r="C10656" s="60">
        <v>1E-4</v>
      </c>
      <c r="D10656" s="60">
        <v>-1.4084416000000001E-2</v>
      </c>
      <c r="E10656" s="60"/>
      <c r="F10656" s="60">
        <f t="shared" si="332"/>
        <v>-7.4558000000000003E-4</v>
      </c>
      <c r="G10656" s="60">
        <f t="shared" si="333"/>
        <v>-1.4204416000000001E-2</v>
      </c>
    </row>
    <row r="10657" spans="1:7">
      <c r="A10657" s="50">
        <v>38443</v>
      </c>
      <c r="B10657" s="60">
        <v>-6.5510100000000003E-3</v>
      </c>
      <c r="C10657" s="60">
        <v>1E-4</v>
      </c>
      <c r="D10657" s="60">
        <v>5.4944210000000002E-3</v>
      </c>
      <c r="E10657" s="60"/>
      <c r="F10657" s="60">
        <f t="shared" si="332"/>
        <v>-6.6710100000000007E-3</v>
      </c>
      <c r="G10657" s="60">
        <f t="shared" si="333"/>
        <v>5.3744209999999999E-3</v>
      </c>
    </row>
    <row r="10658" spans="1:7">
      <c r="A10658" s="50">
        <v>38446</v>
      </c>
      <c r="B10658" s="60">
        <v>3.05895E-3</v>
      </c>
      <c r="C10658" s="60">
        <v>1E-4</v>
      </c>
      <c r="D10658" s="60">
        <v>-9.5628009999999992E-3</v>
      </c>
      <c r="E10658" s="60"/>
      <c r="F10658" s="60">
        <f t="shared" si="332"/>
        <v>2.9389500000000001E-3</v>
      </c>
      <c r="G10658" s="60">
        <f t="shared" si="333"/>
        <v>-9.6828009999999996E-3</v>
      </c>
    </row>
    <row r="10659" spans="1:7">
      <c r="A10659" s="50">
        <v>38447</v>
      </c>
      <c r="B10659" s="60">
        <v>4.4151499999999996E-3</v>
      </c>
      <c r="C10659" s="60">
        <v>1E-4</v>
      </c>
      <c r="D10659" s="60">
        <v>4.1379729999999997E-3</v>
      </c>
      <c r="E10659" s="60"/>
      <c r="F10659" s="60">
        <f t="shared" si="332"/>
        <v>4.2951499999999993E-3</v>
      </c>
      <c r="G10659" s="60">
        <f t="shared" si="333"/>
        <v>4.0179729999999993E-3</v>
      </c>
    </row>
    <row r="10660" spans="1:7">
      <c r="A10660" s="50">
        <v>38448</v>
      </c>
      <c r="B10660" s="60">
        <v>2.4608400000000002E-3</v>
      </c>
      <c r="C10660" s="60">
        <v>1E-4</v>
      </c>
      <c r="D10660" s="60">
        <v>0</v>
      </c>
      <c r="E10660" s="60"/>
      <c r="F10660" s="60">
        <f t="shared" si="332"/>
        <v>2.3408400000000003E-3</v>
      </c>
      <c r="G10660" s="60">
        <f t="shared" si="333"/>
        <v>-1.2E-4</v>
      </c>
    </row>
    <row r="10661" spans="1:7">
      <c r="A10661" s="50">
        <v>38449</v>
      </c>
      <c r="B10661" s="60">
        <v>5.9615099999999997E-3</v>
      </c>
      <c r="C10661" s="60">
        <v>1E-4</v>
      </c>
      <c r="D10661" s="60">
        <v>-4.3956000000000004E-3</v>
      </c>
      <c r="E10661" s="60"/>
      <c r="F10661" s="60">
        <f t="shared" si="332"/>
        <v>5.8415099999999994E-3</v>
      </c>
      <c r="G10661" s="60">
        <f t="shared" si="333"/>
        <v>-4.5156000000000007E-3</v>
      </c>
    </row>
    <row r="10662" spans="1:7">
      <c r="A10662" s="50">
        <v>38450</v>
      </c>
      <c r="B10662" s="60">
        <v>-8.2622100000000007E-3</v>
      </c>
      <c r="C10662" s="60">
        <v>1E-4</v>
      </c>
      <c r="D10662" s="60">
        <v>-2.1247253000000001E-2</v>
      </c>
      <c r="E10662" s="60"/>
      <c r="F10662" s="60">
        <f t="shared" si="332"/>
        <v>-8.382210000000001E-3</v>
      </c>
      <c r="G10662" s="60">
        <f t="shared" si="333"/>
        <v>-2.1367252999999999E-2</v>
      </c>
    </row>
    <row r="10663" spans="1:7">
      <c r="A10663" s="50">
        <v>38453</v>
      </c>
      <c r="B10663" s="60">
        <v>-3.7809999999999998E-7</v>
      </c>
      <c r="C10663" s="60">
        <v>1E-4</v>
      </c>
      <c r="D10663" s="60">
        <v>-1.606991E-2</v>
      </c>
      <c r="E10663" s="60"/>
      <c r="F10663" s="60">
        <f t="shared" si="332"/>
        <v>-1.203781E-4</v>
      </c>
      <c r="G10663" s="60">
        <f t="shared" si="333"/>
        <v>-1.6189909999999998E-2</v>
      </c>
    </row>
    <row r="10664" spans="1:7">
      <c r="A10664" s="50">
        <v>38454</v>
      </c>
      <c r="B10664" s="60">
        <v>5.6024600000000001E-3</v>
      </c>
      <c r="C10664" s="60">
        <v>1E-4</v>
      </c>
      <c r="D10664" s="60">
        <v>1.9484247999999999E-2</v>
      </c>
      <c r="E10664" s="60"/>
      <c r="F10664" s="60">
        <f t="shared" si="332"/>
        <v>5.4824599999999998E-3</v>
      </c>
      <c r="G10664" s="60">
        <f t="shared" si="333"/>
        <v>1.9364248000000001E-2</v>
      </c>
    </row>
    <row r="10665" spans="1:7">
      <c r="A10665" s="50">
        <v>38455</v>
      </c>
      <c r="B10665" s="60">
        <v>-1.159664E-2</v>
      </c>
      <c r="C10665" s="60">
        <v>1E-4</v>
      </c>
      <c r="D10665" s="60">
        <v>-3.0916307000000001E-2</v>
      </c>
      <c r="E10665" s="60"/>
      <c r="F10665" s="60">
        <f t="shared" si="332"/>
        <v>-1.171664E-2</v>
      </c>
      <c r="G10665" s="60">
        <f t="shared" si="333"/>
        <v>-3.1036306999999999E-2</v>
      </c>
    </row>
    <row r="10666" spans="1:7">
      <c r="A10666" s="50">
        <v>38456</v>
      </c>
      <c r="B10666" s="60">
        <v>-9.9791500000000009E-3</v>
      </c>
      <c r="C10666" s="60">
        <v>1E-4</v>
      </c>
      <c r="D10666" s="60">
        <v>4.7853871999999999E-2</v>
      </c>
      <c r="E10666" s="60"/>
      <c r="F10666" s="60">
        <f t="shared" si="332"/>
        <v>-1.0099150000000001E-2</v>
      </c>
      <c r="G10666" s="60">
        <f t="shared" si="333"/>
        <v>4.7733871999999997E-2</v>
      </c>
    </row>
    <row r="10667" spans="1:7">
      <c r="A10667" s="50">
        <v>38457</v>
      </c>
      <c r="B10667" s="60">
        <v>-1.666612E-2</v>
      </c>
      <c r="C10667" s="60">
        <v>1E-4</v>
      </c>
      <c r="D10667" s="60">
        <v>-0.114586249</v>
      </c>
      <c r="E10667" s="60"/>
      <c r="F10667" s="60">
        <f t="shared" si="332"/>
        <v>-1.6786119999999998E-2</v>
      </c>
      <c r="G10667" s="60">
        <f t="shared" si="333"/>
        <v>-0.114706249</v>
      </c>
    </row>
    <row r="10668" spans="1:7">
      <c r="A10668" s="50">
        <v>38460</v>
      </c>
      <c r="B10668" s="60">
        <v>2.8910199999999998E-3</v>
      </c>
      <c r="C10668" s="60">
        <v>1E-4</v>
      </c>
      <c r="D10668" s="60">
        <v>-5.9393730000000004E-3</v>
      </c>
      <c r="E10668" s="60"/>
      <c r="F10668" s="60">
        <f t="shared" si="332"/>
        <v>2.7710199999999999E-3</v>
      </c>
      <c r="G10668" s="60">
        <f t="shared" si="333"/>
        <v>-6.0593730000000007E-3</v>
      </c>
    </row>
    <row r="10669" spans="1:7">
      <c r="A10669" s="50">
        <v>38461</v>
      </c>
      <c r="B10669" s="60">
        <v>6.0102200000000001E-3</v>
      </c>
      <c r="C10669" s="60">
        <v>1E-4</v>
      </c>
      <c r="D10669" s="60">
        <v>4.0880839999999996E-3</v>
      </c>
      <c r="E10669" s="60"/>
      <c r="F10669" s="60">
        <f t="shared" si="332"/>
        <v>5.8902199999999998E-3</v>
      </c>
      <c r="G10669" s="60">
        <f t="shared" si="333"/>
        <v>3.9680839999999993E-3</v>
      </c>
    </row>
    <row r="10670" spans="1:7">
      <c r="A10670" s="50">
        <v>38462</v>
      </c>
      <c r="B10670" s="60">
        <v>-1.309973E-2</v>
      </c>
      <c r="C10670" s="60">
        <v>1E-4</v>
      </c>
      <c r="D10670" s="60">
        <v>-2.8499838E-2</v>
      </c>
      <c r="E10670" s="60"/>
      <c r="F10670" s="60">
        <f t="shared" si="332"/>
        <v>-1.3219730000000001E-2</v>
      </c>
      <c r="G10670" s="60">
        <f t="shared" si="333"/>
        <v>-2.8619837999999998E-2</v>
      </c>
    </row>
    <row r="10671" spans="1:7">
      <c r="A10671" s="50">
        <v>38463</v>
      </c>
      <c r="B10671" s="60">
        <v>1.939602E-2</v>
      </c>
      <c r="C10671" s="60">
        <v>1E-4</v>
      </c>
      <c r="D10671" s="60">
        <v>1.6118633E-2</v>
      </c>
      <c r="E10671" s="60"/>
      <c r="F10671" s="60">
        <f t="shared" si="332"/>
        <v>1.9276020000000001E-2</v>
      </c>
      <c r="G10671" s="60">
        <f t="shared" si="333"/>
        <v>1.5998633000000002E-2</v>
      </c>
    </row>
    <row r="10672" spans="1:7">
      <c r="A10672" s="50">
        <v>38464</v>
      </c>
      <c r="B10672" s="60">
        <v>-6.5428999999999999E-3</v>
      </c>
      <c r="C10672" s="60">
        <v>1E-4</v>
      </c>
      <c r="D10672" s="60">
        <v>-8.5660040000000003E-3</v>
      </c>
      <c r="E10672" s="60"/>
      <c r="F10672" s="60">
        <f t="shared" si="332"/>
        <v>-6.6629000000000002E-3</v>
      </c>
      <c r="G10672" s="60">
        <f t="shared" si="333"/>
        <v>-8.6860040000000006E-3</v>
      </c>
    </row>
    <row r="10673" spans="1:7">
      <c r="A10673" s="50">
        <v>38467</v>
      </c>
      <c r="B10673" s="60">
        <v>8.5702499999999997E-3</v>
      </c>
      <c r="C10673" s="60">
        <v>1E-4</v>
      </c>
      <c r="D10673" s="60">
        <v>9.6002200000000005E-4</v>
      </c>
      <c r="E10673" s="60"/>
      <c r="F10673" s="60">
        <f t="shared" si="332"/>
        <v>8.4502499999999994E-3</v>
      </c>
      <c r="G10673" s="60">
        <f t="shared" si="333"/>
        <v>8.4002200000000006E-4</v>
      </c>
    </row>
    <row r="10674" spans="1:7">
      <c r="A10674" s="50">
        <v>38468</v>
      </c>
      <c r="B10674" s="60">
        <v>-8.7129300000000007E-3</v>
      </c>
      <c r="C10674" s="60">
        <v>1E-4</v>
      </c>
      <c r="D10674" s="60">
        <v>-2.1739140000000001E-2</v>
      </c>
      <c r="E10674" s="60"/>
      <c r="F10674" s="60">
        <f t="shared" si="332"/>
        <v>-8.832930000000001E-3</v>
      </c>
      <c r="G10674" s="60">
        <f t="shared" si="333"/>
        <v>-2.1859139999999999E-2</v>
      </c>
    </row>
    <row r="10675" spans="1:7">
      <c r="A10675" s="50">
        <v>38469</v>
      </c>
      <c r="B10675" s="60">
        <v>4.1344499999999996E-3</v>
      </c>
      <c r="C10675" s="60">
        <v>1E-4</v>
      </c>
      <c r="D10675" s="60">
        <v>-1.7973894000000001E-2</v>
      </c>
      <c r="E10675" s="60"/>
      <c r="F10675" s="60">
        <f t="shared" si="332"/>
        <v>4.0144499999999993E-3</v>
      </c>
      <c r="G10675" s="60">
        <f t="shared" si="333"/>
        <v>-1.8093893999999999E-2</v>
      </c>
    </row>
    <row r="10676" spans="1:7">
      <c r="A10676" s="50">
        <v>38470</v>
      </c>
      <c r="B10676" s="60">
        <v>-1.1231720000000001E-2</v>
      </c>
      <c r="C10676" s="60">
        <v>1E-4</v>
      </c>
      <c r="D10676" s="60">
        <v>-3.1613939000000001E-2</v>
      </c>
      <c r="E10676" s="60"/>
      <c r="F10676" s="60">
        <f t="shared" si="332"/>
        <v>-1.1351720000000001E-2</v>
      </c>
      <c r="G10676" s="60">
        <f t="shared" si="333"/>
        <v>-3.1733939000000003E-2</v>
      </c>
    </row>
    <row r="10677" spans="1:7">
      <c r="A10677" s="50">
        <v>38471</v>
      </c>
      <c r="B10677" s="60">
        <v>1.192442E-2</v>
      </c>
      <c r="C10677" s="60">
        <v>1E-4</v>
      </c>
      <c r="D10677" s="60">
        <v>1.4776642E-2</v>
      </c>
      <c r="E10677" s="60"/>
      <c r="F10677" s="60">
        <f t="shared" si="332"/>
        <v>1.1804419999999999E-2</v>
      </c>
      <c r="G10677" s="60">
        <f t="shared" si="333"/>
        <v>1.4656641999999999E-2</v>
      </c>
    </row>
    <row r="10678" spans="1:7">
      <c r="A10678" s="50">
        <v>38474</v>
      </c>
      <c r="B10678" s="60">
        <v>4.6310500000000003E-3</v>
      </c>
      <c r="C10678" s="60">
        <v>1.1E-4</v>
      </c>
      <c r="D10678" s="60">
        <v>1.1513719E-2</v>
      </c>
      <c r="E10678" s="60"/>
      <c r="F10678" s="60">
        <f t="shared" si="332"/>
        <v>4.51105E-3</v>
      </c>
      <c r="G10678" s="60">
        <f t="shared" si="333"/>
        <v>1.1393719E-2</v>
      </c>
    </row>
    <row r="10679" spans="1:7">
      <c r="A10679" s="50">
        <v>38475</v>
      </c>
      <c r="B10679" s="60">
        <v>-6.6549000000000003E-4</v>
      </c>
      <c r="C10679" s="60">
        <v>1.1E-4</v>
      </c>
      <c r="D10679" s="60">
        <v>-1.0713143E-2</v>
      </c>
      <c r="E10679" s="60"/>
      <c r="F10679" s="60">
        <f t="shared" si="332"/>
        <v>-7.8549000000000002E-4</v>
      </c>
      <c r="G10679" s="60">
        <f t="shared" si="333"/>
        <v>-1.0833143E-2</v>
      </c>
    </row>
    <row r="10680" spans="1:7">
      <c r="A10680" s="50">
        <v>38476</v>
      </c>
      <c r="B10680" s="60">
        <v>1.2439E-2</v>
      </c>
      <c r="C10680" s="60">
        <v>1.1E-4</v>
      </c>
      <c r="D10680" s="60">
        <v>1.5905287000000001E-2</v>
      </c>
      <c r="E10680" s="60"/>
      <c r="F10680" s="60">
        <f t="shared" si="332"/>
        <v>1.2319E-2</v>
      </c>
      <c r="G10680" s="60">
        <f t="shared" si="333"/>
        <v>1.5785287000000002E-2</v>
      </c>
    </row>
    <row r="10681" spans="1:7">
      <c r="A10681" s="50">
        <v>38477</v>
      </c>
      <c r="B10681" s="60">
        <v>-2.3672599999999999E-3</v>
      </c>
      <c r="C10681" s="60">
        <v>1.1E-4</v>
      </c>
      <c r="D10681" s="60">
        <v>-1.2991381999999999E-2</v>
      </c>
      <c r="E10681" s="60"/>
      <c r="F10681" s="60">
        <f t="shared" si="332"/>
        <v>-2.4872599999999998E-3</v>
      </c>
      <c r="G10681" s="60">
        <f t="shared" si="333"/>
        <v>-1.3111382E-2</v>
      </c>
    </row>
    <row r="10682" spans="1:7">
      <c r="A10682" s="50">
        <v>38478</v>
      </c>
      <c r="B10682" s="60">
        <v>-1.1307800000000001E-3</v>
      </c>
      <c r="C10682" s="60">
        <v>1.1E-4</v>
      </c>
      <c r="D10682" s="60">
        <v>7.4249490000000001E-3</v>
      </c>
      <c r="E10682" s="60"/>
      <c r="F10682" s="60">
        <f t="shared" si="332"/>
        <v>-1.2507800000000002E-3</v>
      </c>
      <c r="G10682" s="60">
        <f t="shared" si="333"/>
        <v>7.3049489999999998E-3</v>
      </c>
    </row>
    <row r="10683" spans="1:7">
      <c r="A10683" s="50">
        <v>38481</v>
      </c>
      <c r="B10683" s="60">
        <v>6.4575700000000002E-3</v>
      </c>
      <c r="C10683" s="60">
        <v>1.1E-4</v>
      </c>
      <c r="D10683" s="60">
        <v>-6.030161E-3</v>
      </c>
      <c r="E10683" s="60"/>
      <c r="F10683" s="60">
        <f t="shared" si="332"/>
        <v>6.3375699999999998E-3</v>
      </c>
      <c r="G10683" s="60">
        <f t="shared" si="333"/>
        <v>-6.1501610000000003E-3</v>
      </c>
    </row>
    <row r="10684" spans="1:7">
      <c r="A10684" s="50">
        <v>38482</v>
      </c>
      <c r="B10684" s="60">
        <v>-1.0715239999999999E-2</v>
      </c>
      <c r="C10684" s="60">
        <v>1.1E-4</v>
      </c>
      <c r="D10684" s="60">
        <v>-1.5166861E-2</v>
      </c>
      <c r="E10684" s="60"/>
      <c r="F10684" s="60">
        <f t="shared" si="332"/>
        <v>-1.0835239999999999E-2</v>
      </c>
      <c r="G10684" s="60">
        <f t="shared" si="333"/>
        <v>-1.5286861000000001E-2</v>
      </c>
    </row>
    <row r="10685" spans="1:7">
      <c r="A10685" s="50">
        <v>38483</v>
      </c>
      <c r="B10685" s="60">
        <v>4.6772000000000003E-3</v>
      </c>
      <c r="C10685" s="60">
        <v>1.1E-4</v>
      </c>
      <c r="D10685" s="60">
        <v>2.0534350000000002E-3</v>
      </c>
      <c r="E10685" s="60"/>
      <c r="F10685" s="60">
        <f t="shared" si="332"/>
        <v>4.5572E-3</v>
      </c>
      <c r="G10685" s="60">
        <f t="shared" si="333"/>
        <v>1.9334350000000001E-3</v>
      </c>
    </row>
    <row r="10686" spans="1:7">
      <c r="A10686" s="50">
        <v>38484</v>
      </c>
      <c r="B10686" s="60">
        <v>-1.001224E-2</v>
      </c>
      <c r="C10686" s="60">
        <v>1.1E-4</v>
      </c>
      <c r="D10686" s="60">
        <v>-1.4002726E-2</v>
      </c>
      <c r="E10686" s="60"/>
      <c r="F10686" s="60">
        <f t="shared" si="332"/>
        <v>-1.0132240000000001E-2</v>
      </c>
      <c r="G10686" s="60">
        <f t="shared" si="333"/>
        <v>-1.4122726E-2</v>
      </c>
    </row>
    <row r="10687" spans="1:7">
      <c r="A10687" s="50">
        <v>38485</v>
      </c>
      <c r="B10687" s="60">
        <v>-4.4319900000000002E-3</v>
      </c>
      <c r="C10687" s="60">
        <v>1.1E-4</v>
      </c>
      <c r="D10687" s="60">
        <v>-9.6986720000000002E-3</v>
      </c>
      <c r="E10687" s="60"/>
      <c r="F10687" s="60">
        <f t="shared" si="332"/>
        <v>-4.5519900000000005E-3</v>
      </c>
      <c r="G10687" s="60">
        <f t="shared" si="333"/>
        <v>-9.8186720000000005E-3</v>
      </c>
    </row>
    <row r="10688" spans="1:7">
      <c r="A10688" s="50">
        <v>38488</v>
      </c>
      <c r="B10688" s="60">
        <v>1.0269459999999999E-2</v>
      </c>
      <c r="C10688" s="60">
        <v>1.1E-4</v>
      </c>
      <c r="D10688" s="60">
        <v>2.4484110999999999E-2</v>
      </c>
      <c r="E10688" s="60"/>
      <c r="F10688" s="60">
        <f t="shared" si="332"/>
        <v>1.0149459999999999E-2</v>
      </c>
      <c r="G10688" s="60">
        <f t="shared" si="333"/>
        <v>2.4364111000000001E-2</v>
      </c>
    </row>
    <row r="10689" spans="1:7">
      <c r="A10689" s="50">
        <v>38489</v>
      </c>
      <c r="B10689" s="60">
        <v>6.9842400000000001E-3</v>
      </c>
      <c r="C10689" s="60">
        <v>1.1E-4</v>
      </c>
      <c r="D10689" s="60">
        <v>4.0969250000000004E-3</v>
      </c>
      <c r="E10689" s="60"/>
      <c r="F10689" s="60">
        <f t="shared" si="332"/>
        <v>6.8642399999999998E-3</v>
      </c>
      <c r="G10689" s="60">
        <f t="shared" si="333"/>
        <v>3.9769250000000001E-3</v>
      </c>
    </row>
    <row r="10690" spans="1:7">
      <c r="A10690" s="50">
        <v>38490</v>
      </c>
      <c r="B10690" s="60">
        <v>1.030036E-2</v>
      </c>
      <c r="C10690" s="60">
        <v>1.1E-4</v>
      </c>
      <c r="D10690" s="60">
        <v>5.2703134999999998E-2</v>
      </c>
      <c r="E10690" s="60"/>
      <c r="F10690" s="60">
        <f t="shared" si="332"/>
        <v>1.0180359999999999E-2</v>
      </c>
      <c r="G10690" s="60">
        <f t="shared" si="333"/>
        <v>5.2583134999999996E-2</v>
      </c>
    </row>
    <row r="10691" spans="1:7">
      <c r="A10691" s="50">
        <v>38491</v>
      </c>
      <c r="B10691" s="60">
        <v>4.7216000000000003E-3</v>
      </c>
      <c r="C10691" s="60">
        <v>1.1E-4</v>
      </c>
      <c r="D10691" s="60">
        <v>1.938029E-3</v>
      </c>
      <c r="E10691" s="60"/>
      <c r="F10691" s="60">
        <f t="shared" si="332"/>
        <v>4.6016E-3</v>
      </c>
      <c r="G10691" s="60">
        <f t="shared" si="333"/>
        <v>1.8180289999999999E-3</v>
      </c>
    </row>
    <row r="10692" spans="1:7">
      <c r="A10692" s="50">
        <v>38492</v>
      </c>
      <c r="B10692" s="60">
        <v>-1.6127400000000001E-3</v>
      </c>
      <c r="C10692" s="60">
        <v>1.1E-4</v>
      </c>
      <c r="D10692" s="60">
        <v>1.7085711999999999E-2</v>
      </c>
      <c r="E10692" s="60"/>
      <c r="F10692" s="60">
        <f t="shared" ref="F10692:F10755" si="334">B10692-$C$3</f>
        <v>-1.7327400000000002E-3</v>
      </c>
      <c r="G10692" s="60">
        <f t="shared" ref="G10692:G10755" si="335">D10692-$C$3</f>
        <v>1.6965712000000001E-2</v>
      </c>
    </row>
    <row r="10693" spans="1:7">
      <c r="A10693" s="50">
        <v>38495</v>
      </c>
      <c r="B10693" s="60">
        <v>3.9763200000000002E-3</v>
      </c>
      <c r="C10693" s="60">
        <v>1.1E-4</v>
      </c>
      <c r="D10693" s="60">
        <v>1.7432623000000001E-2</v>
      </c>
      <c r="E10693" s="60"/>
      <c r="F10693" s="60">
        <f t="shared" si="334"/>
        <v>3.8563200000000003E-3</v>
      </c>
      <c r="G10693" s="60">
        <f t="shared" si="335"/>
        <v>1.7312623000000003E-2</v>
      </c>
    </row>
    <row r="10694" spans="1:7">
      <c r="A10694" s="50">
        <v>38496</v>
      </c>
      <c r="B10694" s="60">
        <v>1.6780000000000001E-4</v>
      </c>
      <c r="C10694" s="60">
        <v>1.1E-4</v>
      </c>
      <c r="D10694" s="60">
        <v>-2.9594981999999999E-2</v>
      </c>
      <c r="E10694" s="60"/>
      <c r="F10694" s="60">
        <f t="shared" si="334"/>
        <v>4.780000000000001E-5</v>
      </c>
      <c r="G10694" s="60">
        <f t="shared" si="335"/>
        <v>-2.9714981999999997E-2</v>
      </c>
    </row>
    <row r="10695" spans="1:7">
      <c r="A10695" s="50">
        <v>38497</v>
      </c>
      <c r="B10695" s="60">
        <v>-3.3584000000000001E-3</v>
      </c>
      <c r="C10695" s="60">
        <v>1.1E-4</v>
      </c>
      <c r="D10695" s="60">
        <v>-4.1733279999999996E-3</v>
      </c>
      <c r="E10695" s="60"/>
      <c r="F10695" s="60">
        <f t="shared" si="334"/>
        <v>-3.4784E-3</v>
      </c>
      <c r="G10695" s="60">
        <f t="shared" si="335"/>
        <v>-4.2933279999999999E-3</v>
      </c>
    </row>
    <row r="10696" spans="1:7">
      <c r="A10696" s="50">
        <v>38498</v>
      </c>
      <c r="B10696" s="60">
        <v>6.5073800000000001E-3</v>
      </c>
      <c r="C10696" s="60">
        <v>1.1E-4</v>
      </c>
      <c r="D10696" s="60">
        <v>6.7697959999999998E-3</v>
      </c>
      <c r="E10696" s="60"/>
      <c r="F10696" s="60">
        <f t="shared" si="334"/>
        <v>6.3873799999999998E-3</v>
      </c>
      <c r="G10696" s="60">
        <f t="shared" si="335"/>
        <v>6.6497959999999995E-3</v>
      </c>
    </row>
    <row r="10697" spans="1:7">
      <c r="A10697" s="50">
        <v>38499</v>
      </c>
      <c r="B10697" s="60">
        <v>1.1390700000000001E-3</v>
      </c>
      <c r="C10697" s="60">
        <v>1.1E-4</v>
      </c>
      <c r="D10697" s="60">
        <v>-4.48285E-3</v>
      </c>
      <c r="E10697" s="60"/>
      <c r="F10697" s="60">
        <f t="shared" si="334"/>
        <v>1.01907E-3</v>
      </c>
      <c r="G10697" s="60">
        <f t="shared" si="335"/>
        <v>-4.6028500000000003E-3</v>
      </c>
    </row>
    <row r="10698" spans="1:7">
      <c r="A10698" s="50">
        <v>38503</v>
      </c>
      <c r="B10698" s="60">
        <v>-6.0178699999999998E-3</v>
      </c>
      <c r="C10698" s="60">
        <v>1.1E-4</v>
      </c>
      <c r="D10698" s="60">
        <v>-1.8655514000000002E-2</v>
      </c>
      <c r="E10698" s="60"/>
      <c r="F10698" s="60">
        <f t="shared" si="334"/>
        <v>-6.1378700000000001E-3</v>
      </c>
      <c r="G10698" s="60">
        <f t="shared" si="335"/>
        <v>-1.8775514E-2</v>
      </c>
    </row>
    <row r="10699" spans="1:7">
      <c r="A10699" s="50">
        <v>38504</v>
      </c>
      <c r="B10699" s="60">
        <v>9.2526199999999996E-3</v>
      </c>
      <c r="C10699" s="60">
        <v>1E-4</v>
      </c>
      <c r="D10699" s="60">
        <v>1.6388070000000001E-2</v>
      </c>
      <c r="E10699" s="60"/>
      <c r="F10699" s="60">
        <f t="shared" si="334"/>
        <v>9.1326199999999993E-3</v>
      </c>
      <c r="G10699" s="60">
        <f t="shared" si="335"/>
        <v>1.6268070000000003E-2</v>
      </c>
    </row>
    <row r="10700" spans="1:7">
      <c r="A10700" s="50">
        <v>38505</v>
      </c>
      <c r="B10700" s="60">
        <v>1.89902E-3</v>
      </c>
      <c r="C10700" s="60">
        <v>1E-4</v>
      </c>
      <c r="D10700" s="60">
        <v>-1.1931662000000001E-2</v>
      </c>
      <c r="E10700" s="60"/>
      <c r="F10700" s="60">
        <f t="shared" si="334"/>
        <v>1.7790199999999999E-3</v>
      </c>
      <c r="G10700" s="60">
        <f t="shared" si="335"/>
        <v>-1.2051662000000001E-2</v>
      </c>
    </row>
    <row r="10701" spans="1:7">
      <c r="A10701" s="50">
        <v>38506</v>
      </c>
      <c r="B10701" s="60">
        <v>-6.86317E-3</v>
      </c>
      <c r="C10701" s="60">
        <v>1E-4</v>
      </c>
      <c r="D10701" s="60">
        <v>-7.5065130000000002E-3</v>
      </c>
      <c r="E10701" s="60"/>
      <c r="F10701" s="60">
        <f t="shared" si="334"/>
        <v>-6.9831700000000003E-3</v>
      </c>
      <c r="G10701" s="60">
        <f t="shared" si="335"/>
        <v>-7.6265130000000006E-3</v>
      </c>
    </row>
    <row r="10702" spans="1:7">
      <c r="A10702" s="50">
        <v>38509</v>
      </c>
      <c r="B10702" s="60">
        <v>1.2929300000000001E-3</v>
      </c>
      <c r="C10702" s="60">
        <v>1E-4</v>
      </c>
      <c r="D10702" s="60">
        <v>4.603729E-3</v>
      </c>
      <c r="E10702" s="60"/>
      <c r="F10702" s="60">
        <f t="shared" si="334"/>
        <v>1.17293E-3</v>
      </c>
      <c r="G10702" s="60">
        <f t="shared" si="335"/>
        <v>4.4837289999999997E-3</v>
      </c>
    </row>
    <row r="10703" spans="1:7">
      <c r="A10703" s="50">
        <v>38510</v>
      </c>
      <c r="B10703" s="60">
        <v>-2.2895000000000001E-4</v>
      </c>
      <c r="C10703" s="60">
        <v>1E-4</v>
      </c>
      <c r="D10703" s="60">
        <v>2.7823253999999999E-2</v>
      </c>
      <c r="E10703" s="60"/>
      <c r="F10703" s="60">
        <f t="shared" si="334"/>
        <v>-3.4895E-4</v>
      </c>
      <c r="G10703" s="60">
        <f t="shared" si="335"/>
        <v>2.7703254E-2</v>
      </c>
    </row>
    <row r="10704" spans="1:7">
      <c r="A10704" s="50">
        <v>38511</v>
      </c>
      <c r="B10704" s="60">
        <v>-2.0303600000000002E-3</v>
      </c>
      <c r="C10704" s="60">
        <v>1E-4</v>
      </c>
      <c r="D10704" s="60">
        <v>2.5796162000000001E-2</v>
      </c>
      <c r="E10704" s="60"/>
      <c r="F10704" s="60">
        <f t="shared" si="334"/>
        <v>-2.15036E-3</v>
      </c>
      <c r="G10704" s="60">
        <f t="shared" si="335"/>
        <v>2.5676162000000002E-2</v>
      </c>
    </row>
    <row r="10705" spans="1:7">
      <c r="A10705" s="50">
        <v>38512</v>
      </c>
      <c r="B10705" s="60">
        <v>5.3913700000000004E-3</v>
      </c>
      <c r="C10705" s="60">
        <v>1E-4</v>
      </c>
      <c r="D10705" s="60">
        <v>2.6389392000000001E-2</v>
      </c>
      <c r="E10705" s="60"/>
      <c r="F10705" s="60">
        <f t="shared" si="334"/>
        <v>5.27137E-3</v>
      </c>
      <c r="G10705" s="60">
        <f t="shared" si="335"/>
        <v>2.6269392000000003E-2</v>
      </c>
    </row>
    <row r="10706" spans="1:7">
      <c r="A10706" s="50">
        <v>38513</v>
      </c>
      <c r="B10706" s="60">
        <v>-2.3357299999999998E-3</v>
      </c>
      <c r="C10706" s="60">
        <v>1E-4</v>
      </c>
      <c r="D10706" s="60">
        <v>3.6600091000000001E-2</v>
      </c>
      <c r="E10706" s="60"/>
      <c r="F10706" s="60">
        <f t="shared" si="334"/>
        <v>-2.4557299999999997E-3</v>
      </c>
      <c r="G10706" s="60">
        <f t="shared" si="335"/>
        <v>3.6480090999999999E-2</v>
      </c>
    </row>
    <row r="10707" spans="1:7">
      <c r="A10707" s="50">
        <v>38516</v>
      </c>
      <c r="B10707" s="60">
        <v>2.4841799999999999E-3</v>
      </c>
      <c r="C10707" s="60">
        <v>1E-4</v>
      </c>
      <c r="D10707" s="60">
        <v>1.4589799999999999E-3</v>
      </c>
      <c r="E10707" s="60"/>
      <c r="F10707" s="60">
        <f t="shared" si="334"/>
        <v>2.36418E-3</v>
      </c>
      <c r="G10707" s="60">
        <f t="shared" si="335"/>
        <v>1.3389799999999998E-3</v>
      </c>
    </row>
    <row r="10708" spans="1:7">
      <c r="A10708" s="50">
        <v>38517</v>
      </c>
      <c r="B10708" s="60">
        <v>2.7622200000000001E-3</v>
      </c>
      <c r="C10708" s="60">
        <v>1E-4</v>
      </c>
      <c r="D10708" s="60">
        <v>-1.748292E-3</v>
      </c>
      <c r="E10708" s="60"/>
      <c r="F10708" s="60">
        <f t="shared" si="334"/>
        <v>2.6422200000000002E-3</v>
      </c>
      <c r="G10708" s="60">
        <f t="shared" si="335"/>
        <v>-1.8682920000000001E-3</v>
      </c>
    </row>
    <row r="10709" spans="1:7">
      <c r="A10709" s="50">
        <v>38518</v>
      </c>
      <c r="B10709" s="60">
        <v>2.3405499999999998E-3</v>
      </c>
      <c r="C10709" s="60">
        <v>1E-4</v>
      </c>
      <c r="D10709" s="60">
        <v>-6.1295710000000003E-3</v>
      </c>
      <c r="E10709" s="60"/>
      <c r="F10709" s="60">
        <f t="shared" si="334"/>
        <v>2.22055E-3</v>
      </c>
      <c r="G10709" s="60">
        <f t="shared" si="335"/>
        <v>-6.2495710000000006E-3</v>
      </c>
    </row>
    <row r="10710" spans="1:7">
      <c r="A10710" s="50">
        <v>38519</v>
      </c>
      <c r="B10710" s="60">
        <v>3.6194399999999998E-3</v>
      </c>
      <c r="C10710" s="60">
        <v>1E-4</v>
      </c>
      <c r="D10710" s="60">
        <v>-1.468406E-3</v>
      </c>
      <c r="E10710" s="60"/>
      <c r="F10710" s="60">
        <f t="shared" si="334"/>
        <v>3.4994399999999999E-3</v>
      </c>
      <c r="G10710" s="60">
        <f t="shared" si="335"/>
        <v>-1.5884060000000001E-3</v>
      </c>
    </row>
    <row r="10711" spans="1:7">
      <c r="A10711" s="50">
        <v>38520</v>
      </c>
      <c r="B10711" s="60">
        <v>4.8658299999999998E-3</v>
      </c>
      <c r="C10711" s="60">
        <v>1E-4</v>
      </c>
      <c r="D10711" s="60">
        <v>-1.764746E-3</v>
      </c>
      <c r="E10711" s="60"/>
      <c r="F10711" s="60">
        <f t="shared" si="334"/>
        <v>4.7458299999999995E-3</v>
      </c>
      <c r="G10711" s="60">
        <f t="shared" si="335"/>
        <v>-1.8847460000000001E-3</v>
      </c>
    </row>
    <row r="10712" spans="1:7">
      <c r="A10712" s="50">
        <v>38523</v>
      </c>
      <c r="B10712" s="60">
        <v>-7.1345000000000002E-4</v>
      </c>
      <c r="C10712" s="60">
        <v>1E-4</v>
      </c>
      <c r="D10712" s="60">
        <v>-1.4731659999999999E-3</v>
      </c>
      <c r="E10712" s="60"/>
      <c r="F10712" s="60">
        <f t="shared" si="334"/>
        <v>-8.3345000000000001E-4</v>
      </c>
      <c r="G10712" s="60">
        <f t="shared" si="335"/>
        <v>-1.593166E-3</v>
      </c>
    </row>
    <row r="10713" spans="1:7">
      <c r="A10713" s="50">
        <v>38524</v>
      </c>
      <c r="B10713" s="60">
        <v>-2.0649000000000002E-3</v>
      </c>
      <c r="C10713" s="60">
        <v>1E-4</v>
      </c>
      <c r="D10713" s="60">
        <v>1.2393095E-2</v>
      </c>
      <c r="E10713" s="60"/>
      <c r="F10713" s="60">
        <f t="shared" si="334"/>
        <v>-2.1849E-3</v>
      </c>
      <c r="G10713" s="60">
        <f t="shared" si="335"/>
        <v>1.2273094999999999E-2</v>
      </c>
    </row>
    <row r="10714" spans="1:7">
      <c r="A10714" s="50">
        <v>38525</v>
      </c>
      <c r="B10714" s="60">
        <v>2.8445E-4</v>
      </c>
      <c r="C10714" s="60">
        <v>1E-4</v>
      </c>
      <c r="D10714" s="60">
        <v>-6.7035710000000002E-3</v>
      </c>
      <c r="E10714" s="60"/>
      <c r="F10714" s="60">
        <f t="shared" si="334"/>
        <v>1.6445000000000001E-4</v>
      </c>
      <c r="G10714" s="60">
        <f t="shared" si="335"/>
        <v>-6.8235710000000005E-3</v>
      </c>
    </row>
    <row r="10715" spans="1:7">
      <c r="A10715" s="50">
        <v>38526</v>
      </c>
      <c r="B10715" s="60">
        <v>-1.060942E-2</v>
      </c>
      <c r="C10715" s="60">
        <v>1E-4</v>
      </c>
      <c r="D10715" s="60">
        <v>-4.6948421999999997E-2</v>
      </c>
      <c r="E10715" s="60"/>
      <c r="F10715" s="60">
        <f t="shared" si="334"/>
        <v>-1.072942E-2</v>
      </c>
      <c r="G10715" s="60">
        <f t="shared" si="335"/>
        <v>-4.7068421999999999E-2</v>
      </c>
    </row>
    <row r="10716" spans="1:7">
      <c r="A10716" s="50">
        <v>38527</v>
      </c>
      <c r="B10716" s="60">
        <v>-7.5904900000000001E-3</v>
      </c>
      <c r="C10716" s="60">
        <v>1E-4</v>
      </c>
      <c r="D10716" s="60">
        <v>-2.4014740999999999E-2</v>
      </c>
      <c r="E10716" s="60"/>
      <c r="F10716" s="60">
        <f t="shared" si="334"/>
        <v>-7.7104900000000004E-3</v>
      </c>
      <c r="G10716" s="60">
        <f t="shared" si="335"/>
        <v>-2.4134740999999998E-2</v>
      </c>
    </row>
    <row r="10717" spans="1:7">
      <c r="A10717" s="50">
        <v>38530</v>
      </c>
      <c r="B10717" s="60">
        <v>-7.3163999999999998E-4</v>
      </c>
      <c r="C10717" s="60">
        <v>1E-4</v>
      </c>
      <c r="D10717" s="60">
        <v>-2.1135648999999999E-2</v>
      </c>
      <c r="E10717" s="60"/>
      <c r="F10717" s="60">
        <f t="shared" si="334"/>
        <v>-8.5163999999999997E-4</v>
      </c>
      <c r="G10717" s="60">
        <f t="shared" si="335"/>
        <v>-2.1255648999999998E-2</v>
      </c>
    </row>
    <row r="10718" spans="1:7">
      <c r="A10718" s="50">
        <v>38531</v>
      </c>
      <c r="B10718" s="60">
        <v>9.3527599999999999E-3</v>
      </c>
      <c r="C10718" s="60">
        <v>1E-4</v>
      </c>
      <c r="D10718" s="60">
        <v>3.3838256999999997E-2</v>
      </c>
      <c r="E10718" s="60"/>
      <c r="F10718" s="60">
        <f t="shared" si="334"/>
        <v>9.2327599999999996E-3</v>
      </c>
      <c r="G10718" s="60">
        <f t="shared" si="335"/>
        <v>3.3718256999999995E-2</v>
      </c>
    </row>
    <row r="10719" spans="1:7">
      <c r="A10719" s="50">
        <v>38532</v>
      </c>
      <c r="B10719" s="60">
        <v>-1.2109E-3</v>
      </c>
      <c r="C10719" s="60">
        <v>1E-4</v>
      </c>
      <c r="D10719" s="60">
        <v>7.4812300000000002E-3</v>
      </c>
      <c r="E10719" s="60"/>
      <c r="F10719" s="60">
        <f t="shared" si="334"/>
        <v>-1.3309000000000001E-3</v>
      </c>
      <c r="G10719" s="60">
        <f t="shared" si="335"/>
        <v>7.3612299999999999E-3</v>
      </c>
    </row>
    <row r="10720" spans="1:7">
      <c r="A10720" s="50">
        <v>38533</v>
      </c>
      <c r="B10720" s="60">
        <v>-7.18829E-3</v>
      </c>
      <c r="C10720" s="60">
        <v>1E-4</v>
      </c>
      <c r="D10720" s="60">
        <v>-9.9009809999999997E-3</v>
      </c>
      <c r="E10720" s="60"/>
      <c r="F10720" s="60">
        <f t="shared" si="334"/>
        <v>-7.3082900000000003E-3</v>
      </c>
      <c r="G10720" s="60">
        <f t="shared" si="335"/>
        <v>-1.0020981E-2</v>
      </c>
    </row>
    <row r="10721" spans="1:7">
      <c r="A10721" s="50">
        <v>38534</v>
      </c>
      <c r="B10721" s="60">
        <v>2.8374699999999999E-3</v>
      </c>
      <c r="C10721" s="60">
        <v>1.2E-4</v>
      </c>
      <c r="D10721" s="60">
        <v>-2.1874899999999998E-3</v>
      </c>
      <c r="E10721" s="60"/>
      <c r="F10721" s="60">
        <f t="shared" si="334"/>
        <v>2.71747E-3</v>
      </c>
      <c r="G10721" s="60">
        <f t="shared" si="335"/>
        <v>-2.3074899999999997E-3</v>
      </c>
    </row>
    <row r="10722" spans="1:7">
      <c r="A10722" s="50">
        <v>38538</v>
      </c>
      <c r="B10722" s="60">
        <v>9.00573E-3</v>
      </c>
      <c r="C10722" s="60">
        <v>1.2E-4</v>
      </c>
      <c r="D10722" s="60">
        <v>3.758188E-3</v>
      </c>
      <c r="E10722" s="60"/>
      <c r="F10722" s="60">
        <f t="shared" si="334"/>
        <v>8.8857299999999997E-3</v>
      </c>
      <c r="G10722" s="60">
        <f t="shared" si="335"/>
        <v>3.6381880000000001E-3</v>
      </c>
    </row>
    <row r="10723" spans="1:7">
      <c r="A10723" s="50">
        <v>38539</v>
      </c>
      <c r="B10723" s="60">
        <v>-8.0719599999999996E-3</v>
      </c>
      <c r="C10723" s="60">
        <v>1.2E-4</v>
      </c>
      <c r="D10723" s="60">
        <v>-4.680175E-3</v>
      </c>
      <c r="E10723" s="60"/>
      <c r="F10723" s="60">
        <f t="shared" si="334"/>
        <v>-8.1919599999999999E-3</v>
      </c>
      <c r="G10723" s="60">
        <f t="shared" si="335"/>
        <v>-4.8001750000000003E-3</v>
      </c>
    </row>
    <row r="10724" spans="1:7">
      <c r="A10724" s="50">
        <v>38540</v>
      </c>
      <c r="B10724" s="60">
        <v>2.4967700000000002E-3</v>
      </c>
      <c r="C10724" s="60">
        <v>1.2E-4</v>
      </c>
      <c r="D10724" s="60">
        <v>-2.8213209999999999E-3</v>
      </c>
      <c r="E10724" s="60"/>
      <c r="F10724" s="60">
        <f t="shared" si="334"/>
        <v>2.3767700000000003E-3</v>
      </c>
      <c r="G10724" s="60">
        <f t="shared" si="335"/>
        <v>-2.9413209999999998E-3</v>
      </c>
    </row>
    <row r="10725" spans="1:7">
      <c r="A10725" s="50">
        <v>38541</v>
      </c>
      <c r="B10725" s="60">
        <v>1.164371E-2</v>
      </c>
      <c r="C10725" s="60">
        <v>1.2E-4</v>
      </c>
      <c r="D10725" s="60">
        <v>1.508964E-2</v>
      </c>
      <c r="E10725" s="60"/>
      <c r="F10725" s="60">
        <f t="shared" si="334"/>
        <v>1.152371E-2</v>
      </c>
      <c r="G10725" s="60">
        <f t="shared" si="335"/>
        <v>1.4969639999999999E-2</v>
      </c>
    </row>
    <row r="10726" spans="1:7">
      <c r="A10726" s="50">
        <v>38544</v>
      </c>
      <c r="B10726" s="60">
        <v>6.3196800000000003E-3</v>
      </c>
      <c r="C10726" s="60">
        <v>1.2E-4</v>
      </c>
      <c r="D10726" s="60">
        <v>1.2387665000000001E-2</v>
      </c>
      <c r="E10726" s="60"/>
      <c r="F10726" s="60">
        <f t="shared" si="334"/>
        <v>6.1996799999999999E-3</v>
      </c>
      <c r="G10726" s="60">
        <f t="shared" si="335"/>
        <v>1.2267665000000001E-2</v>
      </c>
    </row>
    <row r="10727" spans="1:7">
      <c r="A10727" s="50">
        <v>38545</v>
      </c>
      <c r="B10727" s="60">
        <v>2.3284400000000002E-3</v>
      </c>
      <c r="C10727" s="60">
        <v>1.2E-4</v>
      </c>
      <c r="D10727" s="60">
        <v>1.2542058E-2</v>
      </c>
      <c r="E10727" s="60"/>
      <c r="F10727" s="60">
        <f t="shared" si="334"/>
        <v>2.2084400000000003E-3</v>
      </c>
      <c r="G10727" s="60">
        <f t="shared" si="335"/>
        <v>1.2422058E-2</v>
      </c>
    </row>
    <row r="10728" spans="1:7">
      <c r="A10728" s="50">
        <v>38546</v>
      </c>
      <c r="B10728" s="60">
        <v>9.9654999999999991E-4</v>
      </c>
      <c r="C10728" s="60">
        <v>1.2E-4</v>
      </c>
      <c r="D10728" s="60">
        <v>9.0642299999999995E-4</v>
      </c>
      <c r="E10728" s="60"/>
      <c r="F10728" s="60">
        <f t="shared" si="334"/>
        <v>8.7654999999999992E-4</v>
      </c>
      <c r="G10728" s="60">
        <f t="shared" si="335"/>
        <v>7.8642299999999996E-4</v>
      </c>
    </row>
    <row r="10729" spans="1:7">
      <c r="A10729" s="50">
        <v>38547</v>
      </c>
      <c r="B10729" s="60">
        <v>2.6408600000000001E-3</v>
      </c>
      <c r="C10729" s="60">
        <v>1.2E-4</v>
      </c>
      <c r="D10729" s="60">
        <v>1.2677277000000001E-2</v>
      </c>
      <c r="E10729" s="60"/>
      <c r="F10729" s="60">
        <f t="shared" si="334"/>
        <v>2.5208600000000002E-3</v>
      </c>
      <c r="G10729" s="60">
        <f t="shared" si="335"/>
        <v>1.2557277E-2</v>
      </c>
    </row>
    <row r="10730" spans="1:7">
      <c r="A10730" s="50">
        <v>38548</v>
      </c>
      <c r="B10730" s="60">
        <v>1.158E-3</v>
      </c>
      <c r="C10730" s="60">
        <v>1.2E-4</v>
      </c>
      <c r="D10730" s="60">
        <v>3.8748459999999999E-3</v>
      </c>
      <c r="E10730" s="60"/>
      <c r="F10730" s="60">
        <f t="shared" si="334"/>
        <v>1.0379999999999999E-3</v>
      </c>
      <c r="G10730" s="60">
        <f t="shared" si="335"/>
        <v>3.7548460000000001E-3</v>
      </c>
    </row>
    <row r="10731" spans="1:7">
      <c r="A10731" s="50">
        <v>38551</v>
      </c>
      <c r="B10731" s="60">
        <v>-5.5057700000000001E-3</v>
      </c>
      <c r="C10731" s="60">
        <v>1.2E-4</v>
      </c>
      <c r="D10731" s="60">
        <v>-2.1080732000000001E-2</v>
      </c>
      <c r="E10731" s="60"/>
      <c r="F10731" s="60">
        <f t="shared" si="334"/>
        <v>-5.6257700000000004E-3</v>
      </c>
      <c r="G10731" s="60">
        <f t="shared" si="335"/>
        <v>-2.1200732E-2</v>
      </c>
    </row>
    <row r="10732" spans="1:7">
      <c r="A10732" s="50">
        <v>38552</v>
      </c>
      <c r="B10732" s="60">
        <v>6.8298100000000004E-3</v>
      </c>
      <c r="C10732" s="60">
        <v>1.2E-4</v>
      </c>
      <c r="D10732" s="60">
        <v>3.0633857E-2</v>
      </c>
      <c r="E10732" s="60"/>
      <c r="F10732" s="60">
        <f t="shared" si="334"/>
        <v>6.7098100000000001E-3</v>
      </c>
      <c r="G10732" s="60">
        <f t="shared" si="335"/>
        <v>3.0513857000000002E-2</v>
      </c>
    </row>
    <row r="10733" spans="1:7">
      <c r="A10733" s="50">
        <v>38553</v>
      </c>
      <c r="B10733" s="60">
        <v>4.7303800000000002E-3</v>
      </c>
      <c r="C10733" s="60">
        <v>1.2E-4</v>
      </c>
      <c r="D10733" s="60">
        <v>1.2654512E-2</v>
      </c>
      <c r="E10733" s="60"/>
      <c r="F10733" s="60">
        <f t="shared" si="334"/>
        <v>4.6103799999999999E-3</v>
      </c>
      <c r="G10733" s="60">
        <f t="shared" si="335"/>
        <v>1.2534511999999999E-2</v>
      </c>
    </row>
    <row r="10734" spans="1:7">
      <c r="A10734" s="50">
        <v>38554</v>
      </c>
      <c r="B10734" s="60">
        <v>-6.5506499999999999E-3</v>
      </c>
      <c r="C10734" s="60">
        <v>1.2E-4</v>
      </c>
      <c r="D10734" s="60">
        <v>-2.6155229999999998E-3</v>
      </c>
      <c r="E10734" s="60"/>
      <c r="F10734" s="60">
        <f t="shared" si="334"/>
        <v>-6.6706500000000002E-3</v>
      </c>
      <c r="G10734" s="60">
        <f t="shared" si="335"/>
        <v>-2.7355229999999997E-3</v>
      </c>
    </row>
    <row r="10735" spans="1:7">
      <c r="A10735" s="50">
        <v>38555</v>
      </c>
      <c r="B10735" s="60">
        <v>5.3079299999999998E-3</v>
      </c>
      <c r="C10735" s="60">
        <v>1.2E-4</v>
      </c>
      <c r="D10735" s="60">
        <v>1.4568764999999999E-2</v>
      </c>
      <c r="E10735" s="60"/>
      <c r="F10735" s="60">
        <f t="shared" si="334"/>
        <v>5.1879299999999995E-3</v>
      </c>
      <c r="G10735" s="60">
        <f t="shared" si="335"/>
        <v>1.4448764999999999E-2</v>
      </c>
    </row>
    <row r="10736" spans="1:7">
      <c r="A10736" s="50">
        <v>38558</v>
      </c>
      <c r="B10736" s="60">
        <v>-3.7341599999999998E-3</v>
      </c>
      <c r="C10736" s="60">
        <v>1.2E-4</v>
      </c>
      <c r="D10736" s="60">
        <v>-2.1252092E-2</v>
      </c>
      <c r="E10736" s="60"/>
      <c r="F10736" s="60">
        <f t="shared" si="334"/>
        <v>-3.8541599999999997E-3</v>
      </c>
      <c r="G10736" s="60">
        <f t="shared" si="335"/>
        <v>-2.1372091999999999E-2</v>
      </c>
    </row>
    <row r="10737" spans="1:7">
      <c r="A10737" s="50">
        <v>38559</v>
      </c>
      <c r="B10737" s="60">
        <v>1.6249000000000001E-3</v>
      </c>
      <c r="C10737" s="60">
        <v>1.2E-4</v>
      </c>
      <c r="D10737" s="60">
        <v>-9.9765300000000008E-3</v>
      </c>
      <c r="E10737" s="60"/>
      <c r="F10737" s="60">
        <f t="shared" si="334"/>
        <v>1.5049E-3</v>
      </c>
      <c r="G10737" s="60">
        <f t="shared" si="335"/>
        <v>-1.0096530000000001E-2</v>
      </c>
    </row>
    <row r="10738" spans="1:7">
      <c r="A10738" s="50">
        <v>38560</v>
      </c>
      <c r="B10738" s="60">
        <v>4.7456499999999997E-3</v>
      </c>
      <c r="C10738" s="60">
        <v>1.2E-4</v>
      </c>
      <c r="D10738" s="60">
        <v>1.0966180000000001E-2</v>
      </c>
      <c r="E10738" s="60"/>
      <c r="F10738" s="60">
        <f t="shared" si="334"/>
        <v>4.6256499999999994E-3</v>
      </c>
      <c r="G10738" s="60">
        <f t="shared" si="335"/>
        <v>1.084618E-2</v>
      </c>
    </row>
    <row r="10739" spans="1:7">
      <c r="A10739" s="50">
        <v>38561</v>
      </c>
      <c r="B10739" s="60">
        <v>5.8644999999999999E-3</v>
      </c>
      <c r="C10739" s="60">
        <v>1.2E-4</v>
      </c>
      <c r="D10739" s="60">
        <v>8.7950519999999994E-3</v>
      </c>
      <c r="E10739" s="60"/>
      <c r="F10739" s="60">
        <f t="shared" si="334"/>
        <v>5.7444999999999996E-3</v>
      </c>
      <c r="G10739" s="60">
        <f t="shared" si="335"/>
        <v>8.6750519999999991E-3</v>
      </c>
    </row>
    <row r="10740" spans="1:7">
      <c r="A10740" s="50">
        <v>38562</v>
      </c>
      <c r="B10740" s="60">
        <v>-7.6817600000000002E-3</v>
      </c>
      <c r="C10740" s="60">
        <v>1.2E-4</v>
      </c>
      <c r="D10740" s="60">
        <v>-7.5558939999999996E-3</v>
      </c>
      <c r="E10740" s="60"/>
      <c r="F10740" s="60">
        <f t="shared" si="334"/>
        <v>-7.8017600000000005E-3</v>
      </c>
      <c r="G10740" s="60">
        <f t="shared" si="335"/>
        <v>-7.6758939999999999E-3</v>
      </c>
    </row>
    <row r="10741" spans="1:7">
      <c r="A10741" s="50">
        <v>38565</v>
      </c>
      <c r="B10741" s="60">
        <v>9.2142999999999999E-4</v>
      </c>
      <c r="C10741" s="60">
        <v>1.2999999999999999E-4</v>
      </c>
      <c r="D10741" s="60">
        <v>-1.464218E-3</v>
      </c>
      <c r="E10741" s="60"/>
      <c r="F10741" s="60">
        <f t="shared" si="334"/>
        <v>8.0143E-4</v>
      </c>
      <c r="G10741" s="60">
        <f t="shared" si="335"/>
        <v>-1.5842180000000001E-3</v>
      </c>
    </row>
    <row r="10742" spans="1:7">
      <c r="A10742" s="50">
        <v>38566</v>
      </c>
      <c r="B10742" s="60">
        <v>7.2027300000000001E-3</v>
      </c>
      <c r="C10742" s="60">
        <v>1.2999999999999999E-4</v>
      </c>
      <c r="D10742" s="60">
        <v>3.8123480000000001E-3</v>
      </c>
      <c r="E10742" s="60"/>
      <c r="F10742" s="60">
        <f t="shared" si="334"/>
        <v>7.0827299999999998E-3</v>
      </c>
      <c r="G10742" s="60">
        <f t="shared" si="335"/>
        <v>3.6923480000000002E-3</v>
      </c>
    </row>
    <row r="10743" spans="1:7">
      <c r="A10743" s="50">
        <v>38567</v>
      </c>
      <c r="B10743" s="60">
        <v>9.6053000000000002E-4</v>
      </c>
      <c r="C10743" s="60">
        <v>1.2999999999999999E-4</v>
      </c>
      <c r="D10743" s="60">
        <v>1.4314977E-2</v>
      </c>
      <c r="E10743" s="60"/>
      <c r="F10743" s="60">
        <f t="shared" si="334"/>
        <v>8.4053000000000003E-4</v>
      </c>
      <c r="G10743" s="60">
        <f t="shared" si="335"/>
        <v>1.4194976999999999E-2</v>
      </c>
    </row>
    <row r="10744" spans="1:7">
      <c r="A10744" s="50">
        <v>38568</v>
      </c>
      <c r="B10744" s="60">
        <v>-7.45438E-3</v>
      </c>
      <c r="C10744" s="60">
        <v>1.2999999999999999E-4</v>
      </c>
      <c r="D10744" s="60">
        <v>-1.4400921000000001E-2</v>
      </c>
      <c r="E10744" s="60"/>
      <c r="F10744" s="60">
        <f t="shared" si="334"/>
        <v>-7.5743800000000003E-3</v>
      </c>
      <c r="G10744" s="60">
        <f t="shared" si="335"/>
        <v>-1.4520921000000001E-2</v>
      </c>
    </row>
    <row r="10745" spans="1:7">
      <c r="A10745" s="50">
        <v>38569</v>
      </c>
      <c r="B10745" s="60">
        <v>-7.5807399999999999E-3</v>
      </c>
      <c r="C10745" s="60">
        <v>1.2999999999999999E-4</v>
      </c>
      <c r="D10745" s="60">
        <v>-1.4026871E-2</v>
      </c>
      <c r="E10745" s="60"/>
      <c r="F10745" s="60">
        <f t="shared" si="334"/>
        <v>-7.7007400000000002E-3</v>
      </c>
      <c r="G10745" s="60">
        <f t="shared" si="335"/>
        <v>-1.4146871E-2</v>
      </c>
    </row>
    <row r="10746" spans="1:7">
      <c r="A10746" s="50">
        <v>38572</v>
      </c>
      <c r="B10746" s="60">
        <v>-2.6895600000000001E-3</v>
      </c>
      <c r="C10746" s="60">
        <v>1.2999999999999999E-4</v>
      </c>
      <c r="D10746" s="60">
        <v>-8.0023850000000007E-3</v>
      </c>
      <c r="E10746" s="60"/>
      <c r="F10746" s="60">
        <f t="shared" si="334"/>
        <v>-2.80956E-3</v>
      </c>
      <c r="G10746" s="60">
        <f t="shared" si="335"/>
        <v>-8.1223850000000011E-3</v>
      </c>
    </row>
    <row r="10747" spans="1:7">
      <c r="A10747" s="50">
        <v>38573</v>
      </c>
      <c r="B10747" s="60">
        <v>6.73947E-3</v>
      </c>
      <c r="C10747" s="60">
        <v>1.2999999999999999E-4</v>
      </c>
      <c r="D10747" s="60">
        <v>-4.7803949999999998E-3</v>
      </c>
      <c r="E10747" s="60"/>
      <c r="F10747" s="60">
        <f t="shared" si="334"/>
        <v>6.6194699999999997E-3</v>
      </c>
      <c r="G10747" s="60">
        <f t="shared" si="335"/>
        <v>-4.9003950000000001E-3</v>
      </c>
    </row>
    <row r="10748" spans="1:7">
      <c r="A10748" s="50">
        <v>38574</v>
      </c>
      <c r="B10748" s="60">
        <v>-1.4574799999999999E-3</v>
      </c>
      <c r="C10748" s="60">
        <v>1.2999999999999999E-4</v>
      </c>
      <c r="D10748" s="60">
        <v>6.0041110000000003E-3</v>
      </c>
      <c r="E10748" s="60"/>
      <c r="F10748" s="60">
        <f t="shared" si="334"/>
        <v>-1.57748E-3</v>
      </c>
      <c r="G10748" s="60">
        <f t="shared" si="335"/>
        <v>5.884111E-3</v>
      </c>
    </row>
    <row r="10749" spans="1:7">
      <c r="A10749" s="50">
        <v>38575</v>
      </c>
      <c r="B10749" s="60">
        <v>7.0874900000000001E-3</v>
      </c>
      <c r="C10749" s="60">
        <v>1.2999999999999999E-4</v>
      </c>
      <c r="D10749" s="60">
        <v>4.4763210000000001E-3</v>
      </c>
      <c r="E10749" s="60"/>
      <c r="F10749" s="60">
        <f t="shared" si="334"/>
        <v>6.9674899999999998E-3</v>
      </c>
      <c r="G10749" s="60">
        <f t="shared" si="335"/>
        <v>4.3563209999999998E-3</v>
      </c>
    </row>
    <row r="10750" spans="1:7">
      <c r="A10750" s="50">
        <v>38576</v>
      </c>
      <c r="B10750" s="60">
        <v>-5.9013599999999996E-3</v>
      </c>
      <c r="C10750" s="60">
        <v>1.2999999999999999E-4</v>
      </c>
      <c r="D10750" s="60">
        <v>-8.9126329999999997E-3</v>
      </c>
      <c r="E10750" s="60"/>
      <c r="F10750" s="60">
        <f t="shared" si="334"/>
        <v>-6.0213599999999999E-3</v>
      </c>
      <c r="G10750" s="60">
        <f t="shared" si="335"/>
        <v>-9.032633E-3</v>
      </c>
    </row>
    <row r="10751" spans="1:7">
      <c r="A10751" s="50">
        <v>38579</v>
      </c>
      <c r="B10751" s="60">
        <v>2.9876099999999999E-3</v>
      </c>
      <c r="C10751" s="60">
        <v>1.2999999999999999E-4</v>
      </c>
      <c r="D10751" s="60">
        <v>5.0958679999999999E-3</v>
      </c>
      <c r="E10751" s="60"/>
      <c r="F10751" s="60">
        <f t="shared" si="334"/>
        <v>2.86761E-3</v>
      </c>
      <c r="G10751" s="60">
        <f t="shared" si="335"/>
        <v>4.9758679999999996E-3</v>
      </c>
    </row>
    <row r="10752" spans="1:7">
      <c r="A10752" s="50">
        <v>38580</v>
      </c>
      <c r="B10752" s="60">
        <v>-1.186283E-2</v>
      </c>
      <c r="C10752" s="60">
        <v>1.2999999999999999E-4</v>
      </c>
      <c r="D10752" s="60">
        <v>-3.1613410000000002E-2</v>
      </c>
      <c r="E10752" s="60"/>
      <c r="F10752" s="60">
        <f t="shared" si="334"/>
        <v>-1.198283E-2</v>
      </c>
      <c r="G10752" s="60">
        <f t="shared" si="335"/>
        <v>-3.1733410000000004E-2</v>
      </c>
    </row>
    <row r="10753" spans="1:7">
      <c r="A10753" s="50">
        <v>38581</v>
      </c>
      <c r="B10753" s="60">
        <v>9.4662999999999995E-4</v>
      </c>
      <c r="C10753" s="60">
        <v>1.2999999999999999E-4</v>
      </c>
      <c r="D10753" s="60">
        <v>-2.463869E-3</v>
      </c>
      <c r="E10753" s="60"/>
      <c r="F10753" s="60">
        <f t="shared" si="334"/>
        <v>8.2662999999999996E-4</v>
      </c>
      <c r="G10753" s="60">
        <f t="shared" si="335"/>
        <v>-2.5838689999999999E-3</v>
      </c>
    </row>
    <row r="10754" spans="1:7">
      <c r="A10754" s="50">
        <v>38582</v>
      </c>
      <c r="B10754" s="60">
        <v>-8.9621999999999998E-4</v>
      </c>
      <c r="C10754" s="60">
        <v>1.2999999999999999E-4</v>
      </c>
      <c r="D10754" s="60">
        <v>-2.4698369999999999E-3</v>
      </c>
      <c r="E10754" s="60"/>
      <c r="F10754" s="60">
        <f t="shared" si="334"/>
        <v>-1.01622E-3</v>
      </c>
      <c r="G10754" s="60">
        <f t="shared" si="335"/>
        <v>-2.5898369999999998E-3</v>
      </c>
    </row>
    <row r="10755" spans="1:7">
      <c r="A10755" s="50">
        <v>38583</v>
      </c>
      <c r="B10755" s="60">
        <v>6.4541999999999996E-4</v>
      </c>
      <c r="C10755" s="60">
        <v>1.2999999999999999E-4</v>
      </c>
      <c r="D10755" s="60">
        <v>2.6926614000000001E-2</v>
      </c>
      <c r="E10755" s="60"/>
      <c r="F10755" s="60">
        <f t="shared" si="334"/>
        <v>5.2541999999999997E-4</v>
      </c>
      <c r="G10755" s="60">
        <f t="shared" si="335"/>
        <v>2.6806614000000003E-2</v>
      </c>
    </row>
    <row r="10756" spans="1:7">
      <c r="A10756" s="50">
        <v>38586</v>
      </c>
      <c r="B10756" s="60">
        <v>1.57503E-3</v>
      </c>
      <c r="C10756" s="60">
        <v>1.2999999999999999E-4</v>
      </c>
      <c r="D10756" s="60">
        <v>-1.9590159999999999E-2</v>
      </c>
      <c r="E10756" s="60"/>
      <c r="F10756" s="60">
        <f t="shared" ref="F10756:F10819" si="336">B10756-$C$3</f>
        <v>1.45503E-3</v>
      </c>
      <c r="G10756" s="60">
        <f t="shared" ref="G10756:G10819" si="337">D10756-$C$3</f>
        <v>-1.9710159999999997E-2</v>
      </c>
    </row>
    <row r="10757" spans="1:7">
      <c r="A10757" s="50">
        <v>38587</v>
      </c>
      <c r="B10757" s="60">
        <v>-3.4004600000000001E-3</v>
      </c>
      <c r="C10757" s="60">
        <v>1.2999999999999999E-4</v>
      </c>
      <c r="D10757" s="60">
        <v>-2.8281529999999999E-2</v>
      </c>
      <c r="E10757" s="60"/>
      <c r="F10757" s="60">
        <f t="shared" si="336"/>
        <v>-3.52046E-3</v>
      </c>
      <c r="G10757" s="60">
        <f t="shared" si="337"/>
        <v>-2.8401529999999998E-2</v>
      </c>
    </row>
    <row r="10758" spans="1:7">
      <c r="A10758" s="50">
        <v>38588</v>
      </c>
      <c r="B10758" s="60">
        <v>-6.4955300000000002E-3</v>
      </c>
      <c r="C10758" s="60">
        <v>1.2999999999999999E-4</v>
      </c>
      <c r="D10758" s="60">
        <v>-7.592527E-3</v>
      </c>
      <c r="E10758" s="60"/>
      <c r="F10758" s="60">
        <f t="shared" si="336"/>
        <v>-6.6155300000000005E-3</v>
      </c>
      <c r="G10758" s="60">
        <f t="shared" si="337"/>
        <v>-7.7125270000000003E-3</v>
      </c>
    </row>
    <row r="10759" spans="1:7">
      <c r="A10759" s="50">
        <v>38589</v>
      </c>
      <c r="B10759" s="60">
        <v>2.2980100000000001E-3</v>
      </c>
      <c r="C10759" s="60">
        <v>1.2999999999999999E-4</v>
      </c>
      <c r="D10759" s="60">
        <v>2.5501987E-2</v>
      </c>
      <c r="E10759" s="60"/>
      <c r="F10759" s="60">
        <f t="shared" si="336"/>
        <v>2.1780100000000002E-3</v>
      </c>
      <c r="G10759" s="60">
        <f t="shared" si="337"/>
        <v>2.5381987000000002E-2</v>
      </c>
    </row>
    <row r="10760" spans="1:7">
      <c r="A10760" s="50">
        <v>38590</v>
      </c>
      <c r="B10760" s="60">
        <v>-5.8931799999999996E-3</v>
      </c>
      <c r="C10760" s="60">
        <v>1.2999999999999999E-4</v>
      </c>
      <c r="D10760" s="60">
        <v>-1.9272582999999999E-2</v>
      </c>
      <c r="E10760" s="60"/>
      <c r="F10760" s="60">
        <f t="shared" si="336"/>
        <v>-6.0131799999999999E-3</v>
      </c>
      <c r="G10760" s="60">
        <f t="shared" si="337"/>
        <v>-1.9392582999999998E-2</v>
      </c>
    </row>
    <row r="10761" spans="1:7">
      <c r="A10761" s="50">
        <v>38593</v>
      </c>
      <c r="B10761" s="60">
        <v>6.1460999999999998E-3</v>
      </c>
      <c r="C10761" s="60">
        <v>1.2999999999999999E-4</v>
      </c>
      <c r="D10761" s="60">
        <v>-2.2186910000000001E-3</v>
      </c>
      <c r="E10761" s="60"/>
      <c r="F10761" s="60">
        <f t="shared" si="336"/>
        <v>6.0260999999999995E-3</v>
      </c>
      <c r="G10761" s="60">
        <f t="shared" si="337"/>
        <v>-2.3386909999999999E-3</v>
      </c>
    </row>
    <row r="10762" spans="1:7">
      <c r="A10762" s="50">
        <v>38594</v>
      </c>
      <c r="B10762" s="60">
        <v>-3.0618199999999998E-3</v>
      </c>
      <c r="C10762" s="60">
        <v>1.2999999999999999E-4</v>
      </c>
      <c r="D10762" s="60">
        <v>-1.3977085E-2</v>
      </c>
      <c r="E10762" s="60"/>
      <c r="F10762" s="60">
        <f t="shared" si="336"/>
        <v>-3.1818199999999997E-3</v>
      </c>
      <c r="G10762" s="60">
        <f t="shared" si="337"/>
        <v>-1.4097085000000001E-2</v>
      </c>
    </row>
    <row r="10763" spans="1:7">
      <c r="A10763" s="50">
        <v>38595</v>
      </c>
      <c r="B10763" s="60">
        <v>1.0117610000000001E-2</v>
      </c>
      <c r="C10763" s="60">
        <v>1.2999999999999999E-4</v>
      </c>
      <c r="D10763" s="60">
        <v>2.9639116E-2</v>
      </c>
      <c r="E10763" s="60"/>
      <c r="F10763" s="60">
        <f t="shared" si="336"/>
        <v>9.9976100000000005E-3</v>
      </c>
      <c r="G10763" s="60">
        <f t="shared" si="337"/>
        <v>2.9519116000000001E-2</v>
      </c>
    </row>
    <row r="10764" spans="1:7">
      <c r="A10764" s="50">
        <v>38596</v>
      </c>
      <c r="B10764" s="60">
        <v>1.16804E-3</v>
      </c>
      <c r="C10764" s="60">
        <v>1.3999999999999999E-4</v>
      </c>
      <c r="D10764" s="60">
        <v>-1.3767166000000001E-2</v>
      </c>
      <c r="E10764" s="60"/>
      <c r="F10764" s="60">
        <f t="shared" si="336"/>
        <v>1.0480399999999999E-3</v>
      </c>
      <c r="G10764" s="60">
        <f t="shared" si="337"/>
        <v>-1.3887166000000001E-2</v>
      </c>
    </row>
    <row r="10765" spans="1:7">
      <c r="A10765" s="50">
        <v>38597</v>
      </c>
      <c r="B10765" s="60">
        <v>-2.8922800000000001E-3</v>
      </c>
      <c r="C10765" s="60">
        <v>1.3999999999999999E-4</v>
      </c>
      <c r="D10765" s="60">
        <v>1.9352810000000002E-2</v>
      </c>
      <c r="E10765" s="60"/>
      <c r="F10765" s="60">
        <f t="shared" si="336"/>
        <v>-3.01228E-3</v>
      </c>
      <c r="G10765" s="60">
        <f t="shared" si="337"/>
        <v>1.9232810000000003E-2</v>
      </c>
    </row>
    <row r="10766" spans="1:7">
      <c r="A10766" s="50">
        <v>38601</v>
      </c>
      <c r="B10766" s="60">
        <v>1.2683160000000001E-2</v>
      </c>
      <c r="C10766" s="60">
        <v>1.3999999999999999E-4</v>
      </c>
      <c r="D10766" s="60">
        <v>1.4939294000000001E-2</v>
      </c>
      <c r="E10766" s="60"/>
      <c r="F10766" s="60">
        <f t="shared" si="336"/>
        <v>1.256316E-2</v>
      </c>
      <c r="G10766" s="60">
        <f t="shared" si="337"/>
        <v>1.4819294E-2</v>
      </c>
    </row>
    <row r="10767" spans="1:7">
      <c r="A10767" s="50">
        <v>38602</v>
      </c>
      <c r="B10767" s="60">
        <v>2.6047399999999999E-3</v>
      </c>
      <c r="C10767" s="60">
        <v>1.3999999999999999E-4</v>
      </c>
      <c r="D10767" s="60">
        <v>7.2370455E-2</v>
      </c>
      <c r="E10767" s="60"/>
      <c r="F10767" s="60">
        <f t="shared" si="336"/>
        <v>2.48474E-3</v>
      </c>
      <c r="G10767" s="60">
        <f t="shared" si="337"/>
        <v>7.2250455000000005E-2</v>
      </c>
    </row>
    <row r="10768" spans="1:7">
      <c r="A10768" s="50">
        <v>38603</v>
      </c>
      <c r="B10768" s="60">
        <v>-3.83374E-3</v>
      </c>
      <c r="C10768" s="60">
        <v>1.3999999999999999E-4</v>
      </c>
      <c r="D10768" s="60">
        <v>-8.5795200000000004E-4</v>
      </c>
      <c r="E10768" s="60"/>
      <c r="F10768" s="60">
        <f t="shared" si="336"/>
        <v>-3.9537399999999999E-3</v>
      </c>
      <c r="G10768" s="60">
        <f t="shared" si="337"/>
        <v>-9.7795200000000003E-4</v>
      </c>
    </row>
    <row r="10769" spans="1:7">
      <c r="A10769" s="50">
        <v>38604</v>
      </c>
      <c r="B10769" s="60">
        <v>7.9929300000000005E-3</v>
      </c>
      <c r="C10769" s="60">
        <v>1.3999999999999999E-4</v>
      </c>
      <c r="D10769" s="60">
        <v>-1.9461945000000001E-2</v>
      </c>
      <c r="E10769" s="60"/>
      <c r="F10769" s="60">
        <f t="shared" si="336"/>
        <v>7.8729300000000002E-3</v>
      </c>
      <c r="G10769" s="60">
        <f t="shared" si="337"/>
        <v>-1.9581945E-2</v>
      </c>
    </row>
    <row r="10770" spans="1:7">
      <c r="A10770" s="50">
        <v>38607</v>
      </c>
      <c r="B10770" s="60">
        <v>-6.5777999999999995E-4</v>
      </c>
      <c r="C10770" s="60">
        <v>1.3999999999999999E-4</v>
      </c>
      <c r="D10770" s="60">
        <v>1.7513203000000001E-2</v>
      </c>
      <c r="E10770" s="60"/>
      <c r="F10770" s="60">
        <f t="shared" si="336"/>
        <v>-7.7777999999999994E-4</v>
      </c>
      <c r="G10770" s="60">
        <f t="shared" si="337"/>
        <v>1.7393203000000003E-2</v>
      </c>
    </row>
    <row r="10771" spans="1:7">
      <c r="A10771" s="50">
        <v>38608</v>
      </c>
      <c r="B10771" s="60">
        <v>-7.3292899999999996E-3</v>
      </c>
      <c r="C10771" s="60">
        <v>1.3999999999999999E-4</v>
      </c>
      <c r="D10771" s="60">
        <v>-4.016047E-3</v>
      </c>
      <c r="E10771" s="60"/>
      <c r="F10771" s="60">
        <f t="shared" si="336"/>
        <v>-7.4492899999999999E-3</v>
      </c>
      <c r="G10771" s="60">
        <f t="shared" si="337"/>
        <v>-4.1360470000000003E-3</v>
      </c>
    </row>
    <row r="10772" spans="1:7">
      <c r="A10772" s="50">
        <v>38609</v>
      </c>
      <c r="B10772" s="60">
        <v>-3.32117E-3</v>
      </c>
      <c r="C10772" s="60">
        <v>1.3999999999999999E-4</v>
      </c>
      <c r="D10772" s="60">
        <v>-3.7442700000000001E-3</v>
      </c>
      <c r="E10772" s="60"/>
      <c r="F10772" s="60">
        <f t="shared" si="336"/>
        <v>-3.4411699999999999E-3</v>
      </c>
      <c r="G10772" s="60">
        <f t="shared" si="337"/>
        <v>-3.8642699999999999E-3</v>
      </c>
    </row>
    <row r="10773" spans="1:7">
      <c r="A10773" s="50">
        <v>38610</v>
      </c>
      <c r="B10773" s="60">
        <v>4.2359E-4</v>
      </c>
      <c r="C10773" s="60">
        <v>1.3999999999999999E-4</v>
      </c>
      <c r="D10773" s="60">
        <v>-2.0236970000000001E-3</v>
      </c>
      <c r="E10773" s="60"/>
      <c r="F10773" s="60">
        <f t="shared" si="336"/>
        <v>3.0359000000000001E-4</v>
      </c>
      <c r="G10773" s="60">
        <f t="shared" si="337"/>
        <v>-2.143697E-3</v>
      </c>
    </row>
    <row r="10774" spans="1:7">
      <c r="A10774" s="50">
        <v>38611</v>
      </c>
      <c r="B10774" s="60">
        <v>8.1044600000000008E-3</v>
      </c>
      <c r="C10774" s="60">
        <v>1.3999999999999999E-4</v>
      </c>
      <c r="D10774" s="60">
        <v>-1.5932769999999999E-2</v>
      </c>
      <c r="E10774" s="60"/>
      <c r="F10774" s="60">
        <f t="shared" si="336"/>
        <v>7.9844600000000005E-3</v>
      </c>
      <c r="G10774" s="60">
        <f t="shared" si="337"/>
        <v>-1.6052769999999997E-2</v>
      </c>
    </row>
    <row r="10775" spans="1:7">
      <c r="A10775" s="50">
        <v>38614</v>
      </c>
      <c r="B10775" s="60">
        <v>-5.4026500000000002E-3</v>
      </c>
      <c r="C10775" s="60">
        <v>1.3999999999999999E-4</v>
      </c>
      <c r="D10775" s="60">
        <v>-7.9482029999999992E-3</v>
      </c>
      <c r="E10775" s="60"/>
      <c r="F10775" s="60">
        <f t="shared" si="336"/>
        <v>-5.5226500000000005E-3</v>
      </c>
      <c r="G10775" s="60">
        <f t="shared" si="337"/>
        <v>-8.0682029999999995E-3</v>
      </c>
    </row>
    <row r="10776" spans="1:7">
      <c r="A10776" s="50">
        <v>38615</v>
      </c>
      <c r="B10776" s="60">
        <v>-7.7784100000000004E-3</v>
      </c>
      <c r="C10776" s="60">
        <v>1.3999999999999999E-4</v>
      </c>
      <c r="D10776" s="60">
        <v>-5.7270039000000002E-2</v>
      </c>
      <c r="E10776" s="60"/>
      <c r="F10776" s="60">
        <f t="shared" si="336"/>
        <v>-7.8984099999999998E-3</v>
      </c>
      <c r="G10776" s="60">
        <f t="shared" si="337"/>
        <v>-5.7390039000000004E-2</v>
      </c>
    </row>
    <row r="10777" spans="1:7">
      <c r="A10777" s="50">
        <v>38616</v>
      </c>
      <c r="B10777" s="60">
        <v>-9.3927200000000002E-3</v>
      </c>
      <c r="C10777" s="60">
        <v>1.3999999999999999E-4</v>
      </c>
      <c r="D10777" s="60">
        <v>1.8256154E-2</v>
      </c>
      <c r="E10777" s="60"/>
      <c r="F10777" s="60">
        <f t="shared" si="336"/>
        <v>-9.5127200000000006E-3</v>
      </c>
      <c r="G10777" s="60">
        <f t="shared" si="337"/>
        <v>1.8136154000000002E-2</v>
      </c>
    </row>
    <row r="10778" spans="1:7">
      <c r="A10778" s="50">
        <v>38617</v>
      </c>
      <c r="B10778" s="60">
        <v>3.90669E-3</v>
      </c>
      <c r="C10778" s="60">
        <v>1.3999999999999999E-4</v>
      </c>
      <c r="D10778" s="60">
        <v>1.4528632E-2</v>
      </c>
      <c r="E10778" s="60"/>
      <c r="F10778" s="60">
        <f t="shared" si="336"/>
        <v>3.7866900000000001E-3</v>
      </c>
      <c r="G10778" s="60">
        <f t="shared" si="337"/>
        <v>1.4408631999999999E-2</v>
      </c>
    </row>
    <row r="10779" spans="1:7">
      <c r="A10779" s="50">
        <v>38618</v>
      </c>
      <c r="B10779" s="60">
        <v>5.6612000000000003E-4</v>
      </c>
      <c r="C10779" s="60">
        <v>1.3999999999999999E-4</v>
      </c>
      <c r="D10779" s="60">
        <v>5.48447E-3</v>
      </c>
      <c r="E10779" s="60"/>
      <c r="F10779" s="60">
        <f t="shared" si="336"/>
        <v>4.4612000000000005E-4</v>
      </c>
      <c r="G10779" s="60">
        <f t="shared" si="337"/>
        <v>5.3644699999999997E-3</v>
      </c>
    </row>
    <row r="10780" spans="1:7">
      <c r="A10780" s="50">
        <v>38621</v>
      </c>
      <c r="B10780" s="60">
        <v>3.0473000000000002E-4</v>
      </c>
      <c r="C10780" s="60">
        <v>1.3999999999999999E-4</v>
      </c>
      <c r="D10780" s="60">
        <v>-1.3030312E-2</v>
      </c>
      <c r="E10780" s="60"/>
      <c r="F10780" s="60">
        <f t="shared" si="336"/>
        <v>1.8473000000000003E-4</v>
      </c>
      <c r="G10780" s="60">
        <f t="shared" si="337"/>
        <v>-1.3150312000000001E-2</v>
      </c>
    </row>
    <row r="10781" spans="1:7">
      <c r="A10781" s="50">
        <v>38622</v>
      </c>
      <c r="B10781" s="60">
        <v>7.9140000000000005E-5</v>
      </c>
      <c r="C10781" s="60">
        <v>1.3999999999999999E-4</v>
      </c>
      <c r="D10781" s="60">
        <v>-1.1974189999999999E-2</v>
      </c>
      <c r="E10781" s="60"/>
      <c r="F10781" s="60">
        <f t="shared" si="336"/>
        <v>-4.0859999999999998E-5</v>
      </c>
      <c r="G10781" s="60">
        <f t="shared" si="337"/>
        <v>-1.2094189999999999E-2</v>
      </c>
    </row>
    <row r="10782" spans="1:7">
      <c r="A10782" s="50">
        <v>38623</v>
      </c>
      <c r="B10782" s="60">
        <v>1.1658700000000001E-3</v>
      </c>
      <c r="C10782" s="60">
        <v>1.3999999999999999E-4</v>
      </c>
      <c r="D10782" s="60">
        <v>3.1074729999999999E-3</v>
      </c>
      <c r="E10782" s="60"/>
      <c r="F10782" s="60">
        <f t="shared" si="336"/>
        <v>1.04587E-3</v>
      </c>
      <c r="G10782" s="60">
        <f t="shared" si="337"/>
        <v>2.987473E-3</v>
      </c>
    </row>
    <row r="10783" spans="1:7">
      <c r="A10783" s="50">
        <v>38624</v>
      </c>
      <c r="B10783" s="60">
        <v>8.9254399999999998E-3</v>
      </c>
      <c r="C10783" s="60">
        <v>1.3999999999999999E-4</v>
      </c>
      <c r="D10783" s="60">
        <v>1.4560138E-2</v>
      </c>
      <c r="E10783" s="60"/>
      <c r="F10783" s="60">
        <f t="shared" si="336"/>
        <v>8.8054399999999994E-3</v>
      </c>
      <c r="G10783" s="60">
        <f t="shared" si="337"/>
        <v>1.4440138E-2</v>
      </c>
    </row>
    <row r="10784" spans="1:7">
      <c r="A10784" s="50">
        <v>38625</v>
      </c>
      <c r="B10784" s="60">
        <v>1.0590899999999999E-3</v>
      </c>
      <c r="C10784" s="60">
        <v>1.3999999999999999E-4</v>
      </c>
      <c r="D10784" s="60">
        <v>-9.7709830000000004E-3</v>
      </c>
      <c r="E10784" s="60"/>
      <c r="F10784" s="60">
        <f t="shared" si="336"/>
        <v>9.3908999999999996E-4</v>
      </c>
      <c r="G10784" s="60">
        <f t="shared" si="337"/>
        <v>-9.8909830000000008E-3</v>
      </c>
    </row>
    <row r="10785" spans="1:7">
      <c r="A10785" s="50">
        <v>38628</v>
      </c>
      <c r="B10785" s="60">
        <v>-1.68618E-3</v>
      </c>
      <c r="C10785" s="60">
        <v>1.2999999999999999E-4</v>
      </c>
      <c r="D10785" s="60">
        <v>1.5726126999999999E-2</v>
      </c>
      <c r="E10785" s="60"/>
      <c r="F10785" s="60">
        <f t="shared" si="336"/>
        <v>-1.8061800000000001E-3</v>
      </c>
      <c r="G10785" s="60">
        <f t="shared" si="337"/>
        <v>1.5606126999999999E-2</v>
      </c>
    </row>
    <row r="10786" spans="1:7">
      <c r="A10786" s="50">
        <v>38629</v>
      </c>
      <c r="B10786" s="60">
        <v>-9.8095999999999999E-3</v>
      </c>
      <c r="C10786" s="60">
        <v>1.2999999999999999E-4</v>
      </c>
      <c r="D10786" s="60">
        <v>-3.9769262E-2</v>
      </c>
      <c r="E10786" s="60"/>
      <c r="F10786" s="60">
        <f t="shared" si="336"/>
        <v>-9.9296000000000002E-3</v>
      </c>
      <c r="G10786" s="60">
        <f t="shared" si="337"/>
        <v>-3.9889262000000002E-2</v>
      </c>
    </row>
    <row r="10787" spans="1:7">
      <c r="A10787" s="50">
        <v>38630</v>
      </c>
      <c r="B10787" s="60">
        <v>-1.443229E-2</v>
      </c>
      <c r="C10787" s="60">
        <v>1.2999999999999999E-4</v>
      </c>
      <c r="D10787" s="60">
        <v>-2.8137825000000002E-2</v>
      </c>
      <c r="E10787" s="60"/>
      <c r="F10787" s="60">
        <f t="shared" si="336"/>
        <v>-1.4552290000000001E-2</v>
      </c>
      <c r="G10787" s="60">
        <f t="shared" si="337"/>
        <v>-2.8257825E-2</v>
      </c>
    </row>
    <row r="10788" spans="1:7">
      <c r="A10788" s="50">
        <v>38631</v>
      </c>
      <c r="B10788" s="60">
        <v>-4.1465900000000003E-3</v>
      </c>
      <c r="C10788" s="60">
        <v>1.2999999999999999E-4</v>
      </c>
      <c r="D10788" s="60">
        <v>-2.4072861000000001E-2</v>
      </c>
      <c r="E10788" s="60"/>
      <c r="F10788" s="60">
        <f t="shared" si="336"/>
        <v>-4.2665900000000007E-3</v>
      </c>
      <c r="G10788" s="60">
        <f t="shared" si="337"/>
        <v>-2.4192861E-2</v>
      </c>
    </row>
    <row r="10789" spans="1:7">
      <c r="A10789" s="50">
        <v>38632</v>
      </c>
      <c r="B10789" s="60">
        <v>3.7867899999999999E-3</v>
      </c>
      <c r="C10789" s="60">
        <v>1.2999999999999999E-4</v>
      </c>
      <c r="D10789" s="60">
        <v>6.3333510000000001E-3</v>
      </c>
      <c r="E10789" s="60"/>
      <c r="F10789" s="60">
        <f t="shared" si="336"/>
        <v>3.6667900000000001E-3</v>
      </c>
      <c r="G10789" s="60">
        <f t="shared" si="337"/>
        <v>6.2133509999999998E-3</v>
      </c>
    </row>
    <row r="10790" spans="1:7">
      <c r="A10790" s="50">
        <v>38635</v>
      </c>
      <c r="B10790" s="60">
        <v>-7.1403600000000001E-3</v>
      </c>
      <c r="C10790" s="60">
        <v>1.2999999999999999E-4</v>
      </c>
      <c r="D10790" s="60">
        <v>-4.3060652999999997E-2</v>
      </c>
      <c r="E10790" s="60"/>
      <c r="F10790" s="60">
        <f t="shared" si="336"/>
        <v>-7.2603600000000004E-3</v>
      </c>
      <c r="G10790" s="60">
        <f t="shared" si="337"/>
        <v>-4.3180652999999999E-2</v>
      </c>
    </row>
    <row r="10791" spans="1:7">
      <c r="A10791" s="50">
        <v>38636</v>
      </c>
      <c r="B10791" s="60">
        <v>-1.9274400000000001E-3</v>
      </c>
      <c r="C10791" s="60">
        <v>1.2999999999999999E-4</v>
      </c>
      <c r="D10791" s="60">
        <v>-3.6344728999999999E-2</v>
      </c>
      <c r="E10791" s="60"/>
      <c r="F10791" s="60">
        <f t="shared" si="336"/>
        <v>-2.0474400000000002E-3</v>
      </c>
      <c r="G10791" s="60">
        <f t="shared" si="337"/>
        <v>-3.6464729000000001E-2</v>
      </c>
    </row>
    <row r="10792" spans="1:7">
      <c r="A10792" s="50">
        <v>38637</v>
      </c>
      <c r="B10792" s="60">
        <v>-5.9338999999999998E-3</v>
      </c>
      <c r="C10792" s="60">
        <v>1.2999999999999999E-4</v>
      </c>
      <c r="D10792" s="60">
        <v>-4.2025864000000003E-2</v>
      </c>
      <c r="E10792" s="60"/>
      <c r="F10792" s="60">
        <f t="shared" si="336"/>
        <v>-6.0539000000000001E-3</v>
      </c>
      <c r="G10792" s="60">
        <f t="shared" si="337"/>
        <v>-4.2145864000000005E-2</v>
      </c>
    </row>
    <row r="10793" spans="1:7">
      <c r="A10793" s="50">
        <v>38638</v>
      </c>
      <c r="B10793" s="60">
        <v>-6.2273000000000005E-4</v>
      </c>
      <c r="C10793" s="60">
        <v>1.2999999999999999E-4</v>
      </c>
      <c r="D10793" s="60">
        <v>0</v>
      </c>
      <c r="E10793" s="60"/>
      <c r="F10793" s="60">
        <f t="shared" si="336"/>
        <v>-7.4273000000000004E-4</v>
      </c>
      <c r="G10793" s="60">
        <f t="shared" si="337"/>
        <v>-1.2E-4</v>
      </c>
    </row>
    <row r="10794" spans="1:7">
      <c r="A10794" s="50">
        <v>38639</v>
      </c>
      <c r="B10794" s="60">
        <v>8.2476100000000007E-3</v>
      </c>
      <c r="C10794" s="60">
        <v>1.2999999999999999E-4</v>
      </c>
      <c r="D10794" s="60">
        <v>7.49923E-4</v>
      </c>
      <c r="E10794" s="60"/>
      <c r="F10794" s="60">
        <f t="shared" si="336"/>
        <v>8.1276100000000004E-3</v>
      </c>
      <c r="G10794" s="60">
        <f t="shared" si="337"/>
        <v>6.2992300000000001E-4</v>
      </c>
    </row>
    <row r="10795" spans="1:7">
      <c r="A10795" s="50">
        <v>38642</v>
      </c>
      <c r="B10795" s="60">
        <v>3.04675E-3</v>
      </c>
      <c r="C10795" s="60">
        <v>1.2999999999999999E-4</v>
      </c>
      <c r="D10795" s="60">
        <v>-3.3720550000000001E-3</v>
      </c>
      <c r="E10795" s="60"/>
      <c r="F10795" s="60">
        <f t="shared" si="336"/>
        <v>2.9267500000000001E-3</v>
      </c>
      <c r="G10795" s="60">
        <f t="shared" si="337"/>
        <v>-3.492055E-3</v>
      </c>
    </row>
    <row r="10796" spans="1:7">
      <c r="A10796" s="50">
        <v>38643</v>
      </c>
      <c r="B10796" s="60">
        <v>-9.9597999999999996E-3</v>
      </c>
      <c r="C10796" s="60">
        <v>1.2999999999999999E-4</v>
      </c>
      <c r="D10796" s="60">
        <v>-2.7067714999999999E-2</v>
      </c>
      <c r="E10796" s="60"/>
      <c r="F10796" s="60">
        <f t="shared" si="336"/>
        <v>-1.00798E-2</v>
      </c>
      <c r="G10796" s="60">
        <f t="shared" si="337"/>
        <v>-2.7187714999999998E-2</v>
      </c>
    </row>
    <row r="10797" spans="1:7">
      <c r="A10797" s="50">
        <v>38644</v>
      </c>
      <c r="B10797" s="60">
        <v>1.502059E-2</v>
      </c>
      <c r="C10797" s="60">
        <v>1.2999999999999999E-4</v>
      </c>
      <c r="D10797" s="60">
        <v>2.1638384E-2</v>
      </c>
      <c r="E10797" s="60"/>
      <c r="F10797" s="60">
        <f t="shared" si="336"/>
        <v>1.490059E-2</v>
      </c>
      <c r="G10797" s="60">
        <f t="shared" si="337"/>
        <v>2.1518384000000002E-2</v>
      </c>
    </row>
    <row r="10798" spans="1:7">
      <c r="A10798" s="50">
        <v>38645</v>
      </c>
      <c r="B10798" s="60">
        <v>-1.501076E-2</v>
      </c>
      <c r="C10798" s="60">
        <v>1.2999999999999999E-4</v>
      </c>
      <c r="D10798" s="60">
        <v>3.7821629999999998E-3</v>
      </c>
      <c r="E10798" s="60"/>
      <c r="F10798" s="60">
        <f t="shared" si="336"/>
        <v>-1.513076E-2</v>
      </c>
      <c r="G10798" s="60">
        <f t="shared" si="337"/>
        <v>3.662163E-3</v>
      </c>
    </row>
    <row r="10799" spans="1:7">
      <c r="A10799" s="50">
        <v>38646</v>
      </c>
      <c r="B10799" s="60">
        <v>1.61582E-3</v>
      </c>
      <c r="C10799" s="60">
        <v>1.2999999999999999E-4</v>
      </c>
      <c r="D10799" s="60">
        <v>-1.3187655E-2</v>
      </c>
      <c r="E10799" s="60"/>
      <c r="F10799" s="60">
        <f t="shared" si="336"/>
        <v>1.4958199999999999E-3</v>
      </c>
      <c r="G10799" s="60">
        <f t="shared" si="337"/>
        <v>-1.3307655E-2</v>
      </c>
    </row>
    <row r="10800" spans="1:7">
      <c r="A10800" s="50">
        <v>38649</v>
      </c>
      <c r="B10800" s="60">
        <v>1.6778649999999999E-2</v>
      </c>
      <c r="C10800" s="60">
        <v>1.2999999999999999E-4</v>
      </c>
      <c r="D10800" s="60">
        <v>3.7800676999999998E-2</v>
      </c>
      <c r="E10800" s="60"/>
      <c r="F10800" s="60">
        <f t="shared" si="336"/>
        <v>1.6658650000000001E-2</v>
      </c>
      <c r="G10800" s="60">
        <f t="shared" si="337"/>
        <v>3.7680676999999996E-2</v>
      </c>
    </row>
    <row r="10801" spans="1:7">
      <c r="A10801" s="50">
        <v>38650</v>
      </c>
      <c r="B10801" s="60">
        <v>-2.4795400000000001E-3</v>
      </c>
      <c r="C10801" s="60">
        <v>1.2999999999999999E-4</v>
      </c>
      <c r="D10801" s="60">
        <v>-2.9433380000000002E-3</v>
      </c>
      <c r="E10801" s="60"/>
      <c r="F10801" s="60">
        <f t="shared" si="336"/>
        <v>-2.59954E-3</v>
      </c>
      <c r="G10801" s="60">
        <f t="shared" si="337"/>
        <v>-3.0633380000000001E-3</v>
      </c>
    </row>
    <row r="10802" spans="1:7">
      <c r="A10802" s="50">
        <v>38651</v>
      </c>
      <c r="B10802" s="60">
        <v>-4.1762400000000003E-3</v>
      </c>
      <c r="C10802" s="60">
        <v>1.2999999999999999E-4</v>
      </c>
      <c r="D10802" s="60">
        <v>1.8449899999999999E-3</v>
      </c>
      <c r="E10802" s="60"/>
      <c r="F10802" s="60">
        <f t="shared" si="336"/>
        <v>-4.2962400000000006E-3</v>
      </c>
      <c r="G10802" s="60">
        <f t="shared" si="337"/>
        <v>1.7249899999999998E-3</v>
      </c>
    </row>
    <row r="10803" spans="1:7">
      <c r="A10803" s="50">
        <v>38652</v>
      </c>
      <c r="B10803" s="60">
        <v>-1.0417910000000001E-2</v>
      </c>
      <c r="C10803" s="60">
        <v>1.2999999999999999E-4</v>
      </c>
      <c r="D10803" s="60">
        <v>-3.1307567000000001E-2</v>
      </c>
      <c r="E10803" s="60"/>
      <c r="F10803" s="60">
        <f t="shared" si="336"/>
        <v>-1.0537910000000001E-2</v>
      </c>
      <c r="G10803" s="60">
        <f t="shared" si="337"/>
        <v>-3.1427567000000003E-2</v>
      </c>
    </row>
    <row r="10804" spans="1:7">
      <c r="A10804" s="50">
        <v>38653</v>
      </c>
      <c r="B10804" s="60">
        <v>1.6580600000000001E-2</v>
      </c>
      <c r="C10804" s="60">
        <v>1.2999999999999999E-4</v>
      </c>
      <c r="D10804" s="60">
        <v>1.5209184000000001E-2</v>
      </c>
      <c r="E10804" s="60"/>
      <c r="F10804" s="60">
        <f t="shared" si="336"/>
        <v>1.6460600000000002E-2</v>
      </c>
      <c r="G10804" s="60">
        <f t="shared" si="337"/>
        <v>1.5089184E-2</v>
      </c>
    </row>
    <row r="10805" spans="1:7">
      <c r="A10805" s="50">
        <v>38656</v>
      </c>
      <c r="B10805" s="60">
        <v>7.5107899999999998E-3</v>
      </c>
      <c r="C10805" s="60">
        <v>1.2999999999999999E-4</v>
      </c>
      <c r="D10805" s="60">
        <v>3.0711598999999999E-2</v>
      </c>
      <c r="E10805" s="60"/>
      <c r="F10805" s="60">
        <f t="shared" si="336"/>
        <v>7.3907899999999995E-3</v>
      </c>
      <c r="G10805" s="60">
        <f t="shared" si="337"/>
        <v>3.0591599000000001E-2</v>
      </c>
    </row>
    <row r="10806" spans="1:7">
      <c r="A10806" s="50">
        <v>38657</v>
      </c>
      <c r="B10806" s="60">
        <v>-3.3817500000000002E-3</v>
      </c>
      <c r="C10806" s="60">
        <v>1.4999999999999999E-4</v>
      </c>
      <c r="D10806" s="60">
        <v>-6.9040890000000004E-3</v>
      </c>
      <c r="E10806" s="60"/>
      <c r="F10806" s="60">
        <f t="shared" si="336"/>
        <v>-3.5017500000000001E-3</v>
      </c>
      <c r="G10806" s="60">
        <f t="shared" si="337"/>
        <v>-7.0240890000000007E-3</v>
      </c>
    </row>
    <row r="10807" spans="1:7">
      <c r="A10807" s="50">
        <v>38658</v>
      </c>
      <c r="B10807" s="60">
        <v>1.01438E-2</v>
      </c>
      <c r="C10807" s="60">
        <v>1.4999999999999999E-4</v>
      </c>
      <c r="D10807" s="60">
        <v>1.3904104E-2</v>
      </c>
      <c r="E10807" s="60"/>
      <c r="F10807" s="60">
        <f t="shared" si="336"/>
        <v>1.0023799999999999E-2</v>
      </c>
      <c r="G10807" s="60">
        <f t="shared" si="337"/>
        <v>1.3784104E-2</v>
      </c>
    </row>
    <row r="10808" spans="1:7">
      <c r="A10808" s="50">
        <v>38659</v>
      </c>
      <c r="B10808" s="60">
        <v>4.5921E-3</v>
      </c>
      <c r="C10808" s="60">
        <v>1.4999999999999999E-4</v>
      </c>
      <c r="D10808" s="60">
        <v>-3.6081999999999998E-4</v>
      </c>
      <c r="E10808" s="60"/>
      <c r="F10808" s="60">
        <f t="shared" si="336"/>
        <v>4.4720999999999997E-3</v>
      </c>
      <c r="G10808" s="60">
        <f t="shared" si="337"/>
        <v>-4.8081999999999997E-4</v>
      </c>
    </row>
    <row r="10809" spans="1:7">
      <c r="A10809" s="50">
        <v>38660</v>
      </c>
      <c r="B10809" s="60">
        <v>2.7687000000000002E-4</v>
      </c>
      <c r="C10809" s="60">
        <v>1.4999999999999999E-4</v>
      </c>
      <c r="D10809" s="60">
        <v>-2.1661150000000001E-3</v>
      </c>
      <c r="E10809" s="60"/>
      <c r="F10809" s="60">
        <f t="shared" si="336"/>
        <v>1.5687000000000003E-4</v>
      </c>
      <c r="G10809" s="60">
        <f t="shared" si="337"/>
        <v>-2.286115E-3</v>
      </c>
    </row>
    <row r="10810" spans="1:7">
      <c r="A10810" s="50">
        <v>38663</v>
      </c>
      <c r="B10810" s="60">
        <v>2.3694699999999998E-3</v>
      </c>
      <c r="C10810" s="60">
        <v>1.4999999999999999E-4</v>
      </c>
      <c r="D10810" s="60">
        <v>2.0984078E-2</v>
      </c>
      <c r="E10810" s="60"/>
      <c r="F10810" s="60">
        <f t="shared" si="336"/>
        <v>2.2494699999999999E-3</v>
      </c>
      <c r="G10810" s="60">
        <f t="shared" si="337"/>
        <v>2.0864078000000001E-2</v>
      </c>
    </row>
    <row r="10811" spans="1:7">
      <c r="A10811" s="50">
        <v>38664</v>
      </c>
      <c r="B10811" s="60">
        <v>-2.9635600000000001E-3</v>
      </c>
      <c r="C10811" s="60">
        <v>1.4999999999999999E-4</v>
      </c>
      <c r="D10811" s="60">
        <v>-2.0198430999999999E-2</v>
      </c>
      <c r="E10811" s="60"/>
      <c r="F10811" s="60">
        <f t="shared" si="336"/>
        <v>-3.0835599999999999E-3</v>
      </c>
      <c r="G10811" s="60">
        <f t="shared" si="337"/>
        <v>-2.0318430999999998E-2</v>
      </c>
    </row>
    <row r="10812" spans="1:7">
      <c r="A10812" s="50">
        <v>38665</v>
      </c>
      <c r="B10812" s="60">
        <v>1.6556699999999999E-3</v>
      </c>
      <c r="C10812" s="60">
        <v>1.4999999999999999E-4</v>
      </c>
      <c r="D10812" s="60">
        <v>-5.3164533999999999E-2</v>
      </c>
      <c r="E10812" s="60"/>
      <c r="F10812" s="60">
        <f t="shared" si="336"/>
        <v>1.5356699999999998E-3</v>
      </c>
      <c r="G10812" s="60">
        <f t="shared" si="337"/>
        <v>-5.3284534000000001E-2</v>
      </c>
    </row>
    <row r="10813" spans="1:7">
      <c r="A10813" s="50">
        <v>38666</v>
      </c>
      <c r="B10813" s="60">
        <v>8.8320499999999993E-3</v>
      </c>
      <c r="C10813" s="60">
        <v>1.4999999999999999E-4</v>
      </c>
      <c r="D10813" s="60">
        <v>2.2918272999999999E-2</v>
      </c>
      <c r="E10813" s="60"/>
      <c r="F10813" s="60">
        <f t="shared" si="336"/>
        <v>8.712049999999999E-3</v>
      </c>
      <c r="G10813" s="60">
        <f t="shared" si="337"/>
        <v>2.2798273000000001E-2</v>
      </c>
    </row>
    <row r="10814" spans="1:7">
      <c r="A10814" s="50">
        <v>38667</v>
      </c>
      <c r="B10814" s="60">
        <v>3.0267200000000001E-3</v>
      </c>
      <c r="C10814" s="60">
        <v>1.4999999999999999E-4</v>
      </c>
      <c r="D10814" s="60">
        <v>-5.9746019999999999E-3</v>
      </c>
      <c r="E10814" s="60"/>
      <c r="F10814" s="60">
        <f t="shared" si="336"/>
        <v>2.9067200000000002E-3</v>
      </c>
      <c r="G10814" s="60">
        <f t="shared" si="337"/>
        <v>-6.0946020000000002E-3</v>
      </c>
    </row>
    <row r="10815" spans="1:7">
      <c r="A10815" s="50">
        <v>38670</v>
      </c>
      <c r="B10815" s="60">
        <v>-7.1555999999999996E-4</v>
      </c>
      <c r="C10815" s="60">
        <v>1.4999999999999999E-4</v>
      </c>
      <c r="D10815" s="60">
        <v>9.3914340000000006E-3</v>
      </c>
      <c r="E10815" s="60"/>
      <c r="F10815" s="60">
        <f t="shared" si="336"/>
        <v>-8.3555999999999995E-4</v>
      </c>
      <c r="G10815" s="60">
        <f t="shared" si="337"/>
        <v>9.2714340000000003E-3</v>
      </c>
    </row>
    <row r="10816" spans="1:7">
      <c r="A10816" s="50">
        <v>38671</v>
      </c>
      <c r="B10816" s="60">
        <v>-3.73931E-3</v>
      </c>
      <c r="C10816" s="60">
        <v>1.4999999999999999E-4</v>
      </c>
      <c r="D10816" s="60">
        <v>-1.4514376000000001E-2</v>
      </c>
      <c r="E10816" s="60"/>
      <c r="F10816" s="60">
        <f t="shared" si="336"/>
        <v>-3.8593099999999999E-3</v>
      </c>
      <c r="G10816" s="60">
        <f t="shared" si="337"/>
        <v>-1.4634376000000001E-2</v>
      </c>
    </row>
    <row r="10817" spans="1:7">
      <c r="A10817" s="50">
        <v>38672</v>
      </c>
      <c r="B10817" s="60">
        <v>2.05178E-3</v>
      </c>
      <c r="C10817" s="60">
        <v>1.4999999999999999E-4</v>
      </c>
      <c r="D10817" s="60">
        <v>-9.8187399999999994E-3</v>
      </c>
      <c r="E10817" s="60"/>
      <c r="F10817" s="60">
        <f t="shared" si="336"/>
        <v>1.9317799999999999E-3</v>
      </c>
      <c r="G10817" s="60">
        <f t="shared" si="337"/>
        <v>-9.9387399999999997E-3</v>
      </c>
    </row>
    <row r="10818" spans="1:7">
      <c r="A10818" s="50">
        <v>38673</v>
      </c>
      <c r="B10818" s="60">
        <v>9.3948899999999995E-3</v>
      </c>
      <c r="C10818" s="60">
        <v>1.4999999999999999E-4</v>
      </c>
      <c r="D10818" s="60">
        <v>8.7719860000000007E-3</v>
      </c>
      <c r="E10818" s="60"/>
      <c r="F10818" s="60">
        <f t="shared" si="336"/>
        <v>9.2748899999999992E-3</v>
      </c>
      <c r="G10818" s="60">
        <f t="shared" si="337"/>
        <v>8.6519860000000004E-3</v>
      </c>
    </row>
    <row r="10819" spans="1:7">
      <c r="A10819" s="50">
        <v>38674</v>
      </c>
      <c r="B10819" s="60">
        <v>4.4428499999999999E-3</v>
      </c>
      <c r="C10819" s="60">
        <v>1.4999999999999999E-4</v>
      </c>
      <c r="D10819" s="60">
        <v>3.7429101999999999E-2</v>
      </c>
      <c r="E10819" s="60"/>
      <c r="F10819" s="60">
        <f t="shared" si="336"/>
        <v>4.3228499999999996E-3</v>
      </c>
      <c r="G10819" s="60">
        <f t="shared" si="337"/>
        <v>3.7309101999999997E-2</v>
      </c>
    </row>
    <row r="10820" spans="1:7">
      <c r="A10820" s="50">
        <v>38677</v>
      </c>
      <c r="B10820" s="60">
        <v>5.2912300000000001E-3</v>
      </c>
      <c r="C10820" s="60">
        <v>1.4999999999999999E-4</v>
      </c>
      <c r="D10820" s="60">
        <v>1.6399374000000001E-2</v>
      </c>
      <c r="E10820" s="60"/>
      <c r="F10820" s="60">
        <f t="shared" ref="F10820:F10883" si="338">B10820-$C$3</f>
        <v>5.1712299999999998E-3</v>
      </c>
      <c r="G10820" s="60">
        <f t="shared" ref="G10820:G10883" si="339">D10820-$C$3</f>
        <v>1.6279374000000003E-2</v>
      </c>
    </row>
    <row r="10821" spans="1:7">
      <c r="A10821" s="50">
        <v>38678</v>
      </c>
      <c r="B10821" s="60">
        <v>5.0529399999999997E-3</v>
      </c>
      <c r="C10821" s="60">
        <v>1.4999999999999999E-4</v>
      </c>
      <c r="D10821" s="60">
        <v>-3.5856000000000001E-4</v>
      </c>
      <c r="E10821" s="60"/>
      <c r="F10821" s="60">
        <f t="shared" si="338"/>
        <v>4.9329399999999994E-3</v>
      </c>
      <c r="G10821" s="60">
        <f t="shared" si="339"/>
        <v>-4.7856E-4</v>
      </c>
    </row>
    <row r="10822" spans="1:7">
      <c r="A10822" s="50">
        <v>38679</v>
      </c>
      <c r="B10822" s="60">
        <v>3.6239499999999999E-3</v>
      </c>
      <c r="C10822" s="60">
        <v>1.4999999999999999E-4</v>
      </c>
      <c r="D10822" s="60">
        <v>3.5868139999999998E-3</v>
      </c>
      <c r="E10822" s="60"/>
      <c r="F10822" s="60">
        <f t="shared" si="338"/>
        <v>3.50395E-3</v>
      </c>
      <c r="G10822" s="60">
        <f t="shared" si="339"/>
        <v>3.4668139999999999E-3</v>
      </c>
    </row>
    <row r="10823" spans="1:7">
      <c r="A10823" s="50">
        <v>38681</v>
      </c>
      <c r="B10823" s="60">
        <v>2.0138399999999998E-3</v>
      </c>
      <c r="C10823" s="60">
        <v>1.4999999999999999E-4</v>
      </c>
      <c r="D10823" s="60">
        <v>-5.7183650000000004E-3</v>
      </c>
      <c r="E10823" s="60"/>
      <c r="F10823" s="60">
        <f t="shared" si="338"/>
        <v>1.8938399999999997E-3</v>
      </c>
      <c r="G10823" s="60">
        <f t="shared" si="339"/>
        <v>-5.8383650000000007E-3</v>
      </c>
    </row>
    <row r="10824" spans="1:7">
      <c r="A10824" s="50">
        <v>38684</v>
      </c>
      <c r="B10824" s="60">
        <v>-8.4038399999999992E-3</v>
      </c>
      <c r="C10824" s="60">
        <v>1.4999999999999999E-4</v>
      </c>
      <c r="D10824" s="60">
        <v>4.3134740000000003E-3</v>
      </c>
      <c r="E10824" s="60"/>
      <c r="F10824" s="60">
        <f t="shared" si="338"/>
        <v>-8.5238399999999995E-3</v>
      </c>
      <c r="G10824" s="60">
        <f t="shared" si="339"/>
        <v>4.193474E-3</v>
      </c>
    </row>
    <row r="10825" spans="1:7">
      <c r="A10825" s="50">
        <v>38685</v>
      </c>
      <c r="B10825" s="60">
        <v>7.5660000000000004E-5</v>
      </c>
      <c r="C10825" s="60">
        <v>1.4999999999999999E-4</v>
      </c>
      <c r="D10825" s="60">
        <v>5.3686330000000003E-3</v>
      </c>
      <c r="E10825" s="60"/>
      <c r="F10825" s="60">
        <f t="shared" si="338"/>
        <v>-4.4339999999999999E-5</v>
      </c>
      <c r="G10825" s="60">
        <f t="shared" si="339"/>
        <v>5.2486329999999999E-3</v>
      </c>
    </row>
    <row r="10826" spans="1:7">
      <c r="A10826" s="50">
        <v>38686</v>
      </c>
      <c r="B10826" s="60">
        <v>-6.0117699999999996E-3</v>
      </c>
      <c r="C10826" s="60">
        <v>1.4999999999999999E-4</v>
      </c>
      <c r="D10826" s="60">
        <v>9.9679850000000004E-3</v>
      </c>
      <c r="E10826" s="60"/>
      <c r="F10826" s="60">
        <f t="shared" si="338"/>
        <v>-6.1317699999999999E-3</v>
      </c>
      <c r="G10826" s="60">
        <f t="shared" si="339"/>
        <v>9.8479850000000001E-3</v>
      </c>
    </row>
    <row r="10827" spans="1:7">
      <c r="A10827" s="50">
        <v>38687</v>
      </c>
      <c r="B10827" s="60">
        <v>1.203516E-2</v>
      </c>
      <c r="C10827" s="60">
        <v>1.4999999999999999E-4</v>
      </c>
      <c r="D10827" s="60">
        <v>1.6214277999999999E-2</v>
      </c>
      <c r="E10827" s="60"/>
      <c r="F10827" s="60">
        <f t="shared" si="338"/>
        <v>1.1915159999999999E-2</v>
      </c>
      <c r="G10827" s="60">
        <f t="shared" si="339"/>
        <v>1.6094278E-2</v>
      </c>
    </row>
    <row r="10828" spans="1:7">
      <c r="A10828" s="50">
        <v>38688</v>
      </c>
      <c r="B10828" s="60">
        <v>4.1357999999999998E-4</v>
      </c>
      <c r="C10828" s="60">
        <v>1.4999999999999999E-4</v>
      </c>
      <c r="D10828" s="60">
        <v>6.9373799999999995E-4</v>
      </c>
      <c r="E10828" s="60"/>
      <c r="F10828" s="60">
        <f t="shared" si="338"/>
        <v>2.9357999999999999E-4</v>
      </c>
      <c r="G10828" s="60">
        <f t="shared" si="339"/>
        <v>5.7373799999999996E-4</v>
      </c>
    </row>
    <row r="10829" spans="1:7">
      <c r="A10829" s="50">
        <v>38691</v>
      </c>
      <c r="B10829" s="60">
        <v>-2.4641300000000001E-3</v>
      </c>
      <c r="C10829" s="60">
        <v>1.4999999999999999E-4</v>
      </c>
      <c r="D10829" s="60">
        <v>-2.772961E-3</v>
      </c>
      <c r="E10829" s="60"/>
      <c r="F10829" s="60">
        <f t="shared" si="338"/>
        <v>-2.58413E-3</v>
      </c>
      <c r="G10829" s="60">
        <f t="shared" si="339"/>
        <v>-2.8929609999999999E-3</v>
      </c>
    </row>
    <row r="10830" spans="1:7">
      <c r="A10830" s="50">
        <v>38692</v>
      </c>
      <c r="B10830" s="60">
        <v>1.2619899999999999E-3</v>
      </c>
      <c r="C10830" s="60">
        <v>1.4999999999999999E-4</v>
      </c>
      <c r="D10830" s="60">
        <v>-4.17104E-3</v>
      </c>
      <c r="E10830" s="60"/>
      <c r="F10830" s="60">
        <f t="shared" si="338"/>
        <v>1.1419899999999998E-3</v>
      </c>
      <c r="G10830" s="60">
        <f t="shared" si="339"/>
        <v>-4.2910400000000003E-3</v>
      </c>
    </row>
    <row r="10831" spans="1:7">
      <c r="A10831" s="50">
        <v>38693</v>
      </c>
      <c r="B10831" s="60">
        <v>-4.7694499999999997E-3</v>
      </c>
      <c r="C10831" s="60">
        <v>1.4999999999999999E-4</v>
      </c>
      <c r="D10831" s="60">
        <v>-1.0470779999999999E-3</v>
      </c>
      <c r="E10831" s="60"/>
      <c r="F10831" s="60">
        <f t="shared" si="338"/>
        <v>-4.88945E-3</v>
      </c>
      <c r="G10831" s="60">
        <f t="shared" si="339"/>
        <v>-1.167078E-3</v>
      </c>
    </row>
    <row r="10832" spans="1:7">
      <c r="A10832" s="50">
        <v>38694</v>
      </c>
      <c r="B10832" s="60">
        <v>-1.0174100000000001E-3</v>
      </c>
      <c r="C10832" s="60">
        <v>1.4999999999999999E-4</v>
      </c>
      <c r="D10832" s="60">
        <v>2.795245E-3</v>
      </c>
      <c r="E10832" s="60"/>
      <c r="F10832" s="60">
        <f t="shared" si="338"/>
        <v>-1.1374100000000002E-3</v>
      </c>
      <c r="G10832" s="60">
        <f t="shared" si="339"/>
        <v>2.6752450000000001E-3</v>
      </c>
    </row>
    <row r="10833" spans="1:7">
      <c r="A10833" s="50">
        <v>38695</v>
      </c>
      <c r="B10833" s="60">
        <v>2.85936E-3</v>
      </c>
      <c r="C10833" s="60">
        <v>1.4999999999999999E-4</v>
      </c>
      <c r="D10833" s="60">
        <v>1.4982522E-2</v>
      </c>
      <c r="E10833" s="60"/>
      <c r="F10833" s="60">
        <f t="shared" si="338"/>
        <v>2.7393600000000001E-3</v>
      </c>
      <c r="G10833" s="60">
        <f t="shared" si="339"/>
        <v>1.4862522E-2</v>
      </c>
    </row>
    <row r="10834" spans="1:7">
      <c r="A10834" s="50">
        <v>38698</v>
      </c>
      <c r="B10834" s="60">
        <v>1.0082400000000001E-3</v>
      </c>
      <c r="C10834" s="60">
        <v>1.4999999999999999E-4</v>
      </c>
      <c r="D10834" s="60">
        <v>1.7851029000000001E-2</v>
      </c>
      <c r="E10834" s="60"/>
      <c r="F10834" s="60">
        <f t="shared" si="338"/>
        <v>8.882400000000001E-4</v>
      </c>
      <c r="G10834" s="60">
        <f t="shared" si="339"/>
        <v>1.7731029000000002E-2</v>
      </c>
    </row>
    <row r="10835" spans="1:7">
      <c r="A10835" s="50">
        <v>38699</v>
      </c>
      <c r="B10835" s="60">
        <v>5.63139E-3</v>
      </c>
      <c r="C10835" s="60">
        <v>1.4999999999999999E-4</v>
      </c>
      <c r="D10835" s="60">
        <v>2.1247928999999999E-2</v>
      </c>
      <c r="E10835" s="60"/>
      <c r="F10835" s="60">
        <f t="shared" si="338"/>
        <v>5.5113899999999997E-3</v>
      </c>
      <c r="G10835" s="60">
        <f t="shared" si="339"/>
        <v>2.1127929E-2</v>
      </c>
    </row>
    <row r="10836" spans="1:7">
      <c r="A10836" s="50">
        <v>38700</v>
      </c>
      <c r="B10836" s="60">
        <v>4.2458900000000004E-3</v>
      </c>
      <c r="C10836" s="60">
        <v>1.4999999999999999E-4</v>
      </c>
      <c r="D10836" s="60">
        <v>-6.9682978000000007E-2</v>
      </c>
      <c r="E10836" s="60"/>
      <c r="F10836" s="60">
        <f t="shared" si="338"/>
        <v>4.1258900000000001E-3</v>
      </c>
      <c r="G10836" s="60">
        <f t="shared" si="339"/>
        <v>-6.9802978000000002E-2</v>
      </c>
    </row>
    <row r="10837" spans="1:7">
      <c r="A10837" s="50">
        <v>38701</v>
      </c>
      <c r="B10837" s="60">
        <v>-1.4045800000000001E-3</v>
      </c>
      <c r="C10837" s="60">
        <v>1.4999999999999999E-4</v>
      </c>
      <c r="D10837" s="60">
        <v>2.0589277E-2</v>
      </c>
      <c r="E10837" s="60"/>
      <c r="F10837" s="60">
        <f t="shared" si="338"/>
        <v>-1.5245800000000002E-3</v>
      </c>
      <c r="G10837" s="60">
        <f t="shared" si="339"/>
        <v>2.0469277000000001E-2</v>
      </c>
    </row>
    <row r="10838" spans="1:7">
      <c r="A10838" s="50">
        <v>38702</v>
      </c>
      <c r="B10838" s="60">
        <v>-2.8294000000000001E-3</v>
      </c>
      <c r="C10838" s="60">
        <v>1.4999999999999999E-4</v>
      </c>
      <c r="D10838" s="60">
        <v>-2.7478293000000001E-2</v>
      </c>
      <c r="E10838" s="60"/>
      <c r="F10838" s="60">
        <f t="shared" si="338"/>
        <v>-2.9494E-3</v>
      </c>
      <c r="G10838" s="60">
        <f t="shared" si="339"/>
        <v>-2.7598292999999999E-2</v>
      </c>
    </row>
    <row r="10839" spans="1:7">
      <c r="A10839" s="50">
        <v>38705</v>
      </c>
      <c r="B10839" s="60">
        <v>-5.89267E-3</v>
      </c>
      <c r="C10839" s="60">
        <v>1.4999999999999999E-4</v>
      </c>
      <c r="D10839" s="60">
        <v>-2.2532159E-2</v>
      </c>
      <c r="E10839" s="60"/>
      <c r="F10839" s="60">
        <f t="shared" si="338"/>
        <v>-6.0126700000000003E-3</v>
      </c>
      <c r="G10839" s="60">
        <f t="shared" si="339"/>
        <v>-2.2652158999999998E-2</v>
      </c>
    </row>
    <row r="10840" spans="1:7">
      <c r="A10840" s="50">
        <v>38706</v>
      </c>
      <c r="B10840" s="60">
        <v>-3.1959000000000002E-4</v>
      </c>
      <c r="C10840" s="60">
        <v>1.4999999999999999E-4</v>
      </c>
      <c r="D10840" s="60">
        <v>2.5612769999999998E-3</v>
      </c>
      <c r="E10840" s="60"/>
      <c r="F10840" s="60">
        <f t="shared" si="338"/>
        <v>-4.3959000000000001E-4</v>
      </c>
      <c r="G10840" s="60">
        <f t="shared" si="339"/>
        <v>2.4412769999999999E-3</v>
      </c>
    </row>
    <row r="10841" spans="1:7">
      <c r="A10841" s="50">
        <v>38707</v>
      </c>
      <c r="B10841" s="60">
        <v>2.48453E-3</v>
      </c>
      <c r="C10841" s="60">
        <v>1.4999999999999999E-4</v>
      </c>
      <c r="D10841" s="60">
        <v>2.9197049999999999E-3</v>
      </c>
      <c r="E10841" s="60"/>
      <c r="F10841" s="60">
        <f t="shared" si="338"/>
        <v>2.3645300000000001E-3</v>
      </c>
      <c r="G10841" s="60">
        <f t="shared" si="339"/>
        <v>2.799705E-3</v>
      </c>
    </row>
    <row r="10842" spans="1:7">
      <c r="A10842" s="50">
        <v>38708</v>
      </c>
      <c r="B10842" s="60">
        <v>4.3710700000000003E-3</v>
      </c>
      <c r="C10842" s="60">
        <v>1.4999999999999999E-4</v>
      </c>
      <c r="D10842" s="60">
        <v>2.6928667E-2</v>
      </c>
      <c r="E10842" s="60"/>
      <c r="F10842" s="60">
        <f t="shared" si="338"/>
        <v>4.25107E-3</v>
      </c>
      <c r="G10842" s="60">
        <f t="shared" si="339"/>
        <v>2.6808667000000001E-2</v>
      </c>
    </row>
    <row r="10843" spans="1:7">
      <c r="A10843" s="50">
        <v>38709</v>
      </c>
      <c r="B10843" s="60">
        <v>5.1256999999999995E-4</v>
      </c>
      <c r="C10843" s="60">
        <v>1.4999999999999999E-4</v>
      </c>
      <c r="D10843" s="60">
        <v>6.7328329999999997E-3</v>
      </c>
      <c r="E10843" s="60"/>
      <c r="F10843" s="60">
        <f t="shared" si="338"/>
        <v>3.9256999999999996E-4</v>
      </c>
      <c r="G10843" s="60">
        <f t="shared" si="339"/>
        <v>6.6128329999999994E-3</v>
      </c>
    </row>
    <row r="10844" spans="1:7">
      <c r="A10844" s="50">
        <v>38713</v>
      </c>
      <c r="B10844" s="60">
        <v>-9.5301299999999995E-3</v>
      </c>
      <c r="C10844" s="60">
        <v>1.4999999999999999E-4</v>
      </c>
      <c r="D10844" s="60">
        <v>7.0398020000000004E-3</v>
      </c>
      <c r="E10844" s="60"/>
      <c r="F10844" s="60">
        <f t="shared" si="338"/>
        <v>-9.6501299999999998E-3</v>
      </c>
      <c r="G10844" s="60">
        <f t="shared" si="339"/>
        <v>6.9198020000000001E-3</v>
      </c>
    </row>
    <row r="10845" spans="1:7">
      <c r="A10845" s="50">
        <v>38714</v>
      </c>
      <c r="B10845" s="60">
        <v>1.44067E-3</v>
      </c>
      <c r="C10845" s="60">
        <v>1.4999999999999999E-4</v>
      </c>
      <c r="D10845" s="60">
        <v>6.6409870000000001E-3</v>
      </c>
      <c r="E10845" s="60"/>
      <c r="F10845" s="60">
        <f t="shared" si="338"/>
        <v>1.3206699999999999E-3</v>
      </c>
      <c r="G10845" s="60">
        <f t="shared" si="339"/>
        <v>6.5209869999999998E-3</v>
      </c>
    </row>
    <row r="10846" spans="1:7">
      <c r="A10846" s="50">
        <v>38715</v>
      </c>
      <c r="B10846" s="60">
        <v>-2.8976000000000002E-3</v>
      </c>
      <c r="C10846" s="60">
        <v>1.4999999999999999E-4</v>
      </c>
      <c r="D10846" s="60">
        <v>3.4723000000000002E-4</v>
      </c>
      <c r="E10846" s="60"/>
      <c r="F10846" s="60">
        <f t="shared" si="338"/>
        <v>-3.0176000000000001E-3</v>
      </c>
      <c r="G10846" s="60">
        <f t="shared" si="339"/>
        <v>2.2723000000000003E-4</v>
      </c>
    </row>
    <row r="10847" spans="1:7">
      <c r="A10847" s="50">
        <v>38716</v>
      </c>
      <c r="B10847" s="60">
        <v>-4.9880999999999997E-3</v>
      </c>
      <c r="C10847" s="60">
        <v>1.4999999999999999E-4</v>
      </c>
      <c r="D10847" s="60">
        <v>-6.594885E-3</v>
      </c>
      <c r="E10847" s="60"/>
      <c r="F10847" s="60">
        <f t="shared" si="338"/>
        <v>-5.1081E-3</v>
      </c>
      <c r="G10847" s="60">
        <f t="shared" si="339"/>
        <v>-6.7148850000000003E-3</v>
      </c>
    </row>
    <row r="10848" spans="1:7">
      <c r="A10848" s="50">
        <v>38720</v>
      </c>
      <c r="B10848" s="60">
        <v>1.634058E-2</v>
      </c>
      <c r="C10848" s="60">
        <v>1.7000000000000001E-4</v>
      </c>
      <c r="D10848" s="60">
        <v>5.5904910000000004E-3</v>
      </c>
      <c r="E10848" s="60"/>
      <c r="F10848" s="60">
        <f t="shared" si="338"/>
        <v>1.6220580000000002E-2</v>
      </c>
      <c r="G10848" s="60">
        <f t="shared" si="339"/>
        <v>5.4704910000000001E-3</v>
      </c>
    </row>
    <row r="10849" spans="1:7">
      <c r="A10849" s="50">
        <v>38721</v>
      </c>
      <c r="B10849" s="60">
        <v>3.9309699999999998E-3</v>
      </c>
      <c r="C10849" s="60">
        <v>1.7000000000000001E-4</v>
      </c>
      <c r="D10849" s="60">
        <v>6.9492310000000002E-3</v>
      </c>
      <c r="E10849" s="60"/>
      <c r="F10849" s="60">
        <f t="shared" si="338"/>
        <v>3.8109699999999999E-3</v>
      </c>
      <c r="G10849" s="60">
        <f t="shared" si="339"/>
        <v>6.8292309999999998E-3</v>
      </c>
    </row>
    <row r="10850" spans="1:7">
      <c r="A10850" s="50">
        <v>38722</v>
      </c>
      <c r="B10850" s="60">
        <v>2.8419999999999999E-5</v>
      </c>
      <c r="C10850" s="60">
        <v>1.7000000000000001E-4</v>
      </c>
      <c r="D10850" s="60">
        <v>9.6618599999999995E-3</v>
      </c>
      <c r="E10850" s="60"/>
      <c r="F10850" s="60">
        <f t="shared" si="338"/>
        <v>-9.1580000000000001E-5</v>
      </c>
      <c r="G10850" s="60">
        <f t="shared" si="339"/>
        <v>9.5418599999999992E-3</v>
      </c>
    </row>
    <row r="10851" spans="1:7">
      <c r="A10851" s="50">
        <v>38723</v>
      </c>
      <c r="B10851" s="60">
        <v>9.55926E-3</v>
      </c>
      <c r="C10851" s="60">
        <v>1.7000000000000001E-4</v>
      </c>
      <c r="D10851" s="60">
        <v>-9.9111730000000006E-3</v>
      </c>
      <c r="E10851" s="60"/>
      <c r="F10851" s="60">
        <f t="shared" si="338"/>
        <v>9.4392599999999997E-3</v>
      </c>
      <c r="G10851" s="60">
        <f t="shared" si="339"/>
        <v>-1.0031173000000001E-2</v>
      </c>
    </row>
    <row r="10852" spans="1:7">
      <c r="A10852" s="50">
        <v>38726</v>
      </c>
      <c r="B10852" s="60">
        <v>3.70966E-3</v>
      </c>
      <c r="C10852" s="60">
        <v>1.7000000000000001E-4</v>
      </c>
      <c r="D10852" s="60">
        <v>1.0010388E-2</v>
      </c>
      <c r="E10852" s="60"/>
      <c r="F10852" s="60">
        <f t="shared" si="338"/>
        <v>3.5896600000000002E-3</v>
      </c>
      <c r="G10852" s="60">
        <f t="shared" si="339"/>
        <v>9.890388E-3</v>
      </c>
    </row>
    <row r="10853" spans="1:7">
      <c r="A10853" s="50">
        <v>38727</v>
      </c>
      <c r="B10853" s="60">
        <v>-3.3980000000000002E-4</v>
      </c>
      <c r="C10853" s="60">
        <v>1.7000000000000001E-4</v>
      </c>
      <c r="D10853" s="60">
        <v>-1.0594650000000001E-2</v>
      </c>
      <c r="E10853" s="60"/>
      <c r="F10853" s="60">
        <f t="shared" si="338"/>
        <v>-4.5980000000000001E-4</v>
      </c>
      <c r="G10853" s="60">
        <f t="shared" si="339"/>
        <v>-1.0714650000000001E-2</v>
      </c>
    </row>
    <row r="10854" spans="1:7">
      <c r="A10854" s="50">
        <v>38728</v>
      </c>
      <c r="B10854" s="60">
        <v>3.6370500000000002E-3</v>
      </c>
      <c r="C10854" s="60">
        <v>1.7000000000000001E-4</v>
      </c>
      <c r="D10854" s="60">
        <v>-1.8652881E-2</v>
      </c>
      <c r="E10854" s="60"/>
      <c r="F10854" s="60">
        <f t="shared" si="338"/>
        <v>3.5170500000000003E-3</v>
      </c>
      <c r="G10854" s="60">
        <f t="shared" si="339"/>
        <v>-1.8772880999999998E-2</v>
      </c>
    </row>
    <row r="10855" spans="1:7">
      <c r="A10855" s="50">
        <v>38729</v>
      </c>
      <c r="B10855" s="60">
        <v>-6.3277100000000003E-3</v>
      </c>
      <c r="C10855" s="60">
        <v>1.7000000000000001E-4</v>
      </c>
      <c r="D10855" s="60">
        <v>-3.5550869999999998E-2</v>
      </c>
      <c r="E10855" s="60"/>
      <c r="F10855" s="60">
        <f t="shared" si="338"/>
        <v>-6.4477100000000006E-3</v>
      </c>
      <c r="G10855" s="60">
        <f t="shared" si="339"/>
        <v>-3.567087E-2</v>
      </c>
    </row>
    <row r="10856" spans="1:7">
      <c r="A10856" s="50">
        <v>38730</v>
      </c>
      <c r="B10856" s="60">
        <v>1.1464400000000001E-3</v>
      </c>
      <c r="C10856" s="60">
        <v>1.7000000000000001E-4</v>
      </c>
      <c r="D10856" s="60">
        <v>-1.8248176000000001E-2</v>
      </c>
      <c r="E10856" s="60"/>
      <c r="F10856" s="60">
        <f t="shared" si="338"/>
        <v>1.02644E-3</v>
      </c>
      <c r="G10856" s="60">
        <f t="shared" si="339"/>
        <v>-1.8368176E-2</v>
      </c>
    </row>
    <row r="10857" spans="1:7">
      <c r="A10857" s="50">
        <v>38734</v>
      </c>
      <c r="B10857" s="60">
        <v>-3.72705E-3</v>
      </c>
      <c r="C10857" s="60">
        <v>1.7000000000000001E-4</v>
      </c>
      <c r="D10857" s="60">
        <v>-1.0408875999999999E-2</v>
      </c>
      <c r="E10857" s="60"/>
      <c r="F10857" s="60">
        <f t="shared" si="338"/>
        <v>-3.8470499999999999E-3</v>
      </c>
      <c r="G10857" s="60">
        <f t="shared" si="339"/>
        <v>-1.0528876E-2</v>
      </c>
    </row>
    <row r="10858" spans="1:7">
      <c r="A10858" s="50">
        <v>38735</v>
      </c>
      <c r="B10858" s="60">
        <v>-3.8550099999999999E-3</v>
      </c>
      <c r="C10858" s="60">
        <v>1.7000000000000001E-4</v>
      </c>
      <c r="D10858" s="60">
        <v>9.3914340000000006E-3</v>
      </c>
      <c r="E10858" s="60"/>
      <c r="F10858" s="60">
        <f t="shared" si="338"/>
        <v>-3.9750100000000002E-3</v>
      </c>
      <c r="G10858" s="60">
        <f t="shared" si="339"/>
        <v>9.2714340000000003E-3</v>
      </c>
    </row>
    <row r="10859" spans="1:7">
      <c r="A10859" s="50">
        <v>38736</v>
      </c>
      <c r="B10859" s="60">
        <v>5.6274899999999997E-3</v>
      </c>
      <c r="C10859" s="60">
        <v>1.7000000000000001E-4</v>
      </c>
      <c r="D10859" s="60">
        <v>-4.8381489999999999E-3</v>
      </c>
      <c r="E10859" s="60"/>
      <c r="F10859" s="60">
        <f t="shared" si="338"/>
        <v>5.5074899999999994E-3</v>
      </c>
      <c r="G10859" s="60">
        <f t="shared" si="339"/>
        <v>-4.9581490000000002E-3</v>
      </c>
    </row>
    <row r="10860" spans="1:7">
      <c r="A10860" s="50">
        <v>38737</v>
      </c>
      <c r="B10860" s="60">
        <v>-1.8241759999999999E-2</v>
      </c>
      <c r="C10860" s="60">
        <v>1.7000000000000001E-4</v>
      </c>
      <c r="D10860" s="60">
        <v>-3.2535486000000002E-2</v>
      </c>
      <c r="E10860" s="60"/>
      <c r="F10860" s="60">
        <f t="shared" si="338"/>
        <v>-1.8361759999999998E-2</v>
      </c>
      <c r="G10860" s="60">
        <f t="shared" si="339"/>
        <v>-3.2655486000000004E-2</v>
      </c>
    </row>
    <row r="10861" spans="1:7">
      <c r="A10861" s="50">
        <v>38740</v>
      </c>
      <c r="B10861" s="60">
        <v>1.9520399999999999E-3</v>
      </c>
      <c r="C10861" s="60">
        <v>1.7000000000000001E-4</v>
      </c>
      <c r="D10861" s="60">
        <v>-6.9578779999999998E-3</v>
      </c>
      <c r="E10861" s="60"/>
      <c r="F10861" s="60">
        <f t="shared" si="338"/>
        <v>1.8320399999999998E-3</v>
      </c>
      <c r="G10861" s="60">
        <f t="shared" si="339"/>
        <v>-7.0778780000000001E-3</v>
      </c>
    </row>
    <row r="10862" spans="1:7">
      <c r="A10862" s="50">
        <v>38741</v>
      </c>
      <c r="B10862" s="60">
        <v>2.3460500000000001E-3</v>
      </c>
      <c r="C10862" s="60">
        <v>1.7000000000000001E-4</v>
      </c>
      <c r="D10862" s="60">
        <v>2.5690924E-2</v>
      </c>
      <c r="E10862" s="60"/>
      <c r="F10862" s="60">
        <f t="shared" si="338"/>
        <v>2.2260500000000003E-3</v>
      </c>
      <c r="G10862" s="60">
        <f t="shared" si="339"/>
        <v>2.5570924000000002E-2</v>
      </c>
    </row>
    <row r="10863" spans="1:7">
      <c r="A10863" s="50">
        <v>38742</v>
      </c>
      <c r="B10863" s="60">
        <v>-1.66337E-3</v>
      </c>
      <c r="C10863" s="60">
        <v>1.7000000000000001E-4</v>
      </c>
      <c r="D10863" s="60">
        <v>-9.8671809999999992E-3</v>
      </c>
      <c r="E10863" s="60"/>
      <c r="F10863" s="60">
        <f t="shared" si="338"/>
        <v>-1.7833700000000001E-3</v>
      </c>
      <c r="G10863" s="60">
        <f t="shared" si="339"/>
        <v>-9.9871809999999995E-3</v>
      </c>
    </row>
    <row r="10864" spans="1:7">
      <c r="A10864" s="50">
        <v>38743</v>
      </c>
      <c r="B10864" s="60">
        <v>7.3131799999999999E-3</v>
      </c>
      <c r="C10864" s="60">
        <v>1.7000000000000001E-4</v>
      </c>
      <c r="D10864" s="60">
        <v>8.8156209999999992E-3</v>
      </c>
      <c r="E10864" s="60"/>
      <c r="F10864" s="60">
        <f t="shared" si="338"/>
        <v>7.1931799999999995E-3</v>
      </c>
      <c r="G10864" s="60">
        <f t="shared" si="339"/>
        <v>8.6956209999999989E-3</v>
      </c>
    </row>
    <row r="10865" spans="1:7">
      <c r="A10865" s="50">
        <v>38744</v>
      </c>
      <c r="B10865" s="60">
        <v>7.8460000000000005E-3</v>
      </c>
      <c r="C10865" s="60">
        <v>1.7000000000000001E-4</v>
      </c>
      <c r="D10865" s="60">
        <v>2.3936209999999999E-2</v>
      </c>
      <c r="E10865" s="60"/>
      <c r="F10865" s="60">
        <f t="shared" si="338"/>
        <v>7.7260000000000002E-3</v>
      </c>
      <c r="G10865" s="60">
        <f t="shared" si="339"/>
        <v>2.3816210000000001E-2</v>
      </c>
    </row>
    <row r="10866" spans="1:7">
      <c r="A10866" s="50">
        <v>38747</v>
      </c>
      <c r="B10866" s="60">
        <v>1.33588E-3</v>
      </c>
      <c r="C10866" s="60">
        <v>1.7000000000000001E-4</v>
      </c>
      <c r="D10866" s="60">
        <v>1.2986955999999999E-2</v>
      </c>
      <c r="E10866" s="60"/>
      <c r="F10866" s="60">
        <f t="shared" si="338"/>
        <v>1.2158799999999999E-3</v>
      </c>
      <c r="G10866" s="60">
        <f t="shared" si="339"/>
        <v>1.2866955999999999E-2</v>
      </c>
    </row>
    <row r="10867" spans="1:7">
      <c r="A10867" s="50">
        <v>38748</v>
      </c>
      <c r="B10867" s="60">
        <v>-4.0085399999999997E-3</v>
      </c>
      <c r="C10867" s="60">
        <v>1.7000000000000001E-4</v>
      </c>
      <c r="D10867" s="60">
        <v>-3.6629480000000001E-3</v>
      </c>
      <c r="E10867" s="60"/>
      <c r="F10867" s="60">
        <f t="shared" si="338"/>
        <v>-4.12854E-3</v>
      </c>
      <c r="G10867" s="60">
        <f t="shared" si="339"/>
        <v>-3.782948E-3</v>
      </c>
    </row>
    <row r="10868" spans="1:7">
      <c r="A10868" s="50">
        <v>38749</v>
      </c>
      <c r="B10868" s="60">
        <v>1.96035E-3</v>
      </c>
      <c r="C10868" s="60">
        <v>1.8000000000000001E-4</v>
      </c>
      <c r="D10868" s="60">
        <v>2.5735179999999999E-3</v>
      </c>
      <c r="E10868" s="60"/>
      <c r="F10868" s="60">
        <f t="shared" si="338"/>
        <v>1.8403499999999999E-3</v>
      </c>
      <c r="G10868" s="60">
        <f t="shared" si="339"/>
        <v>2.453518E-3</v>
      </c>
    </row>
    <row r="10869" spans="1:7">
      <c r="A10869" s="50">
        <v>38750</v>
      </c>
      <c r="B10869" s="60">
        <v>-8.6129299999999995E-3</v>
      </c>
      <c r="C10869" s="60">
        <v>1.8000000000000001E-4</v>
      </c>
      <c r="D10869" s="60">
        <v>1.9068589E-2</v>
      </c>
      <c r="E10869" s="60"/>
      <c r="F10869" s="60">
        <f t="shared" si="338"/>
        <v>-8.7329299999999999E-3</v>
      </c>
      <c r="G10869" s="60">
        <f t="shared" si="339"/>
        <v>1.8948589000000002E-2</v>
      </c>
    </row>
    <row r="10870" spans="1:7">
      <c r="A10870" s="50">
        <v>38751</v>
      </c>
      <c r="B10870" s="60">
        <v>-5.5093299999999998E-3</v>
      </c>
      <c r="C10870" s="60">
        <v>1.8000000000000001E-4</v>
      </c>
      <c r="D10870" s="60">
        <v>-2.3749612E-2</v>
      </c>
      <c r="E10870" s="60"/>
      <c r="F10870" s="60">
        <f t="shared" si="338"/>
        <v>-5.6293300000000001E-3</v>
      </c>
      <c r="G10870" s="60">
        <f t="shared" si="339"/>
        <v>-2.3869611999999998E-2</v>
      </c>
    </row>
    <row r="10871" spans="1:7">
      <c r="A10871" s="50">
        <v>38754</v>
      </c>
      <c r="B10871" s="60">
        <v>6.6034000000000004E-4</v>
      </c>
      <c r="C10871" s="60">
        <v>1.8000000000000001E-4</v>
      </c>
      <c r="D10871" s="60">
        <v>-2.5801579999999999E-3</v>
      </c>
      <c r="E10871" s="60"/>
      <c r="F10871" s="60">
        <f t="shared" si="338"/>
        <v>5.4034000000000005E-4</v>
      </c>
      <c r="G10871" s="60">
        <f t="shared" si="339"/>
        <v>-2.7001579999999998E-3</v>
      </c>
    </row>
    <row r="10872" spans="1:7">
      <c r="A10872" s="50">
        <v>38755</v>
      </c>
      <c r="B10872" s="60">
        <v>-8.0576699999999994E-3</v>
      </c>
      <c r="C10872" s="60">
        <v>1.8000000000000001E-4</v>
      </c>
      <c r="D10872" s="60">
        <v>-9.2387289999999993E-3</v>
      </c>
      <c r="E10872" s="60"/>
      <c r="F10872" s="60">
        <f t="shared" si="338"/>
        <v>-8.1776699999999997E-3</v>
      </c>
      <c r="G10872" s="60">
        <f t="shared" si="339"/>
        <v>-9.3587289999999997E-3</v>
      </c>
    </row>
    <row r="10873" spans="1:7">
      <c r="A10873" s="50">
        <v>38756</v>
      </c>
      <c r="B10873" s="60">
        <v>9.0579500000000004E-3</v>
      </c>
      <c r="C10873" s="60">
        <v>1.8000000000000001E-4</v>
      </c>
      <c r="D10873" s="60">
        <v>-8.5788710000000001E-3</v>
      </c>
      <c r="E10873" s="60"/>
      <c r="F10873" s="60">
        <f t="shared" si="338"/>
        <v>8.9379500000000001E-3</v>
      </c>
      <c r="G10873" s="60">
        <f t="shared" si="339"/>
        <v>-8.6988710000000004E-3</v>
      </c>
    </row>
    <row r="10874" spans="1:7">
      <c r="A10874" s="50">
        <v>38757</v>
      </c>
      <c r="B10874" s="60">
        <v>-1.36801E-3</v>
      </c>
      <c r="C10874" s="60">
        <v>1.8000000000000001E-4</v>
      </c>
      <c r="D10874" s="60">
        <v>1.6177588999999999E-2</v>
      </c>
      <c r="E10874" s="60"/>
      <c r="F10874" s="60">
        <f t="shared" si="338"/>
        <v>-1.4880100000000001E-3</v>
      </c>
      <c r="G10874" s="60">
        <f t="shared" si="339"/>
        <v>1.6057589000000001E-2</v>
      </c>
    </row>
    <row r="10875" spans="1:7">
      <c r="A10875" s="50">
        <v>38758</v>
      </c>
      <c r="B10875" s="60">
        <v>2.5123900000000002E-3</v>
      </c>
      <c r="C10875" s="60">
        <v>1.8000000000000001E-4</v>
      </c>
      <c r="D10875" s="60">
        <v>2.03628E-2</v>
      </c>
      <c r="E10875" s="60"/>
      <c r="F10875" s="60">
        <f t="shared" si="338"/>
        <v>2.3923900000000003E-3</v>
      </c>
      <c r="G10875" s="60">
        <f t="shared" si="339"/>
        <v>2.0242800000000002E-2</v>
      </c>
    </row>
    <row r="10876" spans="1:7">
      <c r="A10876" s="50">
        <v>38761</v>
      </c>
      <c r="B10876" s="60">
        <v>-3.1941700000000001E-3</v>
      </c>
      <c r="C10876" s="60">
        <v>1.8000000000000001E-4</v>
      </c>
      <c r="D10876" s="60">
        <v>-8.7082649999999998E-3</v>
      </c>
      <c r="E10876" s="60"/>
      <c r="F10876" s="60">
        <f t="shared" si="338"/>
        <v>-3.31417E-3</v>
      </c>
      <c r="G10876" s="60">
        <f t="shared" si="339"/>
        <v>-8.8282650000000001E-3</v>
      </c>
    </row>
    <row r="10877" spans="1:7">
      <c r="A10877" s="50">
        <v>38762</v>
      </c>
      <c r="B10877" s="60">
        <v>1.0232430000000001E-2</v>
      </c>
      <c r="C10877" s="60">
        <v>1.8000000000000001E-4</v>
      </c>
      <c r="D10877" s="60">
        <v>3.6603219999999999E-2</v>
      </c>
      <c r="E10877" s="60"/>
      <c r="F10877" s="60">
        <f t="shared" si="338"/>
        <v>1.011243E-2</v>
      </c>
      <c r="G10877" s="60">
        <f t="shared" si="339"/>
        <v>3.6483219999999997E-2</v>
      </c>
    </row>
    <row r="10878" spans="1:7">
      <c r="A10878" s="50">
        <v>38763</v>
      </c>
      <c r="B10878" s="60">
        <v>3.88318E-3</v>
      </c>
      <c r="C10878" s="60">
        <v>1.8000000000000001E-4</v>
      </c>
      <c r="D10878" s="60">
        <v>2.1186249999999998E-3</v>
      </c>
      <c r="E10878" s="60"/>
      <c r="F10878" s="60">
        <f t="shared" si="338"/>
        <v>3.7631800000000001E-3</v>
      </c>
      <c r="G10878" s="60">
        <f t="shared" si="339"/>
        <v>1.998625E-3</v>
      </c>
    </row>
    <row r="10879" spans="1:7">
      <c r="A10879" s="50">
        <v>38764</v>
      </c>
      <c r="B10879" s="60">
        <v>7.3843099999999998E-3</v>
      </c>
      <c r="C10879" s="60">
        <v>1.8000000000000001E-4</v>
      </c>
      <c r="D10879" s="60">
        <v>7.0472429999999999E-3</v>
      </c>
      <c r="E10879" s="60"/>
      <c r="F10879" s="60">
        <f t="shared" si="338"/>
        <v>7.2643099999999995E-3</v>
      </c>
      <c r="G10879" s="60">
        <f t="shared" si="339"/>
        <v>6.9272429999999996E-3</v>
      </c>
    </row>
    <row r="10880" spans="1:7">
      <c r="A10880" s="50">
        <v>38765</v>
      </c>
      <c r="B10880" s="60">
        <v>-1.7422799999999999E-3</v>
      </c>
      <c r="C10880" s="60">
        <v>1.8000000000000001E-4</v>
      </c>
      <c r="D10880" s="60">
        <v>1.1546534000000001E-2</v>
      </c>
      <c r="E10880" s="60"/>
      <c r="F10880" s="60">
        <f t="shared" si="338"/>
        <v>-1.86228E-3</v>
      </c>
      <c r="G10880" s="60">
        <f t="shared" si="339"/>
        <v>1.1426534E-2</v>
      </c>
    </row>
    <row r="10881" spans="1:7">
      <c r="A10881" s="50">
        <v>38769</v>
      </c>
      <c r="B10881" s="60">
        <v>-3.2918700000000001E-3</v>
      </c>
      <c r="C10881" s="60">
        <v>1.8000000000000001E-4</v>
      </c>
      <c r="D10881" s="60">
        <v>-1.7640962999999999E-2</v>
      </c>
      <c r="E10881" s="60"/>
      <c r="F10881" s="60">
        <f t="shared" si="338"/>
        <v>-3.41187E-3</v>
      </c>
      <c r="G10881" s="60">
        <f t="shared" si="339"/>
        <v>-1.7760962999999998E-2</v>
      </c>
    </row>
    <row r="10882" spans="1:7">
      <c r="A10882" s="50">
        <v>38770</v>
      </c>
      <c r="B10882" s="60">
        <v>7.57839E-3</v>
      </c>
      <c r="C10882" s="60">
        <v>1.8000000000000001E-4</v>
      </c>
      <c r="D10882" s="60">
        <v>3.8732409000000002E-2</v>
      </c>
      <c r="E10882" s="60"/>
      <c r="F10882" s="60">
        <f t="shared" si="338"/>
        <v>7.4583899999999996E-3</v>
      </c>
      <c r="G10882" s="60">
        <f t="shared" si="339"/>
        <v>3.8612409E-2</v>
      </c>
    </row>
    <row r="10883" spans="1:7">
      <c r="A10883" s="50">
        <v>38771</v>
      </c>
      <c r="B10883" s="60">
        <v>-3.4196999999999999E-3</v>
      </c>
      <c r="C10883" s="60">
        <v>1.8000000000000001E-4</v>
      </c>
      <c r="D10883" s="60">
        <v>-2.2711867E-2</v>
      </c>
      <c r="E10883" s="60"/>
      <c r="F10883" s="60">
        <f t="shared" si="338"/>
        <v>-3.5396999999999998E-3</v>
      </c>
      <c r="G10883" s="60">
        <f t="shared" si="339"/>
        <v>-2.2831866999999999E-2</v>
      </c>
    </row>
    <row r="10884" spans="1:7">
      <c r="A10884" s="50">
        <v>38772</v>
      </c>
      <c r="B10884" s="60">
        <v>1.31387E-3</v>
      </c>
      <c r="C10884" s="60">
        <v>1.8000000000000001E-4</v>
      </c>
      <c r="D10884" s="60">
        <v>2.2545947E-2</v>
      </c>
      <c r="E10884" s="60"/>
      <c r="F10884" s="60">
        <f t="shared" ref="F10884:F10947" si="340">B10884-$C$3</f>
        <v>1.1938699999999999E-3</v>
      </c>
      <c r="G10884" s="60">
        <f t="shared" ref="G10884:G10947" si="341">D10884-$C$3</f>
        <v>2.2425947000000002E-2</v>
      </c>
    </row>
    <row r="10885" spans="1:7">
      <c r="A10885" s="50">
        <v>38775</v>
      </c>
      <c r="B10885" s="60">
        <v>3.8403999999999999E-3</v>
      </c>
      <c r="C10885" s="60">
        <v>1.8000000000000001E-4</v>
      </c>
      <c r="D10885" s="60">
        <v>1.1872469E-2</v>
      </c>
      <c r="E10885" s="60"/>
      <c r="F10885" s="60">
        <f t="shared" si="340"/>
        <v>3.7204E-3</v>
      </c>
      <c r="G10885" s="60">
        <f t="shared" si="341"/>
        <v>1.1752469E-2</v>
      </c>
    </row>
    <row r="10886" spans="1:7">
      <c r="A10886" s="50">
        <v>38776</v>
      </c>
      <c r="B10886" s="60">
        <v>-1.0478390000000001E-2</v>
      </c>
      <c r="C10886" s="60">
        <v>1.8000000000000001E-4</v>
      </c>
      <c r="D10886" s="60">
        <v>-1.6091167999999999E-2</v>
      </c>
      <c r="E10886" s="60"/>
      <c r="F10886" s="60">
        <f t="shared" si="340"/>
        <v>-1.0598390000000001E-2</v>
      </c>
      <c r="G10886" s="60">
        <f t="shared" si="341"/>
        <v>-1.6211167999999998E-2</v>
      </c>
    </row>
    <row r="10887" spans="1:7">
      <c r="A10887" s="50">
        <v>38777</v>
      </c>
      <c r="B10887" s="60">
        <v>8.4568200000000003E-3</v>
      </c>
      <c r="C10887" s="60">
        <v>1.6000000000000001E-4</v>
      </c>
      <c r="D10887" s="60">
        <v>1.4310053999999999E-2</v>
      </c>
      <c r="E10887" s="60"/>
      <c r="F10887" s="60">
        <f t="shared" si="340"/>
        <v>8.33682E-3</v>
      </c>
      <c r="G10887" s="60">
        <f t="shared" si="341"/>
        <v>1.4190053999999999E-2</v>
      </c>
    </row>
    <row r="10888" spans="1:7">
      <c r="A10888" s="50">
        <v>38778</v>
      </c>
      <c r="B10888" s="60">
        <v>-1.6314700000000001E-3</v>
      </c>
      <c r="C10888" s="60">
        <v>1.6000000000000001E-4</v>
      </c>
      <c r="D10888" s="60">
        <v>-3.3590989999999999E-3</v>
      </c>
      <c r="E10888" s="60"/>
      <c r="F10888" s="60">
        <f t="shared" si="340"/>
        <v>-1.7514700000000002E-3</v>
      </c>
      <c r="G10888" s="60">
        <f t="shared" si="341"/>
        <v>-3.4790989999999998E-3</v>
      </c>
    </row>
    <row r="10889" spans="1:7">
      <c r="A10889" s="50">
        <v>38779</v>
      </c>
      <c r="B10889" s="60">
        <v>-1.35232E-3</v>
      </c>
      <c r="C10889" s="60">
        <v>1.6000000000000001E-4</v>
      </c>
      <c r="D10889" s="60">
        <v>-1.9548362E-2</v>
      </c>
      <c r="E10889" s="60"/>
      <c r="F10889" s="60">
        <f t="shared" si="340"/>
        <v>-1.4723200000000001E-3</v>
      </c>
      <c r="G10889" s="60">
        <f t="shared" si="341"/>
        <v>-1.9668361999999998E-2</v>
      </c>
    </row>
    <row r="10890" spans="1:7">
      <c r="A10890" s="50">
        <v>38782</v>
      </c>
      <c r="B10890" s="60">
        <v>-6.9790299999999998E-3</v>
      </c>
      <c r="C10890" s="60">
        <v>1.6000000000000001E-4</v>
      </c>
      <c r="D10890" s="60">
        <v>-1.4437953999999999E-2</v>
      </c>
      <c r="E10890" s="60"/>
      <c r="F10890" s="60">
        <f t="shared" si="340"/>
        <v>-7.0990300000000001E-3</v>
      </c>
      <c r="G10890" s="60">
        <f t="shared" si="341"/>
        <v>-1.4557954E-2</v>
      </c>
    </row>
    <row r="10891" spans="1:7">
      <c r="A10891" s="50">
        <v>38783</v>
      </c>
      <c r="B10891" s="60">
        <v>-1.8361600000000001E-3</v>
      </c>
      <c r="C10891" s="60">
        <v>1.6000000000000001E-4</v>
      </c>
      <c r="D10891" s="60">
        <v>1.743957E-3</v>
      </c>
      <c r="E10891" s="60"/>
      <c r="F10891" s="60">
        <f t="shared" si="340"/>
        <v>-1.9561600000000002E-3</v>
      </c>
      <c r="G10891" s="60">
        <f t="shared" si="341"/>
        <v>1.6239569999999999E-3</v>
      </c>
    </row>
    <row r="10892" spans="1:7">
      <c r="A10892" s="50">
        <v>38784</v>
      </c>
      <c r="B10892" s="60">
        <v>2.2832099999999999E-3</v>
      </c>
      <c r="C10892" s="60">
        <v>1.6000000000000001E-4</v>
      </c>
      <c r="D10892" s="60">
        <v>-4.8746309999999999E-3</v>
      </c>
      <c r="E10892" s="60"/>
      <c r="F10892" s="60">
        <f t="shared" si="340"/>
        <v>2.16321E-3</v>
      </c>
      <c r="G10892" s="60">
        <f t="shared" si="341"/>
        <v>-4.9946310000000002E-3</v>
      </c>
    </row>
    <row r="10893" spans="1:7">
      <c r="A10893" s="50">
        <v>38785</v>
      </c>
      <c r="B10893" s="60">
        <v>-4.8485300000000002E-3</v>
      </c>
      <c r="C10893" s="60">
        <v>1.6000000000000001E-4</v>
      </c>
      <c r="D10893" s="60">
        <v>-9.7970850000000005E-3</v>
      </c>
      <c r="E10893" s="60"/>
      <c r="F10893" s="60">
        <f t="shared" si="340"/>
        <v>-4.9685300000000005E-3</v>
      </c>
      <c r="G10893" s="60">
        <f t="shared" si="341"/>
        <v>-9.9170850000000008E-3</v>
      </c>
    </row>
    <row r="10894" spans="1:7">
      <c r="A10894" s="50">
        <v>38786</v>
      </c>
      <c r="B10894" s="60">
        <v>7.3900499999999996E-3</v>
      </c>
      <c r="C10894" s="60">
        <v>1.6000000000000001E-4</v>
      </c>
      <c r="D10894" s="60">
        <v>1.6961182000000002E-2</v>
      </c>
      <c r="E10894" s="60"/>
      <c r="F10894" s="60">
        <f t="shared" si="340"/>
        <v>7.2700499999999993E-3</v>
      </c>
      <c r="G10894" s="60">
        <f t="shared" si="341"/>
        <v>1.6841182000000003E-2</v>
      </c>
    </row>
    <row r="10895" spans="1:7">
      <c r="A10895" s="50">
        <v>38789</v>
      </c>
      <c r="B10895" s="60">
        <v>2.2341000000000001E-3</v>
      </c>
      <c r="C10895" s="60">
        <v>1.6000000000000001E-4</v>
      </c>
      <c r="D10895" s="60">
        <v>-7.2967680000000004E-3</v>
      </c>
      <c r="E10895" s="60"/>
      <c r="F10895" s="60">
        <f t="shared" si="340"/>
        <v>2.1141000000000003E-3</v>
      </c>
      <c r="G10895" s="60">
        <f t="shared" si="341"/>
        <v>-7.4167680000000007E-3</v>
      </c>
    </row>
    <row r="10896" spans="1:7">
      <c r="A10896" s="50">
        <v>38790</v>
      </c>
      <c r="B10896" s="60">
        <v>1.0363519999999999E-2</v>
      </c>
      <c r="C10896" s="60">
        <v>1.6000000000000001E-4</v>
      </c>
      <c r="D10896" s="60">
        <v>1.050077E-3</v>
      </c>
      <c r="E10896" s="60"/>
      <c r="F10896" s="60">
        <f t="shared" si="340"/>
        <v>1.0243519999999999E-2</v>
      </c>
      <c r="G10896" s="60">
        <f t="shared" si="341"/>
        <v>9.3007699999999997E-4</v>
      </c>
    </row>
    <row r="10897" spans="1:7">
      <c r="A10897" s="50">
        <v>38791</v>
      </c>
      <c r="B10897" s="60">
        <v>4.4712600000000003E-3</v>
      </c>
      <c r="C10897" s="60">
        <v>1.6000000000000001E-4</v>
      </c>
      <c r="D10897" s="60">
        <v>1.6433542999999998E-2</v>
      </c>
      <c r="E10897" s="60"/>
      <c r="F10897" s="60">
        <f t="shared" si="340"/>
        <v>4.35126E-3</v>
      </c>
      <c r="G10897" s="60">
        <f t="shared" si="341"/>
        <v>1.6313543E-2</v>
      </c>
    </row>
    <row r="10898" spans="1:7">
      <c r="A10898" s="50">
        <v>38792</v>
      </c>
      <c r="B10898" s="60">
        <v>2.0112900000000002E-3</v>
      </c>
      <c r="C10898" s="60">
        <v>1.6000000000000001E-4</v>
      </c>
      <c r="D10898" s="60">
        <v>-8.2559260000000002E-3</v>
      </c>
      <c r="E10898" s="60"/>
      <c r="F10898" s="60">
        <f t="shared" si="340"/>
        <v>1.8912900000000001E-3</v>
      </c>
      <c r="G10898" s="60">
        <f t="shared" si="341"/>
        <v>-8.3759260000000006E-3</v>
      </c>
    </row>
    <row r="10899" spans="1:7">
      <c r="A10899" s="50">
        <v>38793</v>
      </c>
      <c r="B10899" s="60">
        <v>1.5347200000000001E-3</v>
      </c>
      <c r="C10899" s="60">
        <v>1.6000000000000001E-4</v>
      </c>
      <c r="D10899" s="60">
        <v>-7.9777849999999994E-3</v>
      </c>
      <c r="E10899" s="60"/>
      <c r="F10899" s="60">
        <f t="shared" si="340"/>
        <v>1.41472E-3</v>
      </c>
      <c r="G10899" s="60">
        <f t="shared" si="341"/>
        <v>-8.0977849999999997E-3</v>
      </c>
    </row>
    <row r="10900" spans="1:7">
      <c r="A10900" s="50">
        <v>38796</v>
      </c>
      <c r="B10900" s="60">
        <v>-1.4259299999999999E-3</v>
      </c>
      <c r="C10900" s="60">
        <v>1.6000000000000001E-4</v>
      </c>
      <c r="D10900" s="60">
        <v>6.2937169999999999E-3</v>
      </c>
      <c r="E10900" s="60"/>
      <c r="F10900" s="60">
        <f t="shared" si="340"/>
        <v>-1.54593E-3</v>
      </c>
      <c r="G10900" s="60">
        <f t="shared" si="341"/>
        <v>6.1737169999999996E-3</v>
      </c>
    </row>
    <row r="10901" spans="1:7">
      <c r="A10901" s="50">
        <v>38797</v>
      </c>
      <c r="B10901" s="60">
        <v>-6.0148399999999996E-3</v>
      </c>
      <c r="C10901" s="60">
        <v>1.6000000000000001E-4</v>
      </c>
      <c r="D10901" s="60">
        <v>1.042348E-3</v>
      </c>
      <c r="E10901" s="60"/>
      <c r="F10901" s="60">
        <f t="shared" si="340"/>
        <v>-6.1348399999999999E-3</v>
      </c>
      <c r="G10901" s="60">
        <f t="shared" si="341"/>
        <v>9.2234800000000003E-4</v>
      </c>
    </row>
    <row r="10902" spans="1:7">
      <c r="A10902" s="50">
        <v>38798</v>
      </c>
      <c r="B10902" s="60">
        <v>5.9186300000000002E-3</v>
      </c>
      <c r="C10902" s="60">
        <v>1.6000000000000001E-4</v>
      </c>
      <c r="D10902" s="60">
        <v>3.123921E-3</v>
      </c>
      <c r="E10902" s="60"/>
      <c r="F10902" s="60">
        <f t="shared" si="340"/>
        <v>5.7986299999999999E-3</v>
      </c>
      <c r="G10902" s="60">
        <f t="shared" si="341"/>
        <v>3.0039210000000001E-3</v>
      </c>
    </row>
    <row r="10903" spans="1:7">
      <c r="A10903" s="50">
        <v>38799</v>
      </c>
      <c r="B10903" s="60">
        <v>-2.5786799999999999E-3</v>
      </c>
      <c r="C10903" s="60">
        <v>1.6000000000000001E-4</v>
      </c>
      <c r="D10903" s="60">
        <v>-7.2664050000000001E-3</v>
      </c>
      <c r="E10903" s="60"/>
      <c r="F10903" s="60">
        <f t="shared" si="340"/>
        <v>-2.6986799999999997E-3</v>
      </c>
      <c r="G10903" s="60">
        <f t="shared" si="341"/>
        <v>-7.3864050000000004E-3</v>
      </c>
    </row>
    <row r="10904" spans="1:7">
      <c r="A10904" s="50">
        <v>38800</v>
      </c>
      <c r="B10904" s="60">
        <v>9.2913999999999996E-4</v>
      </c>
      <c r="C10904" s="60">
        <v>1.6000000000000001E-4</v>
      </c>
      <c r="D10904" s="60">
        <v>-1.7079113E-2</v>
      </c>
      <c r="E10904" s="60"/>
      <c r="F10904" s="60">
        <f t="shared" si="340"/>
        <v>8.0913999999999997E-4</v>
      </c>
      <c r="G10904" s="60">
        <f t="shared" si="341"/>
        <v>-1.7199112999999999E-2</v>
      </c>
    </row>
    <row r="10905" spans="1:7">
      <c r="A10905" s="50">
        <v>38803</v>
      </c>
      <c r="B10905" s="60">
        <v>-1.10213E-3</v>
      </c>
      <c r="C10905" s="60">
        <v>1.6000000000000001E-4</v>
      </c>
      <c r="D10905" s="60">
        <v>7.0921580000000003E-3</v>
      </c>
      <c r="E10905" s="60"/>
      <c r="F10905" s="60">
        <f t="shared" si="340"/>
        <v>-1.2221300000000001E-3</v>
      </c>
      <c r="G10905" s="60">
        <f t="shared" si="341"/>
        <v>6.972158E-3</v>
      </c>
    </row>
    <row r="10906" spans="1:7">
      <c r="A10906" s="50">
        <v>38804</v>
      </c>
      <c r="B10906" s="60">
        <v>-6.3813799999999999E-3</v>
      </c>
      <c r="C10906" s="60">
        <v>1.6000000000000001E-4</v>
      </c>
      <c r="D10906" s="60">
        <v>-1.1971837000000001E-2</v>
      </c>
      <c r="E10906" s="60"/>
      <c r="F10906" s="60">
        <f t="shared" si="340"/>
        <v>-6.5013800000000002E-3</v>
      </c>
      <c r="G10906" s="60">
        <f t="shared" si="341"/>
        <v>-1.2091837000000001E-2</v>
      </c>
    </row>
    <row r="10907" spans="1:7">
      <c r="A10907" s="50">
        <v>38805</v>
      </c>
      <c r="B10907" s="60">
        <v>7.6073800000000004E-3</v>
      </c>
      <c r="C10907" s="60">
        <v>1.6000000000000001E-4</v>
      </c>
      <c r="D10907" s="60">
        <v>4.989355E-3</v>
      </c>
      <c r="E10907" s="60"/>
      <c r="F10907" s="60">
        <f t="shared" si="340"/>
        <v>7.4873800000000001E-3</v>
      </c>
      <c r="G10907" s="60">
        <f t="shared" si="341"/>
        <v>4.8693549999999997E-3</v>
      </c>
    </row>
    <row r="10908" spans="1:7">
      <c r="A10908" s="50">
        <v>38806</v>
      </c>
      <c r="B10908" s="60">
        <v>-2.0144300000000002E-3</v>
      </c>
      <c r="C10908" s="60">
        <v>1.6000000000000001E-4</v>
      </c>
      <c r="D10908" s="60">
        <v>-1.3475215E-2</v>
      </c>
      <c r="E10908" s="60"/>
      <c r="F10908" s="60">
        <f t="shared" si="340"/>
        <v>-2.1344300000000001E-3</v>
      </c>
      <c r="G10908" s="60">
        <f t="shared" si="341"/>
        <v>-1.3595215000000001E-2</v>
      </c>
    </row>
    <row r="10909" spans="1:7">
      <c r="A10909" s="50">
        <v>38807</v>
      </c>
      <c r="B10909" s="60">
        <v>-4.0603699999999998E-3</v>
      </c>
      <c r="C10909" s="60">
        <v>1.6000000000000001E-4</v>
      </c>
      <c r="D10909" s="60">
        <v>-8.6268790000000005E-3</v>
      </c>
      <c r="E10909" s="60"/>
      <c r="F10909" s="60">
        <f t="shared" si="340"/>
        <v>-4.1803700000000001E-3</v>
      </c>
      <c r="G10909" s="60">
        <f t="shared" si="341"/>
        <v>-8.7468790000000008E-3</v>
      </c>
    </row>
    <row r="10910" spans="1:7">
      <c r="A10910" s="50">
        <v>38810</v>
      </c>
      <c r="B10910" s="60">
        <v>2.1867800000000001E-3</v>
      </c>
      <c r="C10910" s="60">
        <v>1.9000000000000001E-4</v>
      </c>
      <c r="D10910" s="60">
        <v>-2.2480089000000002E-2</v>
      </c>
      <c r="E10910" s="60"/>
      <c r="F10910" s="60">
        <f t="shared" si="340"/>
        <v>2.0667800000000003E-3</v>
      </c>
      <c r="G10910" s="60">
        <f t="shared" si="341"/>
        <v>-2.2600089E-2</v>
      </c>
    </row>
    <row r="10911" spans="1:7">
      <c r="A10911" s="50">
        <v>38811</v>
      </c>
      <c r="B10911" s="60">
        <v>6.1852299999999999E-3</v>
      </c>
      <c r="C10911" s="60">
        <v>1.9000000000000001E-4</v>
      </c>
      <c r="D10911" s="60">
        <v>4.8219629E-2</v>
      </c>
      <c r="E10911" s="60"/>
      <c r="F10911" s="60">
        <f t="shared" si="340"/>
        <v>6.0652299999999996E-3</v>
      </c>
      <c r="G10911" s="60">
        <f t="shared" si="341"/>
        <v>4.8099628999999998E-2</v>
      </c>
    </row>
    <row r="10912" spans="1:7">
      <c r="A10912" s="50">
        <v>38812</v>
      </c>
      <c r="B10912" s="60">
        <v>4.3928200000000004E-3</v>
      </c>
      <c r="C10912" s="60">
        <v>1.9000000000000001E-4</v>
      </c>
      <c r="D10912" s="60">
        <v>6.7233019999999996E-3</v>
      </c>
      <c r="E10912" s="60"/>
      <c r="F10912" s="60">
        <f t="shared" si="340"/>
        <v>4.2728200000000001E-3</v>
      </c>
      <c r="G10912" s="60">
        <f t="shared" si="341"/>
        <v>6.6033019999999993E-3</v>
      </c>
    </row>
    <row r="10913" spans="1:7">
      <c r="A10913" s="50">
        <v>38813</v>
      </c>
      <c r="B10913" s="60">
        <v>-1.7385499999999999E-3</v>
      </c>
      <c r="C10913" s="60">
        <v>1.9000000000000001E-4</v>
      </c>
      <c r="D10913" s="60">
        <v>-1.7223258000000002E-2</v>
      </c>
      <c r="E10913" s="60"/>
      <c r="F10913" s="60">
        <f t="shared" si="340"/>
        <v>-1.85855E-3</v>
      </c>
      <c r="G10913" s="60">
        <f t="shared" si="341"/>
        <v>-1.7343258E-2</v>
      </c>
    </row>
    <row r="10914" spans="1:7">
      <c r="A10914" s="50">
        <v>38814</v>
      </c>
      <c r="B10914" s="60">
        <v>-1.040961E-2</v>
      </c>
      <c r="C10914" s="60">
        <v>1.9000000000000001E-4</v>
      </c>
      <c r="D10914" s="60">
        <v>-2.1459040000000001E-3</v>
      </c>
      <c r="E10914" s="60"/>
      <c r="F10914" s="60">
        <f t="shared" si="340"/>
        <v>-1.052961E-2</v>
      </c>
      <c r="G10914" s="60">
        <f t="shared" si="341"/>
        <v>-2.265904E-3</v>
      </c>
    </row>
    <row r="10915" spans="1:7">
      <c r="A10915" s="50">
        <v>38817</v>
      </c>
      <c r="B10915" s="60">
        <v>8.1240999999999996E-4</v>
      </c>
      <c r="C10915" s="60">
        <v>1.9000000000000001E-4</v>
      </c>
      <c r="D10915" s="60">
        <v>7.5269170000000002E-3</v>
      </c>
      <c r="E10915" s="60"/>
      <c r="F10915" s="60">
        <f t="shared" si="340"/>
        <v>6.9240999999999997E-4</v>
      </c>
      <c r="G10915" s="60">
        <f t="shared" si="341"/>
        <v>7.4069169999999998E-3</v>
      </c>
    </row>
    <row r="10916" spans="1:7">
      <c r="A10916" s="50">
        <v>38818</v>
      </c>
      <c r="B10916" s="60">
        <v>-7.57079E-3</v>
      </c>
      <c r="C10916" s="60">
        <v>1.9000000000000001E-4</v>
      </c>
      <c r="D10916" s="60">
        <v>-1.1739591000000001E-2</v>
      </c>
      <c r="E10916" s="60"/>
      <c r="F10916" s="60">
        <f t="shared" si="340"/>
        <v>-7.6907900000000003E-3</v>
      </c>
      <c r="G10916" s="60">
        <f t="shared" si="341"/>
        <v>-1.1859591000000001E-2</v>
      </c>
    </row>
    <row r="10917" spans="1:7">
      <c r="A10917" s="50">
        <v>38819</v>
      </c>
      <c r="B10917" s="60">
        <v>1.3945400000000001E-3</v>
      </c>
      <c r="C10917" s="60">
        <v>1.9000000000000001E-4</v>
      </c>
      <c r="D10917" s="60">
        <v>-2.519856E-3</v>
      </c>
      <c r="E10917" s="60"/>
      <c r="F10917" s="60">
        <f t="shared" si="340"/>
        <v>1.27454E-3</v>
      </c>
      <c r="G10917" s="60">
        <f t="shared" si="341"/>
        <v>-2.6398559999999999E-3</v>
      </c>
    </row>
    <row r="10918" spans="1:7">
      <c r="A10918" s="50">
        <v>38820</v>
      </c>
      <c r="B10918" s="60">
        <v>5.4907000000000003E-4</v>
      </c>
      <c r="C10918" s="60">
        <v>1.9000000000000001E-4</v>
      </c>
      <c r="D10918" s="60">
        <v>1.1187347E-2</v>
      </c>
      <c r="E10918" s="60"/>
      <c r="F10918" s="60">
        <f t="shared" si="340"/>
        <v>4.2907000000000004E-4</v>
      </c>
      <c r="G10918" s="60">
        <f t="shared" si="341"/>
        <v>1.1067347E-2</v>
      </c>
    </row>
    <row r="10919" spans="1:7">
      <c r="A10919" s="50">
        <v>38824</v>
      </c>
      <c r="B10919" s="60">
        <v>-2.9357799999999998E-3</v>
      </c>
      <c r="C10919" s="60">
        <v>1.9000000000000001E-4</v>
      </c>
      <c r="D10919" s="60">
        <v>-2.1770185000000001E-2</v>
      </c>
      <c r="E10919" s="60"/>
      <c r="F10919" s="60">
        <f t="shared" si="340"/>
        <v>-3.0557799999999997E-3</v>
      </c>
      <c r="G10919" s="60">
        <f t="shared" si="341"/>
        <v>-2.1890185E-2</v>
      </c>
    </row>
    <row r="10920" spans="1:7">
      <c r="A10920" s="50">
        <v>38825</v>
      </c>
      <c r="B10920" s="60">
        <v>1.7268260000000001E-2</v>
      </c>
      <c r="C10920" s="60">
        <v>1.9000000000000001E-4</v>
      </c>
      <c r="D10920" s="60">
        <v>8.0262430000000006E-3</v>
      </c>
      <c r="E10920" s="60"/>
      <c r="F10920" s="60">
        <f t="shared" si="340"/>
        <v>1.7148260000000002E-2</v>
      </c>
      <c r="G10920" s="60">
        <f t="shared" si="341"/>
        <v>7.9062430000000003E-3</v>
      </c>
    </row>
    <row r="10921" spans="1:7">
      <c r="A10921" s="50">
        <v>38826</v>
      </c>
      <c r="B10921" s="60">
        <v>1.9748000000000001E-3</v>
      </c>
      <c r="C10921" s="60">
        <v>1.9000000000000001E-4</v>
      </c>
      <c r="D10921" s="60">
        <v>6.5146689999999998E-3</v>
      </c>
      <c r="E10921" s="60"/>
      <c r="F10921" s="60">
        <f t="shared" si="340"/>
        <v>1.8548E-3</v>
      </c>
      <c r="G10921" s="60">
        <f t="shared" si="341"/>
        <v>6.3946689999999995E-3</v>
      </c>
    </row>
    <row r="10922" spans="1:7">
      <c r="A10922" s="50">
        <v>38827</v>
      </c>
      <c r="B10922" s="60">
        <v>1.1442100000000001E-3</v>
      </c>
      <c r="C10922" s="60">
        <v>1.9000000000000001E-4</v>
      </c>
      <c r="D10922" s="60">
        <v>1.0427937E-2</v>
      </c>
      <c r="E10922" s="60"/>
      <c r="F10922" s="60">
        <f t="shared" si="340"/>
        <v>1.02421E-3</v>
      </c>
      <c r="G10922" s="60">
        <f t="shared" si="341"/>
        <v>1.0307937E-2</v>
      </c>
    </row>
    <row r="10923" spans="1:7">
      <c r="A10923" s="50">
        <v>38828</v>
      </c>
      <c r="B10923" s="60">
        <v>-2.6277000000000001E-4</v>
      </c>
      <c r="C10923" s="60">
        <v>1.9000000000000001E-4</v>
      </c>
      <c r="D10923" s="60">
        <v>-1.9928806E-2</v>
      </c>
      <c r="E10923" s="60"/>
      <c r="F10923" s="60">
        <f t="shared" si="340"/>
        <v>-3.8277E-4</v>
      </c>
      <c r="G10923" s="60">
        <f t="shared" si="341"/>
        <v>-2.0048805999999999E-2</v>
      </c>
    </row>
    <row r="10924" spans="1:7">
      <c r="A10924" s="50">
        <v>38831</v>
      </c>
      <c r="B10924" s="60">
        <v>-2.2852200000000001E-3</v>
      </c>
      <c r="C10924" s="60">
        <v>1.9000000000000001E-4</v>
      </c>
      <c r="D10924" s="60">
        <v>-5.8097950000000004E-3</v>
      </c>
      <c r="E10924" s="60"/>
      <c r="F10924" s="60">
        <f t="shared" si="340"/>
        <v>-2.40522E-3</v>
      </c>
      <c r="G10924" s="60">
        <f t="shared" si="341"/>
        <v>-5.9297950000000007E-3</v>
      </c>
    </row>
    <row r="10925" spans="1:7">
      <c r="A10925" s="50">
        <v>38832</v>
      </c>
      <c r="B10925" s="60">
        <v>-4.8137199999999996E-3</v>
      </c>
      <c r="C10925" s="60">
        <v>1.9000000000000001E-4</v>
      </c>
      <c r="D10925" s="60">
        <v>-5.8436759999999999E-3</v>
      </c>
      <c r="E10925" s="60"/>
      <c r="F10925" s="60">
        <f t="shared" si="340"/>
        <v>-4.9337199999999999E-3</v>
      </c>
      <c r="G10925" s="60">
        <f t="shared" si="341"/>
        <v>-5.9636760000000002E-3</v>
      </c>
    </row>
    <row r="10926" spans="1:7">
      <c r="A10926" s="50">
        <v>38833</v>
      </c>
      <c r="B10926" s="60">
        <v>2.9124699999999999E-3</v>
      </c>
      <c r="C10926" s="60">
        <v>1.9000000000000001E-4</v>
      </c>
      <c r="D10926" s="60">
        <v>1.102156E-3</v>
      </c>
      <c r="E10926" s="60"/>
      <c r="F10926" s="60">
        <f t="shared" si="340"/>
        <v>2.79247E-3</v>
      </c>
      <c r="G10926" s="60">
        <f t="shared" si="341"/>
        <v>9.8215599999999987E-4</v>
      </c>
    </row>
    <row r="10927" spans="1:7">
      <c r="A10927" s="50">
        <v>38834</v>
      </c>
      <c r="B10927" s="60">
        <v>3.4282200000000001E-3</v>
      </c>
      <c r="C10927" s="60">
        <v>1.9000000000000001E-4</v>
      </c>
      <c r="D10927" s="60">
        <v>-7.7063879999999998E-3</v>
      </c>
      <c r="E10927" s="60"/>
      <c r="F10927" s="60">
        <f t="shared" si="340"/>
        <v>3.3082200000000002E-3</v>
      </c>
      <c r="G10927" s="60">
        <f t="shared" si="341"/>
        <v>-7.8263880000000001E-3</v>
      </c>
    </row>
    <row r="10928" spans="1:7">
      <c r="A10928" s="50">
        <v>38835</v>
      </c>
      <c r="B10928" s="60">
        <v>1.2968999999999999E-4</v>
      </c>
      <c r="C10928" s="60">
        <v>1.9000000000000001E-4</v>
      </c>
      <c r="D10928" s="60">
        <v>-2.4408348E-2</v>
      </c>
      <c r="E10928" s="60"/>
      <c r="F10928" s="60">
        <f t="shared" si="340"/>
        <v>9.6899999999999835E-6</v>
      </c>
      <c r="G10928" s="60">
        <f t="shared" si="341"/>
        <v>-2.4528347999999998E-2</v>
      </c>
    </row>
    <row r="10929" spans="1:7">
      <c r="A10929" s="50">
        <v>38838</v>
      </c>
      <c r="B10929" s="60">
        <v>-4.0303400000000003E-3</v>
      </c>
      <c r="C10929" s="60">
        <v>2.0000000000000001E-4</v>
      </c>
      <c r="D10929" s="60">
        <v>-1.3267569E-2</v>
      </c>
      <c r="E10929" s="60"/>
      <c r="F10929" s="60">
        <f t="shared" si="340"/>
        <v>-4.1503400000000006E-3</v>
      </c>
      <c r="G10929" s="60">
        <f t="shared" si="341"/>
        <v>-1.3387569E-2</v>
      </c>
    </row>
    <row r="10930" spans="1:7">
      <c r="A10930" s="50">
        <v>38839</v>
      </c>
      <c r="B10930" s="60">
        <v>6.0308799999999997E-3</v>
      </c>
      <c r="C10930" s="60">
        <v>2.0000000000000001E-4</v>
      </c>
      <c r="D10930" s="60">
        <v>-9.2201209999999995E-3</v>
      </c>
      <c r="E10930" s="60"/>
      <c r="F10930" s="60">
        <f t="shared" si="340"/>
        <v>5.9108799999999994E-3</v>
      </c>
      <c r="G10930" s="60">
        <f t="shared" si="341"/>
        <v>-9.3401209999999998E-3</v>
      </c>
    </row>
    <row r="10931" spans="1:7">
      <c r="A10931" s="50">
        <v>38840</v>
      </c>
      <c r="B10931" s="60">
        <v>-3.8101200000000002E-3</v>
      </c>
      <c r="C10931" s="60">
        <v>2.0000000000000001E-4</v>
      </c>
      <c r="D10931" s="60">
        <v>-2.9081037000000001E-2</v>
      </c>
      <c r="E10931" s="60"/>
      <c r="F10931" s="60">
        <f t="shared" si="340"/>
        <v>-3.9301200000000005E-3</v>
      </c>
      <c r="G10931" s="60">
        <f t="shared" si="341"/>
        <v>-2.9201036999999999E-2</v>
      </c>
    </row>
    <row r="10932" spans="1:7">
      <c r="A10932" s="50">
        <v>38841</v>
      </c>
      <c r="B10932" s="60">
        <v>3.3613200000000001E-3</v>
      </c>
      <c r="C10932" s="60">
        <v>2.0000000000000001E-4</v>
      </c>
      <c r="D10932" s="60">
        <v>-2.5159786E-2</v>
      </c>
      <c r="E10932" s="60"/>
      <c r="F10932" s="60">
        <f t="shared" si="340"/>
        <v>3.2413200000000002E-3</v>
      </c>
      <c r="G10932" s="60">
        <f t="shared" si="341"/>
        <v>-2.5279785999999999E-2</v>
      </c>
    </row>
    <row r="10933" spans="1:7">
      <c r="A10933" s="50">
        <v>38842</v>
      </c>
      <c r="B10933" s="60">
        <v>1.037835E-2</v>
      </c>
      <c r="C10933" s="60">
        <v>2.0000000000000001E-4</v>
      </c>
      <c r="D10933" s="60">
        <v>7.7837169999999999E-3</v>
      </c>
      <c r="E10933" s="60"/>
      <c r="F10933" s="60">
        <f t="shared" si="340"/>
        <v>1.0258349999999999E-2</v>
      </c>
      <c r="G10933" s="60">
        <f t="shared" si="341"/>
        <v>7.6637169999999996E-3</v>
      </c>
    </row>
    <row r="10934" spans="1:7">
      <c r="A10934" s="50">
        <v>38845</v>
      </c>
      <c r="B10934" s="60">
        <v>-7.3156000000000002E-4</v>
      </c>
      <c r="C10934" s="60">
        <v>2.0000000000000001E-4</v>
      </c>
      <c r="D10934" s="60">
        <v>1.1382064000000001E-2</v>
      </c>
      <c r="E10934" s="60"/>
      <c r="F10934" s="60">
        <f t="shared" si="340"/>
        <v>-8.5156000000000001E-4</v>
      </c>
      <c r="G10934" s="60">
        <f t="shared" si="341"/>
        <v>1.1262064E-2</v>
      </c>
    </row>
    <row r="10935" spans="1:7">
      <c r="A10935" s="50">
        <v>38846</v>
      </c>
      <c r="B10935" s="60">
        <v>3.6929999999999998E-4</v>
      </c>
      <c r="C10935" s="60">
        <v>2.0000000000000001E-4</v>
      </c>
      <c r="D10935" s="60">
        <v>1.7282970000000002E-2</v>
      </c>
      <c r="E10935" s="60"/>
      <c r="F10935" s="60">
        <f t="shared" si="340"/>
        <v>2.4929999999999999E-4</v>
      </c>
      <c r="G10935" s="60">
        <f t="shared" si="341"/>
        <v>1.7162970000000003E-2</v>
      </c>
    </row>
    <row r="10936" spans="1:7">
      <c r="A10936" s="50">
        <v>38847</v>
      </c>
      <c r="B10936" s="60">
        <v>-1.23072E-3</v>
      </c>
      <c r="C10936" s="60">
        <v>2.0000000000000001E-4</v>
      </c>
      <c r="D10936" s="60">
        <v>0.105887018</v>
      </c>
      <c r="E10936" s="60"/>
      <c r="F10936" s="60">
        <f t="shared" si="340"/>
        <v>-1.3507200000000001E-3</v>
      </c>
      <c r="G10936" s="60">
        <f t="shared" si="341"/>
        <v>0.105767018</v>
      </c>
    </row>
    <row r="10937" spans="1:7">
      <c r="A10937" s="50">
        <v>38848</v>
      </c>
      <c r="B10937" s="60">
        <v>-1.281244E-2</v>
      </c>
      <c r="C10937" s="60">
        <v>2.0000000000000001E-4</v>
      </c>
      <c r="D10937" s="60">
        <v>-1.7148966000000002E-2</v>
      </c>
      <c r="E10937" s="60"/>
      <c r="F10937" s="60">
        <f t="shared" si="340"/>
        <v>-1.293244E-2</v>
      </c>
      <c r="G10937" s="60">
        <f t="shared" si="341"/>
        <v>-1.7268966E-2</v>
      </c>
    </row>
    <row r="10938" spans="1:7">
      <c r="A10938" s="50">
        <v>38849</v>
      </c>
      <c r="B10938" s="60">
        <v>-1.1258249999999999E-2</v>
      </c>
      <c r="C10938" s="60">
        <v>2.0000000000000001E-4</v>
      </c>
      <c r="D10938" s="60">
        <v>-1.7811697000000001E-2</v>
      </c>
      <c r="E10938" s="60"/>
      <c r="F10938" s="60">
        <f t="shared" si="340"/>
        <v>-1.1378249999999999E-2</v>
      </c>
      <c r="G10938" s="60">
        <f t="shared" si="341"/>
        <v>-1.7931697E-2</v>
      </c>
    </row>
    <row r="10939" spans="1:7">
      <c r="A10939" s="50">
        <v>38852</v>
      </c>
      <c r="B10939" s="60">
        <v>2.7764700000000001E-3</v>
      </c>
      <c r="C10939" s="60">
        <v>2.0000000000000001E-4</v>
      </c>
      <c r="D10939" s="60">
        <v>-7.4020900000000003E-4</v>
      </c>
      <c r="E10939" s="60"/>
      <c r="F10939" s="60">
        <f t="shared" si="340"/>
        <v>2.6564700000000002E-3</v>
      </c>
      <c r="G10939" s="60">
        <f t="shared" si="341"/>
        <v>-8.6020900000000002E-4</v>
      </c>
    </row>
    <row r="10940" spans="1:7">
      <c r="A10940" s="50">
        <v>38853</v>
      </c>
      <c r="B10940" s="60">
        <v>-1.8476199999999999E-3</v>
      </c>
      <c r="C10940" s="60">
        <v>2.0000000000000001E-4</v>
      </c>
      <c r="D10940" s="60">
        <v>-7.7777439999999996E-3</v>
      </c>
      <c r="E10940" s="60"/>
      <c r="F10940" s="60">
        <f t="shared" si="340"/>
        <v>-1.9676199999999998E-3</v>
      </c>
      <c r="G10940" s="60">
        <f t="shared" si="341"/>
        <v>-7.8977439999999999E-3</v>
      </c>
    </row>
    <row r="10941" spans="1:7">
      <c r="A10941" s="50">
        <v>38854</v>
      </c>
      <c r="B10941" s="60">
        <v>-1.6618500000000001E-2</v>
      </c>
      <c r="C10941" s="60">
        <v>2.0000000000000001E-4</v>
      </c>
      <c r="D10941" s="60">
        <v>-2.8742084000000001E-2</v>
      </c>
      <c r="E10941" s="60"/>
      <c r="F10941" s="60">
        <f t="shared" si="340"/>
        <v>-1.67385E-2</v>
      </c>
      <c r="G10941" s="60">
        <f t="shared" si="341"/>
        <v>-2.8862084E-2</v>
      </c>
    </row>
    <row r="10942" spans="1:7">
      <c r="A10942" s="50">
        <v>38855</v>
      </c>
      <c r="B10942" s="60">
        <v>-6.3282099999999999E-3</v>
      </c>
      <c r="C10942" s="60">
        <v>2.0000000000000001E-4</v>
      </c>
      <c r="D10942" s="60">
        <v>-1.3066878000000001E-2</v>
      </c>
      <c r="E10942" s="60"/>
      <c r="F10942" s="60">
        <f t="shared" si="340"/>
        <v>-6.4482100000000002E-3</v>
      </c>
      <c r="G10942" s="60">
        <f t="shared" si="341"/>
        <v>-1.3186878000000001E-2</v>
      </c>
    </row>
    <row r="10943" spans="1:7">
      <c r="A10943" s="50">
        <v>38856</v>
      </c>
      <c r="B10943" s="60">
        <v>4.0422100000000001E-3</v>
      </c>
      <c r="C10943" s="60">
        <v>2.0000000000000001E-4</v>
      </c>
      <c r="D10943" s="60">
        <v>1.6355143999999999E-2</v>
      </c>
      <c r="E10943" s="60"/>
      <c r="F10943" s="60">
        <f t="shared" si="340"/>
        <v>3.9222099999999998E-3</v>
      </c>
      <c r="G10943" s="60">
        <f t="shared" si="341"/>
        <v>1.6235144E-2</v>
      </c>
    </row>
    <row r="10944" spans="1:7">
      <c r="A10944" s="50">
        <v>38859</v>
      </c>
      <c r="B10944" s="60">
        <v>-3.8192899999999999E-3</v>
      </c>
      <c r="C10944" s="60">
        <v>2.0000000000000001E-4</v>
      </c>
      <c r="D10944" s="60">
        <v>-2.6436801999999999E-2</v>
      </c>
      <c r="E10944" s="60"/>
      <c r="F10944" s="60">
        <f t="shared" si="340"/>
        <v>-3.9392899999999998E-3</v>
      </c>
      <c r="G10944" s="60">
        <f t="shared" si="341"/>
        <v>-2.6556801999999997E-2</v>
      </c>
    </row>
    <row r="10945" spans="1:7">
      <c r="A10945" s="50">
        <v>38860</v>
      </c>
      <c r="B10945" s="60">
        <v>-4.2349299999999996E-3</v>
      </c>
      <c r="C10945" s="60">
        <v>2.0000000000000001E-4</v>
      </c>
      <c r="D10945" s="60">
        <v>-1.574182E-2</v>
      </c>
      <c r="E10945" s="60"/>
      <c r="F10945" s="60">
        <f t="shared" si="340"/>
        <v>-4.3549299999999999E-3</v>
      </c>
      <c r="G10945" s="60">
        <f t="shared" si="341"/>
        <v>-1.5861819999999999E-2</v>
      </c>
    </row>
    <row r="10946" spans="1:7">
      <c r="A10946" s="50">
        <v>38861</v>
      </c>
      <c r="B10946" s="60">
        <v>1.8004E-3</v>
      </c>
      <c r="C10946" s="60">
        <v>2.0000000000000001E-4</v>
      </c>
      <c r="D10946" s="60">
        <v>3.598567E-3</v>
      </c>
      <c r="E10946" s="60"/>
      <c r="F10946" s="60">
        <f t="shared" si="340"/>
        <v>1.6803999999999999E-3</v>
      </c>
      <c r="G10946" s="60">
        <f t="shared" si="341"/>
        <v>3.4785670000000001E-3</v>
      </c>
    </row>
    <row r="10947" spans="1:7">
      <c r="A10947" s="50">
        <v>38862</v>
      </c>
      <c r="B10947" s="60">
        <v>1.1690539999999999E-2</v>
      </c>
      <c r="C10947" s="60">
        <v>2.0000000000000001E-4</v>
      </c>
      <c r="D10947" s="60">
        <v>-9.9601599999999992E-3</v>
      </c>
      <c r="E10947" s="60"/>
      <c r="F10947" s="60">
        <f t="shared" si="340"/>
        <v>1.1570539999999999E-2</v>
      </c>
      <c r="G10947" s="60">
        <f t="shared" si="341"/>
        <v>-1.0080159999999999E-2</v>
      </c>
    </row>
    <row r="10948" spans="1:7">
      <c r="A10948" s="50">
        <v>38863</v>
      </c>
      <c r="B10948" s="60">
        <v>5.7262299999999997E-3</v>
      </c>
      <c r="C10948" s="60">
        <v>2.0000000000000001E-4</v>
      </c>
      <c r="D10948" s="60">
        <v>0.167404413</v>
      </c>
      <c r="E10948" s="60"/>
      <c r="F10948" s="60">
        <f t="shared" ref="F10948:F11011" si="342">B10948-$C$3</f>
        <v>5.6062299999999994E-3</v>
      </c>
      <c r="G10948" s="60">
        <f t="shared" ref="G10948:G11011" si="343">D10948-$C$3</f>
        <v>0.16728441299999999</v>
      </c>
    </row>
    <row r="10949" spans="1:7">
      <c r="A10949" s="50">
        <v>38867</v>
      </c>
      <c r="B10949" s="60">
        <v>-1.5789210000000001E-2</v>
      </c>
      <c r="C10949" s="60">
        <v>2.0000000000000001E-4</v>
      </c>
      <c r="D10949" s="60">
        <v>-8.1695996000000007E-2</v>
      </c>
      <c r="E10949" s="60"/>
      <c r="F10949" s="60">
        <f t="shared" si="342"/>
        <v>-1.590921E-2</v>
      </c>
      <c r="G10949" s="60">
        <f t="shared" si="343"/>
        <v>-8.1815996000000002E-2</v>
      </c>
    </row>
    <row r="10950" spans="1:7">
      <c r="A10950" s="50">
        <v>38868</v>
      </c>
      <c r="B10950" s="60">
        <v>8.2956799999999997E-3</v>
      </c>
      <c r="C10950" s="60">
        <v>2.0000000000000001E-4</v>
      </c>
      <c r="D10950" s="60">
        <v>-2.2522319999999998E-3</v>
      </c>
      <c r="E10950" s="60"/>
      <c r="F10950" s="60">
        <f t="shared" si="342"/>
        <v>8.1756799999999994E-3</v>
      </c>
      <c r="G10950" s="60">
        <f t="shared" si="343"/>
        <v>-2.3722319999999997E-3</v>
      </c>
    </row>
    <row r="10951" spans="1:7">
      <c r="A10951" s="50">
        <v>38869</v>
      </c>
      <c r="B10951" s="60">
        <v>1.217499E-2</v>
      </c>
      <c r="C10951" s="60">
        <v>1.8000000000000001E-4</v>
      </c>
      <c r="D10951" s="60">
        <v>3.3860031999999998E-2</v>
      </c>
      <c r="E10951" s="60"/>
      <c r="F10951" s="60">
        <f t="shared" si="342"/>
        <v>1.205499E-2</v>
      </c>
      <c r="G10951" s="60">
        <f t="shared" si="343"/>
        <v>3.3740031999999996E-2</v>
      </c>
    </row>
    <row r="10952" spans="1:7">
      <c r="A10952" s="50">
        <v>38870</v>
      </c>
      <c r="B10952" s="60">
        <v>1.79225E-3</v>
      </c>
      <c r="C10952" s="60">
        <v>1.8000000000000001E-4</v>
      </c>
      <c r="D10952" s="60">
        <v>-4.7306830000000003E-3</v>
      </c>
      <c r="E10952" s="60"/>
      <c r="F10952" s="60">
        <f t="shared" si="342"/>
        <v>1.6722499999999999E-3</v>
      </c>
      <c r="G10952" s="60">
        <f t="shared" si="343"/>
        <v>-4.8506830000000006E-3</v>
      </c>
    </row>
    <row r="10953" spans="1:7">
      <c r="A10953" s="50">
        <v>38873</v>
      </c>
      <c r="B10953" s="60">
        <v>-1.7654599999999999E-2</v>
      </c>
      <c r="C10953" s="60">
        <v>1.8000000000000001E-4</v>
      </c>
      <c r="D10953" s="60">
        <v>-3.1809904E-2</v>
      </c>
      <c r="E10953" s="60"/>
      <c r="F10953" s="60">
        <f t="shared" si="342"/>
        <v>-1.7774599999999998E-2</v>
      </c>
      <c r="G10953" s="60">
        <f t="shared" si="343"/>
        <v>-3.1929904000000002E-2</v>
      </c>
    </row>
    <row r="10954" spans="1:7">
      <c r="A10954" s="50">
        <v>38874</v>
      </c>
      <c r="B10954" s="60">
        <v>-1.2434600000000001E-3</v>
      </c>
      <c r="C10954" s="60">
        <v>1.8000000000000001E-4</v>
      </c>
      <c r="D10954" s="60">
        <v>2.265913E-3</v>
      </c>
      <c r="E10954" s="60"/>
      <c r="F10954" s="60">
        <f t="shared" si="342"/>
        <v>-1.3634600000000001E-3</v>
      </c>
      <c r="G10954" s="60">
        <f t="shared" si="343"/>
        <v>2.1459130000000002E-3</v>
      </c>
    </row>
    <row r="10955" spans="1:7">
      <c r="A10955" s="50">
        <v>38875</v>
      </c>
      <c r="B10955" s="60">
        <v>-5.80257E-3</v>
      </c>
      <c r="C10955" s="60">
        <v>1.8000000000000001E-4</v>
      </c>
      <c r="D10955" s="60">
        <v>-1.9593084E-2</v>
      </c>
      <c r="E10955" s="60"/>
      <c r="F10955" s="60">
        <f t="shared" si="342"/>
        <v>-5.9225700000000003E-3</v>
      </c>
      <c r="G10955" s="60">
        <f t="shared" si="343"/>
        <v>-1.9713083999999999E-2</v>
      </c>
    </row>
    <row r="10956" spans="1:7">
      <c r="A10956" s="50">
        <v>38876</v>
      </c>
      <c r="B10956" s="60">
        <v>1.4886700000000001E-3</v>
      </c>
      <c r="C10956" s="60">
        <v>1.8000000000000001E-4</v>
      </c>
      <c r="D10956" s="60">
        <v>-1.9984643999999999E-2</v>
      </c>
      <c r="E10956" s="60"/>
      <c r="F10956" s="60">
        <f t="shared" si="342"/>
        <v>1.36867E-3</v>
      </c>
      <c r="G10956" s="60">
        <f t="shared" si="343"/>
        <v>-2.0104643999999998E-2</v>
      </c>
    </row>
    <row r="10957" spans="1:7">
      <c r="A10957" s="50">
        <v>38877</v>
      </c>
      <c r="B10957" s="60">
        <v>-4.4221199999999999E-3</v>
      </c>
      <c r="C10957" s="60">
        <v>1.8000000000000001E-4</v>
      </c>
      <c r="D10957" s="60">
        <v>-1.2941173E-2</v>
      </c>
      <c r="E10957" s="60"/>
      <c r="F10957" s="60">
        <f t="shared" si="342"/>
        <v>-4.5421200000000002E-3</v>
      </c>
      <c r="G10957" s="60">
        <f t="shared" si="343"/>
        <v>-1.3061173000000001E-2</v>
      </c>
    </row>
    <row r="10958" spans="1:7">
      <c r="A10958" s="50">
        <v>38880</v>
      </c>
      <c r="B10958" s="60">
        <v>-1.267763E-2</v>
      </c>
      <c r="C10958" s="60">
        <v>1.8000000000000001E-4</v>
      </c>
      <c r="D10958" s="60">
        <v>-3.8537915999999998E-2</v>
      </c>
      <c r="E10958" s="60"/>
      <c r="F10958" s="60">
        <f t="shared" si="342"/>
        <v>-1.2797630000000001E-2</v>
      </c>
      <c r="G10958" s="60">
        <f t="shared" si="343"/>
        <v>-3.8657916000000001E-2</v>
      </c>
    </row>
    <row r="10959" spans="1:7">
      <c r="A10959" s="50">
        <v>38881</v>
      </c>
      <c r="B10959" s="60">
        <v>-9.9782099999999995E-3</v>
      </c>
      <c r="C10959" s="60">
        <v>1.8000000000000001E-4</v>
      </c>
      <c r="D10959" s="60">
        <v>-9.5041919999999998E-3</v>
      </c>
      <c r="E10959" s="60"/>
      <c r="F10959" s="60">
        <f t="shared" si="342"/>
        <v>-1.009821E-2</v>
      </c>
      <c r="G10959" s="60">
        <f t="shared" si="343"/>
        <v>-9.6241920000000002E-3</v>
      </c>
    </row>
    <row r="10960" spans="1:7">
      <c r="A10960" s="50">
        <v>38882</v>
      </c>
      <c r="B10960" s="60">
        <v>5.3259600000000002E-3</v>
      </c>
      <c r="C10960" s="60">
        <v>1.8000000000000001E-4</v>
      </c>
      <c r="D10960" s="60">
        <v>5.0062930000000002E-3</v>
      </c>
      <c r="E10960" s="60"/>
      <c r="F10960" s="60">
        <f t="shared" si="342"/>
        <v>5.2059599999999999E-3</v>
      </c>
      <c r="G10960" s="60">
        <f t="shared" si="343"/>
        <v>4.8862929999999999E-3</v>
      </c>
    </row>
    <row r="10961" spans="1:7">
      <c r="A10961" s="50">
        <v>38883</v>
      </c>
      <c r="B10961" s="60">
        <v>2.1335400000000001E-2</v>
      </c>
      <c r="C10961" s="60">
        <v>1.8000000000000001E-4</v>
      </c>
      <c r="D10961" s="60">
        <v>2.4491496000000001E-2</v>
      </c>
      <c r="E10961" s="60"/>
      <c r="F10961" s="60">
        <f t="shared" si="342"/>
        <v>2.1215400000000002E-2</v>
      </c>
      <c r="G10961" s="60">
        <f t="shared" si="343"/>
        <v>2.4371496000000003E-2</v>
      </c>
    </row>
    <row r="10962" spans="1:7">
      <c r="A10962" s="50">
        <v>38884</v>
      </c>
      <c r="B10962" s="60">
        <v>-3.5628600000000002E-3</v>
      </c>
      <c r="C10962" s="60">
        <v>1.8000000000000001E-4</v>
      </c>
      <c r="D10962" s="60">
        <v>-1.7423026000000001E-2</v>
      </c>
      <c r="E10962" s="60"/>
      <c r="F10962" s="60">
        <f t="shared" si="342"/>
        <v>-3.68286E-3</v>
      </c>
      <c r="G10962" s="60">
        <f t="shared" si="343"/>
        <v>-1.7543026E-2</v>
      </c>
    </row>
    <row r="10963" spans="1:7">
      <c r="A10963" s="50">
        <v>38887</v>
      </c>
      <c r="B10963" s="60">
        <v>-8.8868699999999998E-3</v>
      </c>
      <c r="C10963" s="60">
        <v>1.8000000000000001E-4</v>
      </c>
      <c r="D10963" s="60">
        <v>-1.0309278E-2</v>
      </c>
      <c r="E10963" s="60"/>
      <c r="F10963" s="60">
        <f t="shared" si="342"/>
        <v>-9.0068700000000002E-3</v>
      </c>
      <c r="G10963" s="60">
        <f t="shared" si="343"/>
        <v>-1.0429278E-2</v>
      </c>
    </row>
    <row r="10964" spans="1:7">
      <c r="A10964" s="50">
        <v>38888</v>
      </c>
      <c r="B10964" s="60">
        <v>-4.8550000000000001E-6</v>
      </c>
      <c r="C10964" s="60">
        <v>1.8000000000000001E-4</v>
      </c>
      <c r="D10964" s="60">
        <v>8.3335199999999999E-4</v>
      </c>
      <c r="E10964" s="60"/>
      <c r="F10964" s="60">
        <f t="shared" si="342"/>
        <v>-1.24855E-4</v>
      </c>
      <c r="G10964" s="60">
        <f t="shared" si="343"/>
        <v>7.13352E-4</v>
      </c>
    </row>
    <row r="10965" spans="1:7">
      <c r="A10965" s="50">
        <v>38889</v>
      </c>
      <c r="B10965" s="60">
        <v>9.8628199999999996E-3</v>
      </c>
      <c r="C10965" s="60">
        <v>1.8000000000000001E-4</v>
      </c>
      <c r="D10965" s="60">
        <v>1.4987456E-2</v>
      </c>
      <c r="E10965" s="60"/>
      <c r="F10965" s="60">
        <f t="shared" si="342"/>
        <v>9.7428199999999993E-3</v>
      </c>
      <c r="G10965" s="60">
        <f t="shared" si="343"/>
        <v>1.4867455999999999E-2</v>
      </c>
    </row>
    <row r="10966" spans="1:7">
      <c r="A10966" s="50">
        <v>38890</v>
      </c>
      <c r="B10966" s="60">
        <v>-5.0867799999999999E-3</v>
      </c>
      <c r="C10966" s="60">
        <v>1.8000000000000001E-4</v>
      </c>
      <c r="D10966" s="60">
        <v>-2.3789989000000001E-2</v>
      </c>
      <c r="E10966" s="60"/>
      <c r="F10966" s="60">
        <f t="shared" si="342"/>
        <v>-5.2067800000000003E-3</v>
      </c>
      <c r="G10966" s="60">
        <f t="shared" si="343"/>
        <v>-2.3909989E-2</v>
      </c>
    </row>
    <row r="10967" spans="1:7">
      <c r="A10967" s="50">
        <v>38891</v>
      </c>
      <c r="B10967" s="60">
        <v>-9.3247000000000002E-4</v>
      </c>
      <c r="C10967" s="60">
        <v>1.8000000000000001E-4</v>
      </c>
      <c r="D10967" s="60">
        <v>4.6218750000000001E-3</v>
      </c>
      <c r="E10967" s="60"/>
      <c r="F10967" s="60">
        <f t="shared" si="342"/>
        <v>-1.05247E-3</v>
      </c>
      <c r="G10967" s="60">
        <f t="shared" si="343"/>
        <v>4.5018749999999998E-3</v>
      </c>
    </row>
    <row r="10968" spans="1:7">
      <c r="A10968" s="50">
        <v>38894</v>
      </c>
      <c r="B10968" s="60">
        <v>4.7824800000000004E-3</v>
      </c>
      <c r="C10968" s="60">
        <v>1.8000000000000001E-4</v>
      </c>
      <c r="D10968" s="60">
        <v>0</v>
      </c>
      <c r="E10968" s="60"/>
      <c r="F10968" s="60">
        <f t="shared" si="342"/>
        <v>4.6624800000000001E-3</v>
      </c>
      <c r="G10968" s="60">
        <f t="shared" si="343"/>
        <v>-1.2E-4</v>
      </c>
    </row>
    <row r="10969" spans="1:7">
      <c r="A10969" s="50">
        <v>38895</v>
      </c>
      <c r="B10969" s="60">
        <v>-9.0428999999999995E-3</v>
      </c>
      <c r="C10969" s="60">
        <v>1.8000000000000001E-4</v>
      </c>
      <c r="D10969" s="60">
        <v>-1.7984119999999999E-2</v>
      </c>
      <c r="E10969" s="60"/>
      <c r="F10969" s="60">
        <f t="shared" si="342"/>
        <v>-9.1628999999999999E-3</v>
      </c>
      <c r="G10969" s="60">
        <f t="shared" si="343"/>
        <v>-1.8104119999999998E-2</v>
      </c>
    </row>
    <row r="10970" spans="1:7">
      <c r="A10970" s="50">
        <v>38896</v>
      </c>
      <c r="B10970" s="60">
        <v>5.6389099999999996E-3</v>
      </c>
      <c r="C10970" s="60">
        <v>1.8000000000000001E-4</v>
      </c>
      <c r="D10970" s="60">
        <v>2.5979584E-2</v>
      </c>
      <c r="E10970" s="60"/>
      <c r="F10970" s="60">
        <f t="shared" si="342"/>
        <v>5.5189099999999993E-3</v>
      </c>
      <c r="G10970" s="60">
        <f t="shared" si="343"/>
        <v>2.5859584000000001E-2</v>
      </c>
    </row>
    <row r="10971" spans="1:7">
      <c r="A10971" s="50">
        <v>38897</v>
      </c>
      <c r="B10971" s="60">
        <v>2.1357230000000001E-2</v>
      </c>
      <c r="C10971" s="60">
        <v>1.8000000000000001E-4</v>
      </c>
      <c r="D10971" s="60">
        <v>3.8605242999999997E-2</v>
      </c>
      <c r="E10971" s="60"/>
      <c r="F10971" s="60">
        <f t="shared" si="342"/>
        <v>2.1237230000000003E-2</v>
      </c>
      <c r="G10971" s="60">
        <f t="shared" si="343"/>
        <v>3.8485242999999995E-2</v>
      </c>
    </row>
    <row r="10972" spans="1:7">
      <c r="A10972" s="50">
        <v>38898</v>
      </c>
      <c r="B10972" s="60">
        <v>-1.92252E-3</v>
      </c>
      <c r="C10972" s="60">
        <v>1.8000000000000001E-4</v>
      </c>
      <c r="D10972" s="60">
        <v>-1.6386883000000001E-2</v>
      </c>
      <c r="E10972" s="60"/>
      <c r="F10972" s="60">
        <f t="shared" si="342"/>
        <v>-2.0425199999999999E-3</v>
      </c>
      <c r="G10972" s="60">
        <f t="shared" si="343"/>
        <v>-1.6506883E-2</v>
      </c>
    </row>
    <row r="10973" spans="1:7">
      <c r="A10973" s="50">
        <v>38901</v>
      </c>
      <c r="B10973" s="60">
        <v>7.7648099999999996E-3</v>
      </c>
      <c r="C10973" s="60">
        <v>2.0000000000000001E-4</v>
      </c>
      <c r="D10973" s="60">
        <v>-1.4221876E-2</v>
      </c>
      <c r="E10973" s="60"/>
      <c r="F10973" s="60">
        <f t="shared" si="342"/>
        <v>7.6448099999999993E-3</v>
      </c>
      <c r="G10973" s="60">
        <f t="shared" si="343"/>
        <v>-1.4341876E-2</v>
      </c>
    </row>
    <row r="10974" spans="1:7">
      <c r="A10974" s="50">
        <v>38903</v>
      </c>
      <c r="B10974" s="60">
        <v>-7.1980000000000004E-3</v>
      </c>
      <c r="C10974" s="60">
        <v>2.0000000000000001E-4</v>
      </c>
      <c r="D10974" s="60">
        <v>-2.8441902000000002E-2</v>
      </c>
      <c r="E10974" s="60"/>
      <c r="F10974" s="60">
        <f t="shared" si="342"/>
        <v>-7.3180000000000007E-3</v>
      </c>
      <c r="G10974" s="60">
        <f t="shared" si="343"/>
        <v>-2.8561902E-2</v>
      </c>
    </row>
    <row r="10975" spans="1:7">
      <c r="A10975" s="50">
        <v>38904</v>
      </c>
      <c r="B10975" s="60">
        <v>2.6729000000000002E-3</v>
      </c>
      <c r="C10975" s="60">
        <v>2.0000000000000001E-4</v>
      </c>
      <c r="D10975" s="60">
        <v>-1.1030981E-2</v>
      </c>
      <c r="E10975" s="60"/>
      <c r="F10975" s="60">
        <f t="shared" si="342"/>
        <v>2.5529000000000003E-3</v>
      </c>
      <c r="G10975" s="60">
        <f t="shared" si="343"/>
        <v>-1.1150981000000001E-2</v>
      </c>
    </row>
    <row r="10976" spans="1:7">
      <c r="A10976" s="50">
        <v>38905</v>
      </c>
      <c r="B10976" s="60">
        <v>-6.8188099999999998E-3</v>
      </c>
      <c r="C10976" s="60">
        <v>2.0000000000000001E-4</v>
      </c>
      <c r="D10976" s="60">
        <v>-3.3032972000000001E-2</v>
      </c>
      <c r="E10976" s="60"/>
      <c r="F10976" s="60">
        <f t="shared" si="342"/>
        <v>-6.9388100000000001E-3</v>
      </c>
      <c r="G10976" s="60">
        <f t="shared" si="343"/>
        <v>-3.3152972000000003E-2</v>
      </c>
    </row>
    <row r="10977" spans="1:7">
      <c r="A10977" s="50">
        <v>38908</v>
      </c>
      <c r="B10977" s="60">
        <v>1.58573E-3</v>
      </c>
      <c r="C10977" s="60">
        <v>2.0000000000000001E-4</v>
      </c>
      <c r="D10977" s="60">
        <v>-2.2183289999999998E-3</v>
      </c>
      <c r="E10977" s="60"/>
      <c r="F10977" s="60">
        <f t="shared" si="342"/>
        <v>1.4657299999999999E-3</v>
      </c>
      <c r="G10977" s="60">
        <f t="shared" si="343"/>
        <v>-2.3383289999999997E-3</v>
      </c>
    </row>
    <row r="10978" spans="1:7">
      <c r="A10978" s="50">
        <v>38909</v>
      </c>
      <c r="B10978" s="60">
        <v>4.0224299999999996E-3</v>
      </c>
      <c r="C10978" s="60">
        <v>2.0000000000000001E-4</v>
      </c>
      <c r="D10978" s="60">
        <v>8.8930499999999996E-4</v>
      </c>
      <c r="E10978" s="60"/>
      <c r="F10978" s="60">
        <f t="shared" si="342"/>
        <v>3.9024299999999997E-3</v>
      </c>
      <c r="G10978" s="60">
        <f t="shared" si="343"/>
        <v>7.6930499999999997E-4</v>
      </c>
    </row>
    <row r="10979" spans="1:7">
      <c r="A10979" s="50">
        <v>38910</v>
      </c>
      <c r="B10979" s="60">
        <v>-1.0928749999999999E-2</v>
      </c>
      <c r="C10979" s="60">
        <v>2.0000000000000001E-4</v>
      </c>
      <c r="D10979" s="60">
        <v>-2.9764552E-2</v>
      </c>
      <c r="E10979" s="60"/>
      <c r="F10979" s="60">
        <f t="shared" si="342"/>
        <v>-1.104875E-2</v>
      </c>
      <c r="G10979" s="60">
        <f t="shared" si="343"/>
        <v>-2.9884551999999998E-2</v>
      </c>
    </row>
    <row r="10980" spans="1:7">
      <c r="A10980" s="50">
        <v>38911</v>
      </c>
      <c r="B10980" s="60">
        <v>-1.3010620000000001E-2</v>
      </c>
      <c r="C10980" s="60">
        <v>2.0000000000000001E-4</v>
      </c>
      <c r="D10980" s="60">
        <v>-2.0146544999999998E-2</v>
      </c>
      <c r="E10980" s="60"/>
      <c r="F10980" s="60">
        <f t="shared" si="342"/>
        <v>-1.3130620000000001E-2</v>
      </c>
      <c r="G10980" s="60">
        <f t="shared" si="343"/>
        <v>-2.0266544999999997E-2</v>
      </c>
    </row>
    <row r="10981" spans="1:7">
      <c r="A10981" s="50">
        <v>38912</v>
      </c>
      <c r="B10981" s="60">
        <v>-5.0097500000000003E-3</v>
      </c>
      <c r="C10981" s="60">
        <v>2.0000000000000001E-4</v>
      </c>
      <c r="D10981" s="60">
        <v>-1.8224271E-2</v>
      </c>
      <c r="E10981" s="60"/>
      <c r="F10981" s="60">
        <f t="shared" si="342"/>
        <v>-5.1297500000000006E-3</v>
      </c>
      <c r="G10981" s="60">
        <f t="shared" si="343"/>
        <v>-1.8344270999999999E-2</v>
      </c>
    </row>
    <row r="10982" spans="1:7">
      <c r="A10982" s="50">
        <v>38915</v>
      </c>
      <c r="B10982" s="60">
        <v>-1.41047E-3</v>
      </c>
      <c r="C10982" s="60">
        <v>2.0000000000000001E-4</v>
      </c>
      <c r="D10982" s="60">
        <v>-2.855757E-3</v>
      </c>
      <c r="E10982" s="60"/>
      <c r="F10982" s="60">
        <f t="shared" si="342"/>
        <v>-1.5304700000000001E-3</v>
      </c>
      <c r="G10982" s="60">
        <f t="shared" si="343"/>
        <v>-2.9757569999999999E-3</v>
      </c>
    </row>
    <row r="10983" spans="1:7">
      <c r="A10983" s="50">
        <v>38916</v>
      </c>
      <c r="B10983" s="60">
        <v>1.9425600000000001E-3</v>
      </c>
      <c r="C10983" s="60">
        <v>2.0000000000000001E-4</v>
      </c>
      <c r="D10983" s="60">
        <v>5.2505349999999998E-3</v>
      </c>
      <c r="E10983" s="60"/>
      <c r="F10983" s="60">
        <f t="shared" si="342"/>
        <v>1.82256E-3</v>
      </c>
      <c r="G10983" s="60">
        <f t="shared" si="343"/>
        <v>5.1305349999999994E-3</v>
      </c>
    </row>
    <row r="10984" spans="1:7">
      <c r="A10984" s="50">
        <v>38917</v>
      </c>
      <c r="B10984" s="60">
        <v>1.8575390000000001E-2</v>
      </c>
      <c r="C10984" s="60">
        <v>2.0000000000000001E-4</v>
      </c>
      <c r="D10984" s="60">
        <v>3.9411201999999999E-2</v>
      </c>
      <c r="E10984" s="60"/>
      <c r="F10984" s="60">
        <f t="shared" si="342"/>
        <v>1.8455390000000002E-2</v>
      </c>
      <c r="G10984" s="60">
        <f t="shared" si="343"/>
        <v>3.9291201999999997E-2</v>
      </c>
    </row>
    <row r="10985" spans="1:7">
      <c r="A10985" s="50">
        <v>38918</v>
      </c>
      <c r="B10985" s="60">
        <v>-8.4376399999999997E-3</v>
      </c>
      <c r="C10985" s="60">
        <v>2.0000000000000001E-4</v>
      </c>
      <c r="D10985" s="60">
        <v>-1.050706E-2</v>
      </c>
      <c r="E10985" s="60"/>
      <c r="F10985" s="60">
        <f t="shared" si="342"/>
        <v>-8.55764E-3</v>
      </c>
      <c r="G10985" s="60">
        <f t="shared" si="343"/>
        <v>-1.0627060000000001E-2</v>
      </c>
    </row>
    <row r="10986" spans="1:7">
      <c r="A10986" s="50">
        <v>38919</v>
      </c>
      <c r="B10986" s="60">
        <v>-6.8764899999999999E-3</v>
      </c>
      <c r="C10986" s="60">
        <v>2.0000000000000001E-4</v>
      </c>
      <c r="D10986" s="60">
        <v>1.4773763000000001E-2</v>
      </c>
      <c r="E10986" s="60"/>
      <c r="F10986" s="60">
        <f t="shared" si="342"/>
        <v>-6.9964900000000002E-3</v>
      </c>
      <c r="G10986" s="60">
        <f t="shared" si="343"/>
        <v>1.4653763E-2</v>
      </c>
    </row>
    <row r="10987" spans="1:7">
      <c r="A10987" s="50">
        <v>38922</v>
      </c>
      <c r="B10987" s="60">
        <v>1.6571099999999998E-2</v>
      </c>
      <c r="C10987" s="60">
        <v>2.0000000000000001E-4</v>
      </c>
      <c r="D10987" s="60">
        <v>1.3193854E-2</v>
      </c>
      <c r="E10987" s="60"/>
      <c r="F10987" s="60">
        <f t="shared" si="342"/>
        <v>1.64511E-2</v>
      </c>
      <c r="G10987" s="60">
        <f t="shared" si="343"/>
        <v>1.3073853999999999E-2</v>
      </c>
    </row>
    <row r="10988" spans="1:7">
      <c r="A10988" s="50">
        <v>38923</v>
      </c>
      <c r="B10988" s="60">
        <v>6.5968099999999998E-3</v>
      </c>
      <c r="C10988" s="60">
        <v>2.0000000000000001E-4</v>
      </c>
      <c r="D10988" s="60">
        <v>2.6941830000000002E-3</v>
      </c>
      <c r="E10988" s="60"/>
      <c r="F10988" s="60">
        <f t="shared" si="342"/>
        <v>6.4768099999999995E-3</v>
      </c>
      <c r="G10988" s="60">
        <f t="shared" si="343"/>
        <v>2.5741830000000003E-3</v>
      </c>
    </row>
    <row r="10989" spans="1:7">
      <c r="A10989" s="50">
        <v>38924</v>
      </c>
      <c r="B10989" s="60">
        <v>-3.8684E-4</v>
      </c>
      <c r="C10989" s="60">
        <v>2.0000000000000001E-4</v>
      </c>
      <c r="D10989" s="60">
        <v>-4.4783799999999999E-4</v>
      </c>
      <c r="E10989" s="60"/>
      <c r="F10989" s="60">
        <f t="shared" si="342"/>
        <v>-5.0684000000000005E-4</v>
      </c>
      <c r="G10989" s="60">
        <f t="shared" si="343"/>
        <v>-5.6783799999999998E-4</v>
      </c>
    </row>
    <row r="10990" spans="1:7">
      <c r="A10990" s="50">
        <v>38925</v>
      </c>
      <c r="B10990" s="60">
        <v>-4.1760800000000004E-3</v>
      </c>
      <c r="C10990" s="60">
        <v>2.0000000000000001E-4</v>
      </c>
      <c r="D10990" s="60">
        <v>-1.1648756E-2</v>
      </c>
      <c r="E10990" s="60"/>
      <c r="F10990" s="60">
        <f t="shared" si="342"/>
        <v>-4.2960800000000007E-3</v>
      </c>
      <c r="G10990" s="60">
        <f t="shared" si="343"/>
        <v>-1.1768756E-2</v>
      </c>
    </row>
    <row r="10991" spans="1:7">
      <c r="A10991" s="50">
        <v>38926</v>
      </c>
      <c r="B10991" s="60">
        <v>1.2279399999999999E-2</v>
      </c>
      <c r="C10991" s="60">
        <v>2.0000000000000001E-4</v>
      </c>
      <c r="D10991" s="60">
        <v>2.7198567999999999E-2</v>
      </c>
      <c r="E10991" s="60"/>
      <c r="F10991" s="60">
        <f t="shared" si="342"/>
        <v>1.2159399999999999E-2</v>
      </c>
      <c r="G10991" s="60">
        <f t="shared" si="343"/>
        <v>2.7078568000000001E-2</v>
      </c>
    </row>
    <row r="10992" spans="1:7">
      <c r="A10992" s="50">
        <v>38929</v>
      </c>
      <c r="B10992" s="60">
        <v>-1.4463900000000001E-3</v>
      </c>
      <c r="C10992" s="60">
        <v>2.0000000000000001E-4</v>
      </c>
      <c r="D10992" s="60">
        <v>-1.3239155000000001E-2</v>
      </c>
      <c r="E10992" s="60"/>
      <c r="F10992" s="60">
        <f t="shared" si="342"/>
        <v>-1.5663900000000002E-3</v>
      </c>
      <c r="G10992" s="60">
        <f t="shared" si="343"/>
        <v>-1.3359155000000001E-2</v>
      </c>
    </row>
    <row r="10993" spans="1:7">
      <c r="A10993" s="50">
        <v>38930</v>
      </c>
      <c r="B10993" s="60">
        <v>-4.5912699999999997E-3</v>
      </c>
      <c r="C10993" s="60">
        <v>1.8000000000000001E-4</v>
      </c>
      <c r="D10993" s="60">
        <v>-2.1019732999999999E-2</v>
      </c>
      <c r="E10993" s="60"/>
      <c r="F10993" s="60">
        <f t="shared" si="342"/>
        <v>-4.71127E-3</v>
      </c>
      <c r="G10993" s="60">
        <f t="shared" si="343"/>
        <v>-2.1139732999999997E-2</v>
      </c>
    </row>
    <row r="10994" spans="1:7">
      <c r="A10994" s="50">
        <v>38931</v>
      </c>
      <c r="B10994" s="60">
        <v>6.2157999999999996E-3</v>
      </c>
      <c r="C10994" s="60">
        <v>1.8000000000000001E-4</v>
      </c>
      <c r="D10994" s="60">
        <v>2.7410400000000001E-3</v>
      </c>
      <c r="E10994" s="60"/>
      <c r="F10994" s="60">
        <f t="shared" si="342"/>
        <v>6.0957999999999993E-3</v>
      </c>
      <c r="G10994" s="60">
        <f t="shared" si="343"/>
        <v>2.6210400000000003E-3</v>
      </c>
    </row>
    <row r="10995" spans="1:7">
      <c r="A10995" s="50">
        <v>38932</v>
      </c>
      <c r="B10995" s="60">
        <v>1.7212799999999999E-3</v>
      </c>
      <c r="C10995" s="60">
        <v>1.8000000000000001E-4</v>
      </c>
      <c r="D10995" s="60">
        <v>5.0569415E-2</v>
      </c>
      <c r="E10995" s="60"/>
      <c r="F10995" s="60">
        <f t="shared" si="342"/>
        <v>1.6012799999999998E-3</v>
      </c>
      <c r="G10995" s="60">
        <f t="shared" si="343"/>
        <v>5.0449414999999997E-2</v>
      </c>
    </row>
    <row r="10996" spans="1:7">
      <c r="A10996" s="50">
        <v>38933</v>
      </c>
      <c r="B10996" s="60">
        <v>-5.3043999999999997E-4</v>
      </c>
      <c r="C10996" s="60">
        <v>1.8000000000000001E-4</v>
      </c>
      <c r="D10996" s="60">
        <v>8.6732300000000003E-4</v>
      </c>
      <c r="E10996" s="60"/>
      <c r="F10996" s="60">
        <f t="shared" si="342"/>
        <v>-6.5043999999999996E-4</v>
      </c>
      <c r="G10996" s="60">
        <f t="shared" si="343"/>
        <v>7.4732300000000004E-4</v>
      </c>
    </row>
    <row r="10997" spans="1:7">
      <c r="A10997" s="50">
        <v>38936</v>
      </c>
      <c r="B10997" s="60">
        <v>-2.7741200000000001E-3</v>
      </c>
      <c r="C10997" s="60">
        <v>1.8000000000000001E-4</v>
      </c>
      <c r="D10997" s="60">
        <v>4.2894269999999998E-2</v>
      </c>
      <c r="E10997" s="60"/>
      <c r="F10997" s="60">
        <f t="shared" si="342"/>
        <v>-2.89412E-3</v>
      </c>
      <c r="G10997" s="60">
        <f t="shared" si="343"/>
        <v>4.2774269999999996E-2</v>
      </c>
    </row>
    <row r="10998" spans="1:7">
      <c r="A10998" s="50">
        <v>38937</v>
      </c>
      <c r="B10998" s="60">
        <v>-3.2237400000000001E-3</v>
      </c>
      <c r="C10998" s="60">
        <v>1.8000000000000001E-4</v>
      </c>
      <c r="D10998" s="60">
        <v>-2.8250948000000001E-2</v>
      </c>
      <c r="E10998" s="60"/>
      <c r="F10998" s="60">
        <f t="shared" si="342"/>
        <v>-3.34374E-3</v>
      </c>
      <c r="G10998" s="60">
        <f t="shared" si="343"/>
        <v>-2.8370948E-2</v>
      </c>
    </row>
    <row r="10999" spans="1:7">
      <c r="A10999" s="50">
        <v>38938</v>
      </c>
      <c r="B10999" s="60">
        <v>-4.1924400000000004E-3</v>
      </c>
      <c r="C10999" s="60">
        <v>1.8000000000000001E-4</v>
      </c>
      <c r="D10999" s="60">
        <v>-4.2325771999999998E-2</v>
      </c>
      <c r="E10999" s="60"/>
      <c r="F10999" s="60">
        <f t="shared" si="342"/>
        <v>-4.3124400000000007E-3</v>
      </c>
      <c r="G10999" s="60">
        <f t="shared" si="343"/>
        <v>-4.2445772E-2</v>
      </c>
    </row>
    <row r="11000" spans="1:7">
      <c r="A11000" s="50">
        <v>38939</v>
      </c>
      <c r="B11000" s="60">
        <v>4.9440700000000001E-3</v>
      </c>
      <c r="C11000" s="60">
        <v>1.8000000000000001E-4</v>
      </c>
      <c r="D11000" s="60">
        <v>2.2321939999999998E-3</v>
      </c>
      <c r="E11000" s="60"/>
      <c r="F11000" s="60">
        <f t="shared" si="342"/>
        <v>4.8240699999999997E-3</v>
      </c>
      <c r="G11000" s="60">
        <f t="shared" si="343"/>
        <v>2.112194E-3</v>
      </c>
    </row>
    <row r="11001" spans="1:7">
      <c r="A11001" s="50">
        <v>38940</v>
      </c>
      <c r="B11001" s="60">
        <v>-3.8617E-3</v>
      </c>
      <c r="C11001" s="60">
        <v>1.8000000000000001E-4</v>
      </c>
      <c r="D11001" s="60">
        <v>-1.3363079E-2</v>
      </c>
      <c r="E11001" s="60"/>
      <c r="F11001" s="60">
        <f t="shared" si="342"/>
        <v>-3.9817000000000003E-3</v>
      </c>
      <c r="G11001" s="60">
        <f t="shared" si="343"/>
        <v>-1.3483079E-2</v>
      </c>
    </row>
    <row r="11002" spans="1:7">
      <c r="A11002" s="50">
        <v>38943</v>
      </c>
      <c r="B11002" s="60">
        <v>1.33585E-3</v>
      </c>
      <c r="C11002" s="60">
        <v>1.8000000000000001E-4</v>
      </c>
      <c r="D11002" s="60">
        <v>-2.70878E-3</v>
      </c>
      <c r="E11002" s="60"/>
      <c r="F11002" s="60">
        <f t="shared" si="342"/>
        <v>1.2158499999999999E-3</v>
      </c>
      <c r="G11002" s="60">
        <f t="shared" si="343"/>
        <v>-2.8287799999999999E-3</v>
      </c>
    </row>
    <row r="11003" spans="1:7">
      <c r="A11003" s="50">
        <v>38944</v>
      </c>
      <c r="B11003" s="60">
        <v>1.3633309999999999E-2</v>
      </c>
      <c r="C11003" s="60">
        <v>1.8000000000000001E-4</v>
      </c>
      <c r="D11003" s="60">
        <v>2.5350813E-2</v>
      </c>
      <c r="E11003" s="60"/>
      <c r="F11003" s="60">
        <f t="shared" si="342"/>
        <v>1.3513309999999999E-2</v>
      </c>
      <c r="G11003" s="60">
        <f t="shared" si="343"/>
        <v>2.5230813000000001E-2</v>
      </c>
    </row>
    <row r="11004" spans="1:7">
      <c r="A11004" s="50">
        <v>38945</v>
      </c>
      <c r="B11004" s="60">
        <v>7.7428699999999998E-3</v>
      </c>
      <c r="C11004" s="60">
        <v>1.8000000000000001E-4</v>
      </c>
      <c r="D11004" s="60">
        <v>1.8984562E-2</v>
      </c>
      <c r="E11004" s="60"/>
      <c r="F11004" s="60">
        <f t="shared" si="342"/>
        <v>7.6228699999999995E-3</v>
      </c>
      <c r="G11004" s="60">
        <f t="shared" si="343"/>
        <v>1.8864562000000001E-2</v>
      </c>
    </row>
    <row r="11005" spans="1:7">
      <c r="A11005" s="50">
        <v>38946</v>
      </c>
      <c r="B11005" s="60">
        <v>1.77249E-3</v>
      </c>
      <c r="C11005" s="60">
        <v>1.8000000000000001E-4</v>
      </c>
      <c r="D11005" s="60">
        <v>9.5320330000000005E-3</v>
      </c>
      <c r="E11005" s="60"/>
      <c r="F11005" s="60">
        <f t="shared" si="342"/>
        <v>1.6524899999999999E-3</v>
      </c>
      <c r="G11005" s="60">
        <f t="shared" si="343"/>
        <v>9.4120330000000002E-3</v>
      </c>
    </row>
    <row r="11006" spans="1:7">
      <c r="A11006" s="50">
        <v>38947</v>
      </c>
      <c r="B11006" s="60">
        <v>3.7131E-3</v>
      </c>
      <c r="C11006" s="60">
        <v>1.8000000000000001E-4</v>
      </c>
      <c r="D11006" s="60">
        <v>-1.3733893E-2</v>
      </c>
      <c r="E11006" s="60"/>
      <c r="F11006" s="60">
        <f t="shared" si="342"/>
        <v>3.5931000000000001E-3</v>
      </c>
      <c r="G11006" s="60">
        <f t="shared" si="343"/>
        <v>-1.3853893000000001E-2</v>
      </c>
    </row>
    <row r="11007" spans="1:7">
      <c r="A11007" s="50">
        <v>38950</v>
      </c>
      <c r="B11007" s="60">
        <v>-3.6337399999999999E-3</v>
      </c>
      <c r="C11007" s="60">
        <v>1.8000000000000001E-4</v>
      </c>
      <c r="D11007" s="60">
        <v>-1.5230652000000001E-2</v>
      </c>
      <c r="E11007" s="60"/>
      <c r="F11007" s="60">
        <f t="shared" si="342"/>
        <v>-3.7537399999999998E-3</v>
      </c>
      <c r="G11007" s="60">
        <f t="shared" si="343"/>
        <v>-1.5350652000000001E-2</v>
      </c>
    </row>
    <row r="11008" spans="1:7">
      <c r="A11008" s="50">
        <v>38951</v>
      </c>
      <c r="B11008" s="60">
        <v>8.3651000000000005E-4</v>
      </c>
      <c r="C11008" s="60">
        <v>1.8000000000000001E-4</v>
      </c>
      <c r="D11008" s="60">
        <v>-4.4188459999999997E-3</v>
      </c>
      <c r="E11008" s="60"/>
      <c r="F11008" s="60">
        <f t="shared" si="342"/>
        <v>7.1651000000000006E-4</v>
      </c>
      <c r="G11008" s="60">
        <f t="shared" si="343"/>
        <v>-4.538846E-3</v>
      </c>
    </row>
    <row r="11009" spans="1:7">
      <c r="A11009" s="50">
        <v>38952</v>
      </c>
      <c r="B11009" s="60">
        <v>-4.4452299999999997E-3</v>
      </c>
      <c r="C11009" s="60">
        <v>1.8000000000000001E-4</v>
      </c>
      <c r="D11009" s="60">
        <v>1.6866361999999999E-2</v>
      </c>
      <c r="E11009" s="60"/>
      <c r="F11009" s="60">
        <f t="shared" si="342"/>
        <v>-4.56523E-3</v>
      </c>
      <c r="G11009" s="60">
        <f t="shared" si="343"/>
        <v>1.6746362000000001E-2</v>
      </c>
    </row>
    <row r="11010" spans="1:7">
      <c r="A11010" s="50">
        <v>38953</v>
      </c>
      <c r="B11010" s="60">
        <v>2.3270000000000001E-3</v>
      </c>
      <c r="C11010" s="60">
        <v>1.8000000000000001E-4</v>
      </c>
      <c r="D11010" s="60">
        <v>-1.2658183999999999E-2</v>
      </c>
      <c r="E11010" s="60"/>
      <c r="F11010" s="60">
        <f t="shared" si="342"/>
        <v>2.2070000000000002E-3</v>
      </c>
      <c r="G11010" s="60">
        <f t="shared" si="343"/>
        <v>-1.2778184E-2</v>
      </c>
    </row>
    <row r="11011" spans="1:7">
      <c r="A11011" s="50">
        <v>38954</v>
      </c>
      <c r="B11011" s="60">
        <v>-6.4807000000000005E-4</v>
      </c>
      <c r="C11011" s="60">
        <v>1.8000000000000001E-4</v>
      </c>
      <c r="D11011" s="60">
        <v>-1.5030952E-2</v>
      </c>
      <c r="E11011" s="60"/>
      <c r="F11011" s="60">
        <f t="shared" si="342"/>
        <v>-7.6807000000000004E-4</v>
      </c>
      <c r="G11011" s="60">
        <f t="shared" si="343"/>
        <v>-1.5150952000000001E-2</v>
      </c>
    </row>
    <row r="11012" spans="1:7">
      <c r="A11012" s="50">
        <v>38957</v>
      </c>
      <c r="B11012" s="60">
        <v>5.2862200000000003E-3</v>
      </c>
      <c r="C11012" s="60">
        <v>1.8000000000000001E-4</v>
      </c>
      <c r="D11012" s="60">
        <v>2.5134625000000001E-2</v>
      </c>
      <c r="E11012" s="60"/>
      <c r="F11012" s="60">
        <f t="shared" ref="F11012:F11075" si="344">B11012-$C$3</f>
        <v>5.16622E-3</v>
      </c>
      <c r="G11012" s="60">
        <f t="shared" ref="G11012:G11075" si="345">D11012-$C$3</f>
        <v>2.5014625000000002E-2</v>
      </c>
    </row>
    <row r="11013" spans="1:7">
      <c r="A11013" s="50">
        <v>38958</v>
      </c>
      <c r="B11013" s="60">
        <v>2.2268399999999999E-3</v>
      </c>
      <c r="C11013" s="60">
        <v>1.8000000000000001E-4</v>
      </c>
      <c r="D11013" s="60">
        <v>-4.3782999999999999E-3</v>
      </c>
      <c r="E11013" s="60"/>
      <c r="F11013" s="60">
        <f t="shared" si="344"/>
        <v>2.10684E-3</v>
      </c>
      <c r="G11013" s="60">
        <f t="shared" si="345"/>
        <v>-4.4983000000000002E-3</v>
      </c>
    </row>
    <row r="11014" spans="1:7">
      <c r="A11014" s="50">
        <v>38959</v>
      </c>
      <c r="B11014" s="60">
        <v>4.5763999999999999E-4</v>
      </c>
      <c r="C11014" s="60">
        <v>1.8000000000000001E-4</v>
      </c>
      <c r="D11014" s="60">
        <v>3.518027E-3</v>
      </c>
      <c r="E11014" s="60"/>
      <c r="F11014" s="60">
        <f t="shared" si="344"/>
        <v>3.3764E-4</v>
      </c>
      <c r="G11014" s="60">
        <f t="shared" si="345"/>
        <v>3.3980270000000001E-3</v>
      </c>
    </row>
    <row r="11015" spans="1:7">
      <c r="A11015" s="50">
        <v>38960</v>
      </c>
      <c r="B11015" s="60">
        <v>-2.1505E-4</v>
      </c>
      <c r="C11015" s="60">
        <v>1.8000000000000001E-4</v>
      </c>
      <c r="D11015" s="60">
        <v>5.2585820000000004E-3</v>
      </c>
      <c r="E11015" s="60"/>
      <c r="F11015" s="60">
        <f t="shared" si="344"/>
        <v>-3.3504999999999999E-4</v>
      </c>
      <c r="G11015" s="60">
        <f t="shared" si="345"/>
        <v>5.138582E-3</v>
      </c>
    </row>
    <row r="11016" spans="1:7">
      <c r="A11016" s="50">
        <v>38961</v>
      </c>
      <c r="B11016" s="60">
        <v>5.4950700000000003E-3</v>
      </c>
      <c r="C11016" s="60">
        <v>2.0000000000000001E-4</v>
      </c>
      <c r="D11016" s="60">
        <v>2.2231919999999999E-2</v>
      </c>
      <c r="E11016" s="60"/>
      <c r="F11016" s="60">
        <f t="shared" si="344"/>
        <v>5.37507E-3</v>
      </c>
      <c r="G11016" s="60">
        <f t="shared" si="345"/>
        <v>2.211192E-2</v>
      </c>
    </row>
    <row r="11017" spans="1:7">
      <c r="A11017" s="50">
        <v>38965</v>
      </c>
      <c r="B11017" s="60">
        <v>1.805E-3</v>
      </c>
      <c r="C11017" s="60">
        <v>2.0000000000000001E-4</v>
      </c>
      <c r="D11017" s="60">
        <v>3.5820901000000002E-2</v>
      </c>
      <c r="E11017" s="60"/>
      <c r="F11017" s="60">
        <f t="shared" si="344"/>
        <v>1.6849999999999999E-3</v>
      </c>
      <c r="G11017" s="60">
        <f t="shared" si="345"/>
        <v>3.5700901E-2</v>
      </c>
    </row>
    <row r="11018" spans="1:7">
      <c r="A11018" s="50">
        <v>38966</v>
      </c>
      <c r="B11018" s="60">
        <v>-9.6144899999999998E-3</v>
      </c>
      <c r="C11018" s="60">
        <v>2.0000000000000001E-4</v>
      </c>
      <c r="D11018" s="60">
        <v>-3.0053578000000001E-2</v>
      </c>
      <c r="E11018" s="60"/>
      <c r="F11018" s="60">
        <f t="shared" si="344"/>
        <v>-9.7344900000000002E-3</v>
      </c>
      <c r="G11018" s="60">
        <f t="shared" si="345"/>
        <v>-3.0173578E-2</v>
      </c>
    </row>
    <row r="11019" spans="1:7">
      <c r="A11019" s="50">
        <v>38967</v>
      </c>
      <c r="B11019" s="60">
        <v>-4.7108699999999998E-3</v>
      </c>
      <c r="C11019" s="60">
        <v>2.0000000000000001E-4</v>
      </c>
      <c r="D11019" s="60">
        <v>-1.4431246999999999E-2</v>
      </c>
      <c r="E11019" s="60"/>
      <c r="F11019" s="60">
        <f t="shared" si="344"/>
        <v>-4.8308700000000001E-3</v>
      </c>
      <c r="G11019" s="60">
        <f t="shared" si="345"/>
        <v>-1.4551247E-2</v>
      </c>
    </row>
    <row r="11020" spans="1:7">
      <c r="A11020" s="50">
        <v>38968</v>
      </c>
      <c r="B11020" s="60">
        <v>3.9725200000000002E-3</v>
      </c>
      <c r="C11020" s="60">
        <v>2.0000000000000001E-4</v>
      </c>
      <c r="D11020" s="60">
        <v>4.3066490000000001E-3</v>
      </c>
      <c r="E11020" s="60"/>
      <c r="F11020" s="60">
        <f t="shared" si="344"/>
        <v>3.8525200000000003E-3</v>
      </c>
      <c r="G11020" s="60">
        <f t="shared" si="345"/>
        <v>4.1866489999999998E-3</v>
      </c>
    </row>
    <row r="11021" spans="1:7">
      <c r="A11021" s="50">
        <v>38971</v>
      </c>
      <c r="B11021" s="60">
        <v>6.3058000000000005E-4</v>
      </c>
      <c r="C11021" s="60">
        <v>2.0000000000000001E-4</v>
      </c>
      <c r="D11021" s="60">
        <v>8.1475360000000004E-3</v>
      </c>
      <c r="E11021" s="60"/>
      <c r="F11021" s="60">
        <f t="shared" si="344"/>
        <v>5.1058000000000006E-4</v>
      </c>
      <c r="G11021" s="60">
        <f t="shared" si="345"/>
        <v>8.027536E-3</v>
      </c>
    </row>
    <row r="11022" spans="1:7">
      <c r="A11022" s="50">
        <v>38972</v>
      </c>
      <c r="B11022" s="60">
        <v>1.046298E-2</v>
      </c>
      <c r="C11022" s="60">
        <v>2.0000000000000001E-4</v>
      </c>
      <c r="D11022" s="60">
        <v>5.6571666E-2</v>
      </c>
      <c r="E11022" s="60"/>
      <c r="F11022" s="60">
        <f t="shared" si="344"/>
        <v>1.034298E-2</v>
      </c>
      <c r="G11022" s="60">
        <f t="shared" si="345"/>
        <v>5.6451665999999998E-2</v>
      </c>
    </row>
    <row r="11023" spans="1:7">
      <c r="A11023" s="50">
        <v>38973</v>
      </c>
      <c r="B11023" s="60">
        <v>4.1321999999999999E-3</v>
      </c>
      <c r="C11023" s="60">
        <v>2.0000000000000001E-4</v>
      </c>
      <c r="D11023" s="60">
        <v>2.2946847999999999E-2</v>
      </c>
      <c r="E11023" s="60"/>
      <c r="F11023" s="60">
        <f t="shared" si="344"/>
        <v>4.0121999999999996E-3</v>
      </c>
      <c r="G11023" s="60">
        <f t="shared" si="345"/>
        <v>2.2826848E-2</v>
      </c>
    </row>
    <row r="11024" spans="1:7">
      <c r="A11024" s="50">
        <v>38974</v>
      </c>
      <c r="B11024" s="60">
        <v>-1.1227399999999999E-3</v>
      </c>
      <c r="C11024" s="60">
        <v>2.0000000000000001E-4</v>
      </c>
      <c r="D11024" s="60">
        <v>-2.3612540000000001E-3</v>
      </c>
      <c r="E11024" s="60"/>
      <c r="F11024" s="60">
        <f t="shared" si="344"/>
        <v>-1.24274E-3</v>
      </c>
      <c r="G11024" s="60">
        <f t="shared" si="345"/>
        <v>-2.481254E-3</v>
      </c>
    </row>
    <row r="11025" spans="1:7">
      <c r="A11025" s="50">
        <v>38975</v>
      </c>
      <c r="B11025" s="60">
        <v>2.6697700000000001E-3</v>
      </c>
      <c r="C11025" s="60">
        <v>2.0000000000000001E-4</v>
      </c>
      <c r="D11025" s="60">
        <v>4.2209059E-2</v>
      </c>
      <c r="E11025" s="60"/>
      <c r="F11025" s="60">
        <f t="shared" si="344"/>
        <v>2.5497700000000002E-3</v>
      </c>
      <c r="G11025" s="60">
        <f t="shared" si="345"/>
        <v>4.2089058999999998E-2</v>
      </c>
    </row>
    <row r="11026" spans="1:7">
      <c r="A11026" s="50">
        <v>38978</v>
      </c>
      <c r="B11026" s="60">
        <v>9.7940000000000006E-4</v>
      </c>
      <c r="C11026" s="60">
        <v>2.0000000000000001E-4</v>
      </c>
      <c r="D11026" s="60">
        <v>-1.4383010999999999E-2</v>
      </c>
      <c r="E11026" s="60"/>
      <c r="F11026" s="60">
        <f t="shared" si="344"/>
        <v>8.5940000000000007E-4</v>
      </c>
      <c r="G11026" s="60">
        <f t="shared" si="345"/>
        <v>-1.4503011E-2</v>
      </c>
    </row>
    <row r="11027" spans="1:7">
      <c r="A11027" s="50">
        <v>38979</v>
      </c>
      <c r="B11027" s="60">
        <v>-2.1289099999999999E-3</v>
      </c>
      <c r="C11027" s="60">
        <v>2.0000000000000001E-4</v>
      </c>
      <c r="D11027" s="60">
        <v>2.6881600000000002E-3</v>
      </c>
      <c r="E11027" s="60"/>
      <c r="F11027" s="60">
        <f t="shared" si="344"/>
        <v>-2.2489099999999998E-3</v>
      </c>
      <c r="G11027" s="60">
        <f t="shared" si="345"/>
        <v>2.5681600000000003E-3</v>
      </c>
    </row>
    <row r="11028" spans="1:7">
      <c r="A11028" s="50">
        <v>38980</v>
      </c>
      <c r="B11028" s="60">
        <v>5.3677500000000001E-3</v>
      </c>
      <c r="C11028" s="60">
        <v>2.0000000000000001E-4</v>
      </c>
      <c r="D11028" s="60">
        <v>-7.6599290000000002E-3</v>
      </c>
      <c r="E11028" s="60"/>
      <c r="F11028" s="60">
        <f t="shared" si="344"/>
        <v>5.2477499999999998E-3</v>
      </c>
      <c r="G11028" s="60">
        <f t="shared" si="345"/>
        <v>-7.7799290000000005E-3</v>
      </c>
    </row>
    <row r="11029" spans="1:7">
      <c r="A11029" s="50">
        <v>38981</v>
      </c>
      <c r="B11029" s="60">
        <v>-5.1577200000000002E-3</v>
      </c>
      <c r="C11029" s="60">
        <v>2.0000000000000001E-4</v>
      </c>
      <c r="D11029" s="60">
        <v>-2.1227296E-2</v>
      </c>
      <c r="E11029" s="60"/>
      <c r="F11029" s="60">
        <f t="shared" si="344"/>
        <v>-5.2777200000000005E-3</v>
      </c>
      <c r="G11029" s="60">
        <f t="shared" si="345"/>
        <v>-2.1347295999999998E-2</v>
      </c>
    </row>
    <row r="11030" spans="1:7">
      <c r="A11030" s="50">
        <v>38982</v>
      </c>
      <c r="B11030" s="60">
        <v>-2.5518099999999998E-3</v>
      </c>
      <c r="C11030" s="60">
        <v>2.0000000000000001E-4</v>
      </c>
      <c r="D11030" s="60">
        <v>-6.7034729999999997E-3</v>
      </c>
      <c r="E11030" s="60"/>
      <c r="F11030" s="60">
        <f t="shared" si="344"/>
        <v>-2.6718099999999997E-3</v>
      </c>
      <c r="G11030" s="60">
        <f t="shared" si="345"/>
        <v>-6.823473E-3</v>
      </c>
    </row>
    <row r="11031" spans="1:7">
      <c r="A11031" s="50">
        <v>38985</v>
      </c>
      <c r="B11031" s="60">
        <v>8.7470199999999994E-3</v>
      </c>
      <c r="C11031" s="60">
        <v>2.0000000000000001E-4</v>
      </c>
      <c r="D11031" s="60">
        <v>1.7070279000000001E-2</v>
      </c>
      <c r="E11031" s="60"/>
      <c r="F11031" s="60">
        <f t="shared" si="344"/>
        <v>8.6270199999999991E-3</v>
      </c>
      <c r="G11031" s="60">
        <f t="shared" si="345"/>
        <v>1.6950279000000002E-2</v>
      </c>
    </row>
    <row r="11032" spans="1:7">
      <c r="A11032" s="50">
        <v>38986</v>
      </c>
      <c r="B11032" s="60">
        <v>7.51558E-3</v>
      </c>
      <c r="C11032" s="60">
        <v>2.0000000000000001E-4</v>
      </c>
      <c r="D11032" s="60">
        <v>2.8493346999999999E-2</v>
      </c>
      <c r="E11032" s="60"/>
      <c r="F11032" s="60">
        <f t="shared" si="344"/>
        <v>7.3955799999999997E-3</v>
      </c>
      <c r="G11032" s="60">
        <f t="shared" si="345"/>
        <v>2.8373347E-2</v>
      </c>
    </row>
    <row r="11033" spans="1:7">
      <c r="A11033" s="50">
        <v>38987</v>
      </c>
      <c r="B11033" s="60">
        <v>4.5762E-4</v>
      </c>
      <c r="C11033" s="60">
        <v>2.0000000000000001E-4</v>
      </c>
      <c r="D11033" s="60">
        <v>-1.3662262E-2</v>
      </c>
      <c r="E11033" s="60"/>
      <c r="F11033" s="60">
        <f t="shared" si="344"/>
        <v>3.3762000000000001E-4</v>
      </c>
      <c r="G11033" s="60">
        <f t="shared" si="345"/>
        <v>-1.3782262E-2</v>
      </c>
    </row>
    <row r="11034" spans="1:7">
      <c r="A11034" s="50">
        <v>38988</v>
      </c>
      <c r="B11034" s="60">
        <v>1.9963200000000002E-3</v>
      </c>
      <c r="C11034" s="60">
        <v>2.0000000000000001E-4</v>
      </c>
      <c r="D11034" s="60">
        <v>5.7714359999999996E-3</v>
      </c>
      <c r="E11034" s="60"/>
      <c r="F11034" s="60">
        <f t="shared" si="344"/>
        <v>1.8763200000000001E-3</v>
      </c>
      <c r="G11034" s="60">
        <f t="shared" si="345"/>
        <v>5.6514359999999993E-3</v>
      </c>
    </row>
    <row r="11035" spans="1:7">
      <c r="A11035" s="50">
        <v>38989</v>
      </c>
      <c r="B11035" s="60">
        <v>-2.54506E-3</v>
      </c>
      <c r="C11035" s="60">
        <v>2.0000000000000001E-4</v>
      </c>
      <c r="D11035" s="60">
        <v>-1.2241764E-2</v>
      </c>
      <c r="E11035" s="60"/>
      <c r="F11035" s="60">
        <f t="shared" si="344"/>
        <v>-2.6650599999999999E-3</v>
      </c>
      <c r="G11035" s="60">
        <f t="shared" si="345"/>
        <v>-1.2361764000000001E-2</v>
      </c>
    </row>
    <row r="11036" spans="1:7">
      <c r="A11036" s="50">
        <v>38992</v>
      </c>
      <c r="B11036" s="60">
        <v>-3.4033599999999998E-3</v>
      </c>
      <c r="C11036" s="60">
        <v>1.8000000000000001E-4</v>
      </c>
      <c r="D11036" s="60">
        <v>2.7110649999999999E-3</v>
      </c>
      <c r="E11036" s="60"/>
      <c r="F11036" s="60">
        <f t="shared" si="344"/>
        <v>-3.5233599999999997E-3</v>
      </c>
      <c r="G11036" s="60">
        <f t="shared" si="345"/>
        <v>2.591065E-3</v>
      </c>
    </row>
    <row r="11037" spans="1:7">
      <c r="A11037" s="50">
        <v>38993</v>
      </c>
      <c r="B11037" s="60">
        <v>2.1158499999999998E-3</v>
      </c>
      <c r="C11037" s="60">
        <v>1.8000000000000001E-4</v>
      </c>
      <c r="D11037" s="60">
        <v>-7.3386880000000003E-3</v>
      </c>
      <c r="E11037" s="60"/>
      <c r="F11037" s="60">
        <f t="shared" si="344"/>
        <v>1.99585E-3</v>
      </c>
      <c r="G11037" s="60">
        <f t="shared" si="345"/>
        <v>-7.4586880000000006E-3</v>
      </c>
    </row>
    <row r="11038" spans="1:7">
      <c r="A11038" s="50">
        <v>38994</v>
      </c>
      <c r="B11038" s="60">
        <v>1.2186020000000001E-2</v>
      </c>
      <c r="C11038" s="60">
        <v>1.8000000000000001E-4</v>
      </c>
      <c r="D11038" s="60">
        <v>9.3385120000000002E-3</v>
      </c>
      <c r="E11038" s="60"/>
      <c r="F11038" s="60">
        <f t="shared" si="344"/>
        <v>1.206602E-2</v>
      </c>
      <c r="G11038" s="60">
        <f t="shared" si="345"/>
        <v>9.2185119999999999E-3</v>
      </c>
    </row>
    <row r="11039" spans="1:7">
      <c r="A11039" s="50">
        <v>38995</v>
      </c>
      <c r="B11039" s="60">
        <v>2.4561299999999999E-3</v>
      </c>
      <c r="C11039" s="60">
        <v>1.8000000000000001E-4</v>
      </c>
      <c r="D11039" s="60">
        <v>1.5034672000000001E-2</v>
      </c>
      <c r="E11039" s="60"/>
      <c r="F11039" s="60">
        <f t="shared" si="344"/>
        <v>2.3361300000000001E-3</v>
      </c>
      <c r="G11039" s="60">
        <f t="shared" si="345"/>
        <v>1.4914672E-2</v>
      </c>
    </row>
    <row r="11040" spans="1:7">
      <c r="A11040" s="50">
        <v>38996</v>
      </c>
      <c r="B11040" s="60">
        <v>-2.6656499999999999E-3</v>
      </c>
      <c r="C11040" s="60">
        <v>1.8000000000000001E-4</v>
      </c>
      <c r="D11040" s="60">
        <v>6.8363199999999999E-3</v>
      </c>
      <c r="E11040" s="60"/>
      <c r="F11040" s="60">
        <f t="shared" si="344"/>
        <v>-2.7856499999999998E-3</v>
      </c>
      <c r="G11040" s="60">
        <f t="shared" si="345"/>
        <v>6.7163199999999996E-3</v>
      </c>
    </row>
    <row r="11041" spans="1:7">
      <c r="A11041" s="50">
        <v>38999</v>
      </c>
      <c r="B11041" s="60">
        <v>8.4747000000000002E-4</v>
      </c>
      <c r="C11041" s="60">
        <v>1.8000000000000001E-4</v>
      </c>
      <c r="D11041" s="60">
        <v>1.2825355E-2</v>
      </c>
      <c r="E11041" s="60"/>
      <c r="F11041" s="60">
        <f t="shared" si="344"/>
        <v>7.2747000000000003E-4</v>
      </c>
      <c r="G11041" s="60">
        <f t="shared" si="345"/>
        <v>1.2705355E-2</v>
      </c>
    </row>
    <row r="11042" spans="1:7">
      <c r="A11042" s="50">
        <v>39000</v>
      </c>
      <c r="B11042" s="60">
        <v>2.0464400000000001E-3</v>
      </c>
      <c r="C11042" s="60">
        <v>1.8000000000000001E-4</v>
      </c>
      <c r="D11042" s="60">
        <v>1.3035395999999999E-2</v>
      </c>
      <c r="E11042" s="60"/>
      <c r="F11042" s="60">
        <f t="shared" si="344"/>
        <v>1.92644E-3</v>
      </c>
      <c r="G11042" s="60">
        <f t="shared" si="345"/>
        <v>1.2915395999999999E-2</v>
      </c>
    </row>
    <row r="11043" spans="1:7">
      <c r="A11043" s="50">
        <v>39001</v>
      </c>
      <c r="B11043" s="60">
        <v>-2.4611699999999999E-3</v>
      </c>
      <c r="C11043" s="60">
        <v>1.8000000000000001E-4</v>
      </c>
      <c r="D11043" s="60">
        <v>-7.352969E-3</v>
      </c>
      <c r="E11043" s="60"/>
      <c r="F11043" s="60">
        <f t="shared" si="344"/>
        <v>-2.5811699999999998E-3</v>
      </c>
      <c r="G11043" s="60">
        <f t="shared" si="345"/>
        <v>-7.4729690000000003E-3</v>
      </c>
    </row>
    <row r="11044" spans="1:7">
      <c r="A11044" s="50">
        <v>39002</v>
      </c>
      <c r="B11044" s="60">
        <v>9.5246099999999993E-3</v>
      </c>
      <c r="C11044" s="60">
        <v>1.8000000000000001E-4</v>
      </c>
      <c r="D11044" s="60">
        <v>4.0370375E-2</v>
      </c>
      <c r="E11044" s="60"/>
      <c r="F11044" s="60">
        <f t="shared" si="344"/>
        <v>9.404609999999999E-3</v>
      </c>
      <c r="G11044" s="60">
        <f t="shared" si="345"/>
        <v>4.0250374999999998E-2</v>
      </c>
    </row>
    <row r="11045" spans="1:7">
      <c r="A11045" s="50">
        <v>39003</v>
      </c>
      <c r="B11045" s="60">
        <v>2.0070499999999998E-3</v>
      </c>
      <c r="C11045" s="60">
        <v>1.8000000000000001E-4</v>
      </c>
      <c r="D11045" s="60">
        <v>-9.6119780000000002E-3</v>
      </c>
      <c r="E11045" s="60"/>
      <c r="F11045" s="60">
        <f t="shared" si="344"/>
        <v>1.8870499999999997E-3</v>
      </c>
      <c r="G11045" s="60">
        <f t="shared" si="345"/>
        <v>-9.7319780000000005E-3</v>
      </c>
    </row>
    <row r="11046" spans="1:7">
      <c r="A11046" s="50">
        <v>39006</v>
      </c>
      <c r="B11046" s="60">
        <v>2.56522E-3</v>
      </c>
      <c r="C11046" s="60">
        <v>1.8000000000000001E-4</v>
      </c>
      <c r="D11046" s="60">
        <v>1.7972682E-2</v>
      </c>
      <c r="E11046" s="60"/>
      <c r="F11046" s="60">
        <f t="shared" si="344"/>
        <v>2.4452200000000001E-3</v>
      </c>
      <c r="G11046" s="60">
        <f t="shared" si="345"/>
        <v>1.7852682000000002E-2</v>
      </c>
    </row>
    <row r="11047" spans="1:7">
      <c r="A11047" s="50">
        <v>39007</v>
      </c>
      <c r="B11047" s="60">
        <v>-3.7099699999999999E-3</v>
      </c>
      <c r="C11047" s="60">
        <v>1.8000000000000001E-4</v>
      </c>
      <c r="D11047" s="60">
        <v>1.7655769999999999E-3</v>
      </c>
      <c r="E11047" s="60"/>
      <c r="F11047" s="60">
        <f t="shared" si="344"/>
        <v>-3.8299699999999998E-3</v>
      </c>
      <c r="G11047" s="60">
        <f t="shared" si="345"/>
        <v>1.6455769999999998E-3</v>
      </c>
    </row>
    <row r="11048" spans="1:7">
      <c r="A11048" s="50">
        <v>39008</v>
      </c>
      <c r="B11048" s="60">
        <v>1.5251500000000001E-3</v>
      </c>
      <c r="C11048" s="60">
        <v>1.8000000000000001E-4</v>
      </c>
      <c r="D11048" s="60">
        <v>-6.3447410000000001E-3</v>
      </c>
      <c r="E11048" s="60"/>
      <c r="F11048" s="60">
        <f t="shared" si="344"/>
        <v>1.40515E-3</v>
      </c>
      <c r="G11048" s="60">
        <f t="shared" si="345"/>
        <v>-6.4647410000000004E-3</v>
      </c>
    </row>
    <row r="11049" spans="1:7">
      <c r="A11049" s="50">
        <v>39009</v>
      </c>
      <c r="B11049" s="60">
        <v>6.5914000000000001E-4</v>
      </c>
      <c r="C11049" s="60">
        <v>1.8000000000000001E-4</v>
      </c>
      <c r="D11049" s="60">
        <v>9.9325569999999998E-3</v>
      </c>
      <c r="E11049" s="60"/>
      <c r="F11049" s="60">
        <f t="shared" si="344"/>
        <v>5.3914000000000002E-4</v>
      </c>
      <c r="G11049" s="60">
        <f t="shared" si="345"/>
        <v>9.8125569999999995E-3</v>
      </c>
    </row>
    <row r="11050" spans="1:7">
      <c r="A11050" s="50">
        <v>39010</v>
      </c>
      <c r="B11050" s="60">
        <v>1.4235599999999999E-3</v>
      </c>
      <c r="C11050" s="60">
        <v>1.8000000000000001E-4</v>
      </c>
      <c r="D11050" s="60">
        <v>-2.7397217000000001E-2</v>
      </c>
      <c r="E11050" s="60"/>
      <c r="F11050" s="60">
        <f t="shared" si="344"/>
        <v>1.3035599999999998E-3</v>
      </c>
      <c r="G11050" s="60">
        <f t="shared" si="345"/>
        <v>-2.7517217E-2</v>
      </c>
    </row>
    <row r="11051" spans="1:7">
      <c r="A11051" s="50">
        <v>39013</v>
      </c>
      <c r="B11051" s="60">
        <v>6.4643799999999996E-3</v>
      </c>
      <c r="C11051" s="60">
        <v>1.8000000000000001E-4</v>
      </c>
      <c r="D11051" s="60">
        <v>1.0834208999999999E-2</v>
      </c>
      <c r="E11051" s="60"/>
      <c r="F11051" s="60">
        <f t="shared" si="344"/>
        <v>6.3443799999999993E-3</v>
      </c>
      <c r="G11051" s="60">
        <f t="shared" si="345"/>
        <v>1.0714208999999999E-2</v>
      </c>
    </row>
    <row r="11052" spans="1:7">
      <c r="A11052" s="50">
        <v>39014</v>
      </c>
      <c r="B11052" s="60">
        <v>2.9199E-4</v>
      </c>
      <c r="C11052" s="60">
        <v>1.8000000000000001E-4</v>
      </c>
      <c r="D11052" s="60">
        <v>-1.7863250000000001E-3</v>
      </c>
      <c r="E11052" s="60"/>
      <c r="F11052" s="60">
        <f t="shared" si="344"/>
        <v>1.7199000000000001E-4</v>
      </c>
      <c r="G11052" s="60">
        <f t="shared" si="345"/>
        <v>-1.9063250000000002E-3</v>
      </c>
    </row>
    <row r="11053" spans="1:7">
      <c r="A11053" s="50">
        <v>39015</v>
      </c>
      <c r="B11053" s="60">
        <v>3.2757799999999998E-3</v>
      </c>
      <c r="C11053" s="60">
        <v>1.8000000000000001E-4</v>
      </c>
      <c r="D11053" s="60">
        <v>3.5791120000000002E-3</v>
      </c>
      <c r="E11053" s="60"/>
      <c r="F11053" s="60">
        <f t="shared" si="344"/>
        <v>3.15578E-3</v>
      </c>
      <c r="G11053" s="60">
        <f t="shared" si="345"/>
        <v>3.4591120000000003E-3</v>
      </c>
    </row>
    <row r="11054" spans="1:7">
      <c r="A11054" s="50">
        <v>39016</v>
      </c>
      <c r="B11054" s="60">
        <v>5.1400999999999999E-3</v>
      </c>
      <c r="C11054" s="60">
        <v>1.8000000000000001E-4</v>
      </c>
      <c r="D11054" s="60">
        <v>1.2838755E-2</v>
      </c>
      <c r="E11054" s="60"/>
      <c r="F11054" s="60">
        <f t="shared" si="344"/>
        <v>5.0200999999999996E-3</v>
      </c>
      <c r="G11054" s="60">
        <f t="shared" si="345"/>
        <v>1.2718755E-2</v>
      </c>
    </row>
    <row r="11055" spans="1:7">
      <c r="A11055" s="50">
        <v>39017</v>
      </c>
      <c r="B11055" s="60">
        <v>-8.4187900000000006E-3</v>
      </c>
      <c r="C11055" s="60">
        <v>1.8000000000000001E-4</v>
      </c>
      <c r="D11055" s="60">
        <v>-7.3943339999999998E-3</v>
      </c>
      <c r="E11055" s="60"/>
      <c r="F11055" s="60">
        <f t="shared" si="344"/>
        <v>-8.538790000000001E-3</v>
      </c>
      <c r="G11055" s="60">
        <f t="shared" si="345"/>
        <v>-7.5143340000000001E-3</v>
      </c>
    </row>
    <row r="11056" spans="1:7">
      <c r="A11056" s="50">
        <v>39020</v>
      </c>
      <c r="B11056" s="60">
        <v>3.8531999999999998E-4</v>
      </c>
      <c r="C11056" s="60">
        <v>1.8000000000000001E-4</v>
      </c>
      <c r="D11056" s="60">
        <v>-1.5963133000000001E-2</v>
      </c>
      <c r="E11056" s="60"/>
      <c r="F11056" s="60">
        <f t="shared" si="344"/>
        <v>2.6531999999999999E-4</v>
      </c>
      <c r="G11056" s="60">
        <f t="shared" si="345"/>
        <v>-1.6083132999999999E-2</v>
      </c>
    </row>
    <row r="11057" spans="1:7">
      <c r="A11057" s="50">
        <v>39021</v>
      </c>
      <c r="B11057" s="60">
        <v>-1.554E-5</v>
      </c>
      <c r="C11057" s="60">
        <v>1.8000000000000001E-4</v>
      </c>
      <c r="D11057" s="60">
        <v>-3.6049900000000002E-4</v>
      </c>
      <c r="E11057" s="60"/>
      <c r="F11057" s="60">
        <f t="shared" si="344"/>
        <v>-1.3553999999999999E-4</v>
      </c>
      <c r="G11057" s="60">
        <f t="shared" si="345"/>
        <v>-4.8049900000000001E-4</v>
      </c>
    </row>
    <row r="11058" spans="1:7">
      <c r="A11058" s="50">
        <v>39022</v>
      </c>
      <c r="B11058" s="60">
        <v>-7.1392699999999996E-3</v>
      </c>
      <c r="C11058" s="60">
        <v>2.0000000000000001E-4</v>
      </c>
      <c r="D11058" s="60">
        <v>-1.6227871000000001E-2</v>
      </c>
      <c r="E11058" s="60"/>
      <c r="F11058" s="60">
        <f t="shared" si="344"/>
        <v>-7.25927E-3</v>
      </c>
      <c r="G11058" s="60">
        <f t="shared" si="345"/>
        <v>-1.6347871E-2</v>
      </c>
    </row>
    <row r="11059" spans="1:7">
      <c r="A11059" s="50">
        <v>39023</v>
      </c>
      <c r="B11059" s="60">
        <v>-2.4790000000000001E-4</v>
      </c>
      <c r="C11059" s="60">
        <v>2.0000000000000001E-4</v>
      </c>
      <c r="D11059" s="60">
        <v>-6.5982510000000003E-3</v>
      </c>
      <c r="E11059" s="60"/>
      <c r="F11059" s="60">
        <f t="shared" si="344"/>
        <v>-3.679E-4</v>
      </c>
      <c r="G11059" s="60">
        <f t="shared" si="345"/>
        <v>-6.7182510000000006E-3</v>
      </c>
    </row>
    <row r="11060" spans="1:7">
      <c r="A11060" s="50">
        <v>39024</v>
      </c>
      <c r="B11060" s="60">
        <v>-2.3149500000000001E-3</v>
      </c>
      <c r="C11060" s="60">
        <v>2.0000000000000001E-4</v>
      </c>
      <c r="D11060" s="60">
        <v>0</v>
      </c>
      <c r="E11060" s="60"/>
      <c r="F11060" s="60">
        <f t="shared" si="344"/>
        <v>-2.43495E-3</v>
      </c>
      <c r="G11060" s="60">
        <f t="shared" si="345"/>
        <v>-1.2E-4</v>
      </c>
    </row>
    <row r="11061" spans="1:7">
      <c r="A11061" s="50">
        <v>39027</v>
      </c>
      <c r="B11061" s="60">
        <v>1.124533E-2</v>
      </c>
      <c r="C11061" s="60">
        <v>2.0000000000000001E-4</v>
      </c>
      <c r="D11061" s="60">
        <v>7.7490429999999997E-3</v>
      </c>
      <c r="E11061" s="60"/>
      <c r="F11061" s="60">
        <f t="shared" si="344"/>
        <v>1.1125329999999999E-2</v>
      </c>
      <c r="G11061" s="60">
        <f t="shared" si="345"/>
        <v>7.6290429999999994E-3</v>
      </c>
    </row>
    <row r="11062" spans="1:7">
      <c r="A11062" s="50">
        <v>39028</v>
      </c>
      <c r="B11062" s="60">
        <v>2.2313699999999999E-3</v>
      </c>
      <c r="C11062" s="60">
        <v>2.0000000000000001E-4</v>
      </c>
      <c r="D11062" s="60">
        <v>9.5203300000000005E-3</v>
      </c>
      <c r="E11062" s="60"/>
      <c r="F11062" s="60">
        <f t="shared" si="344"/>
        <v>2.11137E-3</v>
      </c>
      <c r="G11062" s="60">
        <f t="shared" si="345"/>
        <v>9.4003300000000001E-3</v>
      </c>
    </row>
    <row r="11063" spans="1:7">
      <c r="A11063" s="50">
        <v>39029</v>
      </c>
      <c r="B11063" s="60">
        <v>2.30605E-3</v>
      </c>
      <c r="C11063" s="60">
        <v>2.0000000000000001E-4</v>
      </c>
      <c r="D11063" s="60">
        <v>1.0881434000000001E-2</v>
      </c>
      <c r="E11063" s="60"/>
      <c r="F11063" s="60">
        <f t="shared" si="344"/>
        <v>2.1860500000000001E-3</v>
      </c>
      <c r="G11063" s="60">
        <f t="shared" si="345"/>
        <v>1.0761434E-2</v>
      </c>
    </row>
    <row r="11064" spans="1:7">
      <c r="A11064" s="50">
        <v>39030</v>
      </c>
      <c r="B11064" s="60">
        <v>-5.2239599999999997E-3</v>
      </c>
      <c r="C11064" s="60">
        <v>2.0000000000000001E-4</v>
      </c>
      <c r="D11064" s="60">
        <v>3.588033E-3</v>
      </c>
      <c r="E11064" s="60"/>
      <c r="F11064" s="60">
        <f t="shared" si="344"/>
        <v>-5.34396E-3</v>
      </c>
      <c r="G11064" s="60">
        <f t="shared" si="345"/>
        <v>3.4680330000000001E-3</v>
      </c>
    </row>
    <row r="11065" spans="1:7">
      <c r="A11065" s="50">
        <v>39031</v>
      </c>
      <c r="B11065" s="60">
        <v>1.82617E-3</v>
      </c>
      <c r="C11065" s="60">
        <v>2.0000000000000001E-4</v>
      </c>
      <c r="D11065" s="60">
        <v>1.8948900000000001E-2</v>
      </c>
      <c r="E11065" s="60"/>
      <c r="F11065" s="60">
        <f t="shared" si="344"/>
        <v>1.7061699999999999E-3</v>
      </c>
      <c r="G11065" s="60">
        <f t="shared" si="345"/>
        <v>1.8828900000000003E-2</v>
      </c>
    </row>
    <row r="11066" spans="1:7">
      <c r="A11066" s="50">
        <v>39034</v>
      </c>
      <c r="B11066" s="60">
        <v>2.7770999999999998E-3</v>
      </c>
      <c r="C11066" s="60">
        <v>2.0000000000000001E-4</v>
      </c>
      <c r="D11066" s="60">
        <v>8.0701599999999998E-3</v>
      </c>
      <c r="E11066" s="60"/>
      <c r="F11066" s="60">
        <f t="shared" si="344"/>
        <v>2.6570999999999999E-3</v>
      </c>
      <c r="G11066" s="60">
        <f t="shared" si="345"/>
        <v>7.9501599999999995E-3</v>
      </c>
    </row>
    <row r="11067" spans="1:7">
      <c r="A11067" s="50">
        <v>39035</v>
      </c>
      <c r="B11067" s="60">
        <v>6.53822E-3</v>
      </c>
      <c r="C11067" s="60">
        <v>2.0000000000000001E-4</v>
      </c>
      <c r="D11067" s="60">
        <v>2.1928335E-2</v>
      </c>
      <c r="E11067" s="60"/>
      <c r="F11067" s="60">
        <f t="shared" si="344"/>
        <v>6.4182199999999997E-3</v>
      </c>
      <c r="G11067" s="60">
        <f t="shared" si="345"/>
        <v>2.1808335000000002E-2</v>
      </c>
    </row>
    <row r="11068" spans="1:7">
      <c r="A11068" s="50">
        <v>39036</v>
      </c>
      <c r="B11068" s="60">
        <v>2.7196400000000002E-3</v>
      </c>
      <c r="C11068" s="60">
        <v>2.0000000000000001E-4</v>
      </c>
      <c r="D11068" s="60">
        <v>1.9754766E-2</v>
      </c>
      <c r="E11068" s="60"/>
      <c r="F11068" s="60">
        <f t="shared" si="344"/>
        <v>2.5996400000000003E-3</v>
      </c>
      <c r="G11068" s="60">
        <f t="shared" si="345"/>
        <v>1.9634766000000001E-2</v>
      </c>
    </row>
    <row r="11069" spans="1:7">
      <c r="A11069" s="50">
        <v>39037</v>
      </c>
      <c r="B11069" s="60">
        <v>2.2561E-3</v>
      </c>
      <c r="C11069" s="60">
        <v>2.0000000000000001E-4</v>
      </c>
      <c r="D11069" s="60">
        <v>-1.1356049999999999E-2</v>
      </c>
      <c r="E11069" s="60"/>
      <c r="F11069" s="60">
        <f t="shared" si="344"/>
        <v>2.1361000000000002E-3</v>
      </c>
      <c r="G11069" s="60">
        <f t="shared" si="345"/>
        <v>-1.147605E-2</v>
      </c>
    </row>
    <row r="11070" spans="1:7">
      <c r="A11070" s="50">
        <v>39038</v>
      </c>
      <c r="B11070" s="60">
        <v>9.9522999999999994E-4</v>
      </c>
      <c r="C11070" s="60">
        <v>2.0000000000000001E-4</v>
      </c>
      <c r="D11070" s="60">
        <v>-3.3783910000000001E-3</v>
      </c>
      <c r="E11070" s="60"/>
      <c r="F11070" s="60">
        <f t="shared" si="344"/>
        <v>8.7522999999999995E-4</v>
      </c>
      <c r="G11070" s="60">
        <f t="shared" si="345"/>
        <v>-3.498391E-3</v>
      </c>
    </row>
    <row r="11071" spans="1:7">
      <c r="A11071" s="50">
        <v>39041</v>
      </c>
      <c r="B11071" s="60">
        <v>-4.3456000000000001E-4</v>
      </c>
      <c r="C11071" s="60">
        <v>2.0000000000000001E-4</v>
      </c>
      <c r="D11071" s="60">
        <v>5.0847330000000001E-3</v>
      </c>
      <c r="E11071" s="60"/>
      <c r="F11071" s="60">
        <f t="shared" si="344"/>
        <v>-5.5456000000000006E-4</v>
      </c>
      <c r="G11071" s="60">
        <f t="shared" si="345"/>
        <v>4.9647329999999998E-3</v>
      </c>
    </row>
    <row r="11072" spans="1:7">
      <c r="A11072" s="50">
        <v>39042</v>
      </c>
      <c r="B11072" s="60">
        <v>1.6789699999999999E-3</v>
      </c>
      <c r="C11072" s="60">
        <v>2.0000000000000001E-4</v>
      </c>
      <c r="D11072" s="60">
        <v>3.2715049000000003E-2</v>
      </c>
      <c r="E11072" s="60"/>
      <c r="F11072" s="60">
        <f t="shared" si="344"/>
        <v>1.5589699999999998E-3</v>
      </c>
      <c r="G11072" s="60">
        <f t="shared" si="345"/>
        <v>3.2595049000000001E-2</v>
      </c>
    </row>
    <row r="11073" spans="1:7">
      <c r="A11073" s="50">
        <v>39043</v>
      </c>
      <c r="B11073" s="60">
        <v>2.6711E-3</v>
      </c>
      <c r="C11073" s="60">
        <v>2.0000000000000001E-4</v>
      </c>
      <c r="D11073" s="60">
        <v>4.2455629999999999E-3</v>
      </c>
      <c r="E11073" s="60"/>
      <c r="F11073" s="60">
        <f t="shared" si="344"/>
        <v>2.5511000000000002E-3</v>
      </c>
      <c r="G11073" s="60">
        <f t="shared" si="345"/>
        <v>4.1255629999999996E-3</v>
      </c>
    </row>
    <row r="11074" spans="1:7">
      <c r="A11074" s="50">
        <v>39045</v>
      </c>
      <c r="B11074" s="60">
        <v>-3.6044800000000002E-3</v>
      </c>
      <c r="C11074" s="60">
        <v>2.0000000000000001E-4</v>
      </c>
      <c r="D11074" s="60">
        <v>1.951202E-3</v>
      </c>
      <c r="E11074" s="60"/>
      <c r="F11074" s="60">
        <f t="shared" si="344"/>
        <v>-3.7244800000000001E-3</v>
      </c>
      <c r="G11074" s="60">
        <f t="shared" si="345"/>
        <v>1.8312019999999999E-3</v>
      </c>
    </row>
    <row r="11075" spans="1:7">
      <c r="A11075" s="50">
        <v>39048</v>
      </c>
      <c r="B11075" s="60">
        <v>-1.3791919999999999E-2</v>
      </c>
      <c r="C11075" s="60">
        <v>2.0000000000000001E-4</v>
      </c>
      <c r="D11075" s="60">
        <v>-1.1035384000000001E-2</v>
      </c>
      <c r="E11075" s="60"/>
      <c r="F11075" s="60">
        <f t="shared" si="344"/>
        <v>-1.3911919999999999E-2</v>
      </c>
      <c r="G11075" s="60">
        <f t="shared" si="345"/>
        <v>-1.1155384000000001E-2</v>
      </c>
    </row>
    <row r="11076" spans="1:7">
      <c r="A11076" s="50">
        <v>39049</v>
      </c>
      <c r="B11076" s="60">
        <v>3.5692100000000002E-3</v>
      </c>
      <c r="C11076" s="60">
        <v>2.0000000000000001E-4</v>
      </c>
      <c r="D11076" s="60">
        <v>1.8706977E-2</v>
      </c>
      <c r="E11076" s="60"/>
      <c r="F11076" s="60">
        <f t="shared" ref="F11076:F11127" si="346">B11076-$C$3</f>
        <v>3.4492100000000003E-3</v>
      </c>
      <c r="G11076" s="60">
        <f t="shared" ref="G11076:G11127" si="347">D11076-$C$3</f>
        <v>1.8586977000000001E-2</v>
      </c>
    </row>
    <row r="11077" spans="1:7">
      <c r="A11077" s="50">
        <v>39050</v>
      </c>
      <c r="B11077" s="60">
        <v>9.5910100000000005E-3</v>
      </c>
      <c r="C11077" s="60">
        <v>2.0000000000000001E-4</v>
      </c>
      <c r="D11077" s="60">
        <v>2.2873681E-2</v>
      </c>
      <c r="E11077" s="60"/>
      <c r="F11077" s="60">
        <f t="shared" si="346"/>
        <v>9.4710100000000002E-3</v>
      </c>
      <c r="G11077" s="60">
        <f t="shared" si="347"/>
        <v>2.2753681000000001E-2</v>
      </c>
    </row>
    <row r="11078" spans="1:7">
      <c r="A11078" s="50">
        <v>39051</v>
      </c>
      <c r="B11078" s="60">
        <v>7.8496000000000002E-4</v>
      </c>
      <c r="C11078" s="60">
        <v>2.0000000000000001E-4</v>
      </c>
      <c r="D11078" s="60">
        <v>7.5590479999999996E-3</v>
      </c>
      <c r="E11078" s="60"/>
      <c r="F11078" s="60">
        <f t="shared" si="346"/>
        <v>6.6496000000000003E-4</v>
      </c>
      <c r="G11078" s="60">
        <f t="shared" si="347"/>
        <v>7.4390479999999993E-3</v>
      </c>
    </row>
    <row r="11079" spans="1:7">
      <c r="A11079" s="50">
        <v>39052</v>
      </c>
      <c r="B11079" s="60">
        <v>-3.00658E-3</v>
      </c>
      <c r="C11079" s="60">
        <v>2.0000000000000001E-4</v>
      </c>
      <c r="D11079" s="60">
        <v>1.2816559999999999E-2</v>
      </c>
      <c r="E11079" s="60"/>
      <c r="F11079" s="60">
        <f t="shared" si="346"/>
        <v>-3.1265799999999999E-3</v>
      </c>
      <c r="G11079" s="60">
        <f t="shared" si="347"/>
        <v>1.2696559999999999E-2</v>
      </c>
    </row>
    <row r="11080" spans="1:7">
      <c r="A11080" s="50">
        <v>39055</v>
      </c>
      <c r="B11080" s="60">
        <v>9.0216800000000007E-3</v>
      </c>
      <c r="C11080" s="60">
        <v>2.0000000000000001E-4</v>
      </c>
      <c r="D11080" s="60">
        <v>2.8703711999999999E-2</v>
      </c>
      <c r="E11080" s="60"/>
      <c r="F11080" s="60">
        <f t="shared" si="346"/>
        <v>8.9016800000000004E-3</v>
      </c>
      <c r="G11080" s="60">
        <f t="shared" si="347"/>
        <v>2.8583712000000001E-2</v>
      </c>
    </row>
    <row r="11081" spans="1:7">
      <c r="A11081" s="50">
        <v>39056</v>
      </c>
      <c r="B11081" s="60">
        <v>3.9973500000000002E-3</v>
      </c>
      <c r="C11081" s="60">
        <v>2.0000000000000001E-4</v>
      </c>
      <c r="D11081" s="60">
        <v>2.4002376999999998E-2</v>
      </c>
      <c r="E11081" s="60"/>
      <c r="F11081" s="60">
        <f t="shared" si="346"/>
        <v>3.8773500000000003E-3</v>
      </c>
      <c r="G11081" s="60">
        <f t="shared" si="347"/>
        <v>2.3882377E-2</v>
      </c>
    </row>
    <row r="11082" spans="1:7">
      <c r="A11082" s="50">
        <v>39057</v>
      </c>
      <c r="B11082" s="60">
        <v>-1.06649E-3</v>
      </c>
      <c r="C11082" s="60">
        <v>2.0000000000000001E-4</v>
      </c>
      <c r="D11082" s="60">
        <v>-8.2040020000000002E-3</v>
      </c>
      <c r="E11082" s="60"/>
      <c r="F11082" s="60">
        <f t="shared" si="346"/>
        <v>-1.1864900000000001E-3</v>
      </c>
      <c r="G11082" s="60">
        <f t="shared" si="347"/>
        <v>-8.3240020000000005E-3</v>
      </c>
    </row>
    <row r="11083" spans="1:7">
      <c r="A11083" s="50">
        <v>39058</v>
      </c>
      <c r="B11083" s="60">
        <v>-3.9485800000000001E-3</v>
      </c>
      <c r="C11083" s="60">
        <v>2.0000000000000001E-4</v>
      </c>
      <c r="D11083" s="60">
        <v>4.7267309999999996E-3</v>
      </c>
      <c r="E11083" s="60"/>
      <c r="F11083" s="60">
        <f t="shared" si="346"/>
        <v>-4.0685800000000005E-3</v>
      </c>
      <c r="G11083" s="60">
        <f t="shared" si="347"/>
        <v>4.6067309999999993E-3</v>
      </c>
    </row>
    <row r="11084" spans="1:7">
      <c r="A11084" s="50">
        <v>39059</v>
      </c>
      <c r="B11084" s="60">
        <v>1.8504699999999999E-3</v>
      </c>
      <c r="C11084" s="60">
        <v>2.0000000000000001E-4</v>
      </c>
      <c r="D11084" s="60">
        <v>7.6448740000000003E-3</v>
      </c>
      <c r="E11084" s="60"/>
      <c r="F11084" s="60">
        <f t="shared" si="346"/>
        <v>1.7304699999999998E-3</v>
      </c>
      <c r="G11084" s="60">
        <f t="shared" si="347"/>
        <v>7.524874E-3</v>
      </c>
    </row>
    <row r="11085" spans="1:7">
      <c r="A11085" s="50">
        <v>39062</v>
      </c>
      <c r="B11085" s="60">
        <v>2.2743799999999999E-3</v>
      </c>
      <c r="C11085" s="60">
        <v>2.0000000000000001E-4</v>
      </c>
      <c r="D11085" s="60">
        <v>3.5015739999999999E-3</v>
      </c>
      <c r="E11085" s="60"/>
      <c r="F11085" s="60">
        <f t="shared" si="346"/>
        <v>2.15438E-3</v>
      </c>
      <c r="G11085" s="60">
        <f t="shared" si="347"/>
        <v>3.381574E-3</v>
      </c>
    </row>
    <row r="11086" spans="1:7">
      <c r="A11086" s="50">
        <v>39063</v>
      </c>
      <c r="B11086" s="60">
        <v>-1.0916999999999999E-3</v>
      </c>
      <c r="C11086" s="60">
        <v>2.0000000000000001E-4</v>
      </c>
      <c r="D11086" s="60">
        <v>-4.6234377E-2</v>
      </c>
      <c r="E11086" s="60"/>
      <c r="F11086" s="60">
        <f t="shared" si="346"/>
        <v>-1.2117E-3</v>
      </c>
      <c r="G11086" s="60">
        <f t="shared" si="347"/>
        <v>-4.6354377000000002E-2</v>
      </c>
    </row>
    <row r="11087" spans="1:7">
      <c r="A11087" s="50">
        <v>39064</v>
      </c>
      <c r="B11087" s="60">
        <v>1.4027899999999999E-3</v>
      </c>
      <c r="C11087" s="60">
        <v>2.0000000000000001E-4</v>
      </c>
      <c r="D11087" s="60">
        <v>1.2195400000000001E-3</v>
      </c>
      <c r="E11087" s="60"/>
      <c r="F11087" s="60">
        <f t="shared" si="346"/>
        <v>1.2827899999999998E-3</v>
      </c>
      <c r="G11087" s="60">
        <f t="shared" si="347"/>
        <v>1.09954E-3</v>
      </c>
    </row>
    <row r="11088" spans="1:7">
      <c r="A11088" s="50">
        <v>39065</v>
      </c>
      <c r="B11088" s="60">
        <v>8.7885399999999992E-3</v>
      </c>
      <c r="C11088" s="60">
        <v>2.0000000000000001E-4</v>
      </c>
      <c r="D11088" s="60">
        <v>3.9890420000000003E-2</v>
      </c>
      <c r="E11088" s="60"/>
      <c r="F11088" s="60">
        <f t="shared" si="346"/>
        <v>8.6685399999999989E-3</v>
      </c>
      <c r="G11088" s="60">
        <f t="shared" si="347"/>
        <v>3.9770420000000001E-2</v>
      </c>
    </row>
    <row r="11089" spans="1:7">
      <c r="A11089" s="50">
        <v>39066</v>
      </c>
      <c r="B11089" s="60">
        <v>1.10549E-3</v>
      </c>
      <c r="C11089" s="60">
        <v>2.0000000000000001E-4</v>
      </c>
      <c r="D11089" s="60">
        <v>-3.3382229999999999E-2</v>
      </c>
      <c r="E11089" s="60"/>
      <c r="F11089" s="60">
        <f t="shared" si="346"/>
        <v>9.8548999999999989E-4</v>
      </c>
      <c r="G11089" s="60">
        <f t="shared" si="347"/>
        <v>-3.3502230000000001E-2</v>
      </c>
    </row>
    <row r="11090" spans="1:7">
      <c r="A11090" s="50">
        <v>39069</v>
      </c>
      <c r="B11090" s="60">
        <v>-3.3376500000000002E-3</v>
      </c>
      <c r="C11090" s="60">
        <v>2.0000000000000001E-4</v>
      </c>
      <c r="D11090" s="60">
        <v>-4.7864225000000003E-2</v>
      </c>
      <c r="E11090" s="60"/>
      <c r="F11090" s="60">
        <f t="shared" si="346"/>
        <v>-3.45765E-3</v>
      </c>
      <c r="G11090" s="60">
        <f t="shared" si="347"/>
        <v>-4.7984225000000005E-2</v>
      </c>
    </row>
    <row r="11091" spans="1:7">
      <c r="A11091" s="50">
        <v>39070</v>
      </c>
      <c r="B11091" s="60">
        <v>2.1067299999999998E-3</v>
      </c>
      <c r="C11091" s="60">
        <v>2.0000000000000001E-4</v>
      </c>
      <c r="D11091" s="60">
        <v>-2.227162E-3</v>
      </c>
      <c r="E11091" s="60"/>
      <c r="F11091" s="60">
        <f t="shared" si="346"/>
        <v>1.9867299999999999E-3</v>
      </c>
      <c r="G11091" s="60">
        <f t="shared" si="347"/>
        <v>-2.3471619999999999E-3</v>
      </c>
    </row>
    <row r="11092" spans="1:7">
      <c r="A11092" s="50">
        <v>39071</v>
      </c>
      <c r="B11092" s="60">
        <v>-1.3650800000000001E-3</v>
      </c>
      <c r="C11092" s="60">
        <v>2.0000000000000001E-4</v>
      </c>
      <c r="D11092" s="60">
        <v>2.0089259000000002E-2</v>
      </c>
      <c r="E11092" s="60"/>
      <c r="F11092" s="60">
        <f t="shared" si="346"/>
        <v>-1.4850800000000002E-3</v>
      </c>
      <c r="G11092" s="60">
        <f t="shared" si="347"/>
        <v>1.9969259000000003E-2</v>
      </c>
    </row>
    <row r="11093" spans="1:7">
      <c r="A11093" s="50">
        <v>39072</v>
      </c>
      <c r="B11093" s="60">
        <v>-3.4456299999999999E-3</v>
      </c>
      <c r="C11093" s="60">
        <v>2.0000000000000001E-4</v>
      </c>
      <c r="D11093" s="60">
        <v>4.6889540000000004E-3</v>
      </c>
      <c r="E11093" s="60"/>
      <c r="F11093" s="60">
        <f t="shared" si="346"/>
        <v>-3.5656299999999998E-3</v>
      </c>
      <c r="G11093" s="60">
        <f t="shared" si="347"/>
        <v>4.5689540000000001E-3</v>
      </c>
    </row>
    <row r="11094" spans="1:7">
      <c r="A11094" s="50">
        <v>39073</v>
      </c>
      <c r="B11094" s="60">
        <v>-5.1474499999999996E-3</v>
      </c>
      <c r="C11094" s="60">
        <v>2.0000000000000001E-4</v>
      </c>
      <c r="D11094" s="60">
        <v>1.2134393E-2</v>
      </c>
      <c r="E11094" s="60"/>
      <c r="F11094" s="60">
        <f t="shared" si="346"/>
        <v>-5.2674499999999999E-3</v>
      </c>
      <c r="G11094" s="60">
        <f t="shared" si="347"/>
        <v>1.2014393E-2</v>
      </c>
    </row>
    <row r="11095" spans="1:7">
      <c r="A11095" s="50">
        <v>39077</v>
      </c>
      <c r="B11095" s="60">
        <v>4.3613499999999999E-3</v>
      </c>
      <c r="C11095" s="60">
        <v>2.0000000000000001E-4</v>
      </c>
      <c r="D11095" s="60">
        <v>1.7522279000000002E-2</v>
      </c>
      <c r="E11095" s="60"/>
      <c r="F11095" s="60">
        <f t="shared" si="346"/>
        <v>4.2413499999999996E-3</v>
      </c>
      <c r="G11095" s="60">
        <f t="shared" si="347"/>
        <v>1.7402279000000003E-2</v>
      </c>
    </row>
    <row r="11096" spans="1:7">
      <c r="A11096" s="50">
        <v>39078</v>
      </c>
      <c r="B11096" s="60">
        <v>7.1920999999999999E-3</v>
      </c>
      <c r="C11096" s="60">
        <v>2.0000000000000001E-4</v>
      </c>
      <c r="D11096" s="60">
        <v>1.6616407999999999E-2</v>
      </c>
      <c r="E11096" s="60"/>
      <c r="F11096" s="60">
        <f t="shared" si="346"/>
        <v>7.0720999999999996E-3</v>
      </c>
      <c r="G11096" s="60">
        <f t="shared" si="347"/>
        <v>1.6496408000000001E-2</v>
      </c>
    </row>
    <row r="11097" spans="1:7">
      <c r="A11097" s="50">
        <v>39079</v>
      </c>
      <c r="B11097" s="60">
        <v>-1.45126E-3</v>
      </c>
      <c r="C11097" s="60">
        <v>2.0000000000000001E-4</v>
      </c>
      <c r="D11097" s="60">
        <v>-3.8633299999999999E-3</v>
      </c>
      <c r="E11097" s="60"/>
      <c r="F11097" s="60">
        <f t="shared" si="346"/>
        <v>-1.5712600000000001E-3</v>
      </c>
      <c r="G11097" s="60">
        <f t="shared" si="347"/>
        <v>-3.9833300000000002E-3</v>
      </c>
    </row>
    <row r="11098" spans="1:7">
      <c r="A11098" s="50">
        <v>39080</v>
      </c>
      <c r="B11098" s="60">
        <v>-4.4565200000000003E-3</v>
      </c>
      <c r="C11098" s="60">
        <v>2.0000000000000001E-4</v>
      </c>
      <c r="D11098" s="60">
        <v>-2.6849690000000002E-3</v>
      </c>
      <c r="E11098" s="60"/>
      <c r="F11098" s="60">
        <f t="shared" si="346"/>
        <v>-4.5765200000000006E-3</v>
      </c>
      <c r="G11098" s="60">
        <f t="shared" si="347"/>
        <v>-2.804969E-3</v>
      </c>
    </row>
    <row r="11099" spans="1:7">
      <c r="A11099" s="50">
        <v>39085</v>
      </c>
      <c r="B11099" s="60">
        <v>-5.6327999999999999E-4</v>
      </c>
      <c r="C11099" s="60">
        <v>2.2000000000000001E-4</v>
      </c>
      <c r="D11099" s="60">
        <v>1.7349626999999999E-2</v>
      </c>
      <c r="E11099" s="60"/>
      <c r="F11099" s="60">
        <f t="shared" si="346"/>
        <v>-6.8327999999999998E-4</v>
      </c>
      <c r="G11099" s="60">
        <f t="shared" si="347"/>
        <v>1.7229627000000001E-2</v>
      </c>
    </row>
    <row r="11100" spans="1:7">
      <c r="A11100" s="50">
        <v>39086</v>
      </c>
      <c r="B11100" s="60">
        <v>1.2595499999999999E-3</v>
      </c>
      <c r="C11100" s="60">
        <v>2.2000000000000001E-4</v>
      </c>
      <c r="D11100" s="60">
        <v>3.2931573999999998E-2</v>
      </c>
      <c r="E11100" s="60"/>
      <c r="F11100" s="60">
        <f t="shared" si="346"/>
        <v>1.1395499999999998E-3</v>
      </c>
      <c r="G11100" s="60">
        <f t="shared" si="347"/>
        <v>3.2811573999999996E-2</v>
      </c>
    </row>
    <row r="11101" spans="1:7">
      <c r="A11101" s="50">
        <v>39087</v>
      </c>
      <c r="B11101" s="60">
        <v>-6.1199100000000001E-3</v>
      </c>
      <c r="C11101" s="60">
        <v>2.2000000000000001E-4</v>
      </c>
      <c r="D11101" s="60">
        <v>4.2697890000000004E-3</v>
      </c>
      <c r="E11101" s="60"/>
      <c r="F11101" s="60">
        <f t="shared" si="346"/>
        <v>-6.2399100000000004E-3</v>
      </c>
      <c r="G11101" s="60">
        <f t="shared" si="347"/>
        <v>4.1497890000000001E-3</v>
      </c>
    </row>
    <row r="11102" spans="1:7">
      <c r="A11102" s="50">
        <v>39090</v>
      </c>
      <c r="B11102" s="60">
        <v>2.5456799999999998E-3</v>
      </c>
      <c r="C11102" s="60">
        <v>2.2000000000000001E-4</v>
      </c>
      <c r="D11102" s="60">
        <v>5.9524629999999999E-3</v>
      </c>
      <c r="E11102" s="60"/>
      <c r="F11102" s="60">
        <f t="shared" si="346"/>
        <v>2.4256799999999999E-3</v>
      </c>
      <c r="G11102" s="60">
        <f t="shared" si="347"/>
        <v>5.8324629999999995E-3</v>
      </c>
    </row>
    <row r="11103" spans="1:7">
      <c r="A11103" s="50">
        <v>39091</v>
      </c>
      <c r="B11103" s="60">
        <v>-3.7529000000000002E-4</v>
      </c>
      <c r="C11103" s="60">
        <v>2.2000000000000001E-4</v>
      </c>
      <c r="D11103" s="60">
        <v>5.6353039999999998E-3</v>
      </c>
      <c r="E11103" s="60"/>
      <c r="F11103" s="60">
        <f t="shared" si="346"/>
        <v>-4.9529000000000001E-4</v>
      </c>
      <c r="G11103" s="60">
        <f t="shared" si="347"/>
        <v>5.5153039999999995E-3</v>
      </c>
    </row>
    <row r="11104" spans="1:7">
      <c r="A11104" s="50">
        <v>39092</v>
      </c>
      <c r="B11104" s="60">
        <v>2.0378000000000002E-3</v>
      </c>
      <c r="C11104" s="60">
        <v>2.2000000000000001E-4</v>
      </c>
      <c r="D11104" s="60">
        <v>1.7091638999999999E-2</v>
      </c>
      <c r="E11104" s="60"/>
      <c r="F11104" s="60">
        <f t="shared" si="346"/>
        <v>1.9178000000000001E-3</v>
      </c>
      <c r="G11104" s="60">
        <f t="shared" si="347"/>
        <v>1.6971639E-2</v>
      </c>
    </row>
    <row r="11105" spans="1:7">
      <c r="A11105" s="50">
        <v>39093</v>
      </c>
      <c r="B11105" s="60">
        <v>6.5306000000000001E-3</v>
      </c>
      <c r="C11105" s="60">
        <v>2.2000000000000001E-4</v>
      </c>
      <c r="D11105" s="60">
        <v>4.4628072999999997E-2</v>
      </c>
      <c r="E11105" s="60"/>
      <c r="F11105" s="60">
        <f t="shared" si="346"/>
        <v>6.4105999999999998E-3</v>
      </c>
      <c r="G11105" s="60">
        <f t="shared" si="347"/>
        <v>4.4508072999999995E-2</v>
      </c>
    </row>
    <row r="11106" spans="1:7">
      <c r="A11106" s="50">
        <v>39094</v>
      </c>
      <c r="B11106" s="60">
        <v>4.7754700000000004E-3</v>
      </c>
      <c r="C11106" s="60">
        <v>2.2000000000000001E-4</v>
      </c>
      <c r="D11106" s="60">
        <v>1.2658317000000001E-2</v>
      </c>
      <c r="E11106" s="60"/>
      <c r="F11106" s="60">
        <f t="shared" si="346"/>
        <v>4.6554700000000001E-3</v>
      </c>
      <c r="G11106" s="60">
        <f t="shared" si="347"/>
        <v>1.2538317E-2</v>
      </c>
    </row>
    <row r="11107" spans="1:7">
      <c r="A11107" s="50">
        <v>39098</v>
      </c>
      <c r="B11107" s="60">
        <v>8.1718000000000003E-4</v>
      </c>
      <c r="C11107" s="60">
        <v>2.2000000000000001E-4</v>
      </c>
      <c r="D11107" s="60">
        <v>0</v>
      </c>
      <c r="E11107" s="60"/>
      <c r="F11107" s="60">
        <f t="shared" si="346"/>
        <v>6.9718000000000004E-4</v>
      </c>
      <c r="G11107" s="60">
        <f t="shared" si="347"/>
        <v>-1.2E-4</v>
      </c>
    </row>
    <row r="11108" spans="1:7">
      <c r="A11108" s="50">
        <v>39099</v>
      </c>
      <c r="B11108" s="60">
        <v>-8.6476000000000001E-4</v>
      </c>
      <c r="C11108" s="60">
        <v>2.2000000000000001E-4</v>
      </c>
      <c r="D11108" s="60">
        <v>1.1197924999999999E-2</v>
      </c>
      <c r="E11108" s="60"/>
      <c r="F11108" s="60">
        <f t="shared" si="346"/>
        <v>-9.8476000000000011E-4</v>
      </c>
      <c r="G11108" s="60">
        <f t="shared" si="347"/>
        <v>1.1077924999999999E-2</v>
      </c>
    </row>
    <row r="11109" spans="1:7">
      <c r="A11109" s="50">
        <v>39100</v>
      </c>
      <c r="B11109" s="60">
        <v>-2.9689600000000001E-3</v>
      </c>
      <c r="C11109" s="60">
        <v>2.2000000000000001E-4</v>
      </c>
      <c r="D11109" s="60">
        <v>1.6997162E-2</v>
      </c>
      <c r="E11109" s="60"/>
      <c r="F11109" s="60">
        <f t="shared" si="346"/>
        <v>-3.08896E-3</v>
      </c>
      <c r="G11109" s="60">
        <f t="shared" si="347"/>
        <v>1.6877162000000001E-2</v>
      </c>
    </row>
    <row r="11110" spans="1:7">
      <c r="A11110" s="50">
        <v>39101</v>
      </c>
      <c r="B11110" s="60">
        <v>2.9041499999999999E-3</v>
      </c>
      <c r="C11110" s="60">
        <v>2.2000000000000001E-4</v>
      </c>
      <c r="D11110" s="60">
        <v>3.7224545999999997E-2</v>
      </c>
      <c r="E11110" s="60"/>
      <c r="F11110" s="60">
        <f t="shared" si="346"/>
        <v>2.78415E-3</v>
      </c>
      <c r="G11110" s="60">
        <f t="shared" si="347"/>
        <v>3.7104545999999995E-2</v>
      </c>
    </row>
    <row r="11111" spans="1:7">
      <c r="A11111" s="50">
        <v>39104</v>
      </c>
      <c r="B11111" s="60">
        <v>-5.1875899999999997E-3</v>
      </c>
      <c r="C11111" s="60">
        <v>2.2000000000000001E-4</v>
      </c>
      <c r="D11111" s="60">
        <v>-3.8085877999999997E-2</v>
      </c>
      <c r="E11111" s="60"/>
      <c r="F11111" s="60">
        <f t="shared" si="346"/>
        <v>-5.3075900000000001E-3</v>
      </c>
      <c r="G11111" s="60">
        <f t="shared" si="347"/>
        <v>-3.8205877999999999E-2</v>
      </c>
    </row>
    <row r="11112" spans="1:7">
      <c r="A11112" s="50">
        <v>39105</v>
      </c>
      <c r="B11112" s="60">
        <v>3.3960599999999998E-3</v>
      </c>
      <c r="C11112" s="60">
        <v>2.2000000000000001E-4</v>
      </c>
      <c r="D11112" s="60">
        <v>3.4771547E-2</v>
      </c>
      <c r="E11112" s="60"/>
      <c r="F11112" s="60">
        <f t="shared" si="346"/>
        <v>3.2760599999999999E-3</v>
      </c>
      <c r="G11112" s="60">
        <f t="shared" si="347"/>
        <v>3.4651546999999998E-2</v>
      </c>
    </row>
    <row r="11113" spans="1:7">
      <c r="A11113" s="50">
        <v>39106</v>
      </c>
      <c r="B11113" s="60">
        <v>8.4680699999999994E-3</v>
      </c>
      <c r="C11113" s="60">
        <v>2.2000000000000001E-4</v>
      </c>
      <c r="D11113" s="60">
        <v>5.150824E-3</v>
      </c>
      <c r="E11113" s="60"/>
      <c r="F11113" s="60">
        <f t="shared" si="346"/>
        <v>8.3480699999999991E-3</v>
      </c>
      <c r="G11113" s="60">
        <f t="shared" si="347"/>
        <v>5.0308239999999997E-3</v>
      </c>
    </row>
    <row r="11114" spans="1:7">
      <c r="A11114" s="50">
        <v>39107</v>
      </c>
      <c r="B11114" s="60">
        <v>-1.102878E-2</v>
      </c>
      <c r="C11114" s="60">
        <v>2.2000000000000001E-4</v>
      </c>
      <c r="D11114" s="60">
        <v>-1.5617359000000001E-2</v>
      </c>
      <c r="E11114" s="60"/>
      <c r="F11114" s="60">
        <f t="shared" si="346"/>
        <v>-1.114878E-2</v>
      </c>
      <c r="G11114" s="60">
        <f t="shared" si="347"/>
        <v>-1.5737358999999999E-2</v>
      </c>
    </row>
    <row r="11115" spans="1:7">
      <c r="A11115" s="50">
        <v>39108</v>
      </c>
      <c r="B11115" s="60">
        <v>-1.19008E-3</v>
      </c>
      <c r="C11115" s="60">
        <v>2.2000000000000001E-4</v>
      </c>
      <c r="D11115" s="60">
        <v>2.5037141999999998E-2</v>
      </c>
      <c r="E11115" s="60"/>
      <c r="F11115" s="60">
        <f t="shared" si="346"/>
        <v>-1.3100800000000001E-3</v>
      </c>
      <c r="G11115" s="60">
        <f t="shared" si="347"/>
        <v>2.4917142E-2</v>
      </c>
    </row>
    <row r="11116" spans="1:7">
      <c r="A11116" s="50">
        <v>39111</v>
      </c>
      <c r="B11116" s="60">
        <v>-1.00384E-3</v>
      </c>
      <c r="C11116" s="60">
        <v>2.2000000000000001E-4</v>
      </c>
      <c r="D11116" s="60">
        <v>5.7799353999999997E-2</v>
      </c>
      <c r="E11116" s="60"/>
      <c r="F11116" s="60">
        <f t="shared" si="346"/>
        <v>-1.1238400000000001E-3</v>
      </c>
      <c r="G11116" s="60">
        <f t="shared" si="347"/>
        <v>5.7679353999999995E-2</v>
      </c>
    </row>
    <row r="11117" spans="1:7">
      <c r="A11117" s="50">
        <v>39112</v>
      </c>
      <c r="B11117" s="60">
        <v>5.6867100000000002E-3</v>
      </c>
      <c r="C11117" s="60">
        <v>2.2000000000000001E-4</v>
      </c>
      <c r="D11117" s="60">
        <v>6.6300200000000004E-3</v>
      </c>
      <c r="E11117" s="60"/>
      <c r="F11117" s="60">
        <f t="shared" si="346"/>
        <v>5.5667099999999999E-3</v>
      </c>
      <c r="G11117" s="60">
        <f t="shared" si="347"/>
        <v>6.51002E-3</v>
      </c>
    </row>
    <row r="11118" spans="1:7">
      <c r="A11118" s="50">
        <v>39113</v>
      </c>
      <c r="B11118" s="60">
        <v>6.7738099999999999E-3</v>
      </c>
      <c r="C11118" s="60">
        <v>2.2000000000000001E-4</v>
      </c>
      <c r="D11118" s="60">
        <v>4.7695410000000004E-3</v>
      </c>
      <c r="E11118" s="60"/>
      <c r="F11118" s="60">
        <f t="shared" si="346"/>
        <v>6.6538099999999996E-3</v>
      </c>
      <c r="G11118" s="60">
        <f t="shared" si="347"/>
        <v>4.6495410000000001E-3</v>
      </c>
    </row>
    <row r="11119" spans="1:7">
      <c r="A11119" s="50">
        <v>39114</v>
      </c>
      <c r="B11119" s="60">
        <v>5.5680399999999998E-3</v>
      </c>
      <c r="C11119" s="60">
        <v>2.0000000000000001E-4</v>
      </c>
      <c r="D11119" s="60">
        <v>3.1193426E-2</v>
      </c>
      <c r="E11119" s="60"/>
      <c r="F11119" s="60">
        <f t="shared" si="346"/>
        <v>5.4480399999999995E-3</v>
      </c>
      <c r="G11119" s="60">
        <f t="shared" si="347"/>
        <v>3.1073426000000001E-2</v>
      </c>
    </row>
    <row r="11120" spans="1:7">
      <c r="A11120" s="50">
        <v>39115</v>
      </c>
      <c r="B11120" s="60">
        <v>1.6825E-3</v>
      </c>
      <c r="C11120" s="60">
        <v>2.0000000000000001E-4</v>
      </c>
      <c r="D11120" s="60">
        <v>1.5124999E-2</v>
      </c>
      <c r="E11120" s="60"/>
      <c r="F11120" s="60">
        <f t="shared" si="346"/>
        <v>1.5624999999999999E-3</v>
      </c>
      <c r="G11120" s="60">
        <f t="shared" si="347"/>
        <v>1.5004999E-2</v>
      </c>
    </row>
    <row r="11121" spans="1:7">
      <c r="A11121" s="50">
        <v>39118</v>
      </c>
      <c r="B11121" s="60">
        <v>-8.3390999999999999E-4</v>
      </c>
      <c r="C11121" s="60">
        <v>2.0000000000000001E-4</v>
      </c>
      <c r="D11121" s="60">
        <v>3.8868560000000002E-3</v>
      </c>
      <c r="E11121" s="60"/>
      <c r="F11121" s="60">
        <f t="shared" si="346"/>
        <v>-9.5390999999999998E-4</v>
      </c>
      <c r="G11121" s="60">
        <f t="shared" si="347"/>
        <v>3.7668560000000003E-3</v>
      </c>
    </row>
    <row r="11122" spans="1:7">
      <c r="A11122" s="50">
        <v>39119</v>
      </c>
      <c r="B11122" s="60">
        <v>6.8510000000000001E-4</v>
      </c>
      <c r="C11122" s="60">
        <v>2.0000000000000001E-4</v>
      </c>
      <c r="D11122" s="60">
        <v>5.3775000000000003E-3</v>
      </c>
      <c r="E11122" s="60"/>
      <c r="F11122" s="60">
        <f t="shared" si="346"/>
        <v>5.6510000000000002E-4</v>
      </c>
      <c r="G11122" s="60">
        <f t="shared" si="347"/>
        <v>5.2575E-3</v>
      </c>
    </row>
    <row r="11123" spans="1:7">
      <c r="A11123" s="50">
        <v>39120</v>
      </c>
      <c r="B11123" s="60">
        <v>1.83399E-3</v>
      </c>
      <c r="C11123" s="60">
        <v>2.0000000000000001E-4</v>
      </c>
      <c r="D11123" s="60">
        <v>2.1608862999999999E-2</v>
      </c>
      <c r="E11123" s="60"/>
      <c r="F11123" s="60">
        <f t="shared" si="346"/>
        <v>1.7139899999999999E-3</v>
      </c>
      <c r="G11123" s="60">
        <f t="shared" si="347"/>
        <v>2.1488863E-2</v>
      </c>
    </row>
    <row r="11124" spans="1:7">
      <c r="A11124" s="50">
        <v>39121</v>
      </c>
      <c r="B11124" s="60">
        <v>-1.08059E-3</v>
      </c>
      <c r="C11124" s="60">
        <v>2.0000000000000001E-4</v>
      </c>
      <c r="D11124" s="60">
        <v>-1.0471204E-2</v>
      </c>
      <c r="E11124" s="60"/>
      <c r="F11124" s="60">
        <f t="shared" si="346"/>
        <v>-1.2005900000000001E-3</v>
      </c>
      <c r="G11124" s="60">
        <f t="shared" si="347"/>
        <v>-1.0591204E-2</v>
      </c>
    </row>
    <row r="11125" spans="1:7">
      <c r="A11125" s="50">
        <v>39122</v>
      </c>
      <c r="B11125" s="60">
        <v>-6.94832E-3</v>
      </c>
      <c r="C11125" s="60">
        <v>2.0000000000000001E-4</v>
      </c>
      <c r="D11125" s="60">
        <v>-1.9259254999999999E-2</v>
      </c>
      <c r="E11125" s="60"/>
      <c r="F11125" s="60">
        <f t="shared" si="346"/>
        <v>-7.0683200000000003E-3</v>
      </c>
      <c r="G11125" s="60">
        <f t="shared" si="347"/>
        <v>-1.9379254999999998E-2</v>
      </c>
    </row>
    <row r="11126" spans="1:7">
      <c r="A11126" s="50">
        <v>39125</v>
      </c>
      <c r="B11126" s="60">
        <v>-3.2564299999999998E-3</v>
      </c>
      <c r="C11126" s="60">
        <v>2.0000000000000001E-4</v>
      </c>
      <c r="D11126" s="60">
        <v>-7.7686789999999997E-3</v>
      </c>
      <c r="E11126" s="60"/>
      <c r="F11126" s="60">
        <f t="shared" si="346"/>
        <v>-3.3764299999999997E-3</v>
      </c>
      <c r="G11126" s="60">
        <f t="shared" si="347"/>
        <v>-7.8886789999999991E-3</v>
      </c>
    </row>
    <row r="11127" spans="1:7">
      <c r="A11127" s="50">
        <v>39126</v>
      </c>
      <c r="B11127" s="60">
        <v>7.6436300000000002E-3</v>
      </c>
      <c r="C11127" s="60">
        <v>2.0000000000000001E-4</v>
      </c>
      <c r="D11127" s="60">
        <v>-1.3049119E-2</v>
      </c>
      <c r="E11127" s="60"/>
      <c r="F11127" s="60">
        <f t="shared" si="346"/>
        <v>7.5236299999999999E-3</v>
      </c>
      <c r="G11127" s="60">
        <f t="shared" si="347"/>
        <v>-1.3169119E-2</v>
      </c>
    </row>
    <row r="11128" spans="1:7">
      <c r="A11128" s="50">
        <v>39127</v>
      </c>
      <c r="B11128" s="60">
        <v>7.7529599999999997E-3</v>
      </c>
      <c r="C11128" s="60">
        <v>2.0000000000000001E-4</v>
      </c>
      <c r="D11128" s="60"/>
      <c r="E11128" s="60"/>
      <c r="F11128" s="60"/>
      <c r="G11128" s="60"/>
    </row>
    <row r="11129" spans="1:7">
      <c r="A11129" s="50">
        <v>39128</v>
      </c>
      <c r="B11129" s="60">
        <v>1.2906300000000001E-3</v>
      </c>
      <c r="C11129" s="60">
        <v>2.0000000000000001E-4</v>
      </c>
      <c r="D11129" s="60"/>
      <c r="E11129" s="60"/>
      <c r="F11129" s="60"/>
      <c r="G11129" s="60"/>
    </row>
    <row r="11130" spans="1:7">
      <c r="A11130" s="50">
        <v>39129</v>
      </c>
      <c r="B11130" s="60">
        <v>-8.2094000000000004E-4</v>
      </c>
      <c r="C11130" s="60">
        <v>2.0000000000000001E-4</v>
      </c>
      <c r="D11130" s="60"/>
      <c r="E11130" s="60"/>
      <c r="F11130" s="60"/>
      <c r="G11130" s="60"/>
    </row>
    <row r="11131" spans="1:7">
      <c r="A11131" s="50">
        <v>39133</v>
      </c>
      <c r="B11131" s="60">
        <v>3.1420799999999998E-3</v>
      </c>
      <c r="C11131" s="60">
        <v>2.0000000000000001E-4</v>
      </c>
      <c r="D11131" s="60"/>
      <c r="E11131" s="60"/>
      <c r="F11131" s="60"/>
      <c r="G11131" s="60"/>
    </row>
    <row r="11132" spans="1:7">
      <c r="A11132" s="50">
        <v>39134</v>
      </c>
      <c r="B11132" s="60">
        <v>-1.3419899999999999E-3</v>
      </c>
      <c r="C11132" s="60">
        <v>2.0000000000000001E-4</v>
      </c>
      <c r="D11132" s="60"/>
      <c r="E11132" s="60"/>
      <c r="F11132" s="60"/>
      <c r="G11132" s="60"/>
    </row>
    <row r="11133" spans="1:7">
      <c r="A11133" s="50">
        <v>39135</v>
      </c>
      <c r="B11133" s="60">
        <v>-6.3301000000000004E-4</v>
      </c>
      <c r="C11133" s="60">
        <v>2.0000000000000001E-4</v>
      </c>
      <c r="D11133" s="60"/>
      <c r="E11133" s="60"/>
      <c r="F11133" s="60"/>
      <c r="G11133" s="60"/>
    </row>
    <row r="11134" spans="1:7">
      <c r="A11134" s="50">
        <v>39136</v>
      </c>
      <c r="B11134" s="60">
        <v>-3.5139400000000001E-3</v>
      </c>
      <c r="C11134" s="60">
        <v>2.0000000000000001E-4</v>
      </c>
      <c r="D11134" s="60"/>
      <c r="E11134" s="60"/>
      <c r="F11134" s="60"/>
      <c r="G11134" s="60"/>
    </row>
    <row r="11135" spans="1:7">
      <c r="A11135" s="50">
        <v>39139</v>
      </c>
      <c r="B11135" s="60">
        <v>-1.02882E-3</v>
      </c>
      <c r="C11135" s="60">
        <v>2.0000000000000001E-4</v>
      </c>
      <c r="D11135" s="60"/>
      <c r="E11135" s="60"/>
      <c r="F11135" s="60"/>
      <c r="G11135" s="60"/>
    </row>
    <row r="11136" spans="1:7">
      <c r="A11136" s="50">
        <v>39140</v>
      </c>
      <c r="B11136" s="60">
        <v>-3.4484920000000002E-2</v>
      </c>
      <c r="C11136" s="60">
        <v>2.0000000000000001E-4</v>
      </c>
      <c r="D11136" s="60"/>
      <c r="E11136" s="60"/>
      <c r="F11136" s="60"/>
      <c r="G11136" s="60"/>
    </row>
    <row r="11137" spans="1:7">
      <c r="A11137" s="50">
        <v>39141</v>
      </c>
      <c r="B11137" s="60">
        <v>5.5246699999999998E-3</v>
      </c>
      <c r="C11137" s="60">
        <v>2.0000000000000001E-4</v>
      </c>
      <c r="D11137" s="60"/>
      <c r="E11137" s="60"/>
      <c r="F11137" s="60"/>
      <c r="G11137" s="60"/>
    </row>
    <row r="11138" spans="1:7">
      <c r="A11138" s="50">
        <v>39142</v>
      </c>
      <c r="B11138" s="60">
        <v>-2.4404299999999999E-3</v>
      </c>
      <c r="C11138" s="60">
        <v>1.9000000000000001E-4</v>
      </c>
      <c r="D11138" s="60"/>
      <c r="E11138" s="60"/>
      <c r="F11138" s="60"/>
      <c r="G11138" s="60"/>
    </row>
    <row r="11139" spans="1:7">
      <c r="A11139" s="50">
        <v>39143</v>
      </c>
      <c r="B11139" s="60">
        <v>-1.1394909999999999E-2</v>
      </c>
      <c r="C11139" s="60">
        <v>1.9000000000000001E-4</v>
      </c>
      <c r="D11139" s="60"/>
      <c r="E11139" s="60"/>
      <c r="F11139" s="60"/>
      <c r="G11139" s="60"/>
    </row>
    <row r="11140" spans="1:7">
      <c r="A11140" s="50">
        <v>39146</v>
      </c>
      <c r="B11140" s="60">
        <v>-9.3716200000000006E-3</v>
      </c>
      <c r="C11140" s="60">
        <v>1.9000000000000001E-4</v>
      </c>
      <c r="D11140" s="60"/>
      <c r="E11140" s="60"/>
      <c r="F11140" s="60"/>
      <c r="G11140" s="60"/>
    </row>
    <row r="11141" spans="1:7">
      <c r="A11141" s="50">
        <v>39147</v>
      </c>
      <c r="B11141" s="60">
        <v>1.5521460000000001E-2</v>
      </c>
      <c r="C11141" s="60">
        <v>1.9000000000000001E-4</v>
      </c>
      <c r="D11141" s="60"/>
      <c r="E11141" s="60"/>
      <c r="F11141" s="60"/>
      <c r="G11141" s="60"/>
    </row>
    <row r="11142" spans="1:7">
      <c r="A11142" s="50">
        <v>39148</v>
      </c>
      <c r="B11142" s="60">
        <v>-2.2558600000000002E-3</v>
      </c>
      <c r="C11142" s="60">
        <v>1.9000000000000001E-4</v>
      </c>
      <c r="D11142" s="60"/>
      <c r="E11142" s="60"/>
      <c r="F11142" s="60"/>
      <c r="G11142" s="60"/>
    </row>
    <row r="11143" spans="1:7">
      <c r="A11143" s="50">
        <v>39149</v>
      </c>
      <c r="B11143" s="60">
        <v>7.1157700000000004E-3</v>
      </c>
      <c r="C11143" s="60">
        <v>1.9000000000000001E-4</v>
      </c>
      <c r="D11143" s="60"/>
      <c r="E11143" s="60"/>
      <c r="F11143" s="60"/>
      <c r="G11143" s="60"/>
    </row>
    <row r="11144" spans="1:7">
      <c r="A11144" s="50">
        <v>39150</v>
      </c>
      <c r="B11144" s="60">
        <v>6.6138000000000004E-4</v>
      </c>
      <c r="C11144" s="60">
        <v>1.9000000000000001E-4</v>
      </c>
      <c r="D11144" s="60"/>
      <c r="E11144" s="60"/>
      <c r="F11144" s="60"/>
      <c r="G11144" s="60"/>
    </row>
    <row r="11145" spans="1:7">
      <c r="A11145" s="50">
        <v>39153</v>
      </c>
      <c r="B11145" s="60">
        <v>2.7177199999999999E-3</v>
      </c>
      <c r="C11145" s="60">
        <v>1.9000000000000001E-4</v>
      </c>
      <c r="D11145" s="60"/>
      <c r="E11145" s="60"/>
      <c r="F11145" s="60"/>
      <c r="G11145" s="60"/>
    </row>
    <row r="11146" spans="1:7">
      <c r="A11146" s="50">
        <v>39154</v>
      </c>
      <c r="B11146" s="60">
        <v>-2.017706E-2</v>
      </c>
      <c r="C11146" s="60">
        <v>1.9000000000000001E-4</v>
      </c>
      <c r="D11146" s="60"/>
      <c r="E11146" s="60"/>
      <c r="F11146" s="60"/>
      <c r="G11146" s="60"/>
    </row>
    <row r="11147" spans="1:7">
      <c r="A11147" s="50">
        <v>39155</v>
      </c>
      <c r="B11147" s="60">
        <v>6.6839999999999998E-3</v>
      </c>
      <c r="C11147" s="60">
        <v>1.9000000000000001E-4</v>
      </c>
      <c r="D11147" s="60"/>
      <c r="E11147" s="60"/>
      <c r="F11147" s="60"/>
      <c r="G11147" s="60"/>
    </row>
    <row r="11148" spans="1:7">
      <c r="A11148" s="50">
        <v>39156</v>
      </c>
      <c r="B11148" s="60">
        <v>3.7984899999999999E-3</v>
      </c>
      <c r="C11148" s="60">
        <v>1.9000000000000001E-4</v>
      </c>
      <c r="D11148" s="60"/>
      <c r="E11148" s="60"/>
      <c r="F11148" s="60"/>
      <c r="G11148" s="60"/>
    </row>
    <row r="11149" spans="1:7">
      <c r="A11149" s="50">
        <v>39157</v>
      </c>
      <c r="B11149" s="60">
        <v>-3.7680499999999998E-3</v>
      </c>
      <c r="C11149" s="60">
        <v>1.9000000000000001E-4</v>
      </c>
      <c r="D11149" s="60"/>
      <c r="E11149" s="60"/>
      <c r="F11149" s="60"/>
      <c r="G11149" s="60"/>
    </row>
    <row r="11150" spans="1:7">
      <c r="A11150" s="50">
        <v>39160</v>
      </c>
      <c r="B11150" s="60">
        <v>1.089647E-2</v>
      </c>
      <c r="C11150" s="60">
        <v>1.9000000000000001E-4</v>
      </c>
      <c r="D11150" s="60"/>
      <c r="E11150" s="60"/>
      <c r="F11150" s="60"/>
      <c r="G11150" s="60"/>
    </row>
    <row r="11151" spans="1:7">
      <c r="A11151" s="50">
        <v>39161</v>
      </c>
      <c r="B11151" s="60">
        <v>6.3421900000000002E-3</v>
      </c>
      <c r="C11151" s="60">
        <v>1.9000000000000001E-4</v>
      </c>
      <c r="D11151" s="60"/>
      <c r="E11151" s="60"/>
      <c r="F11151" s="60"/>
      <c r="G11151" s="60"/>
    </row>
    <row r="11152" spans="1:7">
      <c r="A11152" s="50">
        <v>39162</v>
      </c>
      <c r="B11152" s="60">
        <v>1.7155219999999999E-2</v>
      </c>
      <c r="C11152" s="60">
        <v>1.9000000000000001E-4</v>
      </c>
      <c r="D11152" s="60"/>
      <c r="E11152" s="60"/>
      <c r="F11152" s="60"/>
      <c r="G11152" s="60"/>
    </row>
    <row r="11153" spans="1:7">
      <c r="A11153" s="50">
        <v>39163</v>
      </c>
      <c r="B11153" s="60">
        <v>-2.9126E-4</v>
      </c>
      <c r="C11153" s="60">
        <v>1.9000000000000001E-4</v>
      </c>
      <c r="D11153" s="60"/>
      <c r="E11153" s="60"/>
      <c r="F11153" s="60"/>
      <c r="G11153" s="60"/>
    </row>
    <row r="11154" spans="1:7">
      <c r="A11154" s="50">
        <v>39164</v>
      </c>
      <c r="B11154" s="60">
        <v>1.0411699999999999E-3</v>
      </c>
      <c r="C11154" s="60">
        <v>1.9000000000000001E-4</v>
      </c>
      <c r="D11154" s="60"/>
      <c r="E11154" s="60"/>
      <c r="F11154" s="60"/>
      <c r="G11154" s="60"/>
    </row>
    <row r="11155" spans="1:7">
      <c r="A11155" s="50">
        <v>39167</v>
      </c>
      <c r="B11155" s="60">
        <v>8.9232999999999999E-4</v>
      </c>
      <c r="C11155" s="60">
        <v>1.9000000000000001E-4</v>
      </c>
      <c r="D11155" s="60"/>
      <c r="E11155" s="60"/>
      <c r="F11155" s="60"/>
      <c r="G11155" s="60"/>
    </row>
    <row r="11156" spans="1:7">
      <c r="A11156" s="50">
        <v>39168</v>
      </c>
      <c r="B11156" s="60">
        <v>-6.1737900000000002E-3</v>
      </c>
      <c r="C11156" s="60">
        <v>1.9000000000000001E-4</v>
      </c>
      <c r="D11156" s="60"/>
      <c r="E11156" s="60"/>
      <c r="F11156" s="60"/>
      <c r="G11156" s="60"/>
    </row>
    <row r="11157" spans="1:7">
      <c r="A11157" s="50">
        <v>39169</v>
      </c>
      <c r="B11157" s="60">
        <v>-7.7990300000000002E-3</v>
      </c>
      <c r="C11157" s="60">
        <v>1.9000000000000001E-4</v>
      </c>
      <c r="D11157" s="60"/>
      <c r="E11157" s="60"/>
      <c r="F11157" s="60"/>
      <c r="G11157" s="60"/>
    </row>
    <row r="11158" spans="1:7">
      <c r="A11158" s="50">
        <v>39170</v>
      </c>
      <c r="B11158" s="60">
        <v>3.7529999999999998E-3</v>
      </c>
      <c r="C11158" s="60">
        <v>1.9000000000000001E-4</v>
      </c>
      <c r="D11158" s="60"/>
      <c r="E11158" s="60"/>
      <c r="F11158" s="60"/>
      <c r="G11158" s="60"/>
    </row>
    <row r="11159" spans="1:7">
      <c r="A11159" s="50">
        <v>39171</v>
      </c>
      <c r="B11159" s="60">
        <v>-1.0995099999999999E-3</v>
      </c>
      <c r="C11159" s="60">
        <v>1.9000000000000001E-4</v>
      </c>
      <c r="D11159" s="60"/>
      <c r="E11159" s="60"/>
      <c r="F11159" s="60"/>
      <c r="G11159" s="60"/>
    </row>
    <row r="11160" spans="1:7">
      <c r="A11160" s="50">
        <v>39174</v>
      </c>
      <c r="B11160" s="60">
        <v>2.63927E-3</v>
      </c>
      <c r="C11160" s="60">
        <v>2.2000000000000001E-4</v>
      </c>
      <c r="D11160" s="60"/>
      <c r="E11160" s="60"/>
      <c r="F11160" s="60"/>
      <c r="G11160" s="60"/>
    </row>
    <row r="11161" spans="1:7">
      <c r="A11161" s="50">
        <v>39175</v>
      </c>
      <c r="B11161" s="60">
        <v>9.5832999999999995E-3</v>
      </c>
      <c r="C11161" s="60">
        <v>2.2000000000000001E-4</v>
      </c>
      <c r="D11161" s="60"/>
      <c r="E11161" s="60"/>
      <c r="F11161" s="60"/>
      <c r="G11161" s="60"/>
    </row>
    <row r="11162" spans="1:7">
      <c r="A11162" s="50">
        <v>39176</v>
      </c>
      <c r="B11162" s="60">
        <v>1.1163799999999999E-3</v>
      </c>
      <c r="C11162" s="60">
        <v>2.2000000000000001E-4</v>
      </c>
      <c r="D11162" s="60"/>
      <c r="E11162" s="60"/>
      <c r="F11162" s="60"/>
      <c r="G11162" s="60"/>
    </row>
    <row r="11163" spans="1:7">
      <c r="A11163" s="50">
        <v>39177</v>
      </c>
      <c r="B11163" s="60">
        <v>3.2592799999999998E-3</v>
      </c>
      <c r="C11163" s="60">
        <v>2.2000000000000001E-4</v>
      </c>
      <c r="D11163" s="60"/>
      <c r="E11163" s="60"/>
      <c r="F11163" s="60"/>
      <c r="G11163" s="60"/>
    </row>
    <row r="11164" spans="1:7">
      <c r="A11164" s="50">
        <v>39181</v>
      </c>
      <c r="B11164" s="60">
        <v>6.4712000000000005E-4</v>
      </c>
      <c r="C11164" s="60">
        <v>2.2000000000000001E-4</v>
      </c>
      <c r="D11164" s="60"/>
      <c r="E11164" s="60"/>
      <c r="F11164" s="60"/>
      <c r="G11164" s="60"/>
    </row>
    <row r="11165" spans="1:7">
      <c r="A11165" s="50">
        <v>39182</v>
      </c>
      <c r="B11165" s="60">
        <v>2.5070299999999999E-3</v>
      </c>
      <c r="C11165" s="60">
        <v>2.2000000000000001E-4</v>
      </c>
      <c r="D11165" s="60"/>
      <c r="E11165" s="60"/>
      <c r="F11165" s="60"/>
      <c r="G11165" s="60"/>
    </row>
    <row r="11166" spans="1:7">
      <c r="A11166" s="50">
        <v>39183</v>
      </c>
      <c r="B11166" s="60">
        <v>-6.6856700000000003E-3</v>
      </c>
      <c r="C11166" s="60">
        <v>2.2000000000000001E-4</v>
      </c>
      <c r="D11166" s="60"/>
      <c r="E11166" s="60"/>
      <c r="F11166" s="60"/>
      <c r="G11166" s="60"/>
    </row>
    <row r="11167" spans="1:7">
      <c r="A11167" s="50">
        <v>39184</v>
      </c>
      <c r="B11167" s="60">
        <v>6.1383699999999998E-3</v>
      </c>
      <c r="C11167" s="60">
        <v>2.2000000000000001E-4</v>
      </c>
      <c r="D11167" s="60"/>
      <c r="E11167" s="60"/>
      <c r="F11167" s="60"/>
      <c r="G11167" s="60"/>
    </row>
    <row r="11168" spans="1:7">
      <c r="A11168" s="50">
        <v>39185</v>
      </c>
      <c r="B11168" s="60">
        <v>3.3896400000000002E-3</v>
      </c>
      <c r="C11168" s="60">
        <v>2.2000000000000001E-4</v>
      </c>
      <c r="D11168" s="60"/>
      <c r="E11168" s="60"/>
      <c r="F11168" s="60"/>
      <c r="G11168" s="60"/>
    </row>
    <row r="11169" spans="1:7">
      <c r="A11169" s="50">
        <v>39188</v>
      </c>
      <c r="B11169" s="60">
        <v>1.0950690000000001E-2</v>
      </c>
      <c r="C11169" s="60">
        <v>2.2000000000000001E-4</v>
      </c>
      <c r="D11169" s="60"/>
      <c r="E11169" s="60"/>
      <c r="F11169" s="60"/>
      <c r="G11169" s="60"/>
    </row>
    <row r="11170" spans="1:7">
      <c r="A11170" s="50">
        <v>39189</v>
      </c>
      <c r="B11170" s="60">
        <v>2.0936499999999999E-3</v>
      </c>
      <c r="C11170" s="60">
        <v>2.2000000000000001E-4</v>
      </c>
      <c r="D11170" s="60"/>
      <c r="E11170" s="60"/>
      <c r="F11170" s="60"/>
      <c r="G11170" s="60"/>
    </row>
    <row r="11171" spans="1:7">
      <c r="A11171" s="50">
        <v>39190</v>
      </c>
      <c r="B11171" s="60">
        <v>6.3880000000000002E-4</v>
      </c>
      <c r="C11171" s="60">
        <v>2.2000000000000001E-4</v>
      </c>
      <c r="D11171" s="60"/>
      <c r="E11171" s="60"/>
      <c r="F11171" s="60"/>
      <c r="G11171" s="60"/>
    </row>
    <row r="11172" spans="1:7">
      <c r="A11172" s="50">
        <v>39191</v>
      </c>
      <c r="B11172" s="60">
        <v>-1.2664900000000001E-3</v>
      </c>
      <c r="C11172" s="60">
        <v>2.2000000000000001E-4</v>
      </c>
      <c r="D11172" s="60"/>
      <c r="E11172" s="60"/>
      <c r="F11172" s="60"/>
      <c r="G11172" s="60"/>
    </row>
    <row r="11173" spans="1:7">
      <c r="A11173" s="50">
        <v>39192</v>
      </c>
      <c r="B11173" s="60">
        <v>9.3876099999999994E-3</v>
      </c>
      <c r="C11173" s="60">
        <v>2.2000000000000001E-4</v>
      </c>
      <c r="D11173" s="60"/>
      <c r="E11173" s="60"/>
      <c r="F11173" s="60"/>
      <c r="G11173" s="60"/>
    </row>
    <row r="11174" spans="1:7">
      <c r="A11174" s="50">
        <v>39195</v>
      </c>
      <c r="B11174" s="60">
        <v>-2.3522899999999999E-3</v>
      </c>
      <c r="C11174" s="60">
        <v>2.2000000000000001E-4</v>
      </c>
      <c r="D11174" s="60"/>
      <c r="E11174" s="60"/>
      <c r="F11174" s="60"/>
      <c r="G11174" s="60"/>
    </row>
    <row r="11175" spans="1:7">
      <c r="A11175" s="50">
        <v>39196</v>
      </c>
      <c r="B11175" s="60">
        <v>-4.1904000000000003E-4</v>
      </c>
      <c r="C11175" s="60">
        <v>2.2000000000000001E-4</v>
      </c>
      <c r="D11175" s="60"/>
      <c r="E11175" s="60"/>
      <c r="F11175" s="60"/>
      <c r="G11175" s="60"/>
    </row>
    <row r="11176" spans="1:7">
      <c r="A11176" s="50">
        <v>39197</v>
      </c>
      <c r="B11176" s="60">
        <v>1.0187450000000001E-2</v>
      </c>
      <c r="C11176" s="60">
        <v>2.2000000000000001E-4</v>
      </c>
      <c r="D11176" s="60"/>
      <c r="E11176" s="60"/>
      <c r="F11176" s="60"/>
      <c r="G11176" s="60"/>
    </row>
    <row r="11177" spans="1:7">
      <c r="A11177" s="50">
        <v>39198</v>
      </c>
      <c r="B11177" s="60">
        <v>-5.4246000000000003E-4</v>
      </c>
      <c r="C11177" s="60">
        <v>2.2000000000000001E-4</v>
      </c>
      <c r="D11177" s="60"/>
      <c r="E11177" s="60"/>
      <c r="F11177" s="60"/>
      <c r="G11177" s="60"/>
    </row>
    <row r="11178" spans="1:7">
      <c r="A11178" s="50">
        <v>39199</v>
      </c>
      <c r="B11178" s="60">
        <v>-2.726E-5</v>
      </c>
      <c r="C11178" s="60">
        <v>2.2000000000000001E-4</v>
      </c>
      <c r="D11178" s="60"/>
      <c r="E11178" s="60"/>
      <c r="F11178" s="60"/>
      <c r="G11178" s="60"/>
    </row>
    <row r="11179" spans="1:7">
      <c r="A11179" s="50">
        <v>39202</v>
      </c>
      <c r="B11179" s="60">
        <v>-7.83032E-3</v>
      </c>
      <c r="C11179" s="60">
        <v>2.2000000000000001E-4</v>
      </c>
      <c r="D11179" s="60"/>
      <c r="E11179" s="60"/>
      <c r="F11179" s="60"/>
      <c r="G11179" s="60"/>
    </row>
    <row r="11180" spans="1:7">
      <c r="A11180" s="50">
        <v>39203</v>
      </c>
      <c r="B11180" s="60">
        <v>2.6612799999999998E-3</v>
      </c>
      <c r="C11180" s="60">
        <v>1.8000000000000001E-4</v>
      </c>
      <c r="D11180" s="60"/>
      <c r="E11180" s="60"/>
      <c r="F11180" s="60"/>
      <c r="G11180" s="60"/>
    </row>
    <row r="11181" spans="1:7">
      <c r="A11181" s="50">
        <v>39204</v>
      </c>
      <c r="B11181" s="60">
        <v>6.5388199999999999E-3</v>
      </c>
      <c r="C11181" s="60">
        <v>1.8000000000000001E-4</v>
      </c>
      <c r="D11181" s="60"/>
      <c r="E11181" s="60"/>
      <c r="F11181" s="60"/>
      <c r="G11181" s="60"/>
    </row>
    <row r="11182" spans="1:7">
      <c r="A11182" s="50">
        <v>39205</v>
      </c>
      <c r="B11182" s="60">
        <v>4.5883E-3</v>
      </c>
      <c r="C11182" s="60">
        <v>1.8000000000000001E-4</v>
      </c>
      <c r="D11182" s="60"/>
      <c r="E11182" s="60"/>
      <c r="F11182" s="60"/>
      <c r="G11182" s="60"/>
    </row>
    <row r="11183" spans="1:7">
      <c r="A11183" s="50">
        <v>39206</v>
      </c>
      <c r="B11183" s="60">
        <v>2.0980600000000001E-3</v>
      </c>
      <c r="C11183" s="60">
        <v>1.8000000000000001E-4</v>
      </c>
      <c r="D11183" s="60"/>
      <c r="E11183" s="60"/>
      <c r="F11183" s="60"/>
      <c r="G11183" s="60"/>
    </row>
    <row r="11184" spans="1:7">
      <c r="A11184" s="50">
        <v>39209</v>
      </c>
      <c r="B11184" s="60">
        <v>2.6185399999999999E-3</v>
      </c>
      <c r="C11184" s="60">
        <v>1.8000000000000001E-4</v>
      </c>
      <c r="D11184" s="60"/>
      <c r="E11184" s="60"/>
      <c r="F11184" s="60"/>
      <c r="G11184" s="60"/>
    </row>
    <row r="11185" spans="1:7">
      <c r="A11185" s="50">
        <v>39210</v>
      </c>
      <c r="B11185" s="60">
        <v>-1.1412799999999999E-3</v>
      </c>
      <c r="C11185" s="60">
        <v>1.8000000000000001E-4</v>
      </c>
      <c r="D11185" s="60"/>
      <c r="E11185" s="60"/>
      <c r="F11185" s="60"/>
      <c r="G11185" s="60"/>
    </row>
    <row r="11186" spans="1:7">
      <c r="A11186" s="50">
        <v>39211</v>
      </c>
      <c r="B11186" s="60">
        <v>3.42626E-3</v>
      </c>
      <c r="C11186" s="60">
        <v>1.8000000000000001E-4</v>
      </c>
      <c r="D11186" s="60"/>
      <c r="E11186" s="60"/>
      <c r="F11186" s="60"/>
      <c r="G11186" s="60"/>
    </row>
    <row r="11187" spans="1:7">
      <c r="A11187" s="50">
        <v>39212</v>
      </c>
      <c r="B11187" s="60">
        <v>-1.374185E-2</v>
      </c>
      <c r="C11187" s="60">
        <v>1.8000000000000001E-4</v>
      </c>
      <c r="D11187" s="60"/>
      <c r="E11187" s="60"/>
      <c r="F11187" s="60"/>
      <c r="G11187" s="60"/>
    </row>
    <row r="11188" spans="1:7">
      <c r="A11188" s="50">
        <v>39213</v>
      </c>
      <c r="B11188" s="60">
        <v>9.6784599999999998E-3</v>
      </c>
      <c r="C11188" s="60">
        <v>1.8000000000000001E-4</v>
      </c>
      <c r="D11188" s="60"/>
      <c r="E11188" s="60"/>
      <c r="F11188" s="60"/>
      <c r="G11188" s="60"/>
    </row>
    <row r="11189" spans="1:7">
      <c r="A11189" s="50">
        <v>39216</v>
      </c>
      <c r="B11189" s="60">
        <v>-1.7273499999999999E-3</v>
      </c>
      <c r="C11189" s="60">
        <v>1.8000000000000001E-4</v>
      </c>
      <c r="D11189" s="60"/>
      <c r="E11189" s="60"/>
      <c r="F11189" s="60"/>
      <c r="G11189" s="60"/>
    </row>
    <row r="11190" spans="1:7">
      <c r="A11190" s="50">
        <v>39217</v>
      </c>
      <c r="B11190" s="60">
        <v>-1.27725E-3</v>
      </c>
      <c r="C11190" s="60">
        <v>1.8000000000000001E-4</v>
      </c>
      <c r="D11190" s="60"/>
      <c r="E11190" s="60"/>
      <c r="F11190" s="60"/>
      <c r="G11190" s="60"/>
    </row>
    <row r="11191" spans="1:7">
      <c r="A11191" s="50">
        <v>39218</v>
      </c>
      <c r="B11191" s="60">
        <v>8.7956200000000005E-3</v>
      </c>
      <c r="C11191" s="60">
        <v>1.8000000000000001E-4</v>
      </c>
      <c r="D11191" s="60"/>
      <c r="E11191" s="60"/>
      <c r="F11191" s="60"/>
      <c r="G11191" s="60"/>
    </row>
    <row r="11192" spans="1:7">
      <c r="A11192" s="50">
        <v>39219</v>
      </c>
      <c r="B11192" s="60">
        <v>-8.5227999999999996E-4</v>
      </c>
      <c r="C11192" s="60">
        <v>1.8000000000000001E-4</v>
      </c>
      <c r="D11192" s="60"/>
      <c r="E11192" s="60"/>
      <c r="F11192" s="60"/>
      <c r="G11192" s="60"/>
    </row>
    <row r="11193" spans="1:7">
      <c r="A11193" s="50">
        <v>39220</v>
      </c>
      <c r="B11193" s="60">
        <v>6.58393E-3</v>
      </c>
      <c r="C11193" s="60">
        <v>1.8000000000000001E-4</v>
      </c>
      <c r="D11193" s="60"/>
      <c r="E11193" s="60"/>
      <c r="F11193" s="60"/>
      <c r="G11193" s="60"/>
    </row>
    <row r="11194" spans="1:7">
      <c r="A11194" s="50">
        <v>39223</v>
      </c>
      <c r="B11194" s="60">
        <v>1.4984E-3</v>
      </c>
      <c r="C11194" s="60">
        <v>1.8000000000000001E-4</v>
      </c>
      <c r="D11194" s="60"/>
      <c r="E11194" s="60"/>
      <c r="F11194" s="60"/>
      <c r="G11194" s="60"/>
    </row>
    <row r="11195" spans="1:7">
      <c r="A11195" s="50">
        <v>39224</v>
      </c>
      <c r="B11195" s="60">
        <v>-6.3714000000000002E-4</v>
      </c>
      <c r="C11195" s="60">
        <v>1.8000000000000001E-4</v>
      </c>
      <c r="D11195" s="60"/>
      <c r="E11195" s="60"/>
      <c r="F11195" s="60"/>
      <c r="G11195" s="60"/>
    </row>
    <row r="11196" spans="1:7">
      <c r="A11196" s="50">
        <v>39225</v>
      </c>
      <c r="B11196" s="60">
        <v>-1.24862E-3</v>
      </c>
      <c r="C11196" s="60">
        <v>1.8000000000000001E-4</v>
      </c>
      <c r="D11196" s="60"/>
      <c r="E11196" s="60"/>
      <c r="F11196" s="60"/>
      <c r="G11196" s="60"/>
    </row>
    <row r="11197" spans="1:7">
      <c r="A11197" s="50">
        <v>39226</v>
      </c>
      <c r="B11197" s="60">
        <v>-9.5266199999999995E-3</v>
      </c>
      <c r="C11197" s="60">
        <v>1.8000000000000001E-4</v>
      </c>
      <c r="D11197" s="60"/>
      <c r="E11197" s="60"/>
      <c r="F11197" s="60"/>
      <c r="G11197" s="60"/>
    </row>
    <row r="11198" spans="1:7">
      <c r="A11198" s="50">
        <v>39227</v>
      </c>
      <c r="B11198" s="60">
        <v>5.4848700000000002E-3</v>
      </c>
      <c r="C11198" s="60">
        <v>1.8000000000000001E-4</v>
      </c>
      <c r="D11198" s="60"/>
      <c r="E11198" s="60"/>
      <c r="F11198" s="60"/>
      <c r="G11198" s="60"/>
    </row>
    <row r="11199" spans="1:7">
      <c r="A11199" s="50">
        <v>39231</v>
      </c>
      <c r="B11199" s="60">
        <v>1.7389700000000001E-3</v>
      </c>
      <c r="C11199" s="60">
        <v>1.8000000000000001E-4</v>
      </c>
      <c r="D11199" s="60"/>
      <c r="E11199" s="60"/>
      <c r="F11199" s="60"/>
      <c r="G11199" s="60"/>
    </row>
    <row r="11200" spans="1:7">
      <c r="A11200" s="50">
        <v>39232</v>
      </c>
      <c r="B11200" s="60">
        <v>8.3218400000000005E-3</v>
      </c>
      <c r="C11200" s="60">
        <v>1.8000000000000001E-4</v>
      </c>
      <c r="D11200" s="60"/>
      <c r="E11200" s="60"/>
      <c r="F11200" s="60"/>
      <c r="G11200" s="60"/>
    </row>
    <row r="11201" spans="1:7">
      <c r="A11201" s="50">
        <v>39233</v>
      </c>
      <c r="B11201" s="60">
        <v>3.1922999999999999E-4</v>
      </c>
      <c r="C11201" s="60">
        <v>1.8000000000000001E-4</v>
      </c>
      <c r="D11201" s="60"/>
      <c r="E11201" s="60"/>
      <c r="F11201" s="60"/>
      <c r="G11201" s="60"/>
    </row>
    <row r="11202" spans="1:7">
      <c r="A11202" s="50">
        <v>39234</v>
      </c>
      <c r="B11202" s="60">
        <v>3.9009399999999999E-3</v>
      </c>
      <c r="C11202" s="60">
        <v>1.9000000000000001E-4</v>
      </c>
      <c r="D11202" s="60"/>
      <c r="E11202" s="60"/>
      <c r="F11202" s="60"/>
      <c r="G11202" s="60"/>
    </row>
    <row r="11203" spans="1:7">
      <c r="A11203" s="50">
        <v>39237</v>
      </c>
      <c r="B11203" s="60">
        <v>2.1404800000000002E-3</v>
      </c>
      <c r="C11203" s="60">
        <v>1.9000000000000001E-4</v>
      </c>
      <c r="D11203" s="60"/>
      <c r="E11203" s="60"/>
      <c r="F11203" s="60"/>
      <c r="G11203" s="60"/>
    </row>
    <row r="11204" spans="1:7">
      <c r="A11204" s="50">
        <v>39238</v>
      </c>
      <c r="B11204" s="60">
        <v>-5.42633E-3</v>
      </c>
      <c r="C11204" s="60">
        <v>1.9000000000000001E-4</v>
      </c>
      <c r="D11204" s="60"/>
      <c r="E11204" s="60"/>
      <c r="F11204" s="60"/>
      <c r="G11204" s="60"/>
    </row>
    <row r="11205" spans="1:7">
      <c r="A11205" s="50">
        <v>39239</v>
      </c>
      <c r="B11205" s="60">
        <v>-8.5699699999999997E-3</v>
      </c>
      <c r="C11205" s="60">
        <v>1.9000000000000001E-4</v>
      </c>
      <c r="D11205" s="60"/>
      <c r="E11205" s="60"/>
      <c r="F11205" s="60"/>
      <c r="G11205" s="60"/>
    </row>
    <row r="11206" spans="1:7">
      <c r="A11206" s="50">
        <v>39240</v>
      </c>
      <c r="B11206" s="60">
        <v>-1.7532599999999999E-2</v>
      </c>
      <c r="C11206" s="60">
        <v>1.9000000000000001E-4</v>
      </c>
      <c r="D11206" s="60"/>
      <c r="E11206" s="60"/>
      <c r="F11206" s="60"/>
      <c r="G11206" s="60"/>
    </row>
    <row r="11207" spans="1:7">
      <c r="A11207" s="50">
        <v>39241</v>
      </c>
      <c r="B11207" s="60">
        <v>1.137705E-2</v>
      </c>
      <c r="C11207" s="60">
        <v>1.9000000000000001E-4</v>
      </c>
      <c r="D11207" s="60"/>
      <c r="E11207" s="60"/>
      <c r="F11207" s="60"/>
      <c r="G11207" s="60"/>
    </row>
    <row r="11208" spans="1:7">
      <c r="A11208" s="50">
        <v>39244</v>
      </c>
      <c r="B11208" s="60">
        <v>8.8332000000000005E-4</v>
      </c>
      <c r="C11208" s="60">
        <v>1.9000000000000001E-4</v>
      </c>
      <c r="D11208" s="60"/>
      <c r="E11208" s="60"/>
      <c r="F11208" s="60"/>
      <c r="G11208" s="60"/>
    </row>
    <row r="11209" spans="1:7">
      <c r="A11209" s="50">
        <v>39245</v>
      </c>
      <c r="B11209" s="60">
        <v>-1.0666699999999999E-2</v>
      </c>
      <c r="C11209" s="60">
        <v>1.9000000000000001E-4</v>
      </c>
      <c r="D11209" s="60"/>
      <c r="E11209" s="60"/>
      <c r="F11209" s="60"/>
      <c r="G11209" s="60"/>
    </row>
    <row r="11210" spans="1:7">
      <c r="A11210" s="50">
        <v>39246</v>
      </c>
      <c r="B11210" s="60">
        <v>1.5381769999999999E-2</v>
      </c>
      <c r="C11210" s="60">
        <v>1.9000000000000001E-4</v>
      </c>
      <c r="D11210" s="60"/>
      <c r="E11210" s="60"/>
      <c r="F11210" s="60"/>
      <c r="G11210" s="60"/>
    </row>
    <row r="11211" spans="1:7">
      <c r="A11211" s="50">
        <v>39247</v>
      </c>
      <c r="B11211" s="60">
        <v>4.7323799999999996E-3</v>
      </c>
      <c r="C11211" s="60">
        <v>1.9000000000000001E-4</v>
      </c>
      <c r="D11211" s="60"/>
      <c r="E11211" s="60"/>
      <c r="F11211" s="60"/>
      <c r="G11211" s="60"/>
    </row>
    <row r="11212" spans="1:7">
      <c r="A11212" s="50">
        <v>39248</v>
      </c>
      <c r="B11212" s="60">
        <v>6.4641300000000002E-3</v>
      </c>
      <c r="C11212" s="60">
        <v>1.9000000000000001E-4</v>
      </c>
      <c r="D11212" s="60"/>
      <c r="E11212" s="60"/>
      <c r="F11212" s="60"/>
      <c r="G11212" s="60"/>
    </row>
    <row r="11213" spans="1:7">
      <c r="A11213" s="50">
        <v>39251</v>
      </c>
      <c r="B11213" s="60">
        <v>-1.1881800000000001E-3</v>
      </c>
      <c r="C11213" s="60">
        <v>1.9000000000000001E-4</v>
      </c>
      <c r="D11213" s="60"/>
      <c r="E11213" s="60"/>
      <c r="F11213" s="60"/>
      <c r="G11213" s="60"/>
    </row>
    <row r="11214" spans="1:7">
      <c r="A11214" s="50">
        <v>39252</v>
      </c>
      <c r="B11214" s="60">
        <v>1.67622E-3</v>
      </c>
      <c r="C11214" s="60">
        <v>1.9000000000000001E-4</v>
      </c>
      <c r="D11214" s="60"/>
      <c r="E11214" s="60"/>
      <c r="F11214" s="60"/>
      <c r="G11214" s="60"/>
    </row>
    <row r="11215" spans="1:7">
      <c r="A11215" s="50">
        <v>39253</v>
      </c>
      <c r="B11215" s="60">
        <v>-1.3528689999999999E-2</v>
      </c>
      <c r="C11215" s="60">
        <v>1.9000000000000001E-4</v>
      </c>
      <c r="D11215" s="60"/>
      <c r="E11215" s="60"/>
      <c r="F11215" s="60"/>
      <c r="G11215" s="60"/>
    </row>
    <row r="11216" spans="1:7">
      <c r="A11216" s="50">
        <v>39254</v>
      </c>
      <c r="B11216" s="60">
        <v>6.2688300000000004E-3</v>
      </c>
      <c r="C11216" s="60">
        <v>1.9000000000000001E-4</v>
      </c>
      <c r="D11216" s="60"/>
      <c r="E11216" s="60"/>
      <c r="F11216" s="60"/>
      <c r="G11216" s="60"/>
    </row>
    <row r="11217" spans="1:7">
      <c r="A11217" s="50">
        <v>39255</v>
      </c>
      <c r="B11217" s="60">
        <v>-1.2752919999999999E-2</v>
      </c>
      <c r="C11217" s="60">
        <v>1.9000000000000001E-4</v>
      </c>
      <c r="D11217" s="60"/>
      <c r="E11217" s="60"/>
      <c r="F11217" s="60"/>
      <c r="G11217" s="60"/>
    </row>
    <row r="11218" spans="1:7">
      <c r="A11218" s="50">
        <v>39258</v>
      </c>
      <c r="B11218" s="60">
        <v>-3.23399E-3</v>
      </c>
      <c r="C11218" s="60">
        <v>1.9000000000000001E-4</v>
      </c>
      <c r="D11218" s="60"/>
      <c r="E11218" s="60"/>
      <c r="F11218" s="60"/>
      <c r="G11218" s="60"/>
    </row>
    <row r="11219" spans="1:7">
      <c r="A11219" s="50">
        <v>39259</v>
      </c>
      <c r="B11219" s="60">
        <v>-3.16869E-3</v>
      </c>
      <c r="C11219" s="60">
        <v>1.9000000000000001E-4</v>
      </c>
      <c r="D11219" s="60"/>
      <c r="E11219" s="60"/>
      <c r="F11219" s="60"/>
      <c r="G11219" s="60"/>
    </row>
    <row r="11220" spans="1:7">
      <c r="A11220" s="50">
        <v>39260</v>
      </c>
      <c r="B11220" s="60">
        <v>9.2340500000000006E-3</v>
      </c>
      <c r="C11220" s="60">
        <v>1.9000000000000001E-4</v>
      </c>
      <c r="D11220" s="60"/>
      <c r="E11220" s="60"/>
      <c r="F11220" s="60"/>
      <c r="G11220" s="60"/>
    </row>
    <row r="11221" spans="1:7">
      <c r="A11221" s="50">
        <v>39261</v>
      </c>
      <c r="B11221" s="60">
        <v>-4.2859000000000001E-4</v>
      </c>
      <c r="C11221" s="60">
        <v>1.9000000000000001E-4</v>
      </c>
      <c r="D11221" s="60"/>
      <c r="E11221" s="60"/>
      <c r="F11221" s="60"/>
      <c r="G11221" s="60"/>
    </row>
    <row r="11222" spans="1:7">
      <c r="A11222" s="50">
        <v>39262</v>
      </c>
      <c r="B11222" s="60">
        <v>-1.5954000000000001E-3</v>
      </c>
      <c r="C11222" s="60">
        <v>1.9000000000000001E-4</v>
      </c>
      <c r="D11222" s="60"/>
      <c r="E11222" s="60"/>
      <c r="F11222" s="60"/>
      <c r="G11222" s="60"/>
    </row>
    <row r="11223" spans="1:7">
      <c r="A11223" s="50">
        <v>39265</v>
      </c>
      <c r="B11223" s="60">
        <v>1.080573E-2</v>
      </c>
      <c r="C11223" s="60">
        <v>1.9000000000000001E-4</v>
      </c>
      <c r="D11223" s="60"/>
      <c r="E11223" s="60"/>
      <c r="F11223" s="60"/>
      <c r="G11223" s="60"/>
    </row>
    <row r="11224" spans="1:7">
      <c r="A11224" s="50">
        <v>39266</v>
      </c>
      <c r="B11224" s="60">
        <v>3.7759999999999998E-3</v>
      </c>
      <c r="C11224" s="60">
        <v>1.9000000000000001E-4</v>
      </c>
      <c r="D11224" s="60"/>
      <c r="E11224" s="60"/>
      <c r="F11224" s="60"/>
      <c r="G11224" s="60"/>
    </row>
    <row r="11225" spans="1:7">
      <c r="A11225" s="50">
        <v>39268</v>
      </c>
      <c r="B11225" s="60">
        <v>3.3321000000000002E-4</v>
      </c>
      <c r="C11225" s="60">
        <v>1.9000000000000001E-4</v>
      </c>
      <c r="D11225" s="60"/>
      <c r="E11225" s="60"/>
      <c r="F11225" s="60"/>
      <c r="G11225" s="60"/>
    </row>
    <row r="11226" spans="1:7">
      <c r="A11226" s="50">
        <v>39269</v>
      </c>
      <c r="B11226" s="60">
        <v>3.7047E-3</v>
      </c>
      <c r="C11226" s="60">
        <v>1.9000000000000001E-4</v>
      </c>
      <c r="D11226" s="60"/>
      <c r="E11226" s="60"/>
      <c r="F11226" s="60"/>
      <c r="G11226" s="60"/>
    </row>
    <row r="11227" spans="1:7">
      <c r="A11227" s="50">
        <v>39272</v>
      </c>
      <c r="B11227" s="60">
        <v>9.2632999999999995E-4</v>
      </c>
      <c r="C11227" s="60">
        <v>1.9000000000000001E-4</v>
      </c>
      <c r="D11227" s="60"/>
      <c r="E11227" s="60"/>
      <c r="F11227" s="60"/>
      <c r="G11227" s="60"/>
    </row>
    <row r="11228" spans="1:7">
      <c r="A11228" s="50">
        <v>39273</v>
      </c>
      <c r="B11228" s="60">
        <v>-1.427992E-2</v>
      </c>
      <c r="C11228" s="60">
        <v>1.9000000000000001E-4</v>
      </c>
      <c r="D11228" s="60"/>
      <c r="E11228" s="60"/>
      <c r="F11228" s="60"/>
      <c r="G11228" s="60"/>
    </row>
    <row r="11229" spans="1:7">
      <c r="A11229" s="50">
        <v>39274</v>
      </c>
      <c r="B11229" s="60">
        <v>5.8291599999999999E-3</v>
      </c>
      <c r="C11229" s="60">
        <v>1.9000000000000001E-4</v>
      </c>
      <c r="D11229" s="60"/>
      <c r="E11229" s="60"/>
      <c r="F11229" s="60"/>
      <c r="G11229" s="60"/>
    </row>
    <row r="11230" spans="1:7">
      <c r="A11230" s="50">
        <v>39275</v>
      </c>
      <c r="B11230" s="60">
        <v>1.905111E-2</v>
      </c>
      <c r="C11230" s="60">
        <v>1.9000000000000001E-4</v>
      </c>
      <c r="D11230" s="60"/>
      <c r="E11230" s="60"/>
      <c r="F11230" s="60"/>
      <c r="G11230" s="60"/>
    </row>
    <row r="11231" spans="1:7">
      <c r="A11231" s="50">
        <v>39276</v>
      </c>
      <c r="B11231" s="60">
        <v>3.1544400000000001E-3</v>
      </c>
      <c r="C11231" s="60">
        <v>1.9000000000000001E-4</v>
      </c>
      <c r="D11231" s="60"/>
      <c r="E11231" s="60"/>
      <c r="F11231" s="60"/>
      <c r="G11231" s="60"/>
    </row>
    <row r="11232" spans="1:7">
      <c r="A11232" s="50">
        <v>39279</v>
      </c>
      <c r="B11232" s="60">
        <v>-1.88846E-3</v>
      </c>
      <c r="C11232" s="60">
        <v>1.9000000000000001E-4</v>
      </c>
      <c r="D11232" s="60"/>
      <c r="E11232" s="60"/>
      <c r="F11232" s="60"/>
      <c r="G11232" s="60"/>
    </row>
    <row r="11233" spans="1:7">
      <c r="A11233" s="50">
        <v>39280</v>
      </c>
      <c r="B11233" s="60">
        <v>-9.8499999999999995E-5</v>
      </c>
      <c r="C11233" s="60">
        <v>1.9000000000000001E-4</v>
      </c>
      <c r="D11233" s="60"/>
      <c r="E11233" s="60"/>
      <c r="F11233" s="60"/>
      <c r="G11233" s="60"/>
    </row>
    <row r="11234" spans="1:7">
      <c r="A11234" s="50">
        <v>39281</v>
      </c>
      <c r="B11234" s="60">
        <v>-2.1084900000000002E-3</v>
      </c>
      <c r="C11234" s="60">
        <v>1.9000000000000001E-4</v>
      </c>
      <c r="D11234" s="60"/>
      <c r="E11234" s="60"/>
      <c r="F11234" s="60"/>
      <c r="G11234" s="60"/>
    </row>
    <row r="11235" spans="1:7">
      <c r="A11235" s="50">
        <v>39282</v>
      </c>
      <c r="B11235" s="60">
        <v>4.6010900000000004E-3</v>
      </c>
      <c r="C11235" s="60">
        <v>1.9000000000000001E-4</v>
      </c>
      <c r="D11235" s="60"/>
      <c r="E11235" s="60"/>
      <c r="F11235" s="60"/>
      <c r="G11235" s="60"/>
    </row>
    <row r="11236" spans="1:7">
      <c r="A11236" s="50">
        <v>39283</v>
      </c>
      <c r="B11236" s="60">
        <v>-1.225396E-2</v>
      </c>
      <c r="C11236" s="60">
        <v>1.9000000000000001E-4</v>
      </c>
      <c r="D11236" s="60"/>
      <c r="E11236" s="60"/>
      <c r="F11236" s="60"/>
      <c r="G11236" s="60"/>
    </row>
    <row r="11237" spans="1:7">
      <c r="A11237" s="50">
        <v>39286</v>
      </c>
      <c r="B11237" s="60">
        <v>4.8189000000000001E-3</v>
      </c>
      <c r="C11237" s="60">
        <v>1.9000000000000001E-4</v>
      </c>
      <c r="D11237" s="60"/>
      <c r="E11237" s="60"/>
      <c r="F11237" s="60"/>
      <c r="G11237" s="60"/>
    </row>
    <row r="11238" spans="1:7">
      <c r="A11238" s="50">
        <v>39287</v>
      </c>
      <c r="B11238" s="60">
        <v>-1.9563759999999999E-2</v>
      </c>
      <c r="C11238" s="60">
        <v>1.9000000000000001E-4</v>
      </c>
      <c r="D11238" s="60"/>
      <c r="E11238" s="60"/>
      <c r="F11238" s="60"/>
      <c r="G11238" s="60"/>
    </row>
    <row r="11239" spans="1:7">
      <c r="A11239" s="50">
        <v>39288</v>
      </c>
      <c r="B11239" s="60">
        <v>4.5628600000000002E-3</v>
      </c>
      <c r="C11239" s="60">
        <v>1.9000000000000001E-4</v>
      </c>
      <c r="D11239" s="60"/>
      <c r="E11239" s="60"/>
      <c r="F11239" s="60"/>
      <c r="G11239" s="60"/>
    </row>
    <row r="11240" spans="1:7">
      <c r="A11240" s="50">
        <v>39289</v>
      </c>
      <c r="B11240" s="60">
        <v>-2.3314640000000001E-2</v>
      </c>
      <c r="C11240" s="60">
        <v>1.9000000000000001E-4</v>
      </c>
      <c r="D11240" s="60"/>
      <c r="E11240" s="60"/>
      <c r="F11240" s="60"/>
      <c r="G11240" s="60"/>
    </row>
    <row r="11241" spans="1:7">
      <c r="A11241" s="50">
        <v>39290</v>
      </c>
      <c r="B11241" s="60">
        <v>-1.588842E-2</v>
      </c>
      <c r="C11241" s="60">
        <v>1.9000000000000001E-4</v>
      </c>
      <c r="D11241" s="60"/>
      <c r="E11241" s="60"/>
      <c r="F11241" s="60"/>
      <c r="G11241" s="60"/>
    </row>
    <row r="11242" spans="1:7">
      <c r="A11242" s="50">
        <v>39293</v>
      </c>
      <c r="B11242" s="60">
        <v>1.009181E-2</v>
      </c>
      <c r="C11242" s="60">
        <v>1.9000000000000001E-4</v>
      </c>
      <c r="D11242" s="60"/>
      <c r="E11242" s="60"/>
      <c r="F11242" s="60"/>
      <c r="G11242" s="60"/>
    </row>
    <row r="11243" spans="1:7">
      <c r="A11243" s="50">
        <v>39294</v>
      </c>
      <c r="B11243" s="60">
        <v>-1.255619E-2</v>
      </c>
      <c r="C11243" s="60">
        <v>1.9000000000000001E-4</v>
      </c>
      <c r="D11243" s="60"/>
      <c r="E11243" s="60"/>
      <c r="F11243" s="60"/>
      <c r="G11243" s="60"/>
    </row>
    <row r="11244" spans="1:7">
      <c r="A11244" s="50">
        <v>39295</v>
      </c>
      <c r="B11244" s="60">
        <v>7.3263099999999999E-3</v>
      </c>
      <c r="C11244" s="60">
        <v>1.8000000000000001E-4</v>
      </c>
      <c r="D11244" s="60"/>
      <c r="E11244" s="60"/>
      <c r="F11244" s="60"/>
      <c r="G11244" s="60"/>
    </row>
    <row r="11245" spans="1:7">
      <c r="A11245" s="50">
        <v>39296</v>
      </c>
      <c r="B11245" s="60">
        <v>4.7567E-3</v>
      </c>
      <c r="C11245" s="60">
        <v>1.8000000000000001E-4</v>
      </c>
      <c r="D11245" s="60"/>
      <c r="E11245" s="60"/>
      <c r="F11245" s="60"/>
      <c r="G11245" s="60"/>
    </row>
    <row r="11246" spans="1:7">
      <c r="A11246" s="50">
        <v>39297</v>
      </c>
      <c r="B11246" s="60">
        <v>-2.6444280000000001E-2</v>
      </c>
      <c r="C11246" s="60">
        <v>1.8000000000000001E-4</v>
      </c>
      <c r="D11246" s="60"/>
      <c r="E11246" s="60"/>
      <c r="F11246" s="60"/>
      <c r="G11246" s="60"/>
    </row>
    <row r="11247" spans="1:7">
      <c r="A11247" s="50">
        <v>39300</v>
      </c>
      <c r="B11247" s="60">
        <v>2.41111E-2</v>
      </c>
      <c r="C11247" s="60">
        <v>1.8000000000000001E-4</v>
      </c>
      <c r="D11247" s="60"/>
      <c r="E11247" s="60"/>
      <c r="F11247" s="60"/>
      <c r="G11247" s="60"/>
    </row>
    <row r="11248" spans="1:7">
      <c r="A11248" s="50">
        <v>39301</v>
      </c>
      <c r="B11248" s="60">
        <v>6.0642600000000001E-3</v>
      </c>
      <c r="C11248" s="60">
        <v>1.8000000000000001E-4</v>
      </c>
      <c r="D11248" s="60"/>
      <c r="E11248" s="60"/>
      <c r="F11248" s="60"/>
      <c r="G11248" s="60"/>
    </row>
    <row r="11249" spans="1:7">
      <c r="A11249" s="50">
        <v>39302</v>
      </c>
      <c r="B11249" s="60">
        <v>1.4572420000000001E-2</v>
      </c>
      <c r="C11249" s="60">
        <v>1.8000000000000001E-4</v>
      </c>
      <c r="D11249" s="60"/>
      <c r="E11249" s="60"/>
      <c r="F11249" s="60"/>
      <c r="G11249" s="60"/>
    </row>
    <row r="11250" spans="1:7">
      <c r="A11250" s="50">
        <v>39303</v>
      </c>
      <c r="B11250" s="60">
        <v>-2.911847E-2</v>
      </c>
      <c r="C11250" s="60">
        <v>1.8000000000000001E-4</v>
      </c>
      <c r="D11250" s="60"/>
      <c r="E11250" s="60"/>
      <c r="F11250" s="60"/>
      <c r="G11250" s="60"/>
    </row>
    <row r="11251" spans="1:7">
      <c r="A11251" s="50">
        <v>39304</v>
      </c>
      <c r="B11251" s="60">
        <v>9.8120000000000002E-6</v>
      </c>
      <c r="C11251" s="60">
        <v>1.8000000000000001E-4</v>
      </c>
      <c r="D11251" s="60"/>
      <c r="E11251" s="60"/>
      <c r="F11251" s="60"/>
      <c r="G11251" s="60"/>
    </row>
    <row r="11252" spans="1:7">
      <c r="A11252" s="50">
        <v>39307</v>
      </c>
      <c r="B11252" s="60">
        <v>-3.1125E-4</v>
      </c>
      <c r="C11252" s="60">
        <v>1.8000000000000001E-4</v>
      </c>
      <c r="D11252" s="60"/>
      <c r="E11252" s="60"/>
      <c r="F11252" s="60"/>
      <c r="G11252" s="60"/>
    </row>
    <row r="11253" spans="1:7">
      <c r="A11253" s="50">
        <v>39308</v>
      </c>
      <c r="B11253" s="60">
        <v>-1.829101E-2</v>
      </c>
      <c r="C11253" s="60">
        <v>1.8000000000000001E-4</v>
      </c>
      <c r="D11253" s="60"/>
      <c r="E11253" s="60"/>
      <c r="F11253" s="60"/>
      <c r="G11253" s="60"/>
    </row>
    <row r="11254" spans="1:7">
      <c r="A11254" s="50">
        <v>39309</v>
      </c>
      <c r="B11254" s="60">
        <v>-1.353207E-2</v>
      </c>
      <c r="C11254" s="60">
        <v>1.8000000000000001E-4</v>
      </c>
      <c r="D11254" s="60"/>
      <c r="E11254" s="60"/>
      <c r="F11254" s="60"/>
      <c r="G11254" s="60"/>
    </row>
    <row r="11255" spans="1:7">
      <c r="A11255" s="50">
        <v>39310</v>
      </c>
      <c r="B11255" s="60">
        <v>3.3327600000000001E-3</v>
      </c>
      <c r="C11255" s="60">
        <v>1.8000000000000001E-4</v>
      </c>
      <c r="D11255" s="60"/>
      <c r="E11255" s="60"/>
      <c r="F11255" s="60"/>
      <c r="G11255" s="60"/>
    </row>
    <row r="11256" spans="1:7">
      <c r="A11256" s="50">
        <v>39311</v>
      </c>
      <c r="B11256" s="60">
        <v>2.4410210000000002E-2</v>
      </c>
      <c r="C11256" s="60">
        <v>1.8000000000000001E-4</v>
      </c>
      <c r="D11256" s="60"/>
      <c r="E11256" s="60"/>
      <c r="F11256" s="60"/>
      <c r="G11256" s="60"/>
    </row>
    <row r="11257" spans="1:7">
      <c r="A11257" s="50">
        <v>39314</v>
      </c>
      <c r="B11257" s="60">
        <v>-2.6159000000000002E-4</v>
      </c>
      <c r="C11257" s="60">
        <v>1.8000000000000001E-4</v>
      </c>
      <c r="D11257" s="60"/>
      <c r="E11257" s="60"/>
      <c r="F11257" s="60"/>
      <c r="G11257" s="60"/>
    </row>
    <row r="11258" spans="1:7">
      <c r="A11258" s="50">
        <v>39315</v>
      </c>
      <c r="B11258" s="60">
        <v>1.1348899999999999E-3</v>
      </c>
      <c r="C11258" s="60">
        <v>1.8000000000000001E-4</v>
      </c>
      <c r="D11258" s="60"/>
      <c r="E11258" s="60"/>
      <c r="F11258" s="60"/>
      <c r="G11258" s="60"/>
    </row>
    <row r="11259" spans="1:7">
      <c r="A11259" s="50">
        <v>39316</v>
      </c>
      <c r="B11259" s="60">
        <v>1.1771210000000001E-2</v>
      </c>
      <c r="C11259" s="60">
        <v>1.8000000000000001E-4</v>
      </c>
      <c r="D11259" s="60"/>
      <c r="E11259" s="60"/>
      <c r="F11259" s="60"/>
      <c r="G11259" s="60"/>
    </row>
    <row r="11260" spans="1:7">
      <c r="A11260" s="50">
        <v>39317</v>
      </c>
      <c r="B11260" s="60">
        <v>-1.2222699999999999E-3</v>
      </c>
      <c r="C11260" s="60">
        <v>1.8000000000000001E-4</v>
      </c>
      <c r="D11260" s="60"/>
      <c r="E11260" s="60"/>
      <c r="F11260" s="60"/>
      <c r="G11260" s="60"/>
    </row>
    <row r="11261" spans="1:7">
      <c r="A11261" s="50">
        <v>39318</v>
      </c>
      <c r="B11261" s="60">
        <v>1.1753130000000001E-2</v>
      </c>
      <c r="C11261" s="60">
        <v>1.8000000000000001E-4</v>
      </c>
      <c r="D11261" s="60"/>
      <c r="E11261" s="60"/>
      <c r="F11261" s="60"/>
      <c r="G11261" s="60"/>
    </row>
    <row r="11262" spans="1:7">
      <c r="A11262" s="50">
        <v>39321</v>
      </c>
      <c r="B11262" s="60">
        <v>-8.4545499999999999E-3</v>
      </c>
      <c r="C11262" s="60">
        <v>1.8000000000000001E-4</v>
      </c>
      <c r="D11262" s="60"/>
      <c r="E11262" s="60"/>
      <c r="F11262" s="60"/>
      <c r="G11262" s="60"/>
    </row>
    <row r="11263" spans="1:7">
      <c r="A11263" s="50">
        <v>39322</v>
      </c>
      <c r="B11263" s="60">
        <v>-2.3370700000000001E-2</v>
      </c>
      <c r="C11263" s="60">
        <v>1.8000000000000001E-4</v>
      </c>
      <c r="D11263" s="60"/>
      <c r="E11263" s="60"/>
      <c r="F11263" s="60"/>
      <c r="G11263" s="60"/>
    </row>
    <row r="11264" spans="1:7">
      <c r="A11264" s="50">
        <v>39323</v>
      </c>
      <c r="B11264" s="60">
        <v>2.2192880000000002E-2</v>
      </c>
      <c r="C11264" s="60">
        <v>1.8000000000000001E-4</v>
      </c>
      <c r="D11264" s="60"/>
      <c r="E11264" s="60"/>
      <c r="F11264" s="60"/>
      <c r="G11264" s="60"/>
    </row>
    <row r="11265" spans="1:7">
      <c r="A11265" s="50">
        <v>39324</v>
      </c>
      <c r="B11265" s="60">
        <v>-4.1796799999999999E-3</v>
      </c>
      <c r="C11265" s="60">
        <v>1.8000000000000001E-4</v>
      </c>
      <c r="D11265" s="60"/>
      <c r="E11265" s="60"/>
      <c r="F11265" s="60"/>
      <c r="G11265" s="60"/>
    </row>
    <row r="11266" spans="1:7">
      <c r="A11266" s="50">
        <v>39325</v>
      </c>
      <c r="B11266" s="60">
        <v>1.1207750000000001E-2</v>
      </c>
      <c r="C11266" s="60">
        <v>1.8000000000000001E-4</v>
      </c>
      <c r="D11266" s="60"/>
      <c r="E11266" s="60"/>
      <c r="F11266" s="60"/>
      <c r="G11266" s="60"/>
    </row>
    <row r="11267" spans="1:7">
      <c r="A11267" s="50">
        <v>39329</v>
      </c>
      <c r="B11267" s="60">
        <v>1.044292E-2</v>
      </c>
      <c r="C11267" s="60">
        <v>1.7000000000000001E-4</v>
      </c>
      <c r="D11267" s="60"/>
      <c r="E11267" s="60"/>
      <c r="F11267" s="60"/>
      <c r="G11267" s="60"/>
    </row>
    <row r="11268" spans="1:7">
      <c r="A11268" s="50">
        <v>39330</v>
      </c>
      <c r="B11268" s="60">
        <v>-1.10566E-2</v>
      </c>
      <c r="C11268" s="60">
        <v>1.7000000000000001E-4</v>
      </c>
      <c r="D11268" s="60"/>
      <c r="E11268" s="60"/>
      <c r="F11268" s="60"/>
      <c r="G11268" s="60"/>
    </row>
    <row r="11269" spans="1:7">
      <c r="A11269" s="50">
        <v>39331</v>
      </c>
      <c r="B11269" s="60">
        <v>4.3792500000000003E-3</v>
      </c>
      <c r="C11269" s="60">
        <v>1.7000000000000001E-4</v>
      </c>
      <c r="D11269" s="60"/>
      <c r="E11269" s="60"/>
      <c r="F11269" s="60"/>
      <c r="G11269" s="60"/>
    </row>
    <row r="11270" spans="1:7">
      <c r="A11270" s="50">
        <v>39332</v>
      </c>
      <c r="B11270" s="60">
        <v>-1.6838120000000002E-2</v>
      </c>
      <c r="C11270" s="60">
        <v>1.7000000000000001E-4</v>
      </c>
      <c r="D11270" s="60"/>
      <c r="E11270" s="60"/>
      <c r="F11270" s="60"/>
      <c r="G11270" s="60"/>
    </row>
    <row r="11271" spans="1:7">
      <c r="A11271" s="50">
        <v>39335</v>
      </c>
      <c r="B11271" s="60">
        <v>-1.3278599999999999E-3</v>
      </c>
      <c r="C11271" s="60">
        <v>1.7000000000000001E-4</v>
      </c>
      <c r="D11271" s="60"/>
      <c r="E11271" s="60"/>
      <c r="F11271" s="60"/>
      <c r="G11271" s="60"/>
    </row>
    <row r="11272" spans="1:7">
      <c r="A11272" s="50">
        <v>39336</v>
      </c>
      <c r="B11272" s="60">
        <v>1.367496E-2</v>
      </c>
      <c r="C11272" s="60">
        <v>1.7000000000000001E-4</v>
      </c>
      <c r="D11272" s="60"/>
      <c r="E11272" s="60"/>
      <c r="F11272" s="60"/>
      <c r="G11272" s="60"/>
    </row>
    <row r="11273" spans="1:7">
      <c r="A11273" s="50">
        <v>39337</v>
      </c>
      <c r="B11273" s="60">
        <v>2.8714000000000002E-4</v>
      </c>
      <c r="C11273" s="60">
        <v>1.7000000000000001E-4</v>
      </c>
      <c r="D11273" s="60"/>
      <c r="E11273" s="60"/>
      <c r="F11273" s="60"/>
      <c r="G11273" s="60"/>
    </row>
    <row r="11274" spans="1:7">
      <c r="A11274" s="50">
        <v>39338</v>
      </c>
      <c r="B11274" s="60">
        <v>8.4547600000000004E-3</v>
      </c>
      <c r="C11274" s="60">
        <v>1.7000000000000001E-4</v>
      </c>
      <c r="D11274" s="60"/>
      <c r="E11274" s="60"/>
      <c r="F11274" s="60"/>
      <c r="G11274" s="60"/>
    </row>
    <row r="11275" spans="1:7">
      <c r="A11275" s="50">
        <v>39339</v>
      </c>
      <c r="B11275" s="60">
        <v>3.3094999999999999E-4</v>
      </c>
      <c r="C11275" s="60">
        <v>1.7000000000000001E-4</v>
      </c>
      <c r="D11275" s="60"/>
      <c r="E11275" s="60"/>
      <c r="F11275" s="60"/>
      <c r="G11275" s="60"/>
    </row>
    <row r="11276" spans="1:7">
      <c r="A11276" s="50">
        <v>39342</v>
      </c>
      <c r="B11276" s="60">
        <v>-5.1687699999999996E-3</v>
      </c>
      <c r="C11276" s="60">
        <v>1.7000000000000001E-4</v>
      </c>
      <c r="D11276" s="60"/>
      <c r="E11276" s="60"/>
      <c r="F11276" s="60"/>
      <c r="G11276" s="60"/>
    </row>
    <row r="11277" spans="1:7">
      <c r="A11277" s="50">
        <v>39343</v>
      </c>
      <c r="B11277" s="60">
        <v>2.918285E-2</v>
      </c>
      <c r="C11277" s="60">
        <v>1.7000000000000001E-4</v>
      </c>
      <c r="D11277" s="60"/>
      <c r="E11277" s="60"/>
      <c r="F11277" s="60"/>
      <c r="G11277" s="60"/>
    </row>
    <row r="11278" spans="1:7">
      <c r="A11278" s="50">
        <v>39344</v>
      </c>
      <c r="B11278" s="60">
        <v>6.2381499999999996E-3</v>
      </c>
      <c r="C11278" s="60">
        <v>1.7000000000000001E-4</v>
      </c>
      <c r="D11278" s="60"/>
      <c r="E11278" s="60"/>
      <c r="F11278" s="60"/>
      <c r="G11278" s="60"/>
    </row>
    <row r="11279" spans="1:7">
      <c r="A11279" s="50">
        <v>39345</v>
      </c>
      <c r="B11279" s="60">
        <v>-6.4981199999999996E-3</v>
      </c>
      <c r="C11279" s="60">
        <v>1.7000000000000001E-4</v>
      </c>
      <c r="D11279" s="60"/>
      <c r="E11279" s="60"/>
      <c r="F11279" s="60"/>
      <c r="G11279" s="60"/>
    </row>
    <row r="11280" spans="1:7">
      <c r="A11280" s="50">
        <v>39346</v>
      </c>
      <c r="B11280" s="60">
        <v>4.6657599999999997E-3</v>
      </c>
      <c r="C11280" s="60">
        <v>1.7000000000000001E-4</v>
      </c>
      <c r="D11280" s="60"/>
      <c r="E11280" s="60"/>
      <c r="F11280" s="60"/>
      <c r="G11280" s="60"/>
    </row>
    <row r="11281" spans="1:7">
      <c r="A11281" s="50">
        <v>39349</v>
      </c>
      <c r="B11281" s="60">
        <v>-5.1942799999999999E-3</v>
      </c>
      <c r="C11281" s="60">
        <v>1.7000000000000001E-4</v>
      </c>
      <c r="D11281" s="60"/>
      <c r="E11281" s="60"/>
      <c r="F11281" s="60"/>
      <c r="G11281" s="60"/>
    </row>
    <row r="11282" spans="1:7">
      <c r="A11282" s="50">
        <v>39350</v>
      </c>
      <c r="B11282" s="60">
        <v>-4.0222000000000001E-4</v>
      </c>
      <c r="C11282" s="60">
        <v>1.7000000000000001E-4</v>
      </c>
      <c r="D11282" s="60"/>
      <c r="E11282" s="60"/>
      <c r="F11282" s="60"/>
      <c r="G11282" s="60"/>
    </row>
    <row r="11283" spans="1:7">
      <c r="A11283" s="50">
        <v>39351</v>
      </c>
      <c r="B11283" s="60">
        <v>5.5074499999999997E-3</v>
      </c>
      <c r="C11283" s="60">
        <v>1.7000000000000001E-4</v>
      </c>
      <c r="D11283" s="60"/>
      <c r="E11283" s="60"/>
      <c r="F11283" s="60"/>
      <c r="G11283" s="60"/>
    </row>
    <row r="11284" spans="1:7">
      <c r="A11284" s="50">
        <v>39352</v>
      </c>
      <c r="B11284" s="60">
        <v>3.9616199999999999E-3</v>
      </c>
      <c r="C11284" s="60">
        <v>1.7000000000000001E-4</v>
      </c>
      <c r="D11284" s="60"/>
      <c r="E11284" s="60"/>
      <c r="F11284" s="60"/>
      <c r="G11284" s="60"/>
    </row>
    <row r="11285" spans="1:7">
      <c r="A11285" s="50">
        <v>39353</v>
      </c>
      <c r="B11285" s="60">
        <v>-2.97379E-3</v>
      </c>
      <c r="C11285" s="60">
        <v>1.7000000000000001E-4</v>
      </c>
      <c r="D11285" s="60"/>
      <c r="E11285" s="60"/>
      <c r="F11285" s="60"/>
      <c r="G11285" s="60"/>
    </row>
    <row r="11286" spans="1:7">
      <c r="A11286" s="50">
        <v>39356</v>
      </c>
      <c r="B11286" s="60">
        <v>1.3262100000000001E-2</v>
      </c>
      <c r="C11286" s="60">
        <v>1.3999999999999999E-4</v>
      </c>
      <c r="D11286" s="60"/>
      <c r="E11286" s="60"/>
      <c r="F11286" s="60"/>
      <c r="G11286" s="60"/>
    </row>
    <row r="11287" spans="1:7">
      <c r="A11287" s="50">
        <v>39357</v>
      </c>
      <c r="B11287" s="60">
        <v>-8.9660000000000006E-5</v>
      </c>
      <c r="C11287" s="60">
        <v>1.3999999999999999E-4</v>
      </c>
      <c r="D11287" s="60"/>
      <c r="E11287" s="60"/>
      <c r="F11287" s="60"/>
      <c r="G11287" s="60"/>
    </row>
    <row r="11288" spans="1:7">
      <c r="A11288" s="50">
        <v>39358</v>
      </c>
      <c r="B11288" s="60">
        <v>-4.2803099999999998E-3</v>
      </c>
      <c r="C11288" s="60">
        <v>1.3999999999999999E-4</v>
      </c>
      <c r="D11288" s="60"/>
      <c r="E11288" s="60"/>
      <c r="F11288" s="60"/>
      <c r="G11288" s="60"/>
    </row>
    <row r="11289" spans="1:7">
      <c r="A11289" s="50">
        <v>39359</v>
      </c>
      <c r="B11289" s="60">
        <v>2.15176E-3</v>
      </c>
      <c r="C11289" s="60">
        <v>1.3999999999999999E-4</v>
      </c>
      <c r="D11289" s="60"/>
      <c r="E11289" s="60"/>
      <c r="F11289" s="60"/>
      <c r="G11289" s="60"/>
    </row>
    <row r="11290" spans="1:7">
      <c r="A11290" s="50">
        <v>39360</v>
      </c>
      <c r="B11290" s="60">
        <v>9.8302100000000007E-3</v>
      </c>
      <c r="C11290" s="60">
        <v>1.3999999999999999E-4</v>
      </c>
      <c r="D11290" s="60"/>
      <c r="E11290" s="60"/>
      <c r="F11290" s="60"/>
      <c r="G11290" s="60"/>
    </row>
    <row r="11291" spans="1:7">
      <c r="A11291" s="50">
        <v>39363</v>
      </c>
      <c r="B11291" s="60">
        <v>-3.06463E-3</v>
      </c>
      <c r="C11291" s="60">
        <v>1.3999999999999999E-4</v>
      </c>
      <c r="D11291" s="60"/>
      <c r="E11291" s="60"/>
      <c r="F11291" s="60"/>
      <c r="G11291" s="60"/>
    </row>
    <row r="11292" spans="1:7">
      <c r="A11292" s="50">
        <v>39364</v>
      </c>
      <c r="B11292" s="60">
        <v>8.0796700000000006E-3</v>
      </c>
      <c r="C11292" s="60">
        <v>1.3999999999999999E-4</v>
      </c>
      <c r="D11292" s="60"/>
      <c r="E11292" s="60"/>
      <c r="F11292" s="60"/>
      <c r="G11292" s="60"/>
    </row>
    <row r="11293" spans="1:7">
      <c r="A11293" s="50">
        <v>39365</v>
      </c>
      <c r="B11293" s="60">
        <v>-1.53809E-3</v>
      </c>
      <c r="C11293" s="60">
        <v>1.3999999999999999E-4</v>
      </c>
      <c r="D11293" s="60"/>
      <c r="E11293" s="60"/>
      <c r="F11293" s="60"/>
      <c r="G11293" s="60"/>
    </row>
    <row r="11294" spans="1:7">
      <c r="A11294" s="50">
        <v>39366</v>
      </c>
      <c r="B11294" s="60">
        <v>-5.0541500000000003E-3</v>
      </c>
      <c r="C11294" s="60">
        <v>1.3999999999999999E-4</v>
      </c>
      <c r="D11294" s="60"/>
      <c r="E11294" s="60"/>
      <c r="F11294" s="60"/>
      <c r="G11294" s="60"/>
    </row>
    <row r="11295" spans="1:7">
      <c r="A11295" s="50">
        <v>39367</v>
      </c>
      <c r="B11295" s="60">
        <v>4.7173099999999997E-3</v>
      </c>
      <c r="C11295" s="60">
        <v>1.3999999999999999E-4</v>
      </c>
      <c r="D11295" s="60"/>
      <c r="E11295" s="60"/>
      <c r="F11295" s="60"/>
      <c r="G11295" s="60"/>
    </row>
    <row r="11296" spans="1:7">
      <c r="A11296" s="50">
        <v>39370</v>
      </c>
      <c r="B11296" s="60">
        <v>-8.45775E-3</v>
      </c>
      <c r="C11296" s="60">
        <v>1.3999999999999999E-4</v>
      </c>
      <c r="D11296" s="60"/>
      <c r="E11296" s="60"/>
      <c r="F11296" s="60"/>
      <c r="G11296" s="60"/>
    </row>
    <row r="11297" spans="1:7">
      <c r="A11297" s="50">
        <v>39371</v>
      </c>
      <c r="B11297" s="60">
        <v>-6.5796500000000003E-3</v>
      </c>
      <c r="C11297" s="60">
        <v>1.3999999999999999E-4</v>
      </c>
      <c r="D11297" s="60"/>
      <c r="E11297" s="60"/>
      <c r="F11297" s="60"/>
      <c r="G11297" s="60"/>
    </row>
    <row r="11298" spans="1:7">
      <c r="A11298" s="50">
        <v>39372</v>
      </c>
      <c r="B11298" s="60">
        <v>1.9066899999999999E-3</v>
      </c>
      <c r="C11298" s="60">
        <v>1.3999999999999999E-4</v>
      </c>
      <c r="D11298" s="60"/>
      <c r="E11298" s="60"/>
      <c r="F11298" s="60"/>
      <c r="G11298" s="60"/>
    </row>
    <row r="11299" spans="1:7">
      <c r="A11299" s="50">
        <v>39373</v>
      </c>
      <c r="B11299" s="60">
        <v>-7.0014999999999997E-4</v>
      </c>
      <c r="C11299" s="60">
        <v>1.3999999999999999E-4</v>
      </c>
      <c r="D11299" s="60"/>
      <c r="E11299" s="60"/>
      <c r="F11299" s="60"/>
      <c r="G11299" s="60"/>
    </row>
    <row r="11300" spans="1:7">
      <c r="A11300" s="50">
        <v>39374</v>
      </c>
      <c r="B11300" s="60">
        <v>-2.5577240000000001E-2</v>
      </c>
      <c r="C11300" s="60">
        <v>1.3999999999999999E-4</v>
      </c>
      <c r="D11300" s="60"/>
      <c r="E11300" s="60"/>
      <c r="F11300" s="60"/>
      <c r="G11300" s="60"/>
    </row>
    <row r="11301" spans="1:7">
      <c r="A11301" s="50">
        <v>39377</v>
      </c>
      <c r="B11301" s="60">
        <v>3.9656099999999996E-3</v>
      </c>
      <c r="C11301" s="60">
        <v>1.3999999999999999E-4</v>
      </c>
      <c r="D11301" s="60"/>
      <c r="E11301" s="60"/>
      <c r="F11301" s="60"/>
      <c r="G11301" s="60"/>
    </row>
    <row r="11302" spans="1:7">
      <c r="A11302" s="50">
        <v>39378</v>
      </c>
      <c r="B11302" s="60">
        <v>8.6960600000000002E-3</v>
      </c>
      <c r="C11302" s="60">
        <v>1.3999999999999999E-4</v>
      </c>
      <c r="D11302" s="60"/>
      <c r="E11302" s="60"/>
      <c r="F11302" s="60"/>
      <c r="G11302" s="60"/>
    </row>
    <row r="11303" spans="1:7">
      <c r="A11303" s="50">
        <v>39379</v>
      </c>
      <c r="B11303" s="60">
        <v>-2.5091599999999999E-3</v>
      </c>
      <c r="C11303" s="60">
        <v>1.3999999999999999E-4</v>
      </c>
      <c r="D11303" s="60"/>
      <c r="E11303" s="60"/>
      <c r="F11303" s="60"/>
      <c r="G11303" s="60"/>
    </row>
    <row r="11304" spans="1:7">
      <c r="A11304" s="50">
        <v>39380</v>
      </c>
      <c r="B11304" s="60">
        <v>-7.4658999999999999E-4</v>
      </c>
      <c r="C11304" s="60">
        <v>1.3999999999999999E-4</v>
      </c>
      <c r="D11304" s="60"/>
      <c r="E11304" s="60"/>
      <c r="F11304" s="60"/>
      <c r="G11304" s="60"/>
    </row>
    <row r="11305" spans="1:7">
      <c r="A11305" s="50">
        <v>39381</v>
      </c>
      <c r="B11305" s="60">
        <v>1.3966950000000001E-2</v>
      </c>
      <c r="C11305" s="60">
        <v>1.3999999999999999E-4</v>
      </c>
      <c r="D11305" s="60"/>
      <c r="E11305" s="60"/>
      <c r="F11305" s="60"/>
      <c r="G11305" s="60"/>
    </row>
    <row r="11306" spans="1:7">
      <c r="A11306" s="50">
        <v>39384</v>
      </c>
      <c r="B11306" s="60">
        <v>3.90406E-3</v>
      </c>
      <c r="C11306" s="60">
        <v>1.3999999999999999E-4</v>
      </c>
      <c r="D11306" s="60"/>
      <c r="E11306" s="60"/>
      <c r="F11306" s="60"/>
      <c r="G11306" s="60"/>
    </row>
    <row r="11307" spans="1:7">
      <c r="A11307" s="50">
        <v>39385</v>
      </c>
      <c r="B11307" s="60">
        <v>-6.2633999999999997E-3</v>
      </c>
      <c r="C11307" s="60">
        <v>1.3999999999999999E-4</v>
      </c>
      <c r="D11307" s="60"/>
      <c r="E11307" s="60"/>
      <c r="F11307" s="60"/>
      <c r="G11307" s="60"/>
    </row>
    <row r="11308" spans="1:7">
      <c r="A11308" s="50">
        <v>39386</v>
      </c>
      <c r="B11308" s="60">
        <v>1.203065E-2</v>
      </c>
      <c r="C11308" s="60">
        <v>1.3999999999999999E-4</v>
      </c>
      <c r="D11308" s="60"/>
      <c r="E11308" s="60"/>
      <c r="F11308" s="60"/>
      <c r="G11308" s="60"/>
    </row>
    <row r="11309" spans="1:7">
      <c r="A11309" s="50">
        <v>39387</v>
      </c>
      <c r="B11309" s="60">
        <v>-2.607342E-2</v>
      </c>
      <c r="C11309" s="60">
        <v>1.6000000000000001E-4</v>
      </c>
      <c r="D11309" s="60"/>
      <c r="E11309" s="60"/>
      <c r="F11309" s="60"/>
      <c r="G11309" s="60"/>
    </row>
    <row r="11310" spans="1:7">
      <c r="A11310" s="50">
        <v>39388</v>
      </c>
      <c r="B11310" s="60">
        <v>8.8035000000000001E-4</v>
      </c>
      <c r="C11310" s="60">
        <v>1.6000000000000001E-4</v>
      </c>
      <c r="D11310" s="60"/>
      <c r="E11310" s="60"/>
      <c r="F11310" s="60"/>
      <c r="G11310" s="60"/>
    </row>
    <row r="11311" spans="1:7">
      <c r="A11311" s="50">
        <v>39391</v>
      </c>
      <c r="B11311" s="60">
        <v>-4.9657499999999997E-3</v>
      </c>
      <c r="C11311" s="60">
        <v>1.6000000000000001E-4</v>
      </c>
      <c r="D11311" s="60"/>
      <c r="E11311" s="60"/>
      <c r="F11311" s="60"/>
      <c r="G11311" s="60"/>
    </row>
    <row r="11312" spans="1:7">
      <c r="A11312" s="50">
        <v>39392</v>
      </c>
      <c r="B11312" s="60">
        <v>1.2033149999999999E-2</v>
      </c>
      <c r="C11312" s="60">
        <v>1.6000000000000001E-4</v>
      </c>
      <c r="D11312" s="60"/>
      <c r="E11312" s="60"/>
      <c r="F11312" s="60"/>
      <c r="G11312" s="60"/>
    </row>
    <row r="11313" spans="1:7">
      <c r="A11313" s="50">
        <v>39393</v>
      </c>
      <c r="B11313" s="60">
        <v>-2.8599639999999999E-2</v>
      </c>
      <c r="C11313" s="60">
        <v>1.6000000000000001E-4</v>
      </c>
      <c r="D11313" s="60"/>
      <c r="E11313" s="60"/>
      <c r="F11313" s="60"/>
      <c r="G11313" s="60"/>
    </row>
    <row r="11314" spans="1:7">
      <c r="A11314" s="50">
        <v>39394</v>
      </c>
      <c r="B11314" s="60">
        <v>-8.0086999999999997E-4</v>
      </c>
      <c r="C11314" s="60">
        <v>1.6000000000000001E-4</v>
      </c>
      <c r="D11314" s="60"/>
      <c r="E11314" s="60"/>
      <c r="F11314" s="60"/>
      <c r="G11314" s="60"/>
    </row>
    <row r="11315" spans="1:7">
      <c r="A11315" s="50">
        <v>39395</v>
      </c>
      <c r="B11315" s="60">
        <v>-1.4318320000000001E-2</v>
      </c>
      <c r="C11315" s="60">
        <v>1.6000000000000001E-4</v>
      </c>
      <c r="D11315" s="60"/>
      <c r="E11315" s="60"/>
      <c r="F11315" s="60"/>
      <c r="G11315" s="60"/>
    </row>
    <row r="11316" spans="1:7">
      <c r="A11316" s="50">
        <v>39398</v>
      </c>
      <c r="B11316" s="60">
        <v>-9.8146699999999993E-3</v>
      </c>
      <c r="C11316" s="60">
        <v>1.6000000000000001E-4</v>
      </c>
      <c r="D11316" s="60"/>
      <c r="E11316" s="60"/>
      <c r="F11316" s="60"/>
      <c r="G11316" s="60"/>
    </row>
    <row r="11317" spans="1:7">
      <c r="A11317" s="50">
        <v>39399</v>
      </c>
      <c r="B11317" s="60">
        <v>2.9565749999999998E-2</v>
      </c>
      <c r="C11317" s="60">
        <v>1.6000000000000001E-4</v>
      </c>
      <c r="D11317" s="60"/>
      <c r="E11317" s="60"/>
      <c r="F11317" s="60"/>
      <c r="G11317" s="60"/>
    </row>
    <row r="11318" spans="1:7">
      <c r="A11318" s="50">
        <v>39400</v>
      </c>
      <c r="B11318" s="60">
        <v>-6.7645600000000002E-3</v>
      </c>
      <c r="C11318" s="60">
        <v>1.6000000000000001E-4</v>
      </c>
      <c r="D11318" s="60"/>
      <c r="E11318" s="60"/>
      <c r="F11318" s="60"/>
      <c r="G11318" s="60"/>
    </row>
    <row r="11319" spans="1:7">
      <c r="A11319" s="50">
        <v>39401</v>
      </c>
      <c r="B11319" s="60">
        <v>-1.299119E-2</v>
      </c>
      <c r="C11319" s="60">
        <v>1.6000000000000001E-4</v>
      </c>
      <c r="D11319" s="60"/>
      <c r="E11319" s="60"/>
      <c r="F11319" s="60"/>
      <c r="G11319" s="60"/>
    </row>
    <row r="11320" spans="1:7">
      <c r="A11320" s="50">
        <v>39402</v>
      </c>
      <c r="B11320" s="60">
        <v>5.2006999999999999E-3</v>
      </c>
      <c r="C11320" s="60">
        <v>1.6000000000000001E-4</v>
      </c>
      <c r="D11320" s="60"/>
      <c r="E11320" s="60"/>
      <c r="F11320" s="60"/>
      <c r="G11320" s="60"/>
    </row>
    <row r="11321" spans="1:7">
      <c r="A11321" s="50">
        <v>39405</v>
      </c>
      <c r="B11321" s="60">
        <v>-1.7349699999999999E-2</v>
      </c>
      <c r="C11321" s="60">
        <v>1.6000000000000001E-4</v>
      </c>
      <c r="D11321" s="60"/>
      <c r="E11321" s="60"/>
      <c r="F11321" s="60"/>
      <c r="G11321" s="60"/>
    </row>
    <row r="11322" spans="1:7">
      <c r="A11322" s="50">
        <v>39406</v>
      </c>
      <c r="B11322" s="60">
        <v>4.5618400000000002E-3</v>
      </c>
      <c r="C11322" s="60">
        <v>1.6000000000000001E-4</v>
      </c>
      <c r="D11322" s="60"/>
      <c r="E11322" s="60"/>
      <c r="F11322" s="60"/>
      <c r="G11322" s="60"/>
    </row>
    <row r="11323" spans="1:7">
      <c r="A11323" s="50">
        <v>39407</v>
      </c>
      <c r="B11323" s="60">
        <v>-1.5779850000000002E-2</v>
      </c>
      <c r="C11323" s="60">
        <v>1.6000000000000001E-4</v>
      </c>
      <c r="D11323" s="60"/>
      <c r="E11323" s="60"/>
      <c r="F11323" s="60"/>
      <c r="G11323" s="60"/>
    </row>
    <row r="11324" spans="1:7">
      <c r="A11324" s="50">
        <v>39409</v>
      </c>
      <c r="B11324" s="60">
        <v>1.6914789999999999E-2</v>
      </c>
      <c r="C11324" s="60">
        <v>1.6000000000000001E-4</v>
      </c>
      <c r="D11324" s="60"/>
      <c r="E11324" s="60"/>
      <c r="F11324" s="60"/>
      <c r="G11324" s="60"/>
    </row>
    <row r="11325" spans="1:7">
      <c r="A11325" s="50">
        <v>39412</v>
      </c>
      <c r="B11325" s="60">
        <v>-2.284504E-2</v>
      </c>
      <c r="C11325" s="60">
        <v>1.6000000000000001E-4</v>
      </c>
      <c r="D11325" s="60"/>
      <c r="E11325" s="60"/>
      <c r="F11325" s="60"/>
      <c r="G11325" s="60"/>
    </row>
    <row r="11326" spans="1:7">
      <c r="A11326" s="50">
        <v>39413</v>
      </c>
      <c r="B11326" s="60">
        <v>1.4738589999999999E-2</v>
      </c>
      <c r="C11326" s="60">
        <v>1.6000000000000001E-4</v>
      </c>
      <c r="D11326" s="60"/>
      <c r="E11326" s="60"/>
      <c r="F11326" s="60"/>
      <c r="G11326" s="60"/>
    </row>
    <row r="11327" spans="1:7">
      <c r="A11327" s="50">
        <v>39414</v>
      </c>
      <c r="B11327" s="60">
        <v>2.887002E-2</v>
      </c>
      <c r="C11327" s="60">
        <v>1.6000000000000001E-4</v>
      </c>
      <c r="D11327" s="60"/>
      <c r="E11327" s="60"/>
      <c r="F11327" s="60"/>
      <c r="G11327" s="60"/>
    </row>
    <row r="11328" spans="1:7">
      <c r="A11328" s="50">
        <v>39415</v>
      </c>
      <c r="B11328" s="60">
        <v>4.6017999999999997E-4</v>
      </c>
      <c r="C11328" s="60">
        <v>1.6000000000000001E-4</v>
      </c>
      <c r="D11328" s="60"/>
      <c r="E11328" s="60"/>
      <c r="F11328" s="60"/>
      <c r="G11328" s="60"/>
    </row>
    <row r="11329" spans="1:7">
      <c r="A11329" s="50">
        <v>39416</v>
      </c>
      <c r="B11329" s="60">
        <v>7.72663E-3</v>
      </c>
      <c r="C11329" s="60">
        <v>1.6000000000000001E-4</v>
      </c>
      <c r="D11329" s="60"/>
      <c r="E11329" s="60"/>
      <c r="F11329" s="60"/>
      <c r="G11329" s="60"/>
    </row>
    <row r="11330" spans="1:7">
      <c r="A11330" s="50">
        <v>39419</v>
      </c>
      <c r="B11330" s="60">
        <v>-5.8620699999999996E-3</v>
      </c>
      <c r="C11330" s="60">
        <v>1.3999999999999999E-4</v>
      </c>
      <c r="D11330" s="60"/>
      <c r="E11330" s="60"/>
      <c r="F11330" s="60"/>
      <c r="G11330" s="60"/>
    </row>
    <row r="11331" spans="1:7">
      <c r="A11331" s="50">
        <v>39420</v>
      </c>
      <c r="B11331" s="60">
        <v>-6.3307299999999997E-3</v>
      </c>
      <c r="C11331" s="60">
        <v>1.3999999999999999E-4</v>
      </c>
      <c r="D11331" s="60"/>
      <c r="E11331" s="60"/>
      <c r="F11331" s="60"/>
      <c r="G11331" s="60"/>
    </row>
    <row r="11332" spans="1:7">
      <c r="A11332" s="50">
        <v>39421</v>
      </c>
      <c r="B11332" s="60">
        <v>1.604007E-2</v>
      </c>
      <c r="C11332" s="60">
        <v>1.3999999999999999E-4</v>
      </c>
      <c r="D11332" s="60"/>
      <c r="E11332" s="60"/>
      <c r="F11332" s="60"/>
      <c r="G11332" s="60"/>
    </row>
    <row r="11333" spans="1:7">
      <c r="A11333" s="50">
        <v>39422</v>
      </c>
      <c r="B11333" s="60">
        <v>1.5108470000000001E-2</v>
      </c>
      <c r="C11333" s="60">
        <v>1.3999999999999999E-4</v>
      </c>
      <c r="D11333" s="60"/>
      <c r="E11333" s="60"/>
      <c r="F11333" s="60"/>
      <c r="G11333" s="60"/>
    </row>
    <row r="11334" spans="1:7">
      <c r="A11334" s="50">
        <v>39423</v>
      </c>
      <c r="B11334" s="60">
        <v>-1.80769E-3</v>
      </c>
      <c r="C11334" s="60">
        <v>1.3999999999999999E-4</v>
      </c>
      <c r="D11334" s="60"/>
      <c r="E11334" s="60"/>
      <c r="F11334" s="60"/>
      <c r="G11334" s="60"/>
    </row>
    <row r="11335" spans="1:7">
      <c r="A11335" s="50">
        <v>39426</v>
      </c>
      <c r="B11335" s="60">
        <v>7.5541200000000001E-3</v>
      </c>
      <c r="C11335" s="60">
        <v>1.3999999999999999E-4</v>
      </c>
      <c r="D11335" s="60"/>
      <c r="E11335" s="60"/>
      <c r="F11335" s="60"/>
      <c r="G11335" s="60"/>
    </row>
    <row r="11336" spans="1:7">
      <c r="A11336" s="50">
        <v>39427</v>
      </c>
      <c r="B11336" s="60">
        <v>-2.5225299999999999E-2</v>
      </c>
      <c r="C11336" s="60">
        <v>1.3999999999999999E-4</v>
      </c>
      <c r="D11336" s="60"/>
      <c r="E11336" s="60"/>
      <c r="F11336" s="60"/>
      <c r="G11336" s="60"/>
    </row>
    <row r="11337" spans="1:7">
      <c r="A11337" s="50">
        <v>39428</v>
      </c>
      <c r="B11337" s="60">
        <v>6.1775199999999997E-3</v>
      </c>
      <c r="C11337" s="60">
        <v>1.3999999999999999E-4</v>
      </c>
      <c r="D11337" s="60"/>
      <c r="E11337" s="60"/>
      <c r="F11337" s="60"/>
      <c r="G11337" s="60"/>
    </row>
    <row r="11338" spans="1:7">
      <c r="A11338" s="50">
        <v>39429</v>
      </c>
      <c r="B11338" s="60">
        <v>1.3385300000000001E-3</v>
      </c>
      <c r="C11338" s="60">
        <v>1.3999999999999999E-4</v>
      </c>
      <c r="D11338" s="60"/>
      <c r="E11338" s="60"/>
      <c r="F11338" s="60"/>
      <c r="G11338" s="60"/>
    </row>
    <row r="11339" spans="1:7">
      <c r="A11339" s="50">
        <v>39430</v>
      </c>
      <c r="B11339" s="60">
        <v>-1.366965E-2</v>
      </c>
      <c r="C11339" s="60">
        <v>1.3999999999999999E-4</v>
      </c>
      <c r="D11339" s="60"/>
      <c r="E11339" s="60"/>
      <c r="F11339" s="60"/>
      <c r="G11339" s="60"/>
    </row>
    <row r="11340" spans="1:7">
      <c r="A11340" s="50">
        <v>39433</v>
      </c>
      <c r="B11340" s="60">
        <v>-1.4936049999999999E-2</v>
      </c>
      <c r="C11340" s="60">
        <v>1.3999999999999999E-4</v>
      </c>
      <c r="D11340" s="60"/>
      <c r="E11340" s="60"/>
      <c r="F11340" s="60"/>
      <c r="G11340" s="60"/>
    </row>
    <row r="11341" spans="1:7">
      <c r="A11341" s="50">
        <v>39434</v>
      </c>
      <c r="B11341" s="60">
        <v>6.2996800000000002E-3</v>
      </c>
      <c r="C11341" s="60">
        <v>1.3999999999999999E-4</v>
      </c>
      <c r="D11341" s="60"/>
      <c r="E11341" s="60"/>
      <c r="F11341" s="60"/>
      <c r="G11341" s="60"/>
    </row>
    <row r="11342" spans="1:7">
      <c r="A11342" s="50">
        <v>39435</v>
      </c>
      <c r="B11342" s="60">
        <v>-1.2522799999999999E-3</v>
      </c>
      <c r="C11342" s="60">
        <v>1.3999999999999999E-4</v>
      </c>
      <c r="D11342" s="60"/>
      <c r="E11342" s="60"/>
      <c r="F11342" s="60"/>
      <c r="G11342" s="60"/>
    </row>
    <row r="11343" spans="1:7">
      <c r="A11343" s="50">
        <v>39436</v>
      </c>
      <c r="B11343" s="60">
        <v>5.1750299999999997E-3</v>
      </c>
      <c r="C11343" s="60">
        <v>1.3999999999999999E-4</v>
      </c>
      <c r="D11343" s="60"/>
      <c r="E11343" s="60"/>
      <c r="F11343" s="60"/>
      <c r="G11343" s="60"/>
    </row>
    <row r="11344" spans="1:7">
      <c r="A11344" s="50">
        <v>39437</v>
      </c>
      <c r="B11344" s="60">
        <v>1.6818199999999998E-2</v>
      </c>
      <c r="C11344" s="60">
        <v>1.3999999999999999E-4</v>
      </c>
      <c r="D11344" s="60"/>
      <c r="E11344" s="60"/>
      <c r="F11344" s="60"/>
      <c r="G11344" s="60"/>
    </row>
    <row r="11345" spans="1:7">
      <c r="A11345" s="50">
        <v>39440</v>
      </c>
      <c r="B11345" s="60">
        <v>8.1296800000000002E-3</v>
      </c>
      <c r="C11345" s="60">
        <v>1.3999999999999999E-4</v>
      </c>
      <c r="D11345" s="60"/>
      <c r="E11345" s="60"/>
      <c r="F11345" s="60"/>
      <c r="G11345" s="60"/>
    </row>
    <row r="11346" spans="1:7">
      <c r="A11346" s="50">
        <v>39442</v>
      </c>
      <c r="B11346" s="60">
        <v>6.9855000000000004E-4</v>
      </c>
      <c r="C11346" s="60">
        <v>1.3999999999999999E-4</v>
      </c>
      <c r="D11346" s="60"/>
      <c r="E11346" s="60"/>
      <c r="F11346" s="60"/>
      <c r="G11346" s="60"/>
    </row>
    <row r="11347" spans="1:7">
      <c r="A11347" s="50">
        <v>39443</v>
      </c>
      <c r="B11347" s="60">
        <v>-1.3925460000000001E-2</v>
      </c>
      <c r="C11347" s="60">
        <v>1.3999999999999999E-4</v>
      </c>
      <c r="D11347" s="60"/>
      <c r="E11347" s="60"/>
      <c r="F11347" s="60"/>
      <c r="G11347" s="60"/>
    </row>
    <row r="11348" spans="1:7">
      <c r="A11348" s="50">
        <v>39444</v>
      </c>
      <c r="B11348" s="60">
        <v>1.49971E-3</v>
      </c>
      <c r="C11348" s="60">
        <v>1.3999999999999999E-4</v>
      </c>
      <c r="D11348" s="60"/>
      <c r="E11348" s="60"/>
      <c r="F11348" s="60"/>
      <c r="G11348" s="60"/>
    </row>
    <row r="11349" spans="1:7">
      <c r="A11349" s="50">
        <v>39447</v>
      </c>
      <c r="B11349" s="60">
        <v>-6.91312E-3</v>
      </c>
      <c r="C11349" s="60">
        <v>1.3999999999999999E-4</v>
      </c>
      <c r="D11349" s="60"/>
      <c r="E11349" s="60"/>
      <c r="F11349" s="60"/>
      <c r="G11349" s="60"/>
    </row>
    <row r="11350" spans="1:7">
      <c r="A11350" s="50">
        <v>39449</v>
      </c>
      <c r="B11350" s="60">
        <v>-1.410146E-2</v>
      </c>
      <c r="C11350" s="60">
        <v>1E-4</v>
      </c>
      <c r="D11350" s="60"/>
      <c r="E11350" s="60"/>
      <c r="F11350" s="60"/>
      <c r="G11350" s="60"/>
    </row>
    <row r="11351" spans="1:7">
      <c r="A11351" s="50">
        <v>39450</v>
      </c>
      <c r="B11351" s="60">
        <v>2.2860000000000001E-5</v>
      </c>
      <c r="C11351" s="60">
        <v>1E-4</v>
      </c>
      <c r="D11351" s="60"/>
      <c r="E11351" s="60"/>
      <c r="F11351" s="60"/>
      <c r="G11351" s="60"/>
    </row>
    <row r="11352" spans="1:7">
      <c r="A11352" s="50">
        <v>39451</v>
      </c>
      <c r="B11352" s="60">
        <v>-2.444085E-2</v>
      </c>
      <c r="C11352" s="60">
        <v>1E-4</v>
      </c>
      <c r="D11352" s="60"/>
      <c r="E11352" s="60"/>
      <c r="F11352" s="60"/>
      <c r="G11352" s="60"/>
    </row>
    <row r="11353" spans="1:7">
      <c r="A11353" s="50">
        <v>39454</v>
      </c>
      <c r="B11353" s="60">
        <v>3.2722099999999998E-3</v>
      </c>
      <c r="C11353" s="60">
        <v>1E-4</v>
      </c>
      <c r="D11353" s="60"/>
      <c r="E11353" s="60"/>
      <c r="F11353" s="60"/>
      <c r="G11353" s="60"/>
    </row>
    <row r="11354" spans="1:7">
      <c r="A11354" s="50">
        <v>39455</v>
      </c>
      <c r="B11354" s="60">
        <v>-1.7672779999999999E-2</v>
      </c>
      <c r="C11354" s="60">
        <v>1E-4</v>
      </c>
      <c r="D11354" s="60"/>
      <c r="E11354" s="60"/>
      <c r="F11354" s="60"/>
      <c r="G11354" s="60"/>
    </row>
    <row r="11355" spans="1:7">
      <c r="A11355" s="50">
        <v>39456</v>
      </c>
      <c r="B11355" s="60">
        <v>1.3315799999999999E-2</v>
      </c>
      <c r="C11355" s="60">
        <v>1E-4</v>
      </c>
      <c r="D11355" s="60"/>
      <c r="E11355" s="60"/>
      <c r="F11355" s="60"/>
      <c r="G11355" s="60"/>
    </row>
    <row r="11356" spans="1:7">
      <c r="A11356" s="50">
        <v>39457</v>
      </c>
      <c r="B11356" s="60">
        <v>7.9852499999999993E-3</v>
      </c>
      <c r="C11356" s="60">
        <v>1E-4</v>
      </c>
      <c r="D11356" s="60"/>
      <c r="E11356" s="60"/>
      <c r="F11356" s="60"/>
      <c r="G11356" s="60"/>
    </row>
    <row r="11357" spans="1:7">
      <c r="A11357" s="50">
        <v>39458</v>
      </c>
      <c r="B11357" s="60">
        <v>-1.366874E-2</v>
      </c>
      <c r="C11357" s="60">
        <v>1E-4</v>
      </c>
      <c r="D11357" s="60"/>
      <c r="E11357" s="60"/>
      <c r="F11357" s="60"/>
      <c r="G11357" s="60"/>
    </row>
    <row r="11358" spans="1:7">
      <c r="A11358" s="50">
        <v>39461</v>
      </c>
      <c r="B11358" s="60">
        <v>1.0698020000000001E-2</v>
      </c>
      <c r="C11358" s="60">
        <v>1E-4</v>
      </c>
      <c r="D11358" s="60"/>
      <c r="E11358" s="60"/>
      <c r="F11358" s="60"/>
      <c r="G11358" s="60"/>
    </row>
    <row r="11359" spans="1:7">
      <c r="A11359" s="50">
        <v>39462</v>
      </c>
      <c r="B11359" s="60">
        <v>-2.4853980000000001E-2</v>
      </c>
      <c r="C11359" s="60">
        <v>1E-4</v>
      </c>
      <c r="D11359" s="60"/>
      <c r="E11359" s="60"/>
      <c r="F11359" s="60"/>
      <c r="G11359" s="60"/>
    </row>
    <row r="11360" spans="1:7">
      <c r="A11360" s="50">
        <v>39463</v>
      </c>
      <c r="B11360" s="60">
        <v>-5.3026200000000001E-3</v>
      </c>
      <c r="C11360" s="60">
        <v>1E-4</v>
      </c>
      <c r="D11360" s="60"/>
      <c r="E11360" s="60"/>
      <c r="F11360" s="60"/>
      <c r="G11360" s="60"/>
    </row>
    <row r="11361" spans="1:7">
      <c r="A11361" s="50">
        <v>39464</v>
      </c>
      <c r="B11361" s="60">
        <v>-2.8555790000000001E-2</v>
      </c>
      <c r="C11361" s="60">
        <v>1E-4</v>
      </c>
      <c r="D11361" s="60"/>
      <c r="E11361" s="60"/>
      <c r="F11361" s="60"/>
      <c r="G11361" s="60"/>
    </row>
    <row r="11362" spans="1:7">
      <c r="A11362" s="50">
        <v>39465</v>
      </c>
      <c r="B11362" s="60">
        <v>-6.0327100000000002E-3</v>
      </c>
      <c r="C11362" s="60">
        <v>1E-4</v>
      </c>
      <c r="D11362" s="60"/>
      <c r="E11362" s="60"/>
      <c r="F11362" s="60"/>
      <c r="G11362" s="60"/>
    </row>
    <row r="11363" spans="1:7">
      <c r="A11363" s="50">
        <v>39469</v>
      </c>
      <c r="B11363" s="60">
        <v>-1.0822450000000001E-2</v>
      </c>
      <c r="C11363" s="60">
        <v>1E-4</v>
      </c>
      <c r="D11363" s="60"/>
      <c r="E11363" s="60"/>
      <c r="F11363" s="60"/>
      <c r="G11363" s="60"/>
    </row>
    <row r="11364" spans="1:7">
      <c r="A11364" s="50">
        <v>39470</v>
      </c>
      <c r="B11364" s="60">
        <v>2.1236479999999999E-2</v>
      </c>
      <c r="C11364" s="60">
        <v>1E-4</v>
      </c>
      <c r="D11364" s="60"/>
      <c r="E11364" s="60"/>
      <c r="F11364" s="60"/>
      <c r="G11364" s="60"/>
    </row>
    <row r="11365" spans="1:7">
      <c r="A11365" s="50">
        <v>39471</v>
      </c>
      <c r="B11365" s="60">
        <v>9.9707000000000007E-3</v>
      </c>
      <c r="C11365" s="60">
        <v>1E-4</v>
      </c>
      <c r="D11365" s="60"/>
      <c r="E11365" s="60"/>
      <c r="F11365" s="60"/>
      <c r="G11365" s="60"/>
    </row>
    <row r="11366" spans="1:7">
      <c r="A11366" s="50">
        <v>39472</v>
      </c>
      <c r="B11366" s="60">
        <v>-1.584731E-2</v>
      </c>
      <c r="C11366" s="60">
        <v>1E-4</v>
      </c>
      <c r="D11366" s="60"/>
      <c r="E11366" s="60"/>
      <c r="F11366" s="60"/>
      <c r="G11366" s="60"/>
    </row>
    <row r="11367" spans="1:7">
      <c r="A11367" s="50">
        <v>39475</v>
      </c>
      <c r="B11367" s="60">
        <v>1.7471230000000001E-2</v>
      </c>
      <c r="C11367" s="60">
        <v>1E-4</v>
      </c>
      <c r="D11367" s="60"/>
      <c r="E11367" s="60"/>
      <c r="F11367" s="60"/>
      <c r="G11367" s="60"/>
    </row>
    <row r="11368" spans="1:7">
      <c r="A11368" s="50">
        <v>39476</v>
      </c>
      <c r="B11368" s="60">
        <v>6.0349499999999999E-3</v>
      </c>
      <c r="C11368" s="60">
        <v>1E-4</v>
      </c>
      <c r="D11368" s="60"/>
      <c r="E11368" s="60"/>
      <c r="F11368" s="60"/>
      <c r="G11368" s="60"/>
    </row>
    <row r="11369" spans="1:7">
      <c r="A11369" s="50">
        <v>39477</v>
      </c>
      <c r="B11369" s="60">
        <v>-4.9368399999999996E-3</v>
      </c>
      <c r="C11369" s="60">
        <v>1E-4</v>
      </c>
      <c r="D11369" s="60"/>
      <c r="E11369" s="60"/>
      <c r="F11369" s="60"/>
      <c r="G11369" s="60"/>
    </row>
    <row r="11370" spans="1:7">
      <c r="A11370" s="50">
        <v>39478</v>
      </c>
      <c r="B11370" s="60">
        <v>1.5601240000000001E-2</v>
      </c>
      <c r="C11370" s="60">
        <v>1E-4</v>
      </c>
      <c r="D11370" s="60"/>
      <c r="E11370" s="60"/>
      <c r="F11370" s="60"/>
      <c r="G11370" s="60"/>
    </row>
    <row r="11371" spans="1:7">
      <c r="A11371" s="50">
        <v>39479</v>
      </c>
      <c r="B11371" s="60">
        <v>1.362968E-2</v>
      </c>
      <c r="C11371" s="60">
        <v>6.9999999999999994E-5</v>
      </c>
      <c r="D11371" s="60"/>
      <c r="E11371" s="60"/>
      <c r="F11371" s="60"/>
      <c r="G11371" s="60"/>
    </row>
    <row r="11372" spans="1:7">
      <c r="A11372" s="50">
        <v>39482</v>
      </c>
      <c r="B11372" s="60">
        <v>-1.0492949999999999E-2</v>
      </c>
      <c r="C11372" s="60">
        <v>6.9999999999999994E-5</v>
      </c>
      <c r="D11372" s="60"/>
      <c r="E11372" s="60"/>
      <c r="F11372" s="60"/>
      <c r="G11372" s="60"/>
    </row>
    <row r="11373" spans="1:7">
      <c r="A11373" s="50">
        <v>39483</v>
      </c>
      <c r="B11373" s="60">
        <v>-3.1705169999999998E-2</v>
      </c>
      <c r="C11373" s="60">
        <v>6.9999999999999994E-5</v>
      </c>
      <c r="D11373" s="60"/>
      <c r="E11373" s="60"/>
      <c r="F11373" s="60"/>
      <c r="G11373" s="60"/>
    </row>
    <row r="11374" spans="1:7">
      <c r="A11374" s="50">
        <v>39484</v>
      </c>
      <c r="B11374" s="60">
        <v>-7.2995200000000003E-3</v>
      </c>
      <c r="C11374" s="60">
        <v>6.9999999999999994E-5</v>
      </c>
      <c r="D11374" s="60"/>
      <c r="E11374" s="60"/>
      <c r="F11374" s="60"/>
      <c r="G11374" s="60"/>
    </row>
    <row r="11375" spans="1:7">
      <c r="A11375" s="50">
        <v>39485</v>
      </c>
      <c r="B11375" s="60">
        <v>8.2073800000000002E-3</v>
      </c>
      <c r="C11375" s="60">
        <v>6.9999999999999994E-5</v>
      </c>
      <c r="D11375" s="60"/>
      <c r="E11375" s="60"/>
      <c r="F11375" s="60"/>
      <c r="G11375" s="60"/>
    </row>
    <row r="11376" spans="1:7">
      <c r="A11376" s="50">
        <v>39486</v>
      </c>
      <c r="B11376" s="60">
        <v>-4.2239599999999997E-3</v>
      </c>
      <c r="C11376" s="60">
        <v>6.9999999999999994E-5</v>
      </c>
      <c r="D11376" s="60"/>
      <c r="E11376" s="60"/>
      <c r="F11376" s="60"/>
      <c r="G11376" s="60"/>
    </row>
    <row r="11377" spans="1:7">
      <c r="A11377" s="50">
        <v>39489</v>
      </c>
      <c r="B11377" s="60">
        <v>6.0146599999999998E-3</v>
      </c>
      <c r="C11377" s="60">
        <v>6.9999999999999994E-5</v>
      </c>
      <c r="D11377" s="60"/>
      <c r="E11377" s="60"/>
      <c r="F11377" s="60"/>
      <c r="G11377" s="60"/>
    </row>
    <row r="11378" spans="1:7">
      <c r="A11378" s="50">
        <v>39490</v>
      </c>
      <c r="B11378" s="60">
        <v>7.2982200000000002E-3</v>
      </c>
      <c r="C11378" s="60">
        <v>6.9999999999999994E-5</v>
      </c>
      <c r="D11378" s="60"/>
      <c r="E11378" s="60"/>
      <c r="F11378" s="60"/>
      <c r="G11378" s="60"/>
    </row>
    <row r="11379" spans="1:7">
      <c r="A11379" s="50">
        <v>39491</v>
      </c>
      <c r="B11379" s="60">
        <v>1.3863149999999999E-2</v>
      </c>
      <c r="C11379" s="60">
        <v>6.9999999999999994E-5</v>
      </c>
      <c r="D11379" s="60"/>
      <c r="E11379" s="60"/>
      <c r="F11379" s="60"/>
      <c r="G11379" s="60"/>
    </row>
    <row r="11380" spans="1:7">
      <c r="A11380" s="50">
        <v>39492</v>
      </c>
      <c r="B11380" s="60">
        <v>-1.3524919999999999E-2</v>
      </c>
      <c r="C11380" s="60">
        <v>6.9999999999999994E-5</v>
      </c>
      <c r="D11380" s="60"/>
      <c r="E11380" s="60"/>
      <c r="F11380" s="60"/>
      <c r="G11380" s="60"/>
    </row>
    <row r="11381" spans="1:7">
      <c r="A11381" s="50">
        <v>39493</v>
      </c>
      <c r="B11381" s="60">
        <v>7.7207999999999997E-4</v>
      </c>
      <c r="C11381" s="60">
        <v>6.9999999999999994E-5</v>
      </c>
      <c r="D11381" s="60"/>
      <c r="E11381" s="60"/>
      <c r="F11381" s="60"/>
      <c r="G11381" s="60"/>
    </row>
    <row r="11382" spans="1:7">
      <c r="A11382" s="50">
        <v>39497</v>
      </c>
      <c r="B11382" s="60">
        <v>-9.7568000000000004E-4</v>
      </c>
      <c r="C11382" s="60">
        <v>6.9999999999999994E-5</v>
      </c>
      <c r="D11382" s="60"/>
      <c r="E11382" s="60"/>
      <c r="F11382" s="60"/>
      <c r="G11382" s="60"/>
    </row>
    <row r="11383" spans="1:7">
      <c r="A11383" s="50">
        <v>39498</v>
      </c>
      <c r="B11383" s="60">
        <v>8.4103000000000008E-3</v>
      </c>
      <c r="C11383" s="60">
        <v>6.9999999999999994E-5</v>
      </c>
      <c r="D11383" s="60"/>
      <c r="E11383" s="60"/>
      <c r="F11383" s="60"/>
      <c r="G11383" s="60"/>
    </row>
    <row r="11384" spans="1:7">
      <c r="A11384" s="50">
        <v>39499</v>
      </c>
      <c r="B11384" s="60">
        <v>-1.2440390000000001E-2</v>
      </c>
      <c r="C11384" s="60">
        <v>6.9999999999999994E-5</v>
      </c>
      <c r="D11384" s="60"/>
      <c r="E11384" s="60"/>
      <c r="F11384" s="60"/>
      <c r="G11384" s="60"/>
    </row>
    <row r="11385" spans="1:7">
      <c r="A11385" s="50">
        <v>39500</v>
      </c>
      <c r="B11385" s="60">
        <v>7.8704499999999993E-3</v>
      </c>
      <c r="C11385" s="60">
        <v>6.9999999999999994E-5</v>
      </c>
      <c r="D11385" s="60"/>
      <c r="E11385" s="60"/>
      <c r="F11385" s="60"/>
      <c r="G11385" s="60"/>
    </row>
    <row r="11386" spans="1:7">
      <c r="A11386" s="50">
        <v>39503</v>
      </c>
      <c r="B11386" s="60">
        <v>1.3769989999999999E-2</v>
      </c>
      <c r="C11386" s="60">
        <v>6.9999999999999994E-5</v>
      </c>
      <c r="D11386" s="60"/>
      <c r="E11386" s="60"/>
      <c r="F11386" s="60"/>
      <c r="G11386" s="60"/>
    </row>
    <row r="11387" spans="1:7">
      <c r="A11387" s="50">
        <v>39504</v>
      </c>
      <c r="B11387" s="60">
        <v>7.1183699999999997E-3</v>
      </c>
      <c r="C11387" s="60">
        <v>6.9999999999999994E-5</v>
      </c>
      <c r="D11387" s="60"/>
      <c r="E11387" s="60"/>
      <c r="F11387" s="60"/>
      <c r="G11387" s="60"/>
    </row>
    <row r="11388" spans="1:7">
      <c r="A11388" s="50">
        <v>39505</v>
      </c>
      <c r="B11388" s="60">
        <v>-7.7382999999999998E-4</v>
      </c>
      <c r="C11388" s="60">
        <v>6.9999999999999994E-5</v>
      </c>
      <c r="D11388" s="60"/>
      <c r="E11388" s="60"/>
      <c r="F11388" s="60"/>
      <c r="G11388" s="60"/>
    </row>
    <row r="11389" spans="1:7">
      <c r="A11389" s="50">
        <v>39506</v>
      </c>
      <c r="B11389" s="60">
        <v>-8.8750200000000008E-3</v>
      </c>
      <c r="C11389" s="60">
        <v>6.9999999999999994E-5</v>
      </c>
      <c r="D11389" s="60"/>
      <c r="E11389" s="60"/>
      <c r="F11389" s="60"/>
      <c r="G11389" s="60"/>
    </row>
    <row r="11390" spans="1:7">
      <c r="A11390" s="50">
        <v>39507</v>
      </c>
      <c r="B11390" s="60">
        <v>-2.69667E-2</v>
      </c>
      <c r="C11390" s="60">
        <v>6.9999999999999994E-5</v>
      </c>
      <c r="D11390" s="60"/>
      <c r="E11390" s="60"/>
      <c r="F11390" s="60"/>
      <c r="G11390" s="60"/>
    </row>
    <row r="11391" spans="1:7">
      <c r="A11391" s="50">
        <v>39510</v>
      </c>
      <c r="B11391" s="60">
        <v>4.7608999999999998E-4</v>
      </c>
      <c r="C11391" s="60">
        <v>9.0000000000000006E-5</v>
      </c>
      <c r="D11391" s="60"/>
      <c r="E11391" s="60"/>
      <c r="F11391" s="60"/>
      <c r="G11391" s="60"/>
    </row>
    <row r="11392" spans="1:7">
      <c r="A11392" s="50">
        <v>39511</v>
      </c>
      <c r="B11392" s="60">
        <v>-3.31665E-3</v>
      </c>
      <c r="C11392" s="60">
        <v>9.0000000000000006E-5</v>
      </c>
      <c r="D11392" s="60"/>
      <c r="E11392" s="60"/>
      <c r="F11392" s="60"/>
      <c r="G11392" s="60"/>
    </row>
    <row r="11393" spans="1:7">
      <c r="A11393" s="50">
        <v>39512</v>
      </c>
      <c r="B11393" s="60">
        <v>5.5903200000000002E-3</v>
      </c>
      <c r="C11393" s="60">
        <v>9.0000000000000006E-5</v>
      </c>
      <c r="D11393" s="60"/>
      <c r="E11393" s="60"/>
      <c r="F11393" s="60"/>
      <c r="G11393" s="60"/>
    </row>
    <row r="11394" spans="1:7">
      <c r="A11394" s="50">
        <v>39513</v>
      </c>
      <c r="B11394" s="60">
        <v>-2.170484E-2</v>
      </c>
      <c r="C11394" s="60">
        <v>9.0000000000000006E-5</v>
      </c>
      <c r="D11394" s="60"/>
      <c r="E11394" s="60"/>
      <c r="F11394" s="60"/>
      <c r="G11394" s="60"/>
    </row>
    <row r="11395" spans="1:7">
      <c r="A11395" s="50">
        <v>39514</v>
      </c>
      <c r="B11395" s="60">
        <v>-8.1922599999999998E-3</v>
      </c>
      <c r="C11395" s="60">
        <v>9.0000000000000006E-5</v>
      </c>
      <c r="D11395" s="60"/>
      <c r="E11395" s="60"/>
      <c r="F11395" s="60"/>
      <c r="G11395" s="60"/>
    </row>
    <row r="11396" spans="1:7">
      <c r="A11396" s="50">
        <v>39517</v>
      </c>
      <c r="B11396" s="60">
        <v>-1.5370969999999999E-2</v>
      </c>
      <c r="C11396" s="60">
        <v>9.0000000000000006E-5</v>
      </c>
      <c r="D11396" s="60"/>
      <c r="E11396" s="60"/>
      <c r="F11396" s="60"/>
      <c r="G11396" s="60"/>
    </row>
    <row r="11397" spans="1:7">
      <c r="A11397" s="50">
        <v>39518</v>
      </c>
      <c r="B11397" s="60">
        <v>3.7142750000000002E-2</v>
      </c>
      <c r="C11397" s="60">
        <v>9.0000000000000006E-5</v>
      </c>
      <c r="D11397" s="60"/>
      <c r="E11397" s="60"/>
      <c r="F11397" s="60"/>
      <c r="G11397" s="60"/>
    </row>
    <row r="11398" spans="1:7">
      <c r="A11398" s="50">
        <v>39519</v>
      </c>
      <c r="B11398" s="60">
        <v>-8.5084600000000007E-3</v>
      </c>
      <c r="C11398" s="60">
        <v>9.0000000000000006E-5</v>
      </c>
      <c r="D11398" s="60"/>
      <c r="E11398" s="60"/>
      <c r="F11398" s="60"/>
      <c r="G11398" s="60"/>
    </row>
    <row r="11399" spans="1:7">
      <c r="A11399" s="50">
        <v>39520</v>
      </c>
      <c r="B11399" s="60">
        <v>5.2065000000000002E-3</v>
      </c>
      <c r="C11399" s="60">
        <v>9.0000000000000006E-5</v>
      </c>
      <c r="D11399" s="60"/>
      <c r="E11399" s="60"/>
      <c r="F11399" s="60"/>
      <c r="G11399" s="60"/>
    </row>
    <row r="11400" spans="1:7">
      <c r="A11400" s="50">
        <v>39521</v>
      </c>
      <c r="B11400" s="60">
        <v>-2.056183E-2</v>
      </c>
      <c r="C11400" s="60">
        <v>9.0000000000000006E-5</v>
      </c>
      <c r="D11400" s="60"/>
      <c r="E11400" s="60"/>
      <c r="F11400" s="60"/>
      <c r="G11400" s="60"/>
    </row>
    <row r="11401" spans="1:7">
      <c r="A11401" s="50">
        <v>39524</v>
      </c>
      <c r="B11401" s="60">
        <v>-9.0027100000000006E-3</v>
      </c>
      <c r="C11401" s="60">
        <v>9.0000000000000006E-5</v>
      </c>
      <c r="D11401" s="60"/>
      <c r="E11401" s="60"/>
      <c r="F11401" s="60"/>
      <c r="G11401" s="60"/>
    </row>
    <row r="11402" spans="1:7">
      <c r="A11402" s="50">
        <v>39525</v>
      </c>
      <c r="B11402" s="60">
        <v>4.2219310000000003E-2</v>
      </c>
      <c r="C11402" s="60">
        <v>9.0000000000000006E-5</v>
      </c>
      <c r="D11402" s="60"/>
      <c r="E11402" s="60"/>
      <c r="F11402" s="60"/>
      <c r="G11402" s="60"/>
    </row>
    <row r="11403" spans="1:7">
      <c r="A11403" s="50">
        <v>39526</v>
      </c>
      <c r="B11403" s="60">
        <v>-2.393841E-2</v>
      </c>
      <c r="C11403" s="60">
        <v>9.0000000000000006E-5</v>
      </c>
      <c r="D11403" s="60"/>
      <c r="E11403" s="60"/>
      <c r="F11403" s="60"/>
      <c r="G11403" s="60"/>
    </row>
    <row r="11404" spans="1:7">
      <c r="A11404" s="50">
        <v>39527</v>
      </c>
      <c r="B11404" s="60">
        <v>2.4392090000000002E-2</v>
      </c>
      <c r="C11404" s="60">
        <v>9.0000000000000006E-5</v>
      </c>
      <c r="D11404" s="60"/>
      <c r="E11404" s="60"/>
      <c r="F11404" s="60"/>
      <c r="G11404" s="60"/>
    </row>
    <row r="11405" spans="1:7">
      <c r="A11405" s="50">
        <v>39531</v>
      </c>
      <c r="B11405" s="60">
        <v>1.5093199999999999E-2</v>
      </c>
      <c r="C11405" s="60">
        <v>9.0000000000000006E-5</v>
      </c>
      <c r="D11405" s="60"/>
      <c r="E11405" s="60"/>
      <c r="F11405" s="60"/>
      <c r="G11405" s="60"/>
    </row>
    <row r="11406" spans="1:7">
      <c r="A11406" s="50">
        <v>39532</v>
      </c>
      <c r="B11406" s="60">
        <v>2.3089E-3</v>
      </c>
      <c r="C11406" s="60">
        <v>9.0000000000000006E-5</v>
      </c>
      <c r="D11406" s="60"/>
      <c r="E11406" s="60"/>
      <c r="F11406" s="60"/>
      <c r="G11406" s="60"/>
    </row>
    <row r="11407" spans="1:7">
      <c r="A11407" s="50">
        <v>39533</v>
      </c>
      <c r="B11407" s="60">
        <v>-8.7308400000000001E-3</v>
      </c>
      <c r="C11407" s="60">
        <v>9.0000000000000006E-5</v>
      </c>
      <c r="D11407" s="60"/>
      <c r="E11407" s="60"/>
      <c r="F11407" s="60"/>
      <c r="G11407" s="60"/>
    </row>
    <row r="11408" spans="1:7">
      <c r="A11408" s="50">
        <v>39534</v>
      </c>
      <c r="B11408" s="60">
        <v>-1.1302E-2</v>
      </c>
      <c r="C11408" s="60">
        <v>9.0000000000000006E-5</v>
      </c>
      <c r="D11408" s="60"/>
      <c r="E11408" s="60"/>
      <c r="F11408" s="60"/>
      <c r="G11408" s="60"/>
    </row>
    <row r="11409" spans="1:7">
      <c r="A11409" s="50">
        <v>39535</v>
      </c>
      <c r="B11409" s="60">
        <v>-7.94921E-3</v>
      </c>
      <c r="C11409" s="60">
        <v>9.0000000000000006E-5</v>
      </c>
      <c r="D11409" s="60"/>
      <c r="E11409" s="60"/>
      <c r="F11409" s="60"/>
      <c r="G11409" s="60"/>
    </row>
    <row r="11410" spans="1:7">
      <c r="A11410" s="50">
        <v>39538</v>
      </c>
      <c r="B11410" s="60">
        <v>5.6162499999999997E-3</v>
      </c>
      <c r="C11410" s="60">
        <v>9.0000000000000006E-5</v>
      </c>
      <c r="D11410" s="60"/>
      <c r="E11410" s="60"/>
      <c r="F11410" s="60"/>
      <c r="G11410" s="60"/>
    </row>
    <row r="11411" spans="1:7">
      <c r="A11411" s="50">
        <v>39539</v>
      </c>
      <c r="B11411" s="60">
        <v>3.5877539999999999E-2</v>
      </c>
      <c r="C11411" s="60">
        <v>8.0000000000000007E-5</v>
      </c>
      <c r="D11411" s="60"/>
      <c r="E11411" s="60"/>
      <c r="F11411" s="60"/>
      <c r="G11411" s="60"/>
    </row>
    <row r="11412" spans="1:7">
      <c r="A11412" s="50">
        <v>39540</v>
      </c>
      <c r="B11412" s="60">
        <v>-1.6771399999999999E-3</v>
      </c>
      <c r="C11412" s="60">
        <v>8.0000000000000007E-5</v>
      </c>
      <c r="D11412" s="60"/>
      <c r="E11412" s="60"/>
      <c r="F11412" s="60"/>
      <c r="G11412" s="60"/>
    </row>
    <row r="11413" spans="1:7">
      <c r="A11413" s="50">
        <v>39541</v>
      </c>
      <c r="B11413" s="60">
        <v>1.2681999999999999E-3</v>
      </c>
      <c r="C11413" s="60">
        <v>8.0000000000000007E-5</v>
      </c>
      <c r="D11413" s="60"/>
      <c r="E11413" s="60"/>
      <c r="F11413" s="60"/>
      <c r="G11413" s="60"/>
    </row>
    <row r="11414" spans="1:7">
      <c r="A11414" s="50">
        <v>39542</v>
      </c>
      <c r="B11414" s="60">
        <v>7.6380000000000003E-4</v>
      </c>
      <c r="C11414" s="60">
        <v>8.0000000000000007E-5</v>
      </c>
      <c r="D11414" s="60"/>
      <c r="E11414" s="60"/>
      <c r="F11414" s="60"/>
      <c r="G11414" s="60"/>
    </row>
    <row r="11415" spans="1:7">
      <c r="A11415" s="50">
        <v>39545</v>
      </c>
      <c r="B11415" s="60">
        <v>1.5128699999999999E-3</v>
      </c>
      <c r="C11415" s="60">
        <v>8.0000000000000007E-5</v>
      </c>
      <c r="D11415" s="60"/>
      <c r="E11415" s="60"/>
      <c r="F11415" s="60"/>
      <c r="G11415" s="60"/>
    </row>
    <row r="11416" spans="1:7">
      <c r="A11416" s="50">
        <v>39546</v>
      </c>
      <c r="B11416" s="60">
        <v>-4.7145299999999998E-3</v>
      </c>
      <c r="C11416" s="60">
        <v>8.0000000000000007E-5</v>
      </c>
      <c r="D11416" s="60"/>
      <c r="E11416" s="60"/>
      <c r="F11416" s="60"/>
      <c r="G11416" s="60"/>
    </row>
    <row r="11417" spans="1:7">
      <c r="A11417" s="50">
        <v>39547</v>
      </c>
      <c r="B11417" s="60">
        <v>-7.8988200000000008E-3</v>
      </c>
      <c r="C11417" s="60">
        <v>8.0000000000000007E-5</v>
      </c>
      <c r="D11417" s="60"/>
      <c r="E11417" s="60"/>
      <c r="F11417" s="60"/>
      <c r="G11417" s="60"/>
    </row>
    <row r="11418" spans="1:7">
      <c r="A11418" s="50">
        <v>39548</v>
      </c>
      <c r="B11418" s="60">
        <v>4.5690799999999997E-3</v>
      </c>
      <c r="C11418" s="60">
        <v>8.0000000000000007E-5</v>
      </c>
      <c r="D11418" s="60"/>
      <c r="E11418" s="60"/>
      <c r="F11418" s="60"/>
      <c r="G11418" s="60"/>
    </row>
    <row r="11419" spans="1:7">
      <c r="A11419" s="50">
        <v>39549</v>
      </c>
      <c r="B11419" s="60">
        <v>-2.015544E-2</v>
      </c>
      <c r="C11419" s="60">
        <v>8.0000000000000007E-5</v>
      </c>
      <c r="D11419" s="60"/>
      <c r="E11419" s="60"/>
      <c r="F11419" s="60"/>
      <c r="G11419" s="60"/>
    </row>
    <row r="11420" spans="1:7">
      <c r="A11420" s="50">
        <v>39552</v>
      </c>
      <c r="B11420" s="60">
        <v>-3.2003399999999999E-3</v>
      </c>
      <c r="C11420" s="60">
        <v>8.0000000000000007E-5</v>
      </c>
      <c r="D11420" s="60"/>
      <c r="E11420" s="60"/>
      <c r="F11420" s="60"/>
      <c r="G11420" s="60"/>
    </row>
    <row r="11421" spans="1:7">
      <c r="A11421" s="50">
        <v>39553</v>
      </c>
      <c r="B11421" s="60">
        <v>4.7969099999999997E-3</v>
      </c>
      <c r="C11421" s="60">
        <v>8.0000000000000007E-5</v>
      </c>
      <c r="D11421" s="60"/>
      <c r="E11421" s="60"/>
      <c r="F11421" s="60"/>
      <c r="G11421" s="60"/>
    </row>
    <row r="11422" spans="1:7">
      <c r="A11422" s="50">
        <v>39554</v>
      </c>
      <c r="B11422" s="60">
        <v>2.264238E-2</v>
      </c>
      <c r="C11422" s="60">
        <v>8.0000000000000007E-5</v>
      </c>
      <c r="D11422" s="60"/>
      <c r="E11422" s="60"/>
      <c r="F11422" s="60"/>
      <c r="G11422" s="60"/>
    </row>
    <row r="11423" spans="1:7">
      <c r="A11423" s="50">
        <v>39555</v>
      </c>
      <c r="B11423" s="60">
        <v>6.7287E-4</v>
      </c>
      <c r="C11423" s="60">
        <v>8.0000000000000007E-5</v>
      </c>
      <c r="D11423" s="60"/>
      <c r="E11423" s="60"/>
      <c r="F11423" s="60"/>
      <c r="G11423" s="60"/>
    </row>
    <row r="11424" spans="1:7">
      <c r="A11424" s="50">
        <v>39556</v>
      </c>
      <c r="B11424" s="60">
        <v>1.7937680000000001E-2</v>
      </c>
      <c r="C11424" s="60">
        <v>8.0000000000000007E-5</v>
      </c>
      <c r="D11424" s="60"/>
      <c r="E11424" s="60"/>
      <c r="F11424" s="60"/>
      <c r="G11424" s="60"/>
    </row>
    <row r="11425" spans="1:7">
      <c r="A11425" s="50">
        <v>39559</v>
      </c>
      <c r="B11425" s="60">
        <v>-1.4468199999999999E-3</v>
      </c>
      <c r="C11425" s="60">
        <v>8.0000000000000007E-5</v>
      </c>
      <c r="D11425" s="60"/>
      <c r="E11425" s="60"/>
      <c r="F11425" s="60"/>
      <c r="G11425" s="60"/>
    </row>
    <row r="11426" spans="1:7">
      <c r="A11426" s="50">
        <v>39560</v>
      </c>
      <c r="B11426" s="60">
        <v>-8.6981899999999997E-3</v>
      </c>
      <c r="C11426" s="60">
        <v>8.0000000000000007E-5</v>
      </c>
      <c r="D11426" s="60"/>
      <c r="E11426" s="60"/>
      <c r="F11426" s="60"/>
      <c r="G11426" s="60"/>
    </row>
    <row r="11427" spans="1:7">
      <c r="A11427" s="50">
        <v>39561</v>
      </c>
      <c r="B11427" s="60">
        <v>3.0789599999999999E-3</v>
      </c>
      <c r="C11427" s="60">
        <v>8.0000000000000007E-5</v>
      </c>
      <c r="D11427" s="60"/>
      <c r="E11427" s="60"/>
      <c r="F11427" s="60"/>
      <c r="G11427" s="60"/>
    </row>
    <row r="11428" spans="1:7">
      <c r="A11428" s="50">
        <v>39562</v>
      </c>
      <c r="B11428" s="60">
        <v>6.4198199999999997E-3</v>
      </c>
      <c r="C11428" s="60">
        <v>8.0000000000000007E-5</v>
      </c>
      <c r="D11428" s="60"/>
      <c r="E11428" s="60"/>
      <c r="F11428" s="60"/>
      <c r="G11428" s="60"/>
    </row>
    <row r="11429" spans="1:7">
      <c r="A11429" s="50">
        <v>39563</v>
      </c>
      <c r="B11429" s="60">
        <v>6.0944800000000002E-3</v>
      </c>
      <c r="C11429" s="60">
        <v>8.0000000000000007E-5</v>
      </c>
      <c r="D11429" s="60"/>
      <c r="E11429" s="60"/>
      <c r="F11429" s="60"/>
      <c r="G11429" s="60"/>
    </row>
    <row r="11430" spans="1:7">
      <c r="A11430" s="50">
        <v>39566</v>
      </c>
      <c r="B11430" s="60">
        <v>-1.15756E-3</v>
      </c>
      <c r="C11430" s="60">
        <v>8.0000000000000007E-5</v>
      </c>
      <c r="D11430" s="60"/>
      <c r="E11430" s="60"/>
      <c r="F11430" s="60"/>
      <c r="G11430" s="60"/>
    </row>
    <row r="11431" spans="1:7">
      <c r="A11431" s="50">
        <v>39567</v>
      </c>
      <c r="B11431" s="60">
        <v>-3.7061500000000001E-3</v>
      </c>
      <c r="C11431" s="60">
        <v>8.0000000000000007E-5</v>
      </c>
      <c r="D11431" s="60"/>
      <c r="E11431" s="60"/>
      <c r="F11431" s="60"/>
      <c r="G11431" s="60"/>
    </row>
    <row r="11432" spans="1:7">
      <c r="A11432" s="50">
        <v>39568</v>
      </c>
      <c r="B11432" s="60">
        <v>-4.0695799999999997E-3</v>
      </c>
      <c r="C11432" s="60">
        <v>8.0000000000000007E-5</v>
      </c>
      <c r="D11432" s="60"/>
      <c r="E11432" s="60"/>
      <c r="F11432" s="60"/>
      <c r="G11432" s="60"/>
    </row>
    <row r="11433" spans="1:7">
      <c r="A11433" s="50">
        <v>39569</v>
      </c>
      <c r="B11433" s="60">
        <v>1.726281E-2</v>
      </c>
      <c r="C11433" s="60">
        <v>8.0000000000000007E-5</v>
      </c>
      <c r="D11433" s="60"/>
      <c r="E11433" s="60"/>
      <c r="F11433" s="60"/>
      <c r="G11433" s="60"/>
    </row>
    <row r="11434" spans="1:7">
      <c r="A11434" s="50">
        <v>39570</v>
      </c>
      <c r="B11434" s="60">
        <v>3.0309400000000002E-3</v>
      </c>
      <c r="C11434" s="60">
        <v>8.0000000000000007E-5</v>
      </c>
      <c r="D11434" s="60"/>
      <c r="E11434" s="60"/>
      <c r="F11434" s="60"/>
      <c r="G11434" s="60"/>
    </row>
    <row r="11435" spans="1:7">
      <c r="A11435" s="50">
        <v>39573</v>
      </c>
      <c r="B11435" s="60">
        <v>-4.4958200000000002E-3</v>
      </c>
      <c r="C11435" s="60">
        <v>8.0000000000000007E-5</v>
      </c>
      <c r="D11435" s="60"/>
      <c r="E11435" s="60"/>
      <c r="F11435" s="60"/>
      <c r="G11435" s="60"/>
    </row>
    <row r="11436" spans="1:7">
      <c r="A11436" s="50">
        <v>39574</v>
      </c>
      <c r="B11436" s="60">
        <v>7.5433699999999998E-3</v>
      </c>
      <c r="C11436" s="60">
        <v>8.0000000000000007E-5</v>
      </c>
      <c r="D11436" s="60"/>
      <c r="E11436" s="60"/>
      <c r="F11436" s="60"/>
      <c r="G11436" s="60"/>
    </row>
    <row r="11437" spans="1:7">
      <c r="A11437" s="50">
        <v>39575</v>
      </c>
      <c r="B11437" s="60">
        <v>-1.7480590000000001E-2</v>
      </c>
      <c r="C11437" s="60">
        <v>8.0000000000000007E-5</v>
      </c>
      <c r="D11437" s="60"/>
      <c r="E11437" s="60"/>
      <c r="F11437" s="60"/>
      <c r="G11437" s="60"/>
    </row>
    <row r="11438" spans="1:7">
      <c r="A11438" s="50">
        <v>39576</v>
      </c>
      <c r="B11438" s="60">
        <v>3.6680900000000002E-3</v>
      </c>
      <c r="C11438" s="60">
        <v>8.0000000000000007E-5</v>
      </c>
      <c r="D11438" s="60"/>
      <c r="E11438" s="60"/>
      <c r="F11438" s="60"/>
      <c r="G11438" s="60"/>
    </row>
    <row r="11439" spans="1:7">
      <c r="A11439" s="50">
        <v>39577</v>
      </c>
      <c r="B11439" s="60">
        <v>-6.3758599999999997E-3</v>
      </c>
      <c r="C11439" s="60">
        <v>8.0000000000000007E-5</v>
      </c>
      <c r="D11439" s="60"/>
      <c r="E11439" s="60"/>
      <c r="F11439" s="60"/>
      <c r="G11439" s="60"/>
    </row>
    <row r="11440" spans="1:7">
      <c r="A11440" s="50">
        <v>39580</v>
      </c>
      <c r="B11440" s="60">
        <v>1.125808E-2</v>
      </c>
      <c r="C11440" s="60">
        <v>8.0000000000000007E-5</v>
      </c>
      <c r="D11440" s="60"/>
      <c r="E11440" s="60"/>
      <c r="F11440" s="60"/>
      <c r="G11440" s="60"/>
    </row>
    <row r="11441" spans="1:7">
      <c r="A11441" s="50">
        <v>39581</v>
      </c>
      <c r="B11441" s="60">
        <v>-3.1756999999999998E-4</v>
      </c>
      <c r="C11441" s="60">
        <v>8.0000000000000007E-5</v>
      </c>
      <c r="D11441" s="60"/>
      <c r="E11441" s="60"/>
      <c r="F11441" s="60"/>
      <c r="G11441" s="60"/>
    </row>
    <row r="11442" spans="1:7">
      <c r="A11442" s="50">
        <v>39582</v>
      </c>
      <c r="B11442" s="60">
        <v>4.2606199999999997E-3</v>
      </c>
      <c r="C11442" s="60">
        <v>8.0000000000000007E-5</v>
      </c>
      <c r="D11442" s="60"/>
      <c r="E11442" s="60"/>
      <c r="F11442" s="60"/>
      <c r="G11442" s="60"/>
    </row>
    <row r="11443" spans="1:7">
      <c r="A11443" s="50">
        <v>39583</v>
      </c>
      <c r="B11443" s="60">
        <v>1.065864E-2</v>
      </c>
      <c r="C11443" s="60">
        <v>8.0000000000000007E-5</v>
      </c>
      <c r="D11443" s="60"/>
      <c r="E11443" s="60"/>
      <c r="F11443" s="60"/>
      <c r="G11443" s="60"/>
    </row>
    <row r="11444" spans="1:7">
      <c r="A11444" s="50">
        <v>39584</v>
      </c>
      <c r="B11444" s="60">
        <v>1.17088E-3</v>
      </c>
      <c r="C11444" s="60">
        <v>8.0000000000000007E-5</v>
      </c>
      <c r="D11444" s="60"/>
      <c r="E11444" s="60"/>
      <c r="F11444" s="60"/>
      <c r="G11444" s="60"/>
    </row>
    <row r="11445" spans="1:7">
      <c r="A11445" s="50">
        <v>39587</v>
      </c>
      <c r="B11445" s="60">
        <v>8.9269000000000002E-4</v>
      </c>
      <c r="C11445" s="60">
        <v>8.0000000000000007E-5</v>
      </c>
      <c r="D11445" s="60"/>
      <c r="E11445" s="60"/>
      <c r="F11445" s="60"/>
      <c r="G11445" s="60"/>
    </row>
    <row r="11446" spans="1:7">
      <c r="A11446" s="50">
        <v>39588</v>
      </c>
      <c r="B11446" s="60">
        <v>-9.3456400000000005E-3</v>
      </c>
      <c r="C11446" s="60">
        <v>8.0000000000000007E-5</v>
      </c>
      <c r="D11446" s="60"/>
      <c r="E11446" s="60"/>
      <c r="F11446" s="60"/>
      <c r="G11446" s="60"/>
    </row>
    <row r="11447" spans="1:7">
      <c r="A11447" s="50">
        <v>39589</v>
      </c>
      <c r="B11447" s="60">
        <v>-1.6012680000000001E-2</v>
      </c>
      <c r="C11447" s="60">
        <v>8.0000000000000007E-5</v>
      </c>
      <c r="D11447" s="60"/>
      <c r="E11447" s="60"/>
      <c r="F11447" s="60"/>
      <c r="G11447" s="60"/>
    </row>
    <row r="11448" spans="1:7">
      <c r="A11448" s="50">
        <v>39590</v>
      </c>
      <c r="B11448" s="60">
        <v>2.9392899999999998E-3</v>
      </c>
      <c r="C11448" s="60">
        <v>8.0000000000000007E-5</v>
      </c>
      <c r="D11448" s="60"/>
      <c r="E11448" s="60"/>
      <c r="F11448" s="60"/>
      <c r="G11448" s="60"/>
    </row>
    <row r="11449" spans="1:7">
      <c r="A11449" s="50">
        <v>39591</v>
      </c>
      <c r="B11449" s="60">
        <v>-1.3030109999999999E-2</v>
      </c>
      <c r="C11449" s="60">
        <v>8.0000000000000007E-5</v>
      </c>
      <c r="D11449" s="60"/>
      <c r="E11449" s="60"/>
      <c r="F11449" s="60"/>
      <c r="G11449" s="60"/>
    </row>
    <row r="11450" spans="1:7">
      <c r="A11450" s="50">
        <v>39595</v>
      </c>
      <c r="B11450" s="60">
        <v>6.9623699999999998E-3</v>
      </c>
      <c r="C11450" s="60">
        <v>8.0000000000000007E-5</v>
      </c>
      <c r="D11450" s="60"/>
      <c r="E11450" s="60"/>
      <c r="F11450" s="60"/>
      <c r="G11450" s="60"/>
    </row>
    <row r="11451" spans="1:7">
      <c r="A11451" s="50">
        <v>39596</v>
      </c>
      <c r="B11451" s="60">
        <v>4.1276000000000004E-3</v>
      </c>
      <c r="C11451" s="60">
        <v>8.0000000000000007E-5</v>
      </c>
      <c r="D11451" s="60"/>
      <c r="E11451" s="60"/>
      <c r="F11451" s="60"/>
      <c r="G11451" s="60"/>
    </row>
    <row r="11452" spans="1:7">
      <c r="A11452" s="50">
        <v>39597</v>
      </c>
      <c r="B11452" s="60">
        <v>5.4898600000000001E-3</v>
      </c>
      <c r="C11452" s="60">
        <v>8.0000000000000007E-5</v>
      </c>
      <c r="D11452" s="60"/>
      <c r="E11452" s="60"/>
      <c r="F11452" s="60"/>
      <c r="G11452" s="60"/>
    </row>
    <row r="11453" spans="1:7">
      <c r="A11453" s="50">
        <v>39598</v>
      </c>
      <c r="B11453" s="60">
        <v>1.5114E-3</v>
      </c>
      <c r="C11453" s="60">
        <v>8.0000000000000007E-5</v>
      </c>
      <c r="D11453" s="60"/>
      <c r="E11453" s="60"/>
      <c r="F11453" s="60"/>
      <c r="G11453" s="60"/>
    </row>
    <row r="11454" spans="1:7">
      <c r="A11454" s="50">
        <v>39601</v>
      </c>
      <c r="B11454" s="60">
        <v>-1.0523960000000001E-2</v>
      </c>
      <c r="C11454" s="60">
        <v>8.0000000000000007E-5</v>
      </c>
      <c r="D11454" s="60"/>
      <c r="E11454" s="60"/>
      <c r="F11454" s="60"/>
      <c r="G11454" s="60"/>
    </row>
    <row r="11455" spans="1:7">
      <c r="A11455" s="50">
        <v>39602</v>
      </c>
      <c r="B11455" s="60">
        <v>-5.5977199999999996E-3</v>
      </c>
      <c r="C11455" s="60">
        <v>8.0000000000000007E-5</v>
      </c>
      <c r="D11455" s="60"/>
      <c r="E11455" s="60"/>
      <c r="F11455" s="60"/>
      <c r="G11455" s="60"/>
    </row>
    <row r="11456" spans="1:7">
      <c r="A11456" s="50">
        <v>39603</v>
      </c>
      <c r="B11456" s="60">
        <v>2.154E-4</v>
      </c>
      <c r="C11456" s="60">
        <v>8.0000000000000007E-5</v>
      </c>
      <c r="D11456" s="60"/>
      <c r="E11456" s="60"/>
      <c r="F11456" s="60"/>
      <c r="G11456" s="60"/>
    </row>
    <row r="11457" spans="1:7">
      <c r="A11457" s="50">
        <v>39604</v>
      </c>
      <c r="B11457" s="60">
        <v>1.9662120000000002E-2</v>
      </c>
      <c r="C11457" s="60">
        <v>8.0000000000000007E-5</v>
      </c>
      <c r="D11457" s="60"/>
      <c r="E11457" s="60"/>
      <c r="F11457" s="60"/>
      <c r="G11457" s="60"/>
    </row>
    <row r="11458" spans="1:7">
      <c r="A11458" s="50">
        <v>39605</v>
      </c>
      <c r="B11458" s="60">
        <v>-3.067216E-2</v>
      </c>
      <c r="C11458" s="60">
        <v>8.0000000000000007E-5</v>
      </c>
      <c r="D11458" s="60"/>
      <c r="E11458" s="60"/>
      <c r="F11458" s="60"/>
      <c r="G11458" s="60"/>
    </row>
    <row r="11459" spans="1:7">
      <c r="A11459" s="50">
        <v>39608</v>
      </c>
      <c r="B11459" s="60">
        <v>9.4890999999999997E-4</v>
      </c>
      <c r="C11459" s="60">
        <v>8.0000000000000007E-5</v>
      </c>
      <c r="D11459" s="60"/>
      <c r="E11459" s="60"/>
      <c r="F11459" s="60"/>
      <c r="G11459" s="60"/>
    </row>
    <row r="11460" spans="1:7">
      <c r="A11460" s="50">
        <v>39609</v>
      </c>
      <c r="B11460" s="60">
        <v>-2.2080400000000001E-3</v>
      </c>
      <c r="C11460" s="60">
        <v>8.0000000000000007E-5</v>
      </c>
      <c r="D11460" s="60"/>
      <c r="E11460" s="60"/>
      <c r="F11460" s="60"/>
      <c r="G11460" s="60"/>
    </row>
    <row r="11461" spans="1:7">
      <c r="A11461" s="50">
        <v>39610</v>
      </c>
      <c r="B11461" s="60">
        <v>-1.6778120000000001E-2</v>
      </c>
      <c r="C11461" s="60">
        <v>8.0000000000000007E-5</v>
      </c>
      <c r="D11461" s="60"/>
      <c r="E11461" s="60"/>
      <c r="F11461" s="60"/>
      <c r="G11461" s="60"/>
    </row>
    <row r="11462" spans="1:7">
      <c r="A11462" s="50">
        <v>39611</v>
      </c>
      <c r="B11462" s="60">
        <v>3.6229700000000001E-3</v>
      </c>
      <c r="C11462" s="60">
        <v>8.0000000000000007E-5</v>
      </c>
      <c r="D11462" s="60"/>
      <c r="E11462" s="60"/>
      <c r="F11462" s="60"/>
      <c r="G11462" s="60"/>
    </row>
    <row r="11463" spans="1:7">
      <c r="A11463" s="50">
        <v>39612</v>
      </c>
      <c r="B11463" s="60">
        <v>1.500485E-2</v>
      </c>
      <c r="C11463" s="60">
        <v>8.0000000000000007E-5</v>
      </c>
      <c r="D11463" s="60"/>
      <c r="E11463" s="60"/>
      <c r="F11463" s="60"/>
      <c r="G11463" s="60"/>
    </row>
    <row r="11464" spans="1:7">
      <c r="A11464" s="50">
        <v>39615</v>
      </c>
      <c r="B11464" s="60">
        <v>1.2347000000000001E-4</v>
      </c>
      <c r="C11464" s="60">
        <v>8.0000000000000007E-5</v>
      </c>
      <c r="D11464" s="60"/>
      <c r="E11464" s="60"/>
      <c r="F11464" s="60"/>
      <c r="G11464" s="60"/>
    </row>
    <row r="11465" spans="1:7">
      <c r="A11465" s="50">
        <v>39616</v>
      </c>
      <c r="B11465" s="60">
        <v>-6.8056799999999997E-3</v>
      </c>
      <c r="C11465" s="60">
        <v>8.0000000000000007E-5</v>
      </c>
      <c r="D11465" s="60"/>
      <c r="E11465" s="60"/>
      <c r="F11465" s="60"/>
      <c r="G11465" s="60"/>
    </row>
    <row r="11466" spans="1:7">
      <c r="A11466" s="50">
        <v>39617</v>
      </c>
      <c r="B11466" s="60">
        <v>-9.6846199999999997E-3</v>
      </c>
      <c r="C11466" s="60">
        <v>8.0000000000000007E-5</v>
      </c>
      <c r="D11466" s="60"/>
      <c r="E11466" s="60"/>
      <c r="F11466" s="60"/>
      <c r="G11466" s="60"/>
    </row>
    <row r="11467" spans="1:7">
      <c r="A11467" s="50">
        <v>39618</v>
      </c>
      <c r="B11467" s="60">
        <v>4.0865800000000002E-3</v>
      </c>
      <c r="C11467" s="60">
        <v>8.0000000000000007E-5</v>
      </c>
      <c r="D11467" s="60"/>
      <c r="E11467" s="60"/>
      <c r="F11467" s="60"/>
      <c r="G11467" s="60"/>
    </row>
    <row r="11468" spans="1:7">
      <c r="A11468" s="50">
        <v>39619</v>
      </c>
      <c r="B11468" s="60">
        <v>-1.8584079999999999E-2</v>
      </c>
      <c r="C11468" s="60">
        <v>8.0000000000000007E-5</v>
      </c>
      <c r="D11468" s="60"/>
      <c r="E11468" s="60"/>
      <c r="F11468" s="60"/>
      <c r="G11468" s="60"/>
    </row>
    <row r="11469" spans="1:7">
      <c r="A11469" s="50">
        <v>39622</v>
      </c>
      <c r="B11469" s="60">
        <v>7.894E-5</v>
      </c>
      <c r="C11469" s="60">
        <v>8.0000000000000007E-5</v>
      </c>
      <c r="D11469" s="60"/>
      <c r="E11469" s="60"/>
      <c r="F11469" s="60"/>
      <c r="G11469" s="60"/>
    </row>
    <row r="11470" spans="1:7">
      <c r="A11470" s="50">
        <v>39623</v>
      </c>
      <c r="B11470" s="60">
        <v>-2.6724299999999999E-3</v>
      </c>
      <c r="C11470" s="60">
        <v>8.0000000000000007E-5</v>
      </c>
      <c r="D11470" s="60"/>
      <c r="E11470" s="60"/>
      <c r="F11470" s="60"/>
      <c r="G11470" s="60"/>
    </row>
    <row r="11471" spans="1:7">
      <c r="A11471" s="50">
        <v>39624</v>
      </c>
      <c r="B11471" s="60">
        <v>6.0731400000000003E-3</v>
      </c>
      <c r="C11471" s="60">
        <v>8.0000000000000007E-5</v>
      </c>
      <c r="D11471" s="60"/>
      <c r="E11471" s="60"/>
      <c r="F11471" s="60"/>
      <c r="G11471" s="60"/>
    </row>
    <row r="11472" spans="1:7">
      <c r="A11472" s="50">
        <v>39625</v>
      </c>
      <c r="B11472" s="60">
        <v>-2.8950610000000002E-2</v>
      </c>
      <c r="C11472" s="60">
        <v>8.0000000000000007E-5</v>
      </c>
      <c r="D11472" s="60"/>
      <c r="E11472" s="60"/>
      <c r="F11472" s="60"/>
      <c r="G11472" s="60"/>
    </row>
    <row r="11473" spans="1:7">
      <c r="A11473" s="50">
        <v>39626</v>
      </c>
      <c r="B11473" s="60">
        <v>-3.7533800000000002E-3</v>
      </c>
      <c r="C11473" s="60">
        <v>8.0000000000000007E-5</v>
      </c>
      <c r="D11473" s="60"/>
      <c r="E11473" s="60"/>
      <c r="F11473" s="60"/>
      <c r="G11473" s="60"/>
    </row>
    <row r="11474" spans="1:7">
      <c r="A11474" s="50">
        <v>39629</v>
      </c>
      <c r="B11474" s="60">
        <v>1.1443499999999999E-3</v>
      </c>
      <c r="C11474" s="60">
        <v>8.0000000000000007E-5</v>
      </c>
      <c r="D11474" s="60"/>
      <c r="E11474" s="60"/>
      <c r="F11474" s="60"/>
      <c r="G11474" s="60"/>
    </row>
    <row r="11475" spans="1:7">
      <c r="A11475" s="50">
        <v>39630</v>
      </c>
      <c r="B11475" s="60">
        <v>4.1013200000000003E-3</v>
      </c>
      <c r="C11475" s="60">
        <v>6.9999999999999994E-5</v>
      </c>
      <c r="D11475" s="60">
        <v>1.0331211E-2</v>
      </c>
      <c r="E11475" s="60"/>
      <c r="F11475" s="60"/>
      <c r="G11475" s="60"/>
    </row>
    <row r="11476" spans="1:7">
      <c r="A11476" s="50">
        <v>39631</v>
      </c>
      <c r="B11476" s="60">
        <v>-1.7992290000000001E-2</v>
      </c>
      <c r="C11476" s="60">
        <v>6.9999999999999994E-5</v>
      </c>
      <c r="D11476" s="60">
        <v>3.7593990000000001E-3</v>
      </c>
      <c r="E11476" s="60"/>
      <c r="F11476" s="60"/>
      <c r="G11476" s="60"/>
    </row>
    <row r="11477" spans="1:7">
      <c r="A11477" s="50">
        <v>39632</v>
      </c>
      <c r="B11477" s="60">
        <v>1.07493E-3</v>
      </c>
      <c r="C11477" s="60">
        <v>6.9999999999999994E-5</v>
      </c>
      <c r="D11477" s="60">
        <v>-3.7453180000000001E-3</v>
      </c>
      <c r="E11477" s="60"/>
      <c r="F11477" s="60"/>
      <c r="G11477" s="60"/>
    </row>
    <row r="11478" spans="1:7">
      <c r="A11478" s="50">
        <v>39636</v>
      </c>
      <c r="B11478" s="60">
        <v>-8.0925900000000002E-3</v>
      </c>
      <c r="C11478" s="60">
        <v>6.9999999999999994E-5</v>
      </c>
      <c r="D11478" s="60">
        <v>-1.1278195E-2</v>
      </c>
      <c r="E11478" s="60"/>
      <c r="F11478" s="60"/>
      <c r="G11478" s="60"/>
    </row>
    <row r="11479" spans="1:7">
      <c r="A11479" s="50">
        <v>39637</v>
      </c>
      <c r="B11479" s="60">
        <v>1.7643240000000001E-2</v>
      </c>
      <c r="C11479" s="60">
        <v>6.9999999999999994E-5</v>
      </c>
      <c r="D11479" s="60">
        <v>-1.7490517000000001E-2</v>
      </c>
      <c r="E11479" s="60"/>
      <c r="F11479" s="60"/>
      <c r="G11479" s="60"/>
    </row>
    <row r="11480" spans="1:7">
      <c r="A11480" s="50">
        <v>39638</v>
      </c>
      <c r="B11480" s="60">
        <v>-2.2656010000000001E-2</v>
      </c>
      <c r="C11480" s="60">
        <v>6.9999999999999994E-5</v>
      </c>
      <c r="D11480" s="60">
        <v>1.3931911999999999E-2</v>
      </c>
      <c r="E11480" s="60"/>
      <c r="F11480" s="60"/>
      <c r="G11480" s="60"/>
    </row>
    <row r="11481" spans="1:7">
      <c r="A11481" s="50">
        <v>39639</v>
      </c>
      <c r="B11481" s="60">
        <v>7.1023700000000002E-3</v>
      </c>
      <c r="C11481" s="60">
        <v>6.9999999999999994E-5</v>
      </c>
      <c r="D11481" s="60">
        <v>-5.3435112999999999E-2</v>
      </c>
      <c r="E11481" s="60"/>
      <c r="F11481" s="60"/>
      <c r="G11481" s="60"/>
    </row>
    <row r="11482" spans="1:7">
      <c r="A11482" s="50">
        <v>39640</v>
      </c>
      <c r="B11482" s="60">
        <v>-1.097878E-2</v>
      </c>
      <c r="C11482" s="60">
        <v>6.9999999999999994E-5</v>
      </c>
      <c r="D11482" s="60">
        <v>-2.903231E-3</v>
      </c>
      <c r="E11482" s="60"/>
      <c r="F11482" s="60"/>
      <c r="G11482" s="60"/>
    </row>
    <row r="11483" spans="1:7">
      <c r="A11483" s="50">
        <v>39643</v>
      </c>
      <c r="B11483" s="60">
        <v>-8.8348400000000001E-3</v>
      </c>
      <c r="C11483" s="60">
        <v>6.9999999999999994E-5</v>
      </c>
      <c r="D11483" s="60">
        <v>-2.6690416000000002E-2</v>
      </c>
      <c r="E11483" s="60"/>
      <c r="F11483" s="60"/>
      <c r="G11483" s="60"/>
    </row>
    <row r="11484" spans="1:7">
      <c r="A11484" s="50">
        <v>39644</v>
      </c>
      <c r="B11484" s="60">
        <v>-1.052665E-2</v>
      </c>
      <c r="C11484" s="60">
        <v>6.9999999999999994E-5</v>
      </c>
      <c r="D11484" s="60">
        <v>-1.9611044000000001E-2</v>
      </c>
      <c r="E11484" s="60"/>
      <c r="F11484" s="60"/>
      <c r="G11484" s="60"/>
    </row>
    <row r="11485" spans="1:7">
      <c r="A11485" s="50">
        <v>39645</v>
      </c>
      <c r="B11485" s="60">
        <v>2.5064449999999999E-2</v>
      </c>
      <c r="C11485" s="60">
        <v>6.9999999999999994E-5</v>
      </c>
      <c r="D11485" s="60">
        <v>4.5939974000000001E-2</v>
      </c>
      <c r="E11485" s="60"/>
      <c r="F11485" s="60"/>
      <c r="G11485" s="60"/>
    </row>
    <row r="11486" spans="1:7">
      <c r="A11486" s="50">
        <v>39646</v>
      </c>
      <c r="B11486" s="60">
        <v>1.1808620000000001E-2</v>
      </c>
      <c r="C11486" s="60">
        <v>6.9999999999999994E-5</v>
      </c>
      <c r="D11486" s="60">
        <v>3.0145875999999999E-2</v>
      </c>
      <c r="E11486" s="60"/>
      <c r="F11486" s="60"/>
      <c r="G11486" s="60"/>
    </row>
    <row r="11487" spans="1:7">
      <c r="A11487" s="50">
        <v>39647</v>
      </c>
      <c r="B11487" s="60">
        <v>-9.9679999999999994E-5</v>
      </c>
      <c r="C11487" s="60">
        <v>6.9999999999999994E-5</v>
      </c>
      <c r="D11487" s="60">
        <v>2.6903639E-2</v>
      </c>
      <c r="E11487" s="60"/>
      <c r="F11487" s="60"/>
      <c r="G11487" s="60"/>
    </row>
    <row r="11488" spans="1:7">
      <c r="A11488" s="50">
        <v>39650</v>
      </c>
      <c r="B11488" s="60">
        <v>-6.6339999999999997E-4</v>
      </c>
      <c r="C11488" s="60">
        <v>6.9999999999999994E-5</v>
      </c>
      <c r="D11488" s="60">
        <v>-1.838442E-3</v>
      </c>
      <c r="E11488" s="60"/>
      <c r="F11488" s="60"/>
      <c r="G11488" s="60"/>
    </row>
    <row r="11489" spans="1:7">
      <c r="A11489" s="50">
        <v>39651</v>
      </c>
      <c r="B11489" s="60">
        <v>1.365798E-2</v>
      </c>
      <c r="C11489" s="60">
        <v>6.9999999999999994E-5</v>
      </c>
      <c r="D11489" s="60">
        <v>1.5349193000000001E-2</v>
      </c>
      <c r="E11489" s="60"/>
      <c r="F11489" s="60"/>
      <c r="G11489" s="60"/>
    </row>
    <row r="11490" spans="1:7">
      <c r="A11490" s="50">
        <v>39652</v>
      </c>
      <c r="B11490" s="60">
        <v>3.9839000000000003E-3</v>
      </c>
      <c r="C11490" s="60">
        <v>6.9999999999999994E-5</v>
      </c>
      <c r="D11490" s="60">
        <v>-3.4013603000000003E-2</v>
      </c>
      <c r="E11490" s="60"/>
      <c r="F11490" s="60"/>
      <c r="G11490" s="60"/>
    </row>
    <row r="11491" spans="1:7">
      <c r="A11491" s="50">
        <v>39653</v>
      </c>
      <c r="B11491" s="60">
        <v>-2.2925230000000001E-2</v>
      </c>
      <c r="C11491" s="60">
        <v>6.9999999999999994E-5</v>
      </c>
      <c r="D11491" s="60">
        <v>-5.1643237000000002E-2</v>
      </c>
      <c r="E11491" s="60"/>
      <c r="F11491" s="60"/>
      <c r="G11491" s="60"/>
    </row>
    <row r="11492" spans="1:7">
      <c r="A11492" s="50">
        <v>39654</v>
      </c>
      <c r="B11492" s="60">
        <v>4.2546399999999996E-3</v>
      </c>
      <c r="C11492" s="60">
        <v>6.9999999999999994E-5</v>
      </c>
      <c r="D11492" s="60">
        <v>0</v>
      </c>
      <c r="E11492" s="60"/>
      <c r="F11492" s="60"/>
      <c r="G11492" s="60"/>
    </row>
    <row r="11493" spans="1:7">
      <c r="A11493" s="50">
        <v>39657</v>
      </c>
      <c r="B11493" s="60">
        <v>-1.8447999999999999E-2</v>
      </c>
      <c r="C11493" s="60">
        <v>6.9999999999999994E-5</v>
      </c>
      <c r="D11493" s="60">
        <v>-5.1980159999999997E-2</v>
      </c>
      <c r="E11493" s="60"/>
      <c r="F11493" s="60"/>
      <c r="G11493" s="60"/>
    </row>
    <row r="11494" spans="1:7">
      <c r="A11494" s="50">
        <v>39658</v>
      </c>
      <c r="B11494" s="60">
        <v>2.34871E-2</v>
      </c>
      <c r="C11494" s="60">
        <v>6.9999999999999994E-5</v>
      </c>
      <c r="D11494" s="60">
        <v>-4.6127092000000001E-2</v>
      </c>
      <c r="E11494" s="60"/>
      <c r="F11494" s="60"/>
      <c r="G11494" s="60"/>
    </row>
    <row r="11495" spans="1:7">
      <c r="A11495" s="50">
        <v>39659</v>
      </c>
      <c r="B11495" s="60">
        <v>1.6533929999999999E-2</v>
      </c>
      <c r="C11495" s="60">
        <v>6.9999999999999994E-5</v>
      </c>
      <c r="D11495" s="60">
        <v>4.9270160000000002E-3</v>
      </c>
      <c r="E11495" s="60"/>
      <c r="F11495" s="60"/>
      <c r="G11495" s="60"/>
    </row>
    <row r="11496" spans="1:7">
      <c r="A11496" s="50">
        <v>39660</v>
      </c>
      <c r="B11496" s="60">
        <v>-1.2839160000000001E-2</v>
      </c>
      <c r="C11496" s="60">
        <v>6.9999999999999994E-5</v>
      </c>
      <c r="D11496" s="60">
        <v>1.6887603000000001E-2</v>
      </c>
      <c r="E11496" s="60"/>
      <c r="F11496" s="60"/>
      <c r="G11496" s="60"/>
    </row>
    <row r="11497" spans="1:7">
      <c r="A11497" s="50">
        <v>39661</v>
      </c>
      <c r="B11497" s="60">
        <v>-5.6233999999999998E-3</v>
      </c>
      <c r="C11497" s="60">
        <v>6.0000000000000002E-5</v>
      </c>
      <c r="D11497" s="60">
        <v>1.0714258000000001E-2</v>
      </c>
      <c r="E11497" s="60"/>
      <c r="F11497" s="60"/>
      <c r="G11497" s="60"/>
    </row>
    <row r="11498" spans="1:7">
      <c r="A11498" s="50">
        <v>39664</v>
      </c>
      <c r="B11498" s="60">
        <v>-8.7368199999999993E-3</v>
      </c>
      <c r="C11498" s="60">
        <v>6.0000000000000002E-5</v>
      </c>
      <c r="D11498" s="60">
        <v>8.1272600000000007E-3</v>
      </c>
      <c r="E11498" s="60"/>
      <c r="F11498" s="60"/>
      <c r="G11498" s="60"/>
    </row>
    <row r="11499" spans="1:7">
      <c r="A11499" s="50">
        <v>39665</v>
      </c>
      <c r="B11499" s="60">
        <v>2.881827E-2</v>
      </c>
      <c r="C11499" s="60">
        <v>6.0000000000000002E-5</v>
      </c>
      <c r="D11499" s="60">
        <v>-1.8226445000000001E-2</v>
      </c>
      <c r="E11499" s="60"/>
      <c r="F11499" s="60"/>
      <c r="G11499" s="60"/>
    </row>
    <row r="11500" spans="1:7">
      <c r="A11500" s="50">
        <v>39666</v>
      </c>
      <c r="B11500" s="60">
        <v>4.06018E-3</v>
      </c>
      <c r="C11500" s="60">
        <v>6.0000000000000002E-5</v>
      </c>
      <c r="D11500" s="60">
        <v>3.2131439999999998E-3</v>
      </c>
      <c r="E11500" s="60"/>
      <c r="F11500" s="60"/>
      <c r="G11500" s="60"/>
    </row>
    <row r="11501" spans="1:7">
      <c r="A11501" s="50">
        <v>39667</v>
      </c>
      <c r="B11501" s="60">
        <v>-1.8040799999999999E-2</v>
      </c>
      <c r="C11501" s="60">
        <v>6.0000000000000002E-5</v>
      </c>
      <c r="D11501" s="60">
        <v>-3.6476854000000003E-2</v>
      </c>
      <c r="E11501" s="60"/>
      <c r="F11501" s="60"/>
      <c r="G11501" s="60"/>
    </row>
    <row r="11502" spans="1:7">
      <c r="A11502" s="50">
        <v>39668</v>
      </c>
      <c r="B11502" s="60">
        <v>2.391511E-2</v>
      </c>
      <c r="C11502" s="60">
        <v>6.0000000000000002E-5</v>
      </c>
      <c r="D11502" s="60">
        <v>4.3951931999999999E-2</v>
      </c>
      <c r="E11502" s="60"/>
      <c r="F11502" s="60"/>
      <c r="G11502" s="60"/>
    </row>
    <row r="11503" spans="1:7">
      <c r="A11503" s="50">
        <v>39671</v>
      </c>
      <c r="B11503" s="60">
        <v>7.2757400000000002E-3</v>
      </c>
      <c r="C11503" s="60">
        <v>6.0000000000000002E-5</v>
      </c>
      <c r="D11503" s="60">
        <v>1.6274581E-2</v>
      </c>
      <c r="E11503" s="60"/>
      <c r="F11503" s="60"/>
      <c r="G11503" s="60"/>
    </row>
    <row r="11504" spans="1:7">
      <c r="A11504" s="50">
        <v>39672</v>
      </c>
      <c r="B11504" s="60">
        <v>-1.163879E-2</v>
      </c>
      <c r="C11504" s="60">
        <v>6.0000000000000002E-5</v>
      </c>
      <c r="D11504" s="60">
        <v>5.9181920000000001E-3</v>
      </c>
      <c r="E11504" s="60"/>
      <c r="F11504" s="60"/>
      <c r="G11504" s="60"/>
    </row>
    <row r="11505" spans="1:7">
      <c r="A11505" s="50">
        <v>39673</v>
      </c>
      <c r="B11505" s="60">
        <v>-2.7798300000000001E-3</v>
      </c>
      <c r="C11505" s="60">
        <v>6.0000000000000002E-5</v>
      </c>
      <c r="D11505" s="60">
        <v>-9.5172039999999996E-3</v>
      </c>
      <c r="E11505" s="60"/>
      <c r="F11505" s="60"/>
      <c r="G11505" s="60"/>
    </row>
    <row r="11506" spans="1:7">
      <c r="A11506" s="50">
        <v>39674</v>
      </c>
      <c r="B11506" s="60">
        <v>5.5349099999999997E-3</v>
      </c>
      <c r="C11506" s="60">
        <v>6.0000000000000002E-5</v>
      </c>
      <c r="D11506" s="60">
        <v>6.8134060000000001E-3</v>
      </c>
      <c r="E11506" s="60"/>
      <c r="F11506" s="60"/>
      <c r="G11506" s="60"/>
    </row>
    <row r="11507" spans="1:7">
      <c r="A11507" s="50">
        <v>39675</v>
      </c>
      <c r="B11507" s="60">
        <v>4.2860900000000002E-3</v>
      </c>
      <c r="C11507" s="60">
        <v>6.0000000000000002E-5</v>
      </c>
      <c r="D11507" s="60">
        <v>6.4202490000000003E-3</v>
      </c>
      <c r="E11507" s="60"/>
      <c r="F11507" s="60"/>
      <c r="G11507" s="60"/>
    </row>
    <row r="11508" spans="1:7">
      <c r="A11508" s="50">
        <v>39678</v>
      </c>
      <c r="B11508" s="60">
        <v>-1.487166E-2</v>
      </c>
      <c r="C11508" s="60">
        <v>6.0000000000000002E-5</v>
      </c>
      <c r="D11508" s="60">
        <v>-8.9655250000000002E-3</v>
      </c>
      <c r="E11508" s="60"/>
      <c r="F11508" s="60"/>
      <c r="G11508" s="60"/>
    </row>
    <row r="11509" spans="1:7">
      <c r="A11509" s="50">
        <v>39679</v>
      </c>
      <c r="B11509" s="60">
        <v>-9.2140599999999996E-3</v>
      </c>
      <c r="C11509" s="60">
        <v>6.0000000000000002E-5</v>
      </c>
      <c r="D11509" s="60">
        <v>-2.1398739999999999E-2</v>
      </c>
      <c r="E11509" s="60"/>
      <c r="F11509" s="60"/>
      <c r="G11509" s="60"/>
    </row>
    <row r="11510" spans="1:7">
      <c r="A11510" s="50">
        <v>39680</v>
      </c>
      <c r="B11510" s="60">
        <v>6.1867800000000002E-3</v>
      </c>
      <c r="C11510" s="60">
        <v>6.0000000000000002E-5</v>
      </c>
      <c r="D11510" s="60">
        <v>-1.9555660000000002E-3</v>
      </c>
      <c r="E11510" s="60"/>
      <c r="F11510" s="60"/>
      <c r="G11510" s="60"/>
    </row>
    <row r="11511" spans="1:7">
      <c r="A11511" s="50">
        <v>39681</v>
      </c>
      <c r="B11511" s="60">
        <v>2.48986E-3</v>
      </c>
      <c r="C11511" s="60">
        <v>6.0000000000000002E-5</v>
      </c>
      <c r="D11511" s="60">
        <v>-1.5318857E-2</v>
      </c>
      <c r="E11511" s="60"/>
      <c r="F11511" s="60"/>
      <c r="G11511" s="60"/>
    </row>
    <row r="11512" spans="1:7">
      <c r="A11512" s="50">
        <v>39682</v>
      </c>
      <c r="B11512" s="60">
        <v>1.153792E-2</v>
      </c>
      <c r="C11512" s="60">
        <v>6.0000000000000002E-5</v>
      </c>
      <c r="D11512" s="60">
        <v>-5.4266999999999998E-4</v>
      </c>
      <c r="E11512" s="60"/>
      <c r="F11512" s="60"/>
      <c r="G11512" s="60"/>
    </row>
    <row r="11513" spans="1:7">
      <c r="A11513" s="50">
        <v>39685</v>
      </c>
      <c r="B11513" s="60">
        <v>-1.9458719999999999E-2</v>
      </c>
      <c r="C11513" s="60">
        <v>6.0000000000000002E-5</v>
      </c>
      <c r="D11513" s="60">
        <v>-1.7375549000000001E-2</v>
      </c>
      <c r="E11513" s="60"/>
      <c r="F11513" s="60"/>
      <c r="G11513" s="60"/>
    </row>
    <row r="11514" spans="1:7">
      <c r="A11514" s="50">
        <v>39686</v>
      </c>
      <c r="B11514" s="60">
        <v>3.6193200000000001E-3</v>
      </c>
      <c r="C11514" s="60">
        <v>6.0000000000000002E-5</v>
      </c>
      <c r="D11514" s="60">
        <v>-6.078501E-3</v>
      </c>
      <c r="E11514" s="60"/>
      <c r="F11514" s="60"/>
      <c r="G11514" s="60"/>
    </row>
    <row r="11515" spans="1:7">
      <c r="A11515" s="50">
        <v>39687</v>
      </c>
      <c r="B11515" s="60">
        <v>8.0528100000000005E-3</v>
      </c>
      <c r="C11515" s="60">
        <v>6.0000000000000002E-5</v>
      </c>
      <c r="D11515" s="60">
        <v>6.6716199999999996E-3</v>
      </c>
      <c r="E11515" s="60"/>
      <c r="F11515" s="60"/>
      <c r="G11515" s="60"/>
    </row>
    <row r="11516" spans="1:7">
      <c r="A11516" s="50">
        <v>39688</v>
      </c>
      <c r="B11516" s="60">
        <v>1.4868930000000001E-2</v>
      </c>
      <c r="C11516" s="60">
        <v>6.0000000000000002E-5</v>
      </c>
      <c r="D11516" s="60">
        <v>2.9086926999999999E-2</v>
      </c>
      <c r="E11516" s="60"/>
      <c r="F11516" s="60"/>
      <c r="G11516" s="60"/>
    </row>
    <row r="11517" spans="1:7">
      <c r="A11517" s="50">
        <v>39689</v>
      </c>
      <c r="B11517" s="60">
        <v>-1.372074E-2</v>
      </c>
      <c r="C11517" s="60">
        <v>6.0000000000000002E-5</v>
      </c>
      <c r="D11517" s="60">
        <v>-7.1556620000000001E-3</v>
      </c>
      <c r="E11517" s="60"/>
      <c r="F11517" s="60"/>
      <c r="G11517" s="60"/>
    </row>
    <row r="11518" spans="1:7">
      <c r="A11518" s="50">
        <v>39693</v>
      </c>
      <c r="B11518" s="60">
        <v>-3.8924300000000001E-3</v>
      </c>
      <c r="C11518" s="60">
        <v>6.9999999999999994E-5</v>
      </c>
      <c r="D11518" s="60">
        <v>-1.7477499000000001E-2</v>
      </c>
      <c r="E11518" s="60"/>
      <c r="F11518" s="60"/>
      <c r="G11518" s="60"/>
    </row>
    <row r="11519" spans="1:7">
      <c r="A11519" s="50">
        <v>39694</v>
      </c>
      <c r="B11519" s="60">
        <v>-1.6036900000000001E-3</v>
      </c>
      <c r="C11519" s="60">
        <v>6.9999999999999994E-5</v>
      </c>
      <c r="D11519" s="60">
        <v>-8.802486E-3</v>
      </c>
      <c r="E11519" s="60"/>
      <c r="F11519" s="60"/>
      <c r="G11519" s="60"/>
    </row>
    <row r="11520" spans="1:7">
      <c r="A11520" s="50">
        <v>39695</v>
      </c>
      <c r="B11520" s="60">
        <v>-2.9619929999999999E-2</v>
      </c>
      <c r="C11520" s="60">
        <v>6.9999999999999994E-5</v>
      </c>
      <c r="D11520" s="60">
        <v>9.1766864000000004E-2</v>
      </c>
      <c r="E11520" s="60"/>
      <c r="F11520" s="60"/>
      <c r="G11520" s="60"/>
    </row>
    <row r="11521" spans="1:7">
      <c r="A11521" s="50">
        <v>39696</v>
      </c>
      <c r="B11521" s="60">
        <v>4.5718399999999998E-3</v>
      </c>
      <c r="C11521" s="60">
        <v>6.9999999999999994E-5</v>
      </c>
      <c r="D11521" s="60">
        <v>2.0505048000000001E-2</v>
      </c>
      <c r="E11521" s="60"/>
      <c r="F11521" s="60"/>
      <c r="G11521" s="60"/>
    </row>
    <row r="11522" spans="1:7">
      <c r="A11522" s="50">
        <v>39699</v>
      </c>
      <c r="B11522" s="60">
        <v>2.0414970000000001E-2</v>
      </c>
      <c r="C11522" s="60">
        <v>6.9999999999999994E-5</v>
      </c>
      <c r="D11522" s="60">
        <v>3.3709708999999997E-2</v>
      </c>
      <c r="E11522" s="60"/>
      <c r="F11522" s="60"/>
      <c r="G11522" s="60"/>
    </row>
    <row r="11523" spans="1:7">
      <c r="A11523" s="50">
        <v>39700</v>
      </c>
      <c r="B11523" s="60">
        <v>-3.3589899999999999E-2</v>
      </c>
      <c r="C11523" s="60">
        <v>6.9999999999999994E-5</v>
      </c>
      <c r="D11523" s="60">
        <v>-8.2248978E-2</v>
      </c>
      <c r="E11523" s="60"/>
      <c r="F11523" s="60"/>
      <c r="G11523" s="60"/>
    </row>
    <row r="11524" spans="1:7">
      <c r="A11524" s="50">
        <v>39701</v>
      </c>
      <c r="B11524" s="60">
        <v>6.0300400000000004E-3</v>
      </c>
      <c r="C11524" s="60">
        <v>6.9999999999999994E-5</v>
      </c>
      <c r="D11524" s="60">
        <v>3.2557335E-2</v>
      </c>
      <c r="E11524" s="60"/>
      <c r="F11524" s="60"/>
      <c r="G11524" s="60"/>
    </row>
    <row r="11525" spans="1:7">
      <c r="A11525" s="50">
        <v>39702</v>
      </c>
      <c r="B11525" s="60">
        <v>1.430536E-2</v>
      </c>
      <c r="C11525" s="60">
        <v>6.9999999999999994E-5</v>
      </c>
      <c r="D11525" s="60">
        <v>3.1700267999999997E-2</v>
      </c>
      <c r="E11525" s="60"/>
      <c r="F11525" s="60"/>
      <c r="G11525" s="60"/>
    </row>
    <row r="11526" spans="1:7">
      <c r="A11526" s="50">
        <v>39703</v>
      </c>
      <c r="B11526" s="60">
        <v>1.9241499999999999E-3</v>
      </c>
      <c r="C11526" s="60">
        <v>6.9999999999999994E-5</v>
      </c>
      <c r="D11526" s="60">
        <v>2.7768627000000001E-2</v>
      </c>
      <c r="E11526" s="60"/>
      <c r="F11526" s="60"/>
      <c r="G11526" s="60"/>
    </row>
    <row r="11527" spans="1:7">
      <c r="A11527" s="50">
        <v>39706</v>
      </c>
      <c r="B11527" s="60">
        <v>-4.641733E-2</v>
      </c>
      <c r="C11527" s="60">
        <v>6.9999999999999994E-5</v>
      </c>
      <c r="D11527" s="60">
        <v>-5.6754585000000003E-2</v>
      </c>
      <c r="E11527" s="60"/>
      <c r="F11527" s="60"/>
      <c r="G11527" s="60"/>
    </row>
    <row r="11528" spans="1:7">
      <c r="A11528" s="50">
        <v>39707</v>
      </c>
      <c r="B11528" s="60">
        <v>1.710764E-2</v>
      </c>
      <c r="C11528" s="60">
        <v>6.9999999999999994E-5</v>
      </c>
      <c r="D11528" s="60">
        <v>-5.2542609999999997E-3</v>
      </c>
      <c r="E11528" s="60"/>
      <c r="F11528" s="60"/>
      <c r="G11528" s="60"/>
    </row>
    <row r="11529" spans="1:7">
      <c r="A11529" s="50">
        <v>39708</v>
      </c>
      <c r="B11529" s="60">
        <v>-4.7026970000000001E-2</v>
      </c>
      <c r="C11529" s="60">
        <v>6.9999999999999994E-5</v>
      </c>
      <c r="D11529" s="60">
        <v>-3.7314683000000001E-2</v>
      </c>
      <c r="E11529" s="60"/>
      <c r="F11529" s="60"/>
      <c r="G11529" s="60"/>
    </row>
    <row r="11530" spans="1:7">
      <c r="A11530" s="50">
        <v>39709</v>
      </c>
      <c r="B11530" s="60">
        <v>4.2867339999999997E-2</v>
      </c>
      <c r="C11530" s="60">
        <v>6.9999999999999994E-5</v>
      </c>
      <c r="D11530" s="60">
        <v>3.7167979999999999E-3</v>
      </c>
      <c r="E11530" s="60"/>
      <c r="F11530" s="60"/>
      <c r="G11530" s="60"/>
    </row>
    <row r="11531" spans="1:7">
      <c r="A11531" s="50">
        <v>39710</v>
      </c>
      <c r="B11531" s="60">
        <v>4.0156339999999999E-2</v>
      </c>
      <c r="C11531" s="60">
        <v>6.9999999999999994E-5</v>
      </c>
      <c r="D11531" s="60">
        <v>7.4413708999999995E-2</v>
      </c>
      <c r="E11531" s="60"/>
      <c r="F11531" s="60"/>
      <c r="G11531" s="60"/>
    </row>
    <row r="11532" spans="1:7">
      <c r="A11532" s="50">
        <v>39713</v>
      </c>
      <c r="B11532" s="60">
        <v>-3.79257E-2</v>
      </c>
      <c r="C11532" s="60">
        <v>6.9999999999999994E-5</v>
      </c>
      <c r="D11532" s="60">
        <v>-3.5286418999999999E-2</v>
      </c>
      <c r="E11532" s="60"/>
      <c r="F11532" s="60"/>
      <c r="G11532" s="60"/>
    </row>
    <row r="11533" spans="1:7">
      <c r="A11533" s="50">
        <v>39714</v>
      </c>
      <c r="B11533" s="60">
        <v>-1.5317900000000001E-2</v>
      </c>
      <c r="C11533" s="60">
        <v>6.9999999999999994E-5</v>
      </c>
      <c r="D11533" s="60">
        <v>-1.1398403999999999E-2</v>
      </c>
      <c r="E11533" s="60"/>
      <c r="F11533" s="60"/>
      <c r="G11533" s="60"/>
    </row>
    <row r="11534" spans="1:7">
      <c r="A11534" s="50">
        <v>39715</v>
      </c>
      <c r="B11534" s="60">
        <v>-1.7664099999999999E-3</v>
      </c>
      <c r="C11534" s="60">
        <v>6.9999999999999994E-5</v>
      </c>
      <c r="D11534" s="60">
        <v>1.5487890000000001E-3</v>
      </c>
      <c r="E11534" s="60"/>
      <c r="F11534" s="60"/>
      <c r="G11534" s="60"/>
    </row>
    <row r="11535" spans="1:7">
      <c r="A11535" s="50">
        <v>39716</v>
      </c>
      <c r="B11535" s="60">
        <v>1.9586349999999999E-2</v>
      </c>
      <c r="C11535" s="60">
        <v>6.9999999999999994E-5</v>
      </c>
      <c r="D11535" s="60">
        <v>-2.9553284999999999E-2</v>
      </c>
      <c r="E11535" s="60"/>
      <c r="F11535" s="60"/>
      <c r="G11535" s="60"/>
    </row>
    <row r="11536" spans="1:7">
      <c r="A11536" s="50">
        <v>39717</v>
      </c>
      <c r="B11536" s="60">
        <v>3.4838E-3</v>
      </c>
      <c r="C11536" s="60">
        <v>6.9999999999999994E-5</v>
      </c>
      <c r="D11536" s="60">
        <v>-2.6558073000000001E-2</v>
      </c>
      <c r="E11536" s="60"/>
      <c r="F11536" s="60"/>
      <c r="G11536" s="60"/>
    </row>
    <row r="11537" spans="1:7">
      <c r="A11537" s="50">
        <v>39720</v>
      </c>
      <c r="B11537" s="60">
        <v>-8.7090399999999998E-2</v>
      </c>
      <c r="C11537" s="60">
        <v>6.9999999999999994E-5</v>
      </c>
      <c r="D11537" s="60">
        <v>-6.7660987000000006E-2</v>
      </c>
      <c r="E11537" s="60"/>
      <c r="F11537" s="60"/>
      <c r="G11537" s="60"/>
    </row>
    <row r="11538" spans="1:7">
      <c r="A11538" s="50">
        <v>39721</v>
      </c>
      <c r="B11538" s="60">
        <v>5.3990919999999998E-2</v>
      </c>
      <c r="C11538" s="60">
        <v>6.9999999999999994E-5</v>
      </c>
      <c r="D11538" s="60">
        <v>5.6964534999999997E-2</v>
      </c>
      <c r="E11538" s="60"/>
      <c r="F11538" s="60"/>
      <c r="G11538" s="60"/>
    </row>
    <row r="11539" spans="1:7">
      <c r="A11539" s="50">
        <v>39722</v>
      </c>
      <c r="B11539" s="60">
        <v>-4.5149099999999996E-3</v>
      </c>
      <c r="C11539" s="60">
        <v>4.0000000000000003E-5</v>
      </c>
      <c r="D11539" s="60">
        <v>-5.4632689999999998E-2</v>
      </c>
      <c r="E11539" s="60"/>
      <c r="F11539" s="60"/>
      <c r="G11539" s="60"/>
    </row>
    <row r="11540" spans="1:7">
      <c r="A11540" s="50">
        <v>39723</v>
      </c>
      <c r="B11540" s="60">
        <v>-3.9694439999999998E-2</v>
      </c>
      <c r="C11540" s="60">
        <v>4.0000000000000003E-5</v>
      </c>
      <c r="D11540" s="60">
        <v>-0.22256933200000001</v>
      </c>
      <c r="E11540" s="60"/>
      <c r="F11540" s="60"/>
      <c r="G11540" s="60"/>
    </row>
    <row r="11541" spans="1:7">
      <c r="A11541" s="50">
        <v>39724</v>
      </c>
      <c r="B11541" s="60">
        <v>-1.3309420000000001E-2</v>
      </c>
      <c r="C11541" s="60">
        <v>4.0000000000000003E-5</v>
      </c>
      <c r="D11541" s="60">
        <v>4.0431957999999997E-2</v>
      </c>
      <c r="E11541" s="60"/>
      <c r="F11541" s="60"/>
      <c r="G11541" s="60"/>
    </row>
    <row r="11542" spans="1:7">
      <c r="A11542" s="50">
        <v>39727</v>
      </c>
      <c r="B11542" s="60">
        <v>-3.7787590000000003E-2</v>
      </c>
      <c r="C11542" s="60">
        <v>4.0000000000000003E-5</v>
      </c>
      <c r="D11542" s="60">
        <v>-0.15520155399999999</v>
      </c>
      <c r="E11542" s="60"/>
      <c r="F11542" s="60"/>
      <c r="G11542" s="60"/>
    </row>
    <row r="11543" spans="1:7">
      <c r="A11543" s="50">
        <v>39728</v>
      </c>
      <c r="B11543" s="60">
        <v>-5.8158500000000002E-2</v>
      </c>
      <c r="C11543" s="60">
        <v>4.0000000000000003E-5</v>
      </c>
      <c r="D11543" s="60">
        <v>-6.7142813999999995E-2</v>
      </c>
      <c r="E11543" s="60"/>
      <c r="F11543" s="60"/>
      <c r="G11543" s="60"/>
    </row>
    <row r="11544" spans="1:7">
      <c r="A11544" s="50">
        <v>39729</v>
      </c>
      <c r="B11544" s="60">
        <v>-1.0851700000000001E-2</v>
      </c>
      <c r="C11544" s="60">
        <v>4.0000000000000003E-5</v>
      </c>
      <c r="D11544" s="60">
        <v>5.8192529999999999E-3</v>
      </c>
      <c r="E11544" s="60"/>
      <c r="F11544" s="60"/>
      <c r="G11544" s="60"/>
    </row>
    <row r="11545" spans="1:7">
      <c r="A11545" s="50">
        <v>39730</v>
      </c>
      <c r="B11545" s="60">
        <v>-7.5733670000000003E-2</v>
      </c>
      <c r="C11545" s="60">
        <v>4.0000000000000003E-5</v>
      </c>
      <c r="D11545" s="60">
        <v>-7.4908681000000005E-2</v>
      </c>
      <c r="E11545" s="60"/>
      <c r="F11545" s="60"/>
      <c r="G11545" s="60"/>
    </row>
    <row r="11546" spans="1:7">
      <c r="A11546" s="50">
        <v>39731</v>
      </c>
      <c r="B11546" s="60">
        <v>-1.117361E-2</v>
      </c>
      <c r="C11546" s="60">
        <v>4.0000000000000003E-5</v>
      </c>
      <c r="D11546" s="60">
        <v>-9.4799182999999995E-2</v>
      </c>
      <c r="E11546" s="60"/>
      <c r="F11546" s="60"/>
      <c r="G11546" s="60"/>
    </row>
    <row r="11547" spans="1:7">
      <c r="A11547" s="50">
        <v>39734</v>
      </c>
      <c r="B11547" s="60">
        <v>0.1151293</v>
      </c>
      <c r="C11547" s="60">
        <v>4.0000000000000003E-5</v>
      </c>
      <c r="D11547" s="60">
        <v>0.164363652</v>
      </c>
      <c r="E11547" s="60"/>
      <c r="F11547" s="60"/>
      <c r="G11547" s="60"/>
    </row>
    <row r="11548" spans="1:7">
      <c r="A11548" s="50">
        <v>39735</v>
      </c>
      <c r="B11548" s="60">
        <v>-6.0521699999999999E-3</v>
      </c>
      <c r="C11548" s="60">
        <v>4.0000000000000003E-5</v>
      </c>
      <c r="D11548" s="60">
        <v>5.6214960000000001E-3</v>
      </c>
      <c r="E11548" s="60"/>
      <c r="F11548" s="60"/>
      <c r="G11548" s="60"/>
    </row>
    <row r="11549" spans="1:7">
      <c r="A11549" s="50">
        <v>39736</v>
      </c>
      <c r="B11549" s="60">
        <v>-8.9963479999999998E-2</v>
      </c>
      <c r="C11549" s="60">
        <v>4.0000000000000003E-5</v>
      </c>
      <c r="D11549" s="60">
        <v>-0.12981367099999999</v>
      </c>
      <c r="E11549" s="60"/>
      <c r="F11549" s="60"/>
      <c r="G11549" s="60"/>
    </row>
    <row r="11550" spans="1:7">
      <c r="A11550" s="50">
        <v>39737</v>
      </c>
      <c r="B11550" s="60">
        <v>4.3349310000000002E-2</v>
      </c>
      <c r="C11550" s="60">
        <v>4.0000000000000003E-5</v>
      </c>
      <c r="D11550" s="60">
        <v>3.7830102999999997E-2</v>
      </c>
      <c r="E11550" s="60"/>
      <c r="F11550" s="60"/>
      <c r="G11550" s="60"/>
    </row>
    <row r="11551" spans="1:7">
      <c r="A11551" s="50">
        <v>39738</v>
      </c>
      <c r="B11551" s="60">
        <v>-6.2207299999999998E-3</v>
      </c>
      <c r="C11551" s="60">
        <v>4.0000000000000003E-5</v>
      </c>
      <c r="D11551" s="60">
        <v>1.3411258000000001E-2</v>
      </c>
      <c r="E11551" s="60"/>
      <c r="F11551" s="60"/>
      <c r="G11551" s="60"/>
    </row>
    <row r="11552" spans="1:7">
      <c r="A11552" s="50">
        <v>39741</v>
      </c>
      <c r="B11552" s="60">
        <v>4.7038539999999997E-2</v>
      </c>
      <c r="C11552" s="60">
        <v>4.0000000000000003E-5</v>
      </c>
      <c r="D11552" s="60">
        <v>7.668817E-2</v>
      </c>
      <c r="E11552" s="60"/>
      <c r="F11552" s="60"/>
      <c r="G11552" s="60"/>
    </row>
    <row r="11553" spans="1:7">
      <c r="A11553" s="50">
        <v>39742</v>
      </c>
      <c r="B11553" s="60">
        <v>-3.0627000000000001E-2</v>
      </c>
      <c r="C11553" s="60">
        <v>4.0000000000000003E-5</v>
      </c>
      <c r="D11553" s="60">
        <v>8.8244180000000005E-3</v>
      </c>
      <c r="E11553" s="60"/>
      <c r="F11553" s="60"/>
      <c r="G11553" s="60"/>
    </row>
    <row r="11554" spans="1:7">
      <c r="A11554" s="50">
        <v>39743</v>
      </c>
      <c r="B11554" s="60">
        <v>-5.907602E-2</v>
      </c>
      <c r="C11554" s="60">
        <v>4.0000000000000003E-5</v>
      </c>
      <c r="D11554" s="60">
        <v>-6.2480420000000002E-2</v>
      </c>
      <c r="E11554" s="60"/>
      <c r="F11554" s="60"/>
      <c r="G11554" s="60"/>
    </row>
    <row r="11555" spans="1:7">
      <c r="A11555" s="50">
        <v>39744</v>
      </c>
      <c r="B11555" s="60">
        <v>1.096548E-2</v>
      </c>
      <c r="C11555" s="60">
        <v>4.0000000000000003E-5</v>
      </c>
      <c r="D11555" s="60">
        <v>-4.7317563999999999E-2</v>
      </c>
      <c r="E11555" s="60"/>
      <c r="F11555" s="60"/>
      <c r="G11555" s="60"/>
    </row>
    <row r="11556" spans="1:7">
      <c r="A11556" s="50">
        <v>39745</v>
      </c>
      <c r="B11556" s="60">
        <v>-3.4157300000000002E-2</v>
      </c>
      <c r="C11556" s="60">
        <v>4.0000000000000003E-5</v>
      </c>
      <c r="D11556" s="60">
        <v>-7.3452271999999999E-2</v>
      </c>
      <c r="E11556" s="60"/>
      <c r="F11556" s="60"/>
      <c r="G11556" s="60"/>
    </row>
    <row r="11557" spans="1:7">
      <c r="A11557" s="50">
        <v>39748</v>
      </c>
      <c r="B11557" s="60">
        <v>-3.1778889999999997E-2</v>
      </c>
      <c r="C11557" s="60">
        <v>4.0000000000000003E-5</v>
      </c>
      <c r="D11557" s="60">
        <v>-0.16987542799999999</v>
      </c>
      <c r="E11557" s="60"/>
      <c r="F11557" s="60"/>
      <c r="G11557" s="60"/>
    </row>
    <row r="11558" spans="1:7">
      <c r="A11558" s="50">
        <v>39749</v>
      </c>
      <c r="B11558" s="60">
        <v>0.1072399</v>
      </c>
      <c r="C11558" s="60">
        <v>4.0000000000000003E-5</v>
      </c>
      <c r="D11558" s="60">
        <v>0.13233287599999999</v>
      </c>
      <c r="E11558" s="60"/>
      <c r="F11558" s="60"/>
      <c r="G11558" s="60"/>
    </row>
    <row r="11559" spans="1:7">
      <c r="A11559" s="50">
        <v>39750</v>
      </c>
      <c r="B11559" s="60">
        <v>-1.1462730000000001E-2</v>
      </c>
      <c r="C11559" s="60">
        <v>4.0000000000000003E-5</v>
      </c>
      <c r="D11559" s="60">
        <v>5.46185E-2</v>
      </c>
      <c r="E11559" s="60"/>
      <c r="F11559" s="60"/>
      <c r="G11559" s="60"/>
    </row>
    <row r="11560" spans="1:7">
      <c r="A11560" s="50">
        <v>39751</v>
      </c>
      <c r="B11560" s="60">
        <v>2.7035320000000002E-2</v>
      </c>
      <c r="C11560" s="60">
        <v>4.0000000000000003E-5</v>
      </c>
      <c r="D11560" s="60">
        <v>0.11348055999999999</v>
      </c>
      <c r="E11560" s="60"/>
      <c r="F11560" s="60"/>
      <c r="G11560" s="60"/>
    </row>
    <row r="11561" spans="1:7">
      <c r="A11561" s="50">
        <v>39752</v>
      </c>
      <c r="B11561" s="60">
        <v>1.531886E-2</v>
      </c>
      <c r="C11561" s="60">
        <v>4.0000000000000003E-5</v>
      </c>
      <c r="D11561" s="60">
        <v>3.0095795000000002E-2</v>
      </c>
      <c r="E11561" s="60"/>
      <c r="F11561" s="60"/>
      <c r="G11561" s="60"/>
    </row>
    <row r="11562" spans="1:7">
      <c r="A11562" s="50">
        <v>39755</v>
      </c>
      <c r="B11562" s="60">
        <v>-2.7544000000000002E-3</v>
      </c>
      <c r="C11562" s="60">
        <v>1.0000000000000001E-5</v>
      </c>
      <c r="D11562" s="60">
        <v>2.2244357999999999E-2</v>
      </c>
      <c r="E11562" s="60"/>
      <c r="F11562" s="60"/>
      <c r="G11562" s="60"/>
    </row>
    <row r="11563" spans="1:7">
      <c r="A11563" s="50">
        <v>39756</v>
      </c>
      <c r="B11563" s="60">
        <v>4.0260009999999999E-2</v>
      </c>
      <c r="C11563" s="60">
        <v>1.0000000000000001E-5</v>
      </c>
      <c r="D11563" s="60">
        <v>1.299091E-3</v>
      </c>
      <c r="E11563" s="60"/>
      <c r="F11563" s="60"/>
      <c r="G11563" s="60"/>
    </row>
    <row r="11564" spans="1:7">
      <c r="A11564" s="50">
        <v>39757</v>
      </c>
      <c r="B11564" s="60">
        <v>-5.1924850000000002E-2</v>
      </c>
      <c r="C11564" s="60">
        <v>1.0000000000000001E-5</v>
      </c>
      <c r="D11564" s="60">
        <v>-7.8170605000000004E-2</v>
      </c>
      <c r="E11564" s="60"/>
      <c r="F11564" s="60"/>
      <c r="G11564" s="60"/>
    </row>
    <row r="11565" spans="1:7">
      <c r="A11565" s="50">
        <v>39758</v>
      </c>
      <c r="B11565" s="60">
        <v>-4.9459639999999999E-2</v>
      </c>
      <c r="C11565" s="60">
        <v>1.0000000000000001E-5</v>
      </c>
      <c r="D11565" s="60">
        <v>-9.2188626999999995E-2</v>
      </c>
      <c r="E11565" s="60"/>
      <c r="F11565" s="60"/>
      <c r="G11565" s="60"/>
    </row>
    <row r="11566" spans="1:7">
      <c r="A11566" s="50">
        <v>39759</v>
      </c>
      <c r="B11566" s="60">
        <v>2.9010500000000002E-2</v>
      </c>
      <c r="C11566" s="60">
        <v>1.0000000000000001E-5</v>
      </c>
      <c r="D11566" s="60">
        <v>1.2403163E-2</v>
      </c>
      <c r="E11566" s="60"/>
      <c r="F11566" s="60"/>
      <c r="G11566" s="60"/>
    </row>
    <row r="11567" spans="1:7">
      <c r="A11567" s="50">
        <v>39762</v>
      </c>
      <c r="B11567" s="60">
        <v>-1.227779E-2</v>
      </c>
      <c r="C11567" s="60">
        <v>1.0000000000000001E-5</v>
      </c>
      <c r="D11567" s="60">
        <v>-0.11676880000000001</v>
      </c>
      <c r="E11567" s="60"/>
      <c r="F11567" s="60"/>
      <c r="G11567" s="60"/>
    </row>
    <row r="11568" spans="1:7">
      <c r="A11568" s="50">
        <v>39763</v>
      </c>
      <c r="B11568" s="60">
        <v>-2.1957569999999999E-2</v>
      </c>
      <c r="C11568" s="60">
        <v>1.0000000000000001E-5</v>
      </c>
      <c r="D11568" s="60">
        <v>-0.111400075</v>
      </c>
      <c r="E11568" s="60"/>
      <c r="F11568" s="60"/>
      <c r="G11568" s="60"/>
    </row>
    <row r="11569" spans="1:7">
      <c r="A11569" s="50">
        <v>39764</v>
      </c>
      <c r="B11569" s="60">
        <v>-5.1133360000000003E-2</v>
      </c>
      <c r="C11569" s="60">
        <v>1.0000000000000001E-5</v>
      </c>
      <c r="D11569" s="60">
        <v>-0.22585366700000001</v>
      </c>
      <c r="E11569" s="60"/>
      <c r="F11569" s="60"/>
      <c r="G11569" s="60"/>
    </row>
    <row r="11570" spans="1:7">
      <c r="A11570" s="50">
        <v>39765</v>
      </c>
      <c r="B11570" s="60">
        <v>6.8893430000000005E-2</v>
      </c>
      <c r="C11570" s="60">
        <v>1.0000000000000001E-5</v>
      </c>
      <c r="D11570" s="60">
        <v>0.28355392800000001</v>
      </c>
      <c r="E11570" s="60"/>
      <c r="F11570" s="60"/>
      <c r="G11570" s="60"/>
    </row>
    <row r="11571" spans="1:7">
      <c r="A11571" s="50">
        <v>39766</v>
      </c>
      <c r="B11571" s="60">
        <v>-4.1756420000000002E-2</v>
      </c>
      <c r="C11571" s="60">
        <v>1.0000000000000001E-5</v>
      </c>
      <c r="D11571" s="60">
        <v>3.1418722000000003E-2</v>
      </c>
      <c r="E11571" s="60"/>
      <c r="F11571" s="60"/>
      <c r="G11571" s="60"/>
    </row>
    <row r="11572" spans="1:7">
      <c r="A11572" s="50">
        <v>39769</v>
      </c>
      <c r="B11572" s="60">
        <v>-2.581586E-2</v>
      </c>
      <c r="C11572" s="60">
        <v>1.0000000000000001E-5</v>
      </c>
      <c r="D11572" s="60">
        <v>-3.6173261999999998E-2</v>
      </c>
      <c r="E11572" s="60"/>
      <c r="F11572" s="60"/>
      <c r="G11572" s="60"/>
    </row>
    <row r="11573" spans="1:7">
      <c r="A11573" s="50">
        <v>39770</v>
      </c>
      <c r="B11573" s="60">
        <v>1.016445E-2</v>
      </c>
      <c r="C11573" s="60">
        <v>1.0000000000000001E-5</v>
      </c>
      <c r="D11573" s="60">
        <v>-4.1975327E-2</v>
      </c>
      <c r="E11573" s="60"/>
      <c r="F11573" s="60"/>
      <c r="G11573" s="60"/>
    </row>
    <row r="11574" spans="1:7">
      <c r="A11574" s="50">
        <v>39771</v>
      </c>
      <c r="B11574" s="60">
        <v>-6.0606680000000003E-2</v>
      </c>
      <c r="C11574" s="60">
        <v>1.0000000000000001E-5</v>
      </c>
      <c r="D11574" s="60">
        <v>-0.13969068200000001</v>
      </c>
      <c r="E11574" s="60"/>
      <c r="F11574" s="60"/>
      <c r="G11574" s="60"/>
    </row>
    <row r="11575" spans="1:7">
      <c r="A11575" s="50">
        <v>39772</v>
      </c>
      <c r="B11575" s="60">
        <v>-6.5963629999999995E-2</v>
      </c>
      <c r="C11575" s="60">
        <v>1.0000000000000001E-5</v>
      </c>
      <c r="D11575" s="60">
        <v>-4.0143802999999999E-2</v>
      </c>
      <c r="E11575" s="60"/>
      <c r="F11575" s="60"/>
      <c r="G11575" s="60"/>
    </row>
    <row r="11576" spans="1:7">
      <c r="A11576" s="50">
        <v>39773</v>
      </c>
      <c r="B11576" s="60">
        <v>6.3254889999999994E-2</v>
      </c>
      <c r="C11576" s="60">
        <v>1.0000000000000001E-5</v>
      </c>
      <c r="D11576" s="60">
        <v>8.6766503999999994E-2</v>
      </c>
      <c r="E11576" s="60"/>
      <c r="F11576" s="60"/>
      <c r="G11576" s="60"/>
    </row>
    <row r="11577" spans="1:7">
      <c r="A11577" s="50">
        <v>39776</v>
      </c>
      <c r="B11577" s="60">
        <v>6.3418340000000004E-2</v>
      </c>
      <c r="C11577" s="60">
        <v>1.0000000000000001E-5</v>
      </c>
      <c r="D11577" s="60">
        <v>8.6731776999999996E-2</v>
      </c>
      <c r="E11577" s="60"/>
      <c r="F11577" s="60"/>
      <c r="G11577" s="60"/>
    </row>
    <row r="11578" spans="1:7">
      <c r="A11578" s="50">
        <v>39777</v>
      </c>
      <c r="B11578" s="60">
        <v>6.5644299999999996E-3</v>
      </c>
      <c r="C11578" s="60">
        <v>1.0000000000000001E-5</v>
      </c>
      <c r="D11578" s="60">
        <v>5.6025340999999999E-2</v>
      </c>
      <c r="E11578" s="60"/>
      <c r="F11578" s="60"/>
      <c r="G11578" s="60"/>
    </row>
    <row r="11579" spans="1:7">
      <c r="A11579" s="50">
        <v>39778</v>
      </c>
      <c r="B11579" s="60">
        <v>3.5612499999999998E-2</v>
      </c>
      <c r="C11579" s="60">
        <v>1.0000000000000001E-5</v>
      </c>
      <c r="D11579" s="60">
        <v>8.2582562999999998E-2</v>
      </c>
      <c r="E11579" s="60"/>
      <c r="F11579" s="60"/>
      <c r="G11579" s="60"/>
    </row>
    <row r="11580" spans="1:7">
      <c r="A11580" s="50">
        <v>39780</v>
      </c>
      <c r="B11580" s="60">
        <v>9.1079799999999999E-3</v>
      </c>
      <c r="C11580" s="60">
        <v>1.0000000000000001E-5</v>
      </c>
      <c r="D11580" s="60">
        <v>1.0171115E-2</v>
      </c>
      <c r="E11580" s="60"/>
      <c r="F11580" s="60"/>
      <c r="G11580" s="60"/>
    </row>
    <row r="11581" spans="1:7">
      <c r="A11581" s="50">
        <v>39783</v>
      </c>
      <c r="B11581" s="60">
        <v>-8.863211E-2</v>
      </c>
      <c r="C11581" s="60">
        <v>0</v>
      </c>
      <c r="D11581" s="60">
        <v>-8.1922241000000007E-2</v>
      </c>
      <c r="E11581" s="60"/>
      <c r="F11581" s="60"/>
      <c r="G11581" s="60"/>
    </row>
    <row r="11582" spans="1:7">
      <c r="A11582" s="50">
        <v>39784</v>
      </c>
      <c r="B11582" s="60">
        <v>3.9421879999999999E-2</v>
      </c>
      <c r="C11582" s="60">
        <v>0</v>
      </c>
      <c r="D11582" s="60">
        <v>1.6949160000000001E-2</v>
      </c>
      <c r="E11582" s="60"/>
      <c r="F11582" s="60"/>
      <c r="G11582" s="60"/>
    </row>
    <row r="11583" spans="1:7">
      <c r="A11583" s="50">
        <v>39785</v>
      </c>
      <c r="B11583" s="60">
        <v>2.6509000000000001E-2</v>
      </c>
      <c r="C11583" s="60">
        <v>0</v>
      </c>
      <c r="D11583" s="60">
        <v>7.5980447000000007E-2</v>
      </c>
      <c r="E11583" s="60"/>
      <c r="F11583" s="60"/>
      <c r="G11583" s="60"/>
    </row>
    <row r="11584" spans="1:7">
      <c r="A11584" s="50">
        <v>39786</v>
      </c>
      <c r="B11584" s="60">
        <v>-2.8668720000000002E-2</v>
      </c>
      <c r="C11584" s="60">
        <v>0</v>
      </c>
      <c r="D11584" s="60">
        <v>-0.11161734199999999</v>
      </c>
      <c r="E11584" s="60"/>
      <c r="F11584" s="60"/>
      <c r="G11584" s="60"/>
    </row>
    <row r="11585" spans="1:7">
      <c r="A11585" s="50">
        <v>39787</v>
      </c>
      <c r="B11585" s="60">
        <v>3.70592E-2</v>
      </c>
      <c r="C11585" s="60">
        <v>0</v>
      </c>
      <c r="D11585" s="60">
        <v>0</v>
      </c>
      <c r="E11585" s="60"/>
      <c r="F11585" s="60"/>
      <c r="G11585" s="60"/>
    </row>
    <row r="11586" spans="1:7">
      <c r="A11586" s="50">
        <v>39790</v>
      </c>
      <c r="B11586" s="60">
        <v>3.7990080000000002E-2</v>
      </c>
      <c r="C11586" s="60">
        <v>0</v>
      </c>
      <c r="D11586" s="60">
        <v>0.100000039</v>
      </c>
      <c r="E11586" s="60"/>
      <c r="F11586" s="60"/>
      <c r="G11586" s="60"/>
    </row>
    <row r="11587" spans="1:7">
      <c r="A11587" s="50">
        <v>39791</v>
      </c>
      <c r="B11587" s="60">
        <v>-2.2992930000000002E-2</v>
      </c>
      <c r="C11587" s="60">
        <v>0</v>
      </c>
      <c r="D11587" s="60">
        <v>8.5780888999999999E-2</v>
      </c>
      <c r="E11587" s="60"/>
      <c r="F11587" s="60"/>
      <c r="G11587" s="60"/>
    </row>
    <row r="11588" spans="1:7">
      <c r="A11588" s="50">
        <v>39792</v>
      </c>
      <c r="B11588" s="60">
        <v>1.176436E-2</v>
      </c>
      <c r="C11588" s="60">
        <v>0</v>
      </c>
      <c r="D11588" s="60">
        <v>3.2202661E-2</v>
      </c>
      <c r="E11588" s="60"/>
      <c r="F11588" s="60"/>
      <c r="G11588" s="60"/>
    </row>
    <row r="11589" spans="1:7">
      <c r="A11589" s="50">
        <v>39793</v>
      </c>
      <c r="B11589" s="60">
        <v>-2.822471E-2</v>
      </c>
      <c r="C11589" s="60">
        <v>0</v>
      </c>
      <c r="D11589" s="60">
        <v>-1.4143101E-2</v>
      </c>
      <c r="E11589" s="60"/>
      <c r="F11589" s="60"/>
      <c r="G11589" s="60"/>
    </row>
    <row r="11590" spans="1:7">
      <c r="A11590" s="50">
        <v>39794</v>
      </c>
      <c r="B11590" s="60">
        <v>7.1383599999999998E-3</v>
      </c>
      <c r="C11590" s="60">
        <v>0</v>
      </c>
      <c r="D11590" s="60">
        <v>-6.7088611000000006E-2</v>
      </c>
      <c r="E11590" s="60"/>
      <c r="F11590" s="60"/>
      <c r="G11590" s="60"/>
    </row>
    <row r="11591" spans="1:7">
      <c r="A11591" s="50">
        <v>39797</v>
      </c>
      <c r="B11591" s="60">
        <v>-1.2722610000000001E-2</v>
      </c>
      <c r="C11591" s="60">
        <v>0</v>
      </c>
      <c r="D11591" s="60">
        <v>1.0854806E-2</v>
      </c>
      <c r="E11591" s="60"/>
      <c r="F11591" s="60"/>
      <c r="G11591" s="60"/>
    </row>
    <row r="11592" spans="1:7">
      <c r="A11592" s="50">
        <v>39798</v>
      </c>
      <c r="B11592" s="60">
        <v>5.1000110000000001E-2</v>
      </c>
      <c r="C11592" s="60">
        <v>0</v>
      </c>
      <c r="D11592" s="60">
        <v>3.0872507E-2</v>
      </c>
      <c r="E11592" s="60"/>
      <c r="F11592" s="60"/>
      <c r="G11592" s="60"/>
    </row>
    <row r="11593" spans="1:7">
      <c r="A11593" s="50">
        <v>39799</v>
      </c>
      <c r="B11593" s="60">
        <v>-9.4056799999999996E-3</v>
      </c>
      <c r="C11593" s="60">
        <v>0</v>
      </c>
      <c r="D11593" s="60">
        <v>1.4322913E-2</v>
      </c>
      <c r="E11593" s="60"/>
      <c r="F11593" s="60"/>
      <c r="G11593" s="60"/>
    </row>
    <row r="11594" spans="1:7">
      <c r="A11594" s="50">
        <v>39800</v>
      </c>
      <c r="B11594" s="60">
        <v>-2.0667899999999999E-2</v>
      </c>
      <c r="C11594" s="60">
        <v>0</v>
      </c>
      <c r="D11594" s="60">
        <v>-5.4343193999999997E-2</v>
      </c>
      <c r="E11594" s="60"/>
      <c r="F11594" s="60"/>
      <c r="G11594" s="60"/>
    </row>
    <row r="11595" spans="1:7">
      <c r="A11595" s="50">
        <v>39801</v>
      </c>
      <c r="B11595" s="60">
        <v>3.0236E-3</v>
      </c>
      <c r="C11595" s="60">
        <v>0</v>
      </c>
      <c r="D11595" s="60">
        <v>1.7194531999999998E-2</v>
      </c>
      <c r="E11595" s="60"/>
      <c r="F11595" s="60"/>
      <c r="G11595" s="60"/>
    </row>
    <row r="11596" spans="1:7">
      <c r="A11596" s="50">
        <v>39804</v>
      </c>
      <c r="B11596" s="60">
        <v>-1.784432E-2</v>
      </c>
      <c r="C11596" s="60">
        <v>0</v>
      </c>
      <c r="D11596" s="60">
        <v>-5.3825583000000003E-2</v>
      </c>
      <c r="E11596" s="60"/>
      <c r="F11596" s="60"/>
      <c r="G11596" s="60"/>
    </row>
    <row r="11597" spans="1:7">
      <c r="A11597" s="50">
        <v>39805</v>
      </c>
      <c r="B11597" s="60">
        <v>-9.5314300000000005E-3</v>
      </c>
      <c r="C11597" s="60">
        <v>0</v>
      </c>
      <c r="D11597" s="60">
        <v>-5.8768216999999998E-2</v>
      </c>
      <c r="E11597" s="60"/>
      <c r="F11597" s="60"/>
      <c r="G11597" s="60"/>
    </row>
    <row r="11598" spans="1:7">
      <c r="A11598" s="50">
        <v>39806</v>
      </c>
      <c r="B11598" s="60">
        <v>6.20464E-3</v>
      </c>
      <c r="C11598" s="60">
        <v>0</v>
      </c>
      <c r="D11598" s="60">
        <v>-5.2447609999999999E-2</v>
      </c>
      <c r="E11598" s="60"/>
      <c r="F11598" s="60"/>
      <c r="G11598" s="60"/>
    </row>
    <row r="11599" spans="1:7">
      <c r="A11599" s="50">
        <v>39808</v>
      </c>
      <c r="B11599" s="60">
        <v>5.2167799999999999E-3</v>
      </c>
      <c r="C11599" s="60">
        <v>0</v>
      </c>
      <c r="D11599" s="60">
        <v>3.4791770999999999E-2</v>
      </c>
      <c r="E11599" s="60"/>
      <c r="F11599" s="60"/>
      <c r="G11599" s="60"/>
    </row>
    <row r="11600" spans="1:7">
      <c r="A11600" s="50">
        <v>39811</v>
      </c>
      <c r="B11600" s="60">
        <v>-3.8094499999999998E-3</v>
      </c>
      <c r="C11600" s="60">
        <v>0</v>
      </c>
      <c r="D11600" s="60">
        <v>-3.6169086000000003E-2</v>
      </c>
      <c r="E11600" s="60"/>
      <c r="F11600" s="60"/>
      <c r="G11600" s="60"/>
    </row>
    <row r="11601" spans="1:7">
      <c r="A11601" s="50">
        <v>39812</v>
      </c>
      <c r="B11601" s="60">
        <v>2.4397510000000001E-2</v>
      </c>
      <c r="C11601" s="60">
        <v>0</v>
      </c>
      <c r="D11601" s="60">
        <v>4.8625796999999998E-2</v>
      </c>
      <c r="E11601" s="60"/>
      <c r="F11601" s="60"/>
      <c r="G11601" s="60"/>
    </row>
    <row r="11602" spans="1:7">
      <c r="A11602" s="50">
        <v>39813</v>
      </c>
      <c r="B11602" s="60">
        <v>1.413092E-2</v>
      </c>
      <c r="C11602" s="60">
        <v>0</v>
      </c>
      <c r="D11602" s="60">
        <v>7.7620915999999998E-2</v>
      </c>
      <c r="E11602" s="60"/>
      <c r="F11602" s="60"/>
      <c r="G11602" s="60"/>
    </row>
    <row r="11603" spans="1:7">
      <c r="A11603" s="50">
        <v>39815</v>
      </c>
      <c r="B11603" s="60">
        <v>3.1761030000000003E-2</v>
      </c>
      <c r="C11603" s="60">
        <v>0</v>
      </c>
      <c r="D11603" s="60">
        <v>0.142656744</v>
      </c>
      <c r="E11603" s="60"/>
      <c r="F11603" s="60"/>
      <c r="G11603" s="60"/>
    </row>
    <row r="11604" spans="1:7">
      <c r="A11604" s="50">
        <v>39818</v>
      </c>
      <c r="B11604" s="60">
        <v>-4.6356399999999999E-3</v>
      </c>
      <c r="C11604" s="60">
        <v>0</v>
      </c>
      <c r="D11604" s="60">
        <v>0.23209169499999999</v>
      </c>
      <c r="E11604" s="60"/>
      <c r="F11604" s="60"/>
      <c r="G11604" s="60"/>
    </row>
    <row r="11605" spans="1:7">
      <c r="A11605" s="50">
        <v>39819</v>
      </c>
      <c r="B11605" s="60">
        <v>7.6377399999999996E-3</v>
      </c>
      <c r="C11605" s="60">
        <v>0</v>
      </c>
      <c r="D11605" s="60">
        <v>2.1262436999999999E-2</v>
      </c>
      <c r="E11605" s="60"/>
      <c r="F11605" s="60"/>
      <c r="G11605" s="60"/>
    </row>
    <row r="11606" spans="1:7">
      <c r="A11606" s="50">
        <v>39820</v>
      </c>
      <c r="B11606" s="60">
        <v>-2.9293710000000001E-2</v>
      </c>
      <c r="C11606" s="60">
        <v>0</v>
      </c>
      <c r="D11606" s="60">
        <v>-9.7594900000000004E-4</v>
      </c>
      <c r="E11606" s="60"/>
      <c r="F11606" s="60"/>
      <c r="G11606" s="60"/>
    </row>
    <row r="11607" spans="1:7">
      <c r="A11607" s="50">
        <v>39821</v>
      </c>
      <c r="B11607" s="60">
        <v>2.7182299999999999E-3</v>
      </c>
      <c r="C11607" s="60">
        <v>0</v>
      </c>
      <c r="D11607" s="60">
        <v>3.8098343E-2</v>
      </c>
      <c r="E11607" s="60"/>
      <c r="F11607" s="60"/>
      <c r="G11607" s="60"/>
    </row>
    <row r="11608" spans="1:7">
      <c r="A11608" s="50">
        <v>39822</v>
      </c>
      <c r="B11608" s="60">
        <v>-2.0917069999999999E-2</v>
      </c>
      <c r="C11608" s="60">
        <v>0</v>
      </c>
      <c r="D11608" s="60">
        <v>-3.4190661999999997E-2</v>
      </c>
      <c r="E11608" s="60"/>
      <c r="F11608" s="60"/>
      <c r="G11608" s="60"/>
    </row>
    <row r="11609" spans="1:7">
      <c r="A11609" s="50">
        <v>39825</v>
      </c>
      <c r="B11609" s="60">
        <v>-2.2314690000000002E-2</v>
      </c>
      <c r="C11609" s="60">
        <v>0</v>
      </c>
      <c r="D11609" s="60">
        <v>-6.4631425000000006E-2</v>
      </c>
      <c r="E11609" s="60"/>
      <c r="F11609" s="60"/>
      <c r="G11609" s="60"/>
    </row>
    <row r="11610" spans="1:7">
      <c r="A11610" s="50">
        <v>39826</v>
      </c>
      <c r="B11610" s="60">
        <v>2.0394200000000001E-3</v>
      </c>
      <c r="C11610" s="60">
        <v>0</v>
      </c>
      <c r="D11610" s="60">
        <v>-2.0833282000000002E-2</v>
      </c>
      <c r="E11610" s="60"/>
      <c r="F11610" s="60"/>
      <c r="G11610" s="60"/>
    </row>
    <row r="11611" spans="1:7">
      <c r="A11611" s="50">
        <v>39827</v>
      </c>
      <c r="B11611" s="60">
        <v>-3.3126320000000001E-2</v>
      </c>
      <c r="C11611" s="60">
        <v>0</v>
      </c>
      <c r="D11611" s="60">
        <v>-6.2411353000000003E-2</v>
      </c>
      <c r="E11611" s="60"/>
      <c r="F11611" s="60"/>
      <c r="G11611" s="60"/>
    </row>
    <row r="11612" spans="1:7">
      <c r="A11612" s="50">
        <v>39828</v>
      </c>
      <c r="B11612" s="60">
        <v>1.5643300000000001E-3</v>
      </c>
      <c r="C11612" s="60">
        <v>0</v>
      </c>
      <c r="D11612" s="60">
        <v>6.0514310000000003E-3</v>
      </c>
      <c r="E11612" s="60"/>
      <c r="F11612" s="60"/>
      <c r="G11612" s="60"/>
    </row>
    <row r="11613" spans="1:7">
      <c r="A11613" s="50">
        <v>39829</v>
      </c>
      <c r="B11613" s="60">
        <v>7.7811499999999997E-3</v>
      </c>
      <c r="C11613" s="60">
        <v>0</v>
      </c>
      <c r="D11613" s="60">
        <v>7.0300713000000001E-2</v>
      </c>
      <c r="E11613" s="60"/>
      <c r="F11613" s="60"/>
      <c r="G11613" s="60"/>
    </row>
    <row r="11614" spans="1:7">
      <c r="A11614" s="50">
        <v>39833</v>
      </c>
      <c r="B11614" s="60">
        <v>-5.224707E-2</v>
      </c>
      <c r="C11614" s="60">
        <v>0</v>
      </c>
      <c r="D11614" s="60">
        <v>-6.1116959999999998E-2</v>
      </c>
      <c r="E11614" s="60"/>
      <c r="F11614" s="60"/>
      <c r="G11614" s="60"/>
    </row>
    <row r="11615" spans="1:7">
      <c r="A11615" s="50">
        <v>39834</v>
      </c>
      <c r="B11615" s="60">
        <v>4.2629E-2</v>
      </c>
      <c r="C11615" s="60">
        <v>0</v>
      </c>
      <c r="D11615" s="60">
        <v>4.7512177000000003E-2</v>
      </c>
      <c r="E11615" s="60"/>
      <c r="F11615" s="60"/>
      <c r="G11615" s="60"/>
    </row>
    <row r="11616" spans="1:7">
      <c r="A11616" s="50">
        <v>39835</v>
      </c>
      <c r="B11616" s="60">
        <v>-1.531075E-2</v>
      </c>
      <c r="C11616" s="60">
        <v>0</v>
      </c>
      <c r="D11616" s="60">
        <v>3.2142910000000002E-3</v>
      </c>
      <c r="E11616" s="60"/>
      <c r="F11616" s="60"/>
      <c r="G11616" s="60"/>
    </row>
    <row r="11617" spans="1:7">
      <c r="A11617" s="50">
        <v>39836</v>
      </c>
      <c r="B11617" s="60">
        <v>5.1707400000000001E-3</v>
      </c>
      <c r="C11617" s="60">
        <v>0</v>
      </c>
      <c r="D11617" s="60">
        <v>1.6375900999999998E-2</v>
      </c>
      <c r="E11617" s="60"/>
      <c r="F11617" s="60"/>
      <c r="G11617" s="60"/>
    </row>
    <row r="11618" spans="1:7">
      <c r="A11618" s="50">
        <v>39839</v>
      </c>
      <c r="B11618" s="60">
        <v>5.5881500000000001E-3</v>
      </c>
      <c r="C11618" s="60">
        <v>0</v>
      </c>
      <c r="D11618" s="60">
        <v>-3.9929925999999998E-2</v>
      </c>
      <c r="E11618" s="60"/>
      <c r="F11618" s="60"/>
      <c r="G11618" s="60"/>
    </row>
    <row r="11619" spans="1:7">
      <c r="A11619" s="50">
        <v>39840</v>
      </c>
      <c r="B11619" s="60">
        <v>1.090063E-2</v>
      </c>
      <c r="C11619" s="60">
        <v>0</v>
      </c>
      <c r="D11619" s="60">
        <v>4.5603792999999997E-2</v>
      </c>
      <c r="E11619" s="60"/>
      <c r="F11619" s="60"/>
      <c r="G11619" s="60"/>
    </row>
    <row r="11620" spans="1:7">
      <c r="A11620" s="50">
        <v>39841</v>
      </c>
      <c r="B11620" s="60">
        <v>3.3120919999999998E-2</v>
      </c>
      <c r="C11620" s="60">
        <v>0</v>
      </c>
      <c r="D11620" s="60">
        <v>8.3740390999999997E-2</v>
      </c>
      <c r="E11620" s="60"/>
      <c r="F11620" s="60"/>
      <c r="G11620" s="60"/>
    </row>
    <row r="11621" spans="1:7">
      <c r="A11621" s="50">
        <v>39842</v>
      </c>
      <c r="B11621" s="60">
        <v>-3.2553230000000002E-2</v>
      </c>
      <c r="C11621" s="60">
        <v>0</v>
      </c>
      <c r="D11621" s="60">
        <v>-2.2536989E-2</v>
      </c>
      <c r="E11621" s="60"/>
      <c r="F11621" s="60"/>
      <c r="G11621" s="60"/>
    </row>
    <row r="11622" spans="1:7">
      <c r="A11622" s="50">
        <v>39843</v>
      </c>
      <c r="B11622" s="60">
        <v>-2.2668600000000001E-2</v>
      </c>
      <c r="C11622" s="60">
        <v>0</v>
      </c>
      <c r="D11622" s="60">
        <v>3.2938800000000001E-4</v>
      </c>
      <c r="E11622" s="60"/>
      <c r="F11622" s="60"/>
      <c r="G11622" s="60"/>
    </row>
    <row r="11623" spans="1:7">
      <c r="A11623" s="50">
        <v>39846</v>
      </c>
      <c r="B11623" s="60">
        <v>-5.6285999999999999E-4</v>
      </c>
      <c r="C11623" s="60">
        <v>1.0000000000000001E-5</v>
      </c>
      <c r="D11623" s="60">
        <v>-1.1853822999999999E-2</v>
      </c>
      <c r="E11623" s="60"/>
      <c r="F11623" s="60"/>
      <c r="G11623" s="60"/>
    </row>
    <row r="11624" spans="1:7">
      <c r="A11624" s="50">
        <v>39847</v>
      </c>
      <c r="B11624" s="60">
        <v>1.6112459999999999E-2</v>
      </c>
      <c r="C11624" s="60">
        <v>1.0000000000000001E-5</v>
      </c>
      <c r="D11624" s="60">
        <v>1.666086E-3</v>
      </c>
      <c r="E11624" s="60"/>
      <c r="F11624" s="60"/>
      <c r="G11624" s="60"/>
    </row>
    <row r="11625" spans="1:7">
      <c r="A11625" s="50">
        <v>39848</v>
      </c>
      <c r="B11625" s="60">
        <v>-6.8787500000000003E-3</v>
      </c>
      <c r="C11625" s="60">
        <v>1.0000000000000001E-5</v>
      </c>
      <c r="D11625" s="60">
        <v>3.5595465E-2</v>
      </c>
      <c r="E11625" s="60"/>
      <c r="F11625" s="60"/>
      <c r="G11625" s="60"/>
    </row>
    <row r="11626" spans="1:7">
      <c r="A11626" s="50">
        <v>39849</v>
      </c>
      <c r="B11626" s="60">
        <v>1.6831329999999999E-2</v>
      </c>
      <c r="C11626" s="60">
        <v>1.0000000000000001E-5</v>
      </c>
      <c r="D11626" s="60">
        <v>1.0600705E-2</v>
      </c>
      <c r="E11626" s="60"/>
      <c r="F11626" s="60"/>
      <c r="G11626" s="60"/>
    </row>
    <row r="11627" spans="1:7">
      <c r="A11627" s="50">
        <v>39850</v>
      </c>
      <c r="B11627" s="60">
        <v>2.7222840000000002E-2</v>
      </c>
      <c r="C11627" s="60">
        <v>1.0000000000000001E-5</v>
      </c>
      <c r="D11627" s="60">
        <v>2.9879290999999999E-2</v>
      </c>
      <c r="E11627" s="60"/>
      <c r="F11627" s="60"/>
      <c r="G11627" s="60"/>
    </row>
    <row r="11628" spans="1:7">
      <c r="A11628" s="50">
        <v>39853</v>
      </c>
      <c r="B11628" s="60">
        <v>1.32844E-3</v>
      </c>
      <c r="C11628" s="60">
        <v>1.0000000000000001E-5</v>
      </c>
      <c r="D11628" s="60">
        <v>-6.1729799999999996E-4</v>
      </c>
      <c r="E11628" s="60"/>
      <c r="F11628" s="60"/>
      <c r="G11628" s="60"/>
    </row>
    <row r="11629" spans="1:7">
      <c r="A11629" s="50">
        <v>39854</v>
      </c>
      <c r="B11629" s="60">
        <v>-4.8566419999999999E-2</v>
      </c>
      <c r="C11629" s="60">
        <v>1.0000000000000001E-5</v>
      </c>
      <c r="D11629" s="60">
        <v>-4.7560248999999999E-2</v>
      </c>
      <c r="E11629" s="60"/>
      <c r="F11629" s="60"/>
      <c r="G11629" s="60"/>
    </row>
    <row r="11630" spans="1:7">
      <c r="A11630" s="50">
        <v>39855</v>
      </c>
      <c r="B11630" s="60">
        <v>8.5654400000000006E-3</v>
      </c>
      <c r="C11630" s="60">
        <v>1.0000000000000001E-5</v>
      </c>
      <c r="D11630" s="60">
        <v>1.134891E-2</v>
      </c>
      <c r="E11630" s="60"/>
      <c r="F11630" s="60"/>
      <c r="G11630" s="60"/>
    </row>
    <row r="11631" spans="1:7">
      <c r="A11631" s="50">
        <v>39856</v>
      </c>
      <c r="B11631" s="60">
        <v>2.0858000000000001E-3</v>
      </c>
      <c r="C11631" s="60">
        <v>1.0000000000000001E-5</v>
      </c>
      <c r="D11631" s="60">
        <v>-2.5328659999999999E-2</v>
      </c>
      <c r="E11631" s="60"/>
      <c r="F11631" s="60"/>
      <c r="G11631" s="60"/>
    </row>
    <row r="11632" spans="1:7">
      <c r="A11632" s="50">
        <v>39857</v>
      </c>
      <c r="B11632" s="60">
        <v>-1.0063000000000001E-2</v>
      </c>
      <c r="C11632" s="60">
        <v>1.0000000000000001E-5</v>
      </c>
      <c r="D11632" s="60">
        <v>-9.8683959999999998E-3</v>
      </c>
      <c r="E11632" s="60"/>
      <c r="F11632" s="60"/>
      <c r="G11632" s="60"/>
    </row>
    <row r="11633" spans="1:7">
      <c r="A11633" s="50">
        <v>39861</v>
      </c>
      <c r="B11633" s="60">
        <v>-4.4383909999999999E-2</v>
      </c>
      <c r="C11633" s="60">
        <v>1.0000000000000001E-5</v>
      </c>
      <c r="D11633" s="60">
        <v>-7.3421963000000007E-2</v>
      </c>
      <c r="E11633" s="60"/>
      <c r="F11633" s="60"/>
      <c r="G11633" s="60"/>
    </row>
    <row r="11634" spans="1:7">
      <c r="A11634" s="50">
        <v>39862</v>
      </c>
      <c r="B11634" s="60">
        <v>-1.9853000000000001E-4</v>
      </c>
      <c r="C11634" s="60">
        <v>1.0000000000000001E-5</v>
      </c>
      <c r="D11634" s="60">
        <v>-1.4342044E-2</v>
      </c>
      <c r="E11634" s="60"/>
      <c r="F11634" s="60"/>
      <c r="G11634" s="60"/>
    </row>
    <row r="11635" spans="1:7">
      <c r="A11635" s="50">
        <v>39863</v>
      </c>
      <c r="B11635" s="60">
        <v>-1.1210650000000001E-2</v>
      </c>
      <c r="C11635" s="60">
        <v>1.0000000000000001E-5</v>
      </c>
      <c r="D11635" s="60">
        <v>2.8737755E-2</v>
      </c>
      <c r="E11635" s="60"/>
      <c r="F11635" s="60"/>
      <c r="G11635" s="60"/>
    </row>
    <row r="11636" spans="1:7">
      <c r="A11636" s="50">
        <v>39864</v>
      </c>
      <c r="B11636" s="60">
        <v>-1.091785E-2</v>
      </c>
      <c r="C11636" s="60">
        <v>1.0000000000000001E-5</v>
      </c>
      <c r="D11636" s="60">
        <v>-5.304156E-3</v>
      </c>
      <c r="E11636" s="60"/>
      <c r="F11636" s="60"/>
      <c r="G11636" s="60"/>
    </row>
    <row r="11637" spans="1:7">
      <c r="A11637" s="50">
        <v>39867</v>
      </c>
      <c r="B11637" s="60">
        <v>-3.4620119999999997E-2</v>
      </c>
      <c r="C11637" s="60">
        <v>1.0000000000000001E-5</v>
      </c>
      <c r="D11637" s="60">
        <v>-5.4034788E-2</v>
      </c>
      <c r="E11637" s="60"/>
      <c r="F11637" s="60"/>
      <c r="G11637" s="60"/>
    </row>
    <row r="11638" spans="1:7">
      <c r="A11638" s="50">
        <v>39868</v>
      </c>
      <c r="B11638" s="60">
        <v>3.9571740000000001E-2</v>
      </c>
      <c r="C11638" s="60">
        <v>1.0000000000000001E-5</v>
      </c>
      <c r="D11638" s="60">
        <v>9.2070602000000001E-2</v>
      </c>
      <c r="E11638" s="60"/>
      <c r="F11638" s="60"/>
      <c r="G11638" s="60"/>
    </row>
    <row r="11639" spans="1:7">
      <c r="A11639" s="50">
        <v>39869</v>
      </c>
      <c r="B11639" s="60">
        <v>-1.0665839999999999E-2</v>
      </c>
      <c r="C11639" s="60">
        <v>1.0000000000000001E-5</v>
      </c>
      <c r="D11639" s="60">
        <v>-2.4088055000000001E-2</v>
      </c>
      <c r="E11639" s="60"/>
      <c r="F11639" s="60"/>
      <c r="G11639" s="60"/>
    </row>
    <row r="11640" spans="1:7">
      <c r="A11640" s="50">
        <v>39870</v>
      </c>
      <c r="B11640" s="60">
        <v>-1.5825499999999999E-2</v>
      </c>
      <c r="C11640" s="60">
        <v>1.0000000000000001E-5</v>
      </c>
      <c r="D11640" s="60">
        <v>5.9943610000000001E-3</v>
      </c>
      <c r="E11640" s="60"/>
      <c r="F11640" s="60"/>
      <c r="G11640" s="60"/>
    </row>
    <row r="11641" spans="1:7">
      <c r="A11641" s="50">
        <v>39871</v>
      </c>
      <c r="B11641" s="60">
        <v>-2.2813130000000001E-2</v>
      </c>
      <c r="C11641" s="60">
        <v>1.0000000000000001E-5</v>
      </c>
      <c r="D11641" s="60">
        <v>-1.1566768999999999E-2</v>
      </c>
      <c r="E11641" s="60"/>
      <c r="F11641" s="60"/>
      <c r="G11641" s="60"/>
    </row>
    <row r="11642" spans="1:7">
      <c r="A11642" s="50">
        <v>39874</v>
      </c>
      <c r="B11642" s="60">
        <v>-4.6123089999999999E-2</v>
      </c>
      <c r="C11642" s="60">
        <v>1.0000000000000001E-5</v>
      </c>
      <c r="D11642" s="60">
        <v>-4.0070957999999997E-2</v>
      </c>
      <c r="E11642" s="60"/>
      <c r="F11642" s="60"/>
      <c r="G11642" s="60"/>
    </row>
    <row r="11643" spans="1:7">
      <c r="A11643" s="50">
        <v>39875</v>
      </c>
      <c r="B11643" s="60">
        <v>-6.3634900000000003E-3</v>
      </c>
      <c r="C11643" s="60">
        <v>1.0000000000000001E-5</v>
      </c>
      <c r="D11643" s="60">
        <v>-2.5120070000000001E-2</v>
      </c>
      <c r="E11643" s="60"/>
      <c r="F11643" s="60"/>
      <c r="G11643" s="60"/>
    </row>
    <row r="11644" spans="1:7">
      <c r="A11644" s="50">
        <v>39876</v>
      </c>
      <c r="B11644" s="60">
        <v>2.393429E-2</v>
      </c>
      <c r="C11644" s="60">
        <v>1.0000000000000001E-5</v>
      </c>
      <c r="D11644" s="60">
        <v>6.4418369999999997E-3</v>
      </c>
      <c r="E11644" s="60"/>
      <c r="F11644" s="60"/>
      <c r="G11644" s="60"/>
    </row>
    <row r="11645" spans="1:7">
      <c r="A11645" s="50">
        <v>39877</v>
      </c>
      <c r="B11645" s="60">
        <v>-4.1599179999999999E-2</v>
      </c>
      <c r="C11645" s="60">
        <v>1.0000000000000001E-5</v>
      </c>
      <c r="D11645" s="60">
        <v>-9.4503023000000005E-2</v>
      </c>
      <c r="E11645" s="60"/>
      <c r="F11645" s="60"/>
      <c r="G11645" s="60"/>
    </row>
    <row r="11646" spans="1:7">
      <c r="A11646" s="50">
        <v>39878</v>
      </c>
      <c r="B11646" s="60">
        <v>1.2558700000000001E-3</v>
      </c>
      <c r="C11646" s="60">
        <v>1.0000000000000001E-5</v>
      </c>
      <c r="D11646" s="60">
        <v>-4.6985414000000003E-2</v>
      </c>
      <c r="E11646" s="60"/>
      <c r="F11646" s="60"/>
      <c r="G11646" s="60"/>
    </row>
    <row r="11647" spans="1:7">
      <c r="A11647" s="50">
        <v>39881</v>
      </c>
      <c r="B11647" s="60">
        <v>-9.8984599999999996E-3</v>
      </c>
      <c r="C11647" s="60">
        <v>1.0000000000000001E-5</v>
      </c>
      <c r="D11647" s="60">
        <v>2.5305406999999999E-2</v>
      </c>
      <c r="E11647" s="60"/>
      <c r="F11647" s="60"/>
      <c r="G11647" s="60"/>
    </row>
    <row r="11648" spans="1:7">
      <c r="A11648" s="50">
        <v>39882</v>
      </c>
      <c r="B11648" s="60">
        <v>6.2792730000000005E-2</v>
      </c>
      <c r="C11648" s="60">
        <v>1.0000000000000001E-5</v>
      </c>
      <c r="D11648" s="60">
        <v>1.9148967999999999E-2</v>
      </c>
      <c r="E11648" s="60"/>
      <c r="F11648" s="60"/>
      <c r="G11648" s="60"/>
    </row>
    <row r="11649" spans="1:7">
      <c r="A11649" s="50">
        <v>39883</v>
      </c>
      <c r="B11649" s="60">
        <v>2.9678899999999999E-3</v>
      </c>
      <c r="C11649" s="60">
        <v>1.0000000000000001E-5</v>
      </c>
      <c r="D11649" s="60">
        <v>0.103131495</v>
      </c>
      <c r="E11649" s="60"/>
      <c r="F11649" s="60"/>
      <c r="G11649" s="60"/>
    </row>
    <row r="11650" spans="1:7">
      <c r="A11650" s="50">
        <v>39884</v>
      </c>
      <c r="B11650" s="60">
        <v>4.06573E-2</v>
      </c>
      <c r="C11650" s="60">
        <v>1.0000000000000001E-5</v>
      </c>
      <c r="D11650" s="60">
        <v>0.110143825</v>
      </c>
      <c r="E11650" s="60"/>
      <c r="F11650" s="60"/>
      <c r="G11650" s="60"/>
    </row>
    <row r="11651" spans="1:7">
      <c r="A11651" s="50">
        <v>39885</v>
      </c>
      <c r="B11651" s="60">
        <v>7.5630699999999999E-3</v>
      </c>
      <c r="C11651" s="60">
        <v>1.0000000000000001E-5</v>
      </c>
      <c r="D11651" s="60">
        <v>2.3184462999999999E-2</v>
      </c>
      <c r="E11651" s="60"/>
      <c r="F11651" s="60"/>
      <c r="G11651" s="60"/>
    </row>
    <row r="11652" spans="1:7">
      <c r="A11652" s="50">
        <v>39888</v>
      </c>
      <c r="B11652" s="60">
        <v>-3.9037299999999998E-3</v>
      </c>
      <c r="C11652" s="60">
        <v>1.0000000000000001E-5</v>
      </c>
      <c r="D11652" s="60">
        <v>-2.1659434000000002E-2</v>
      </c>
      <c r="E11652" s="60"/>
      <c r="F11652" s="60"/>
      <c r="G11652" s="60"/>
    </row>
    <row r="11653" spans="1:7">
      <c r="A11653" s="50">
        <v>39889</v>
      </c>
      <c r="B11653" s="60">
        <v>3.2027890000000003E-2</v>
      </c>
      <c r="C11653" s="60">
        <v>1.0000000000000001E-5</v>
      </c>
      <c r="D11653" s="60">
        <v>1.7029973E-2</v>
      </c>
      <c r="E11653" s="60"/>
      <c r="F11653" s="60"/>
      <c r="G11653" s="60"/>
    </row>
    <row r="11654" spans="1:7">
      <c r="A11654" s="50">
        <v>39890</v>
      </c>
      <c r="B11654" s="60">
        <v>2.063545E-2</v>
      </c>
      <c r="C11654" s="60">
        <v>1.0000000000000001E-5</v>
      </c>
      <c r="D11654" s="60">
        <v>6.0951094999999997E-2</v>
      </c>
      <c r="E11654" s="60"/>
      <c r="F11654" s="60"/>
      <c r="G11654" s="60"/>
    </row>
    <row r="11655" spans="1:7">
      <c r="A11655" s="50">
        <v>39891</v>
      </c>
      <c r="B11655" s="60">
        <v>-1.242358E-2</v>
      </c>
      <c r="C11655" s="60">
        <v>1.0000000000000001E-5</v>
      </c>
      <c r="D11655" s="60">
        <v>-1.3888905999999999E-2</v>
      </c>
      <c r="E11655" s="60"/>
      <c r="F11655" s="60"/>
      <c r="G11655" s="60"/>
    </row>
    <row r="11656" spans="1:7">
      <c r="A11656" s="50">
        <v>39892</v>
      </c>
      <c r="B11656" s="60">
        <v>-1.93458E-2</v>
      </c>
      <c r="C11656" s="60">
        <v>1.0000000000000001E-5</v>
      </c>
      <c r="D11656" s="60">
        <v>-7.362342E-3</v>
      </c>
      <c r="E11656" s="60"/>
      <c r="F11656" s="60"/>
      <c r="G11656" s="60"/>
    </row>
    <row r="11657" spans="1:7">
      <c r="A11657" s="50">
        <v>39895</v>
      </c>
      <c r="B11657" s="60">
        <v>7.0330139999999999E-2</v>
      </c>
      <c r="C11657" s="60">
        <v>1.0000000000000001E-5</v>
      </c>
      <c r="D11657" s="60">
        <v>0.108997069</v>
      </c>
      <c r="E11657" s="60"/>
      <c r="F11657" s="60"/>
      <c r="G11657" s="60"/>
    </row>
    <row r="11658" spans="1:7">
      <c r="A11658" s="50">
        <v>39896</v>
      </c>
      <c r="B11658" s="60">
        <v>-1.8540520000000001E-2</v>
      </c>
      <c r="C11658" s="60">
        <v>1.0000000000000001E-5</v>
      </c>
      <c r="D11658" s="60">
        <v>-4.1000288000000003E-2</v>
      </c>
      <c r="E11658" s="60"/>
      <c r="F11658" s="60"/>
      <c r="G11658" s="60"/>
    </row>
    <row r="11659" spans="1:7">
      <c r="A11659" s="50">
        <v>39897</v>
      </c>
      <c r="B11659" s="60">
        <v>7.8860100000000006E-3</v>
      </c>
      <c r="C11659" s="60">
        <v>1.0000000000000001E-5</v>
      </c>
      <c r="D11659" s="60">
        <v>-1.8799239999999998E-2</v>
      </c>
      <c r="E11659" s="60"/>
      <c r="F11659" s="60"/>
      <c r="G11659" s="60"/>
    </row>
    <row r="11660" spans="1:7">
      <c r="A11660" s="50">
        <v>39898</v>
      </c>
      <c r="B11660" s="60">
        <v>2.3393850000000001E-2</v>
      </c>
      <c r="C11660" s="60">
        <v>1.0000000000000001E-5</v>
      </c>
      <c r="D11660" s="60">
        <v>6.7985192E-2</v>
      </c>
      <c r="E11660" s="60"/>
      <c r="F11660" s="60"/>
      <c r="G11660" s="60"/>
    </row>
    <row r="11661" spans="1:7">
      <c r="A11661" s="50">
        <v>39899</v>
      </c>
      <c r="B11661" s="60">
        <v>-1.902564E-2</v>
      </c>
      <c r="C11661" s="60">
        <v>1.0000000000000001E-5</v>
      </c>
      <c r="D11661" s="60">
        <v>-1.3599572000000001E-2</v>
      </c>
      <c r="E11661" s="60"/>
      <c r="F11661" s="60"/>
      <c r="G11661" s="60"/>
    </row>
    <row r="11662" spans="1:7">
      <c r="A11662" s="50">
        <v>39902</v>
      </c>
      <c r="B11662" s="60">
        <v>-3.5221639999999999E-2</v>
      </c>
      <c r="C11662" s="60">
        <v>1.0000000000000001E-5</v>
      </c>
      <c r="D11662" s="60">
        <v>-3.3440873000000003E-2</v>
      </c>
      <c r="E11662" s="60"/>
      <c r="F11662" s="60"/>
      <c r="G11662" s="60"/>
    </row>
    <row r="11663" spans="1:7">
      <c r="A11663" s="50">
        <v>39903</v>
      </c>
      <c r="B11663" s="60">
        <v>1.314328E-2</v>
      </c>
      <c r="C11663" s="60">
        <v>1.0000000000000001E-5</v>
      </c>
      <c r="D11663" s="60">
        <v>1.5477945999999999E-2</v>
      </c>
      <c r="E11663" s="60"/>
      <c r="F11663" s="60"/>
      <c r="G11663" s="60"/>
    </row>
    <row r="11664" spans="1:7">
      <c r="A11664" s="50">
        <v>39904</v>
      </c>
      <c r="B11664" s="60">
        <v>1.671218E-2</v>
      </c>
      <c r="C11664" s="60">
        <v>1.0000000000000001E-5</v>
      </c>
      <c r="D11664" s="60">
        <v>1.1058062E-2</v>
      </c>
      <c r="E11664" s="60"/>
      <c r="F11664" s="60"/>
      <c r="G11664" s="60"/>
    </row>
    <row r="11665" spans="1:7">
      <c r="A11665" s="50">
        <v>39905</v>
      </c>
      <c r="B11665" s="60">
        <v>2.8540349999999999E-2</v>
      </c>
      <c r="C11665" s="60">
        <v>1.0000000000000001E-5</v>
      </c>
      <c r="D11665" s="60">
        <v>-0.136565253</v>
      </c>
      <c r="E11665" s="60"/>
      <c r="F11665" s="60"/>
      <c r="G11665" s="60"/>
    </row>
    <row r="11666" spans="1:7">
      <c r="A11666" s="50">
        <v>39906</v>
      </c>
      <c r="B11666" s="60">
        <v>9.7858700000000003E-3</v>
      </c>
      <c r="C11666" s="60">
        <v>1.0000000000000001E-5</v>
      </c>
      <c r="D11666" s="60">
        <v>5.2721705000000001E-2</v>
      </c>
      <c r="E11666" s="60"/>
      <c r="F11666" s="60"/>
      <c r="G11666" s="60"/>
    </row>
    <row r="11667" spans="1:7">
      <c r="A11667" s="50">
        <v>39909</v>
      </c>
      <c r="B11667" s="60">
        <v>-8.21414E-3</v>
      </c>
      <c r="C11667" s="60">
        <v>1.0000000000000001E-5</v>
      </c>
      <c r="D11667" s="60">
        <v>3.8373992000000003E-2</v>
      </c>
      <c r="E11667" s="60"/>
      <c r="F11667" s="60"/>
      <c r="G11667" s="60"/>
    </row>
    <row r="11668" spans="1:7">
      <c r="A11668" s="50">
        <v>39910</v>
      </c>
      <c r="B11668" s="60">
        <v>-2.3262089999999999E-2</v>
      </c>
      <c r="C11668" s="60">
        <v>1.0000000000000001E-5</v>
      </c>
      <c r="D11668" s="60">
        <v>-3.5076756000000001E-2</v>
      </c>
      <c r="E11668" s="60"/>
      <c r="F11668" s="60"/>
      <c r="G11668" s="60"/>
    </row>
    <row r="11669" spans="1:7">
      <c r="A11669" s="50">
        <v>39911</v>
      </c>
      <c r="B11669" s="60">
        <v>1.1774929999999999E-2</v>
      </c>
      <c r="C11669" s="60">
        <v>1.0000000000000001E-5</v>
      </c>
      <c r="D11669" s="60">
        <v>2.9860438999999999E-2</v>
      </c>
      <c r="E11669" s="60"/>
      <c r="F11669" s="60"/>
      <c r="G11669" s="60"/>
    </row>
    <row r="11670" spans="1:7">
      <c r="A11670" s="50">
        <v>39912</v>
      </c>
      <c r="B11670" s="60">
        <v>3.7105300000000001E-2</v>
      </c>
      <c r="C11670" s="60">
        <v>1.0000000000000001E-5</v>
      </c>
      <c r="D11670" s="60">
        <v>0.15757958599999999</v>
      </c>
      <c r="E11670" s="60"/>
      <c r="F11670" s="60"/>
      <c r="G11670" s="60"/>
    </row>
    <row r="11671" spans="1:7">
      <c r="A11671" s="50">
        <v>39916</v>
      </c>
      <c r="B11671" s="60">
        <v>2.7449100000000001E-3</v>
      </c>
      <c r="C11671" s="60">
        <v>1.0000000000000001E-5</v>
      </c>
      <c r="D11671" s="60">
        <v>-2.2325067000000001E-2</v>
      </c>
      <c r="E11671" s="60"/>
      <c r="F11671" s="60"/>
      <c r="G11671" s="60"/>
    </row>
    <row r="11672" spans="1:7">
      <c r="A11672" s="50">
        <v>39917</v>
      </c>
      <c r="B11672" s="60">
        <v>-1.9819659999999999E-2</v>
      </c>
      <c r="C11672" s="60">
        <v>1.0000000000000001E-5</v>
      </c>
      <c r="D11672" s="60">
        <v>-1.6708395000000001E-2</v>
      </c>
      <c r="E11672" s="60"/>
      <c r="F11672" s="60"/>
      <c r="G11672" s="60"/>
    </row>
    <row r="11673" spans="1:7">
      <c r="A11673" s="50">
        <v>39918</v>
      </c>
      <c r="B11673" s="60">
        <v>1.210921E-2</v>
      </c>
      <c r="C11673" s="60">
        <v>1.0000000000000001E-5</v>
      </c>
      <c r="D11673" s="60">
        <v>-8.4969099999999997E-4</v>
      </c>
      <c r="E11673" s="60"/>
      <c r="F11673" s="60"/>
      <c r="G11673" s="60"/>
    </row>
    <row r="11674" spans="1:7">
      <c r="A11674" s="50">
        <v>39919</v>
      </c>
      <c r="B11674" s="60">
        <v>1.555635E-2</v>
      </c>
      <c r="C11674" s="60">
        <v>1.0000000000000001E-5</v>
      </c>
      <c r="D11674" s="60">
        <v>2.6360555000000001E-2</v>
      </c>
      <c r="E11674" s="60"/>
      <c r="F11674" s="60"/>
      <c r="G11674" s="60"/>
    </row>
    <row r="11675" spans="1:7">
      <c r="A11675" s="50">
        <v>39920</v>
      </c>
      <c r="B11675" s="60">
        <v>4.7650399999999999E-3</v>
      </c>
      <c r="C11675" s="60">
        <v>1.0000000000000001E-5</v>
      </c>
      <c r="D11675" s="60">
        <v>3.5349424999999997E-2</v>
      </c>
      <c r="E11675" s="60"/>
      <c r="F11675" s="60"/>
      <c r="G11675" s="60"/>
    </row>
    <row r="11676" spans="1:7">
      <c r="A11676" s="50">
        <v>39923</v>
      </c>
      <c r="B11676" s="60">
        <v>-4.2134810000000002E-2</v>
      </c>
      <c r="C11676" s="60">
        <v>1.0000000000000001E-5</v>
      </c>
      <c r="D11676" s="60">
        <v>-7.4419864000000002E-2</v>
      </c>
      <c r="E11676" s="60"/>
      <c r="F11676" s="60"/>
      <c r="G11676" s="60"/>
    </row>
    <row r="11677" spans="1:7">
      <c r="A11677" s="50">
        <v>39924</v>
      </c>
      <c r="B11677" s="60">
        <v>2.0998510000000001E-2</v>
      </c>
      <c r="C11677" s="60">
        <v>1.0000000000000001E-5</v>
      </c>
      <c r="D11677" s="60">
        <v>2.8813599999999998E-4</v>
      </c>
      <c r="E11677" s="60"/>
      <c r="F11677" s="60"/>
      <c r="G11677" s="60"/>
    </row>
    <row r="11678" spans="1:7">
      <c r="A11678" s="50">
        <v>39925</v>
      </c>
      <c r="B11678" s="60">
        <v>-7.49498E-3</v>
      </c>
      <c r="C11678" s="60">
        <v>1.0000000000000001E-5</v>
      </c>
      <c r="D11678" s="60">
        <v>-1.1524319999999999E-3</v>
      </c>
      <c r="E11678" s="60"/>
      <c r="F11678" s="60"/>
      <c r="G11678" s="60"/>
    </row>
    <row r="11679" spans="1:7">
      <c r="A11679" s="50">
        <v>39926</v>
      </c>
      <c r="B11679" s="60">
        <v>1.0040810000000001E-2</v>
      </c>
      <c r="C11679" s="60">
        <v>1.0000000000000001E-5</v>
      </c>
      <c r="D11679" s="60">
        <v>-4.0380559999999999E-3</v>
      </c>
      <c r="E11679" s="60"/>
      <c r="F11679" s="60"/>
      <c r="G11679" s="60"/>
    </row>
    <row r="11680" spans="1:7">
      <c r="A11680" s="50">
        <v>39927</v>
      </c>
      <c r="B11680" s="60">
        <v>1.6579880000000002E-2</v>
      </c>
      <c r="C11680" s="60">
        <v>1.0000000000000001E-5</v>
      </c>
      <c r="D11680" s="60">
        <v>-1.1294508999999999E-2</v>
      </c>
      <c r="E11680" s="60"/>
      <c r="F11680" s="60"/>
      <c r="G11680" s="60"/>
    </row>
    <row r="11681" spans="1:7">
      <c r="A11681" s="50">
        <v>39930</v>
      </c>
      <c r="B11681" s="60">
        <v>-9.89021E-3</v>
      </c>
      <c r="C11681" s="60">
        <v>1.0000000000000001E-5</v>
      </c>
      <c r="D11681" s="60">
        <v>5.9168144999999998E-2</v>
      </c>
      <c r="E11681" s="60"/>
      <c r="F11681" s="60"/>
      <c r="G11681" s="60"/>
    </row>
    <row r="11682" spans="1:7">
      <c r="A11682" s="50">
        <v>39931</v>
      </c>
      <c r="B11682" s="60">
        <v>-2.8989699999999998E-3</v>
      </c>
      <c r="C11682" s="60">
        <v>1.0000000000000001E-5</v>
      </c>
      <c r="D11682" s="60">
        <v>-3.014381E-2</v>
      </c>
      <c r="E11682" s="60"/>
      <c r="F11682" s="60"/>
      <c r="G11682" s="60"/>
    </row>
    <row r="11683" spans="1:7">
      <c r="A11683" s="50">
        <v>39932</v>
      </c>
      <c r="B11683" s="60">
        <v>2.166065E-2</v>
      </c>
      <c r="C11683" s="60">
        <v>1.0000000000000001E-5</v>
      </c>
      <c r="D11683" s="60">
        <v>5.3892199000000002E-2</v>
      </c>
      <c r="E11683" s="60"/>
      <c r="F11683" s="60"/>
      <c r="G11683" s="60"/>
    </row>
    <row r="11684" spans="1:7">
      <c r="A11684" s="50">
        <v>39933</v>
      </c>
      <c r="B11684" s="60">
        <v>-9.0591999999999995E-4</v>
      </c>
      <c r="C11684" s="60">
        <v>1.0000000000000001E-5</v>
      </c>
      <c r="D11684" s="60">
        <v>2.2727277000000001E-2</v>
      </c>
      <c r="E11684" s="60"/>
      <c r="F11684" s="60"/>
      <c r="G11684" s="60"/>
    </row>
    <row r="11685" spans="1:7">
      <c r="A11685" s="50">
        <v>39934</v>
      </c>
      <c r="B11685" s="60">
        <v>4.9422099999999998E-3</v>
      </c>
      <c r="C11685" s="60">
        <v>0</v>
      </c>
      <c r="D11685" s="60">
        <v>6.3227496999999994E-2</v>
      </c>
      <c r="E11685" s="60"/>
      <c r="F11685" s="60"/>
      <c r="G11685" s="60"/>
    </row>
    <row r="11686" spans="1:7">
      <c r="A11686" s="50">
        <v>39937</v>
      </c>
      <c r="B11686" s="60">
        <v>3.3089359999999998E-2</v>
      </c>
      <c r="C11686" s="60">
        <v>0</v>
      </c>
      <c r="D11686" s="60">
        <v>6.1209328E-2</v>
      </c>
      <c r="E11686" s="60"/>
      <c r="F11686" s="60"/>
      <c r="G11686" s="60"/>
    </row>
    <row r="11687" spans="1:7">
      <c r="A11687" s="50">
        <v>39938</v>
      </c>
      <c r="B11687" s="60">
        <v>-3.3547999999999998E-3</v>
      </c>
      <c r="C11687" s="60">
        <v>0</v>
      </c>
      <c r="D11687" s="60">
        <v>-1.5240363999999999E-2</v>
      </c>
      <c r="E11687" s="60"/>
      <c r="F11687" s="60"/>
      <c r="G11687" s="60"/>
    </row>
    <row r="11688" spans="1:7">
      <c r="A11688" s="50">
        <v>39939</v>
      </c>
      <c r="B11688" s="60">
        <v>1.704719E-2</v>
      </c>
      <c r="C11688" s="60">
        <v>0</v>
      </c>
      <c r="D11688" s="60">
        <v>3.3809479000000003E-2</v>
      </c>
      <c r="E11688" s="60"/>
      <c r="F11688" s="60"/>
      <c r="G11688" s="60"/>
    </row>
    <row r="11689" spans="1:7">
      <c r="A11689" s="50">
        <v>39940</v>
      </c>
      <c r="B11689" s="60">
        <v>-1.3199499999999999E-2</v>
      </c>
      <c r="C11689" s="60">
        <v>0</v>
      </c>
      <c r="D11689" s="60">
        <v>-5.7807427000000002E-2</v>
      </c>
      <c r="E11689" s="60"/>
      <c r="F11689" s="60"/>
      <c r="G11689" s="60"/>
    </row>
    <row r="11690" spans="1:7">
      <c r="A11690" s="50">
        <v>39941</v>
      </c>
      <c r="B11690" s="60">
        <v>2.3641160000000001E-2</v>
      </c>
      <c r="C11690" s="60">
        <v>0</v>
      </c>
      <c r="D11690" s="60">
        <v>8.3109299999999994E-3</v>
      </c>
      <c r="E11690" s="60"/>
      <c r="F11690" s="60"/>
      <c r="G11690" s="60"/>
    </row>
    <row r="11691" spans="1:7">
      <c r="A11691" s="50">
        <v>39944</v>
      </c>
      <c r="B11691" s="60">
        <v>-2.0490870000000001E-2</v>
      </c>
      <c r="C11691" s="60">
        <v>0</v>
      </c>
      <c r="D11691" s="60">
        <v>-2.3272704000000002E-2</v>
      </c>
      <c r="E11691" s="60"/>
      <c r="F11691" s="60"/>
      <c r="G11691" s="60"/>
    </row>
    <row r="11692" spans="1:7">
      <c r="A11692" s="50">
        <v>39945</v>
      </c>
      <c r="B11692" s="60">
        <v>-7.2407000000000005E-4</v>
      </c>
      <c r="C11692" s="60">
        <v>0</v>
      </c>
      <c r="D11692" s="60">
        <v>1.4891430000000001E-3</v>
      </c>
      <c r="E11692" s="60"/>
      <c r="F11692" s="60"/>
      <c r="G11692" s="60"/>
    </row>
    <row r="11693" spans="1:7">
      <c r="A11693" s="50">
        <v>39946</v>
      </c>
      <c r="B11693" s="60">
        <v>-2.62452E-2</v>
      </c>
      <c r="C11693" s="60">
        <v>0</v>
      </c>
      <c r="D11693" s="60">
        <v>-9.5415085999999996E-2</v>
      </c>
      <c r="E11693" s="60"/>
      <c r="F11693" s="60"/>
      <c r="G11693" s="60"/>
    </row>
    <row r="11694" spans="1:7">
      <c r="A11694" s="50">
        <v>39947</v>
      </c>
      <c r="B11694" s="60">
        <v>1.011687E-2</v>
      </c>
      <c r="C11694" s="60">
        <v>0</v>
      </c>
      <c r="D11694" s="60">
        <v>2.5753386E-2</v>
      </c>
      <c r="E11694" s="60"/>
      <c r="F11694" s="60"/>
      <c r="G11694" s="60"/>
    </row>
    <row r="11695" spans="1:7">
      <c r="A11695" s="50">
        <v>39948</v>
      </c>
      <c r="B11695" s="60">
        <v>-1.1212659999999999E-2</v>
      </c>
      <c r="C11695" s="60">
        <v>0</v>
      </c>
      <c r="D11695" s="60">
        <v>-2.2970000000000001E-2</v>
      </c>
      <c r="E11695" s="60"/>
      <c r="F11695" s="60"/>
      <c r="G11695" s="60"/>
    </row>
    <row r="11696" spans="1:7">
      <c r="A11696" s="50">
        <v>39951</v>
      </c>
      <c r="B11696" s="60">
        <v>3.039416E-2</v>
      </c>
      <c r="C11696" s="60">
        <v>0</v>
      </c>
      <c r="D11696" s="60">
        <v>0.104975291</v>
      </c>
      <c r="E11696" s="60"/>
      <c r="F11696" s="60"/>
      <c r="G11696" s="60"/>
    </row>
    <row r="11697" spans="1:7">
      <c r="A11697" s="50">
        <v>39952</v>
      </c>
      <c r="B11697" s="60">
        <v>-1.5013699999999999E-3</v>
      </c>
      <c r="C11697" s="60">
        <v>0</v>
      </c>
      <c r="D11697" s="60">
        <v>8.4116810000000007E-3</v>
      </c>
      <c r="E11697" s="60"/>
      <c r="F11697" s="60"/>
      <c r="G11697" s="60"/>
    </row>
    <row r="11698" spans="1:7">
      <c r="A11698" s="50">
        <v>39953</v>
      </c>
      <c r="B11698" s="60">
        <v>-4.9926600000000003E-3</v>
      </c>
      <c r="C11698" s="60">
        <v>0</v>
      </c>
      <c r="D11698" s="60">
        <v>-7.8508269999999995E-3</v>
      </c>
      <c r="E11698" s="60"/>
      <c r="F11698" s="60"/>
      <c r="G11698" s="60"/>
    </row>
    <row r="11699" spans="1:7">
      <c r="A11699" s="50">
        <v>39954</v>
      </c>
      <c r="B11699" s="60">
        <v>-1.6311590000000001E-2</v>
      </c>
      <c r="C11699" s="60">
        <v>0</v>
      </c>
      <c r="D11699" s="60">
        <v>-4.7972273000000003E-2</v>
      </c>
      <c r="E11699" s="60"/>
      <c r="F11699" s="60"/>
      <c r="G11699" s="60"/>
    </row>
    <row r="11700" spans="1:7">
      <c r="A11700" s="50">
        <v>39955</v>
      </c>
      <c r="B11700" s="60">
        <v>-1.2194700000000001E-3</v>
      </c>
      <c r="C11700" s="60">
        <v>0</v>
      </c>
      <c r="D11700" s="60">
        <v>-2.2077883E-2</v>
      </c>
      <c r="E11700" s="60"/>
      <c r="F11700" s="60"/>
      <c r="G11700" s="60"/>
    </row>
    <row r="11701" spans="1:7">
      <c r="A11701" s="50">
        <v>39959</v>
      </c>
      <c r="B11701" s="60">
        <v>2.621151E-2</v>
      </c>
      <c r="C11701" s="60">
        <v>0</v>
      </c>
      <c r="D11701" s="60">
        <v>2.8685204999999998E-2</v>
      </c>
      <c r="E11701" s="60"/>
      <c r="F11701" s="60"/>
      <c r="G11701" s="60"/>
    </row>
    <row r="11702" spans="1:7">
      <c r="A11702" s="50">
        <v>39960</v>
      </c>
      <c r="B11702" s="60">
        <v>-1.874688E-2</v>
      </c>
      <c r="C11702" s="60">
        <v>0</v>
      </c>
      <c r="D11702" s="60">
        <v>3.873006E-3</v>
      </c>
      <c r="E11702" s="60"/>
      <c r="F11702" s="60"/>
      <c r="G11702" s="60"/>
    </row>
    <row r="11703" spans="1:7">
      <c r="A11703" s="50">
        <v>39961</v>
      </c>
      <c r="B11703" s="60">
        <v>1.5331060000000001E-2</v>
      </c>
      <c r="C11703" s="60">
        <v>0</v>
      </c>
      <c r="D11703" s="60">
        <v>2.9835385999999998E-2</v>
      </c>
      <c r="E11703" s="60"/>
      <c r="F11703" s="60"/>
      <c r="G11703" s="60"/>
    </row>
    <row r="11704" spans="1:7">
      <c r="A11704" s="50">
        <v>39962</v>
      </c>
      <c r="B11704" s="60">
        <v>1.3552410000000001E-2</v>
      </c>
      <c r="C11704" s="60">
        <v>0</v>
      </c>
      <c r="D11704" s="60">
        <v>-5.7442439999999999E-3</v>
      </c>
      <c r="E11704" s="60"/>
      <c r="F11704" s="60"/>
      <c r="G11704" s="60"/>
    </row>
    <row r="11705" spans="1:7">
      <c r="A11705" s="50">
        <v>39965</v>
      </c>
      <c r="B11705" s="60">
        <v>2.5956710000000001E-2</v>
      </c>
      <c r="C11705" s="60">
        <v>0</v>
      </c>
      <c r="D11705" s="60">
        <v>3.0142910000000001E-3</v>
      </c>
      <c r="E11705" s="60"/>
      <c r="F11705" s="60"/>
      <c r="G11705" s="60"/>
    </row>
    <row r="11706" spans="1:7">
      <c r="A11706" s="50">
        <v>39966</v>
      </c>
      <c r="B11706" s="60">
        <v>1.8930500000000001E-3</v>
      </c>
      <c r="C11706" s="60">
        <v>0</v>
      </c>
      <c r="D11706" s="60">
        <v>-5.2591799999999996E-3</v>
      </c>
      <c r="E11706" s="60"/>
      <c r="F11706" s="60"/>
      <c r="G11706" s="60"/>
    </row>
    <row r="11707" spans="1:7">
      <c r="A11707" s="50">
        <v>39967</v>
      </c>
      <c r="B11707" s="60">
        <v>-1.30356E-2</v>
      </c>
      <c r="C11707" s="60">
        <v>0</v>
      </c>
      <c r="D11707" s="60">
        <v>-4.4561944999999999E-2</v>
      </c>
      <c r="E11707" s="60"/>
      <c r="F11707" s="60"/>
      <c r="G11707" s="60"/>
    </row>
    <row r="11708" spans="1:7">
      <c r="A11708" s="50">
        <v>39968</v>
      </c>
      <c r="B11708" s="60">
        <v>1.133061E-2</v>
      </c>
      <c r="C11708" s="60">
        <v>0</v>
      </c>
      <c r="D11708" s="60">
        <v>6.1133061000000002E-2</v>
      </c>
      <c r="E11708" s="60"/>
      <c r="F11708" s="60"/>
      <c r="G11708" s="60"/>
    </row>
    <row r="11709" spans="1:7">
      <c r="A11709" s="50">
        <v>39969</v>
      </c>
      <c r="B11709" s="60">
        <v>-2.2978899999999999E-3</v>
      </c>
      <c r="C11709" s="60">
        <v>0</v>
      </c>
      <c r="D11709" s="60">
        <v>5.0409704E-2</v>
      </c>
      <c r="E11709" s="60"/>
      <c r="F11709" s="60"/>
      <c r="G11709" s="60"/>
    </row>
    <row r="11710" spans="1:7">
      <c r="A11710" s="50">
        <v>39972</v>
      </c>
      <c r="B11710" s="60">
        <v>-8.8404E-4</v>
      </c>
      <c r="C11710" s="60">
        <v>0</v>
      </c>
      <c r="D11710" s="60">
        <v>1.7494129000000001E-2</v>
      </c>
      <c r="E11710" s="60"/>
      <c r="F11710" s="60"/>
      <c r="G11710" s="60"/>
    </row>
    <row r="11711" spans="1:7">
      <c r="A11711" s="50">
        <v>39973</v>
      </c>
      <c r="B11711" s="60">
        <v>3.6057099999999998E-3</v>
      </c>
      <c r="C11711" s="60">
        <v>0</v>
      </c>
      <c r="D11711" s="60">
        <v>5.6226722999999999E-2</v>
      </c>
      <c r="E11711" s="60"/>
      <c r="F11711" s="60"/>
      <c r="G11711" s="60"/>
    </row>
    <row r="11712" spans="1:7">
      <c r="A11712" s="50">
        <v>39974</v>
      </c>
      <c r="B11712" s="60">
        <v>-3.45445E-3</v>
      </c>
      <c r="C11712" s="60">
        <v>0</v>
      </c>
      <c r="D11712" s="60">
        <v>2.0017594E-2</v>
      </c>
      <c r="E11712" s="60"/>
      <c r="F11712" s="60"/>
      <c r="G11712" s="60"/>
    </row>
    <row r="11713" spans="1:7">
      <c r="A11713" s="50">
        <v>39975</v>
      </c>
      <c r="B11713" s="60">
        <v>5.9261499999999998E-3</v>
      </c>
      <c r="C11713" s="60">
        <v>0</v>
      </c>
      <c r="D11713" s="60">
        <v>-1.2292424E-2</v>
      </c>
      <c r="E11713" s="60"/>
      <c r="F11713" s="60"/>
      <c r="G11713" s="60"/>
    </row>
    <row r="11714" spans="1:7">
      <c r="A11714" s="50">
        <v>39976</v>
      </c>
      <c r="B11714" s="60">
        <v>1.51348E-3</v>
      </c>
      <c r="C11714" s="60">
        <v>0</v>
      </c>
      <c r="D11714" s="60">
        <v>1.9650689999999998E-3</v>
      </c>
      <c r="E11714" s="60"/>
      <c r="F11714" s="60"/>
      <c r="G11714" s="60"/>
    </row>
    <row r="11715" spans="1:7">
      <c r="A11715" s="50">
        <v>39979</v>
      </c>
      <c r="B11715" s="60">
        <v>-2.3675749999999999E-2</v>
      </c>
      <c r="C11715" s="60">
        <v>0</v>
      </c>
      <c r="D11715" s="60">
        <v>-3.6391332999999998E-2</v>
      </c>
      <c r="E11715" s="60"/>
      <c r="F11715" s="60"/>
      <c r="G11715" s="60"/>
    </row>
    <row r="11716" spans="1:7">
      <c r="A11716" s="50">
        <v>39980</v>
      </c>
      <c r="B11716" s="60">
        <v>-1.2556990000000001E-2</v>
      </c>
      <c r="C11716" s="60">
        <v>0</v>
      </c>
      <c r="D11716" s="60">
        <v>4.7489610000000003E-3</v>
      </c>
      <c r="E11716" s="60"/>
      <c r="F11716" s="60"/>
      <c r="G11716" s="60"/>
    </row>
    <row r="11717" spans="1:7">
      <c r="A11717" s="50">
        <v>39981</v>
      </c>
      <c r="B11717" s="60">
        <v>-1.05839E-3</v>
      </c>
      <c r="C11717" s="60">
        <v>0</v>
      </c>
      <c r="D11717" s="60">
        <v>-2.7909107999999998E-2</v>
      </c>
      <c r="E11717" s="60"/>
      <c r="F11717" s="60"/>
      <c r="G11717" s="60"/>
    </row>
    <row r="11718" spans="1:7">
      <c r="A11718" s="50">
        <v>39982</v>
      </c>
      <c r="B11718" s="60">
        <v>8.3899500000000002E-3</v>
      </c>
      <c r="C11718" s="60">
        <v>0</v>
      </c>
      <c r="D11718" s="60">
        <v>3.5424929000000001E-2</v>
      </c>
      <c r="E11718" s="60"/>
      <c r="F11718" s="60"/>
      <c r="G11718" s="60"/>
    </row>
    <row r="11719" spans="1:7">
      <c r="A11719" s="50">
        <v>39983</v>
      </c>
      <c r="B11719" s="60">
        <v>3.1529700000000002E-3</v>
      </c>
      <c r="C11719" s="60">
        <v>0</v>
      </c>
      <c r="D11719" s="60">
        <v>9.838968E-3</v>
      </c>
      <c r="E11719" s="60"/>
      <c r="F11719" s="60"/>
      <c r="G11719" s="60"/>
    </row>
    <row r="11720" spans="1:7">
      <c r="A11720" s="50">
        <v>39986</v>
      </c>
      <c r="B11720" s="60">
        <v>-2.9760990000000001E-2</v>
      </c>
      <c r="C11720" s="60">
        <v>0</v>
      </c>
      <c r="D11720" s="60">
        <v>-3.6758187999999997E-2</v>
      </c>
      <c r="E11720" s="60"/>
      <c r="F11720" s="60"/>
      <c r="G11720" s="60"/>
    </row>
    <row r="11721" spans="1:7">
      <c r="A11721" s="50">
        <v>39987</v>
      </c>
      <c r="B11721" s="60">
        <v>2.03695E-3</v>
      </c>
      <c r="C11721" s="60">
        <v>0</v>
      </c>
      <c r="D11721" s="60">
        <v>1.6781597999999998E-2</v>
      </c>
      <c r="E11721" s="60"/>
      <c r="F11721" s="60"/>
      <c r="G11721" s="60"/>
    </row>
    <row r="11722" spans="1:7">
      <c r="A11722" s="50">
        <v>39988</v>
      </c>
      <c r="B11722" s="60">
        <v>6.7949200000000003E-3</v>
      </c>
      <c r="C11722" s="60">
        <v>0</v>
      </c>
      <c r="D11722" s="60">
        <v>3.8435469999999999E-2</v>
      </c>
      <c r="E11722" s="60"/>
      <c r="F11722" s="60"/>
      <c r="G11722" s="60"/>
    </row>
    <row r="11723" spans="1:7">
      <c r="A11723" s="50">
        <v>39989</v>
      </c>
      <c r="B11723" s="60">
        <v>2.1369699999999998E-2</v>
      </c>
      <c r="C11723" s="60">
        <v>0</v>
      </c>
      <c r="D11723" s="60">
        <v>2.3949455000000001E-2</v>
      </c>
      <c r="E11723" s="60"/>
      <c r="F11723" s="60"/>
      <c r="G11723" s="60"/>
    </row>
    <row r="11724" spans="1:7">
      <c r="A11724" s="50">
        <v>39990</v>
      </c>
      <c r="B11724" s="60">
        <v>-1.57774E-3</v>
      </c>
      <c r="C11724" s="60">
        <v>0</v>
      </c>
      <c r="D11724" s="60">
        <v>-3.8911290000000001E-2</v>
      </c>
      <c r="E11724" s="60"/>
      <c r="F11724" s="60"/>
      <c r="G11724" s="60"/>
    </row>
    <row r="11725" spans="1:7">
      <c r="A11725" s="50">
        <v>39993</v>
      </c>
      <c r="B11725" s="60">
        <v>8.9512099999999994E-3</v>
      </c>
      <c r="C11725" s="60">
        <v>0</v>
      </c>
      <c r="D11725" s="60">
        <v>2.3451271999999999E-2</v>
      </c>
      <c r="E11725" s="60"/>
      <c r="F11725" s="60"/>
      <c r="G11725" s="60"/>
    </row>
    <row r="11726" spans="1:7">
      <c r="A11726" s="50">
        <v>39994</v>
      </c>
      <c r="B11726" s="60">
        <v>-8.3632099999999994E-3</v>
      </c>
      <c r="C11726" s="60">
        <v>0</v>
      </c>
      <c r="D11726" s="60">
        <v>-5.7501081000000002E-2</v>
      </c>
      <c r="E11726" s="60"/>
      <c r="F11726" s="60"/>
      <c r="G11726" s="60"/>
    </row>
    <row r="11727" spans="1:7">
      <c r="A11727" s="50">
        <v>39995</v>
      </c>
      <c r="B11727" s="60">
        <v>4.3656099999999998E-3</v>
      </c>
      <c r="C11727" s="60">
        <v>1.0000000000000001E-5</v>
      </c>
      <c r="D11727" s="60">
        <v>-2.4770596999999998E-2</v>
      </c>
      <c r="E11727" s="60"/>
      <c r="F11727" s="60"/>
      <c r="G11727" s="60"/>
    </row>
    <row r="11728" spans="1:7">
      <c r="A11728" s="50">
        <v>39996</v>
      </c>
      <c r="B11728" s="60">
        <v>-2.886582E-2</v>
      </c>
      <c r="C11728" s="60">
        <v>1.0000000000000001E-5</v>
      </c>
      <c r="D11728" s="60">
        <v>-6.6556959999999998E-2</v>
      </c>
      <c r="E11728" s="60"/>
      <c r="F11728" s="60"/>
      <c r="G11728" s="60"/>
    </row>
    <row r="11729" spans="1:7">
      <c r="A11729" s="50">
        <v>40000</v>
      </c>
      <c r="B11729" s="60">
        <v>2.4519199999999998E-3</v>
      </c>
      <c r="C11729" s="60">
        <v>1.0000000000000001E-5</v>
      </c>
      <c r="D11729" s="60">
        <v>-6.0216665000000003E-2</v>
      </c>
      <c r="E11729" s="60"/>
      <c r="F11729" s="60"/>
      <c r="G11729" s="60"/>
    </row>
    <row r="11730" spans="1:7">
      <c r="A11730" s="50">
        <v>40001</v>
      </c>
      <c r="B11730" s="60">
        <v>-1.9497770000000001E-2</v>
      </c>
      <c r="C11730" s="60">
        <v>1.0000000000000001E-5</v>
      </c>
      <c r="D11730" s="60">
        <v>2.6809651E-2</v>
      </c>
      <c r="E11730" s="60"/>
      <c r="F11730" s="60"/>
      <c r="G11730" s="60"/>
    </row>
    <row r="11731" spans="1:7">
      <c r="A11731" s="50">
        <v>40002</v>
      </c>
      <c r="B11731" s="60">
        <v>-8.4858999999999998E-4</v>
      </c>
      <c r="C11731" s="60">
        <v>1.0000000000000001E-5</v>
      </c>
      <c r="D11731" s="60">
        <v>-2.3498740000000001E-3</v>
      </c>
      <c r="E11731" s="60"/>
      <c r="F11731" s="60"/>
      <c r="G11731" s="60"/>
    </row>
    <row r="11732" spans="1:7">
      <c r="A11732" s="50">
        <v>40003</v>
      </c>
      <c r="B11732" s="60">
        <v>3.31702E-3</v>
      </c>
      <c r="C11732" s="60">
        <v>1.0000000000000001E-5</v>
      </c>
      <c r="D11732" s="60">
        <v>3.2190517000000002E-2</v>
      </c>
      <c r="E11732" s="60"/>
      <c r="F11732" s="60"/>
      <c r="G11732" s="60"/>
    </row>
    <row r="11733" spans="1:7">
      <c r="A11733" s="50">
        <v>40004</v>
      </c>
      <c r="B11733" s="60">
        <v>-4.0082299999999998E-3</v>
      </c>
      <c r="C11733" s="60">
        <v>1.0000000000000001E-5</v>
      </c>
      <c r="D11733" s="60">
        <v>-1.77484E-3</v>
      </c>
      <c r="E11733" s="60"/>
      <c r="F11733" s="60"/>
      <c r="G11733" s="60"/>
    </row>
    <row r="11734" spans="1:7">
      <c r="A11734" s="50">
        <v>40007</v>
      </c>
      <c r="B11734" s="60">
        <v>2.4724489999999998E-2</v>
      </c>
      <c r="C11734" s="60">
        <v>1.0000000000000001E-5</v>
      </c>
      <c r="D11734" s="60">
        <v>1.6002058999999999E-2</v>
      </c>
      <c r="E11734" s="60"/>
      <c r="F11734" s="60"/>
      <c r="G11734" s="60"/>
    </row>
    <row r="11735" spans="1:7">
      <c r="A11735" s="50">
        <v>40008</v>
      </c>
      <c r="B11735" s="60">
        <v>5.3052899999999998E-3</v>
      </c>
      <c r="C11735" s="60">
        <v>1.0000000000000001E-5</v>
      </c>
      <c r="D11735" s="60">
        <v>-6.2500000000000003E-3</v>
      </c>
      <c r="E11735" s="60"/>
      <c r="F11735" s="60"/>
      <c r="G11735" s="60"/>
    </row>
    <row r="11736" spans="1:7">
      <c r="A11736" s="50">
        <v>40009</v>
      </c>
      <c r="B11736" s="60">
        <v>2.95015E-2</v>
      </c>
      <c r="C11736" s="60">
        <v>1.0000000000000001E-5</v>
      </c>
      <c r="D11736" s="60">
        <v>2.7169856999999999E-2</v>
      </c>
      <c r="E11736" s="60"/>
      <c r="F11736" s="60"/>
      <c r="G11736" s="60"/>
    </row>
    <row r="11737" spans="1:7">
      <c r="A11737" s="50">
        <v>40010</v>
      </c>
      <c r="B11737" s="60">
        <v>8.5685599999999994E-3</v>
      </c>
      <c r="C11737" s="60">
        <v>1.0000000000000001E-5</v>
      </c>
      <c r="D11737" s="60">
        <v>3.9186830000000001E-3</v>
      </c>
      <c r="E11737" s="60"/>
      <c r="F11737" s="60"/>
      <c r="G11737" s="60"/>
    </row>
    <row r="11738" spans="1:7">
      <c r="A11738" s="50">
        <v>40011</v>
      </c>
      <c r="B11738" s="60">
        <v>-4.4371999999999999E-4</v>
      </c>
      <c r="C11738" s="60">
        <v>1.0000000000000001E-5</v>
      </c>
      <c r="D11738" s="60">
        <v>-1.9029094E-2</v>
      </c>
      <c r="E11738" s="60"/>
      <c r="F11738" s="60"/>
      <c r="G11738" s="60"/>
    </row>
    <row r="11739" spans="1:7">
      <c r="A11739" s="50">
        <v>40014</v>
      </c>
      <c r="B11739" s="60">
        <v>1.14608E-2</v>
      </c>
      <c r="C11739" s="60">
        <v>1.0000000000000001E-5</v>
      </c>
      <c r="D11739" s="60">
        <v>2.287993E-2</v>
      </c>
      <c r="E11739" s="60"/>
      <c r="F11739" s="60"/>
      <c r="G11739" s="60"/>
    </row>
    <row r="11740" spans="1:7">
      <c r="A11740" s="50">
        <v>40015</v>
      </c>
      <c r="B11740" s="60">
        <v>3.64052E-3</v>
      </c>
      <c r="C11740" s="60">
        <v>1.0000000000000001E-5</v>
      </c>
      <c r="D11740" s="60">
        <v>2.0423053E-2</v>
      </c>
      <c r="E11740" s="60"/>
      <c r="F11740" s="60"/>
      <c r="G11740" s="60"/>
    </row>
    <row r="11741" spans="1:7">
      <c r="A11741" s="50">
        <v>40016</v>
      </c>
      <c r="B11741" s="60">
        <v>-3.1485999999999998E-4</v>
      </c>
      <c r="C11741" s="60">
        <v>1.0000000000000001E-5</v>
      </c>
      <c r="D11741" s="60">
        <v>-3.1451027999999999E-2</v>
      </c>
      <c r="E11741" s="60"/>
      <c r="F11741" s="60"/>
      <c r="G11741" s="60"/>
    </row>
    <row r="11742" spans="1:7">
      <c r="A11742" s="50">
        <v>40017</v>
      </c>
      <c r="B11742" s="60">
        <v>2.2961229999999999E-2</v>
      </c>
      <c r="C11742" s="60">
        <v>1.0000000000000001E-5</v>
      </c>
      <c r="D11742" s="60">
        <v>8.3640869999999992E-3</v>
      </c>
      <c r="E11742" s="60"/>
      <c r="F11742" s="60"/>
      <c r="G11742" s="60"/>
    </row>
    <row r="11743" spans="1:7">
      <c r="A11743" s="50">
        <v>40018</v>
      </c>
      <c r="B11743" s="60">
        <v>2.75545E-3</v>
      </c>
      <c r="C11743" s="60">
        <v>1.0000000000000001E-5</v>
      </c>
      <c r="D11743" s="60">
        <v>2.9275170000000001E-3</v>
      </c>
      <c r="E11743" s="60"/>
      <c r="F11743" s="60"/>
      <c r="G11743" s="60"/>
    </row>
    <row r="11744" spans="1:7">
      <c r="A11744" s="50">
        <v>40021</v>
      </c>
      <c r="B11744" s="60">
        <v>2.7129200000000002E-3</v>
      </c>
      <c r="C11744" s="60">
        <v>1.0000000000000001E-5</v>
      </c>
      <c r="D11744" s="60">
        <v>-2.4330200000000001E-4</v>
      </c>
      <c r="E11744" s="60"/>
      <c r="F11744" s="60"/>
      <c r="G11744" s="60"/>
    </row>
    <row r="11745" spans="1:7">
      <c r="A11745" s="50">
        <v>40022</v>
      </c>
      <c r="B11745" s="60">
        <v>-2.4375099999999999E-3</v>
      </c>
      <c r="C11745" s="60">
        <v>1.0000000000000001E-5</v>
      </c>
      <c r="D11745" s="60">
        <v>-3.7712878999999998E-2</v>
      </c>
      <c r="E11745" s="60"/>
      <c r="F11745" s="60"/>
      <c r="G11745" s="60"/>
    </row>
    <row r="11746" spans="1:7">
      <c r="A11746" s="50">
        <v>40023</v>
      </c>
      <c r="B11746" s="60">
        <v>-4.2320700000000001E-3</v>
      </c>
      <c r="C11746" s="60">
        <v>1.0000000000000001E-5</v>
      </c>
      <c r="D11746" s="60">
        <v>-7.332514E-3</v>
      </c>
      <c r="E11746" s="60"/>
      <c r="F11746" s="60"/>
      <c r="G11746" s="60"/>
    </row>
    <row r="11747" spans="1:7">
      <c r="A11747" s="50">
        <v>40024</v>
      </c>
      <c r="B11747" s="60">
        <v>1.193104E-2</v>
      </c>
      <c r="C11747" s="60">
        <v>1.0000000000000001E-5</v>
      </c>
      <c r="D11747" s="60">
        <v>2.5476699999999998E-4</v>
      </c>
      <c r="E11747" s="60"/>
      <c r="F11747" s="60"/>
      <c r="G11747" s="60"/>
    </row>
    <row r="11748" spans="1:7">
      <c r="A11748" s="50">
        <v>40025</v>
      </c>
      <c r="B11748" s="60">
        <v>5.9356000000000003E-4</v>
      </c>
      <c r="C11748" s="60">
        <v>1.0000000000000001E-5</v>
      </c>
      <c r="D11748" s="60">
        <v>6.8754890000000003E-3</v>
      </c>
      <c r="E11748" s="60"/>
      <c r="F11748" s="60"/>
      <c r="G11748" s="60"/>
    </row>
    <row r="11749" spans="1:7">
      <c r="A11749" s="50">
        <v>40028</v>
      </c>
      <c r="B11749" s="60">
        <v>1.5215340000000001E-2</v>
      </c>
      <c r="C11749" s="60">
        <v>1.0000000000000001E-5</v>
      </c>
      <c r="D11749" s="60">
        <v>3.1613555000000002E-2</v>
      </c>
      <c r="E11749" s="60"/>
      <c r="F11749" s="60"/>
      <c r="G11749" s="60"/>
    </row>
    <row r="11750" spans="1:7">
      <c r="A11750" s="50">
        <v>40029</v>
      </c>
      <c r="B11750" s="60">
        <v>2.9845000000000002E-3</v>
      </c>
      <c r="C11750" s="60">
        <v>1.0000000000000001E-5</v>
      </c>
      <c r="D11750" s="60">
        <v>2.0593285999999999E-2</v>
      </c>
      <c r="E11750" s="60"/>
      <c r="F11750" s="60"/>
      <c r="G11750" s="60"/>
    </row>
    <row r="11751" spans="1:7">
      <c r="A11751" s="50">
        <v>40030</v>
      </c>
      <c r="B11751" s="60">
        <v>-2.7143800000000002E-3</v>
      </c>
      <c r="C11751" s="60">
        <v>1.0000000000000001E-5</v>
      </c>
      <c r="D11751" s="60">
        <v>2.5942782000000001E-2</v>
      </c>
      <c r="E11751" s="60"/>
      <c r="F11751" s="60"/>
      <c r="G11751" s="60"/>
    </row>
    <row r="11752" spans="1:7">
      <c r="A11752" s="50">
        <v>40031</v>
      </c>
      <c r="B11752" s="60">
        <v>-5.5970899999999999E-3</v>
      </c>
      <c r="C11752" s="60">
        <v>1.0000000000000001E-5</v>
      </c>
      <c r="D11752" s="60">
        <v>2.06041E-2</v>
      </c>
      <c r="E11752" s="60"/>
      <c r="F11752" s="60"/>
      <c r="G11752" s="60"/>
    </row>
    <row r="11753" spans="1:7">
      <c r="A11753" s="50">
        <v>40032</v>
      </c>
      <c r="B11753" s="60">
        <v>1.32657E-2</v>
      </c>
      <c r="C11753" s="60">
        <v>1.0000000000000001E-5</v>
      </c>
      <c r="D11753" s="60">
        <v>3.1429200999999997E-2</v>
      </c>
      <c r="E11753" s="60"/>
      <c r="F11753" s="60"/>
      <c r="G11753" s="60"/>
    </row>
    <row r="11754" spans="1:7">
      <c r="A11754" s="50">
        <v>40035</v>
      </c>
      <c r="B11754" s="60">
        <v>-3.3041699999999999E-3</v>
      </c>
      <c r="C11754" s="60">
        <v>1.0000000000000001E-5</v>
      </c>
      <c r="D11754" s="60">
        <v>-4.6707980000000003E-3</v>
      </c>
      <c r="E11754" s="60"/>
      <c r="F11754" s="60"/>
      <c r="G11754" s="60"/>
    </row>
    <row r="11755" spans="1:7">
      <c r="A11755" s="50">
        <v>40036</v>
      </c>
      <c r="B11755" s="60">
        <v>-1.1986699999999999E-2</v>
      </c>
      <c r="C11755" s="60">
        <v>1.0000000000000001E-5</v>
      </c>
      <c r="D11755" s="60">
        <v>-1.3408129999999999E-3</v>
      </c>
      <c r="E11755" s="60"/>
      <c r="F11755" s="60"/>
      <c r="G11755" s="60"/>
    </row>
    <row r="11756" spans="1:7">
      <c r="A11756" s="50">
        <v>40037</v>
      </c>
      <c r="B11756" s="60">
        <v>1.179798E-2</v>
      </c>
      <c r="C11756" s="60">
        <v>1.0000000000000001E-5</v>
      </c>
      <c r="D11756" s="60">
        <v>1.1635724E-2</v>
      </c>
      <c r="E11756" s="60"/>
      <c r="F11756" s="60"/>
      <c r="G11756" s="60"/>
    </row>
    <row r="11757" spans="1:7">
      <c r="A11757" s="50">
        <v>40038</v>
      </c>
      <c r="B11757" s="60">
        <v>7.0253399999999997E-3</v>
      </c>
      <c r="C11757" s="60">
        <v>1.0000000000000001E-5</v>
      </c>
      <c r="D11757" s="60">
        <v>9.2900239999999992E-3</v>
      </c>
      <c r="E11757" s="60"/>
      <c r="F11757" s="60"/>
      <c r="G11757" s="60"/>
    </row>
    <row r="11758" spans="1:7">
      <c r="A11758" s="50">
        <v>40039</v>
      </c>
      <c r="B11758" s="60">
        <v>-8.4454700000000001E-3</v>
      </c>
      <c r="C11758" s="60">
        <v>1.0000000000000001E-5</v>
      </c>
      <c r="D11758" s="60">
        <v>-3.1339038E-2</v>
      </c>
      <c r="E11758" s="60"/>
      <c r="F11758" s="60"/>
      <c r="G11758" s="60"/>
    </row>
    <row r="11759" spans="1:7">
      <c r="A11759" s="50">
        <v>40042</v>
      </c>
      <c r="B11759" s="60">
        <v>-2.392596E-2</v>
      </c>
      <c r="C11759" s="60">
        <v>1.0000000000000001E-5</v>
      </c>
      <c r="D11759" s="60">
        <v>-3.8235348000000002E-2</v>
      </c>
      <c r="E11759" s="60"/>
      <c r="F11759" s="60"/>
      <c r="G11759" s="60"/>
    </row>
    <row r="11760" spans="1:7">
      <c r="A11760" s="50">
        <v>40043</v>
      </c>
      <c r="B11760" s="60">
        <v>1.0186850000000001E-2</v>
      </c>
      <c r="C11760" s="60">
        <v>1.0000000000000001E-5</v>
      </c>
      <c r="D11760" s="60">
        <v>4.0225901000000001E-2</v>
      </c>
      <c r="E11760" s="60"/>
      <c r="F11760" s="60"/>
      <c r="G11760" s="60"/>
    </row>
    <row r="11761" spans="1:7">
      <c r="A11761" s="50">
        <v>40044</v>
      </c>
      <c r="B11761" s="60">
        <v>7.05947E-3</v>
      </c>
      <c r="C11761" s="60">
        <v>1.0000000000000001E-5</v>
      </c>
      <c r="D11761" s="60">
        <v>1.3567970000000001E-3</v>
      </c>
      <c r="E11761" s="60"/>
      <c r="F11761" s="60"/>
      <c r="G11761" s="60"/>
    </row>
    <row r="11762" spans="1:7">
      <c r="A11762" s="50">
        <v>40045</v>
      </c>
      <c r="B11762" s="60">
        <v>1.055799E-2</v>
      </c>
      <c r="C11762" s="60">
        <v>1.0000000000000001E-5</v>
      </c>
      <c r="D11762" s="60">
        <v>4.0650469999999996E-3</v>
      </c>
      <c r="E11762" s="60"/>
      <c r="F11762" s="60"/>
      <c r="G11762" s="60"/>
    </row>
    <row r="11763" spans="1:7">
      <c r="A11763" s="50">
        <v>40046</v>
      </c>
      <c r="B11763" s="60">
        <v>1.8415890000000001E-2</v>
      </c>
      <c r="C11763" s="60">
        <v>1.0000000000000001E-5</v>
      </c>
      <c r="D11763" s="60">
        <v>1.7768802E-2</v>
      </c>
      <c r="E11763" s="60"/>
      <c r="F11763" s="60"/>
      <c r="G11763" s="60"/>
    </row>
    <row r="11764" spans="1:7">
      <c r="A11764" s="50">
        <v>40049</v>
      </c>
      <c r="B11764" s="60">
        <v>-5.8263E-4</v>
      </c>
      <c r="C11764" s="60">
        <v>1.0000000000000001E-5</v>
      </c>
      <c r="D11764" s="60">
        <v>3.5359081000000001E-2</v>
      </c>
      <c r="E11764" s="60"/>
      <c r="F11764" s="60"/>
      <c r="G11764" s="60"/>
    </row>
    <row r="11765" spans="1:7">
      <c r="A11765" s="50">
        <v>40050</v>
      </c>
      <c r="B11765" s="60">
        <v>2.4065599999999999E-3</v>
      </c>
      <c r="C11765" s="60">
        <v>1.0000000000000001E-5</v>
      </c>
      <c r="D11765" s="60">
        <v>5.1227679999999998E-3</v>
      </c>
      <c r="E11765" s="60"/>
      <c r="F11765" s="60"/>
      <c r="G11765" s="60"/>
    </row>
    <row r="11766" spans="1:7">
      <c r="A11766" s="50">
        <v>40051</v>
      </c>
      <c r="B11766" s="60">
        <v>2.8954000000000002E-4</v>
      </c>
      <c r="C11766" s="60">
        <v>1.0000000000000001E-5</v>
      </c>
      <c r="D11766" s="60">
        <v>3.8224740000000002E-3</v>
      </c>
      <c r="E11766" s="60"/>
      <c r="F11766" s="60"/>
      <c r="G11766" s="60"/>
    </row>
    <row r="11767" spans="1:7">
      <c r="A11767" s="50">
        <v>40052</v>
      </c>
      <c r="B11767" s="60">
        <v>2.4849E-3</v>
      </c>
      <c r="C11767" s="60">
        <v>1.0000000000000001E-5</v>
      </c>
      <c r="D11767" s="60">
        <v>-5.2253041E-2</v>
      </c>
      <c r="E11767" s="60"/>
      <c r="F11767" s="60"/>
      <c r="G11767" s="60"/>
    </row>
    <row r="11768" spans="1:7">
      <c r="A11768" s="50">
        <v>40053</v>
      </c>
      <c r="B11768" s="60">
        <v>-1.9886999999999999E-3</v>
      </c>
      <c r="C11768" s="60">
        <v>1.0000000000000001E-5</v>
      </c>
      <c r="D11768" s="60">
        <v>-4.4643030000000002E-3</v>
      </c>
      <c r="E11768" s="60"/>
      <c r="F11768" s="60"/>
      <c r="G11768" s="60"/>
    </row>
    <row r="11769" spans="1:7">
      <c r="A11769" s="50">
        <v>40056</v>
      </c>
      <c r="B11769" s="60">
        <v>-7.8711500000000004E-3</v>
      </c>
      <c r="C11769" s="60">
        <v>1.0000000000000001E-5</v>
      </c>
      <c r="D11769" s="60">
        <v>-3.0493203999999999E-2</v>
      </c>
      <c r="E11769" s="60"/>
      <c r="F11769" s="60"/>
      <c r="G11769" s="60"/>
    </row>
    <row r="11770" spans="1:7">
      <c r="A11770" s="50">
        <v>40057</v>
      </c>
      <c r="B11770" s="60">
        <v>-2.1739129999999999E-2</v>
      </c>
      <c r="C11770" s="60">
        <v>0</v>
      </c>
      <c r="D11770" s="60">
        <v>-2.636455E-2</v>
      </c>
      <c r="E11770" s="60"/>
      <c r="F11770" s="60"/>
      <c r="G11770" s="60"/>
    </row>
    <row r="11771" spans="1:7">
      <c r="A11771" s="50">
        <v>40058</v>
      </c>
      <c r="B11771" s="60">
        <v>-3.0709600000000002E-3</v>
      </c>
      <c r="C11771" s="60">
        <v>0</v>
      </c>
      <c r="D11771" s="60">
        <v>3.8479876000000003E-2</v>
      </c>
      <c r="E11771" s="60"/>
      <c r="F11771" s="60"/>
      <c r="G11771" s="60"/>
    </row>
    <row r="11772" spans="1:7">
      <c r="A11772" s="50">
        <v>40059</v>
      </c>
      <c r="B11772" s="60">
        <v>8.7641200000000002E-3</v>
      </c>
      <c r="C11772" s="60">
        <v>0</v>
      </c>
      <c r="D11772" s="60">
        <v>2.5846232E-2</v>
      </c>
      <c r="E11772" s="60"/>
      <c r="F11772" s="60"/>
      <c r="G11772" s="60"/>
    </row>
    <row r="11773" spans="1:7">
      <c r="A11773" s="50">
        <v>40060</v>
      </c>
      <c r="B11773" s="60">
        <v>1.2966460000000001E-2</v>
      </c>
      <c r="C11773" s="60">
        <v>0</v>
      </c>
      <c r="D11773" s="60">
        <v>3.3444818000000001E-2</v>
      </c>
      <c r="E11773" s="60"/>
      <c r="F11773" s="60"/>
      <c r="G11773" s="60"/>
    </row>
    <row r="11774" spans="1:7">
      <c r="A11774" s="50">
        <v>40064</v>
      </c>
      <c r="B11774" s="60">
        <v>8.9131000000000002E-3</v>
      </c>
      <c r="C11774" s="60">
        <v>0</v>
      </c>
      <c r="D11774" s="60">
        <v>-1.7259963E-2</v>
      </c>
      <c r="E11774" s="60"/>
      <c r="F11774" s="60"/>
      <c r="G11774" s="60"/>
    </row>
    <row r="11775" spans="1:7">
      <c r="A11775" s="50">
        <v>40065</v>
      </c>
      <c r="B11775" s="60">
        <v>7.7550400000000004E-3</v>
      </c>
      <c r="C11775" s="60">
        <v>0</v>
      </c>
      <c r="D11775" s="60">
        <v>2.85403E-3</v>
      </c>
      <c r="E11775" s="60"/>
      <c r="F11775" s="60"/>
      <c r="G11775" s="60"/>
    </row>
    <row r="11776" spans="1:7">
      <c r="A11776" s="50">
        <v>40066</v>
      </c>
      <c r="B11776" s="60">
        <v>1.0279409999999999E-2</v>
      </c>
      <c r="C11776" s="60">
        <v>0</v>
      </c>
      <c r="D11776" s="60">
        <v>-7.6838925000000002E-2</v>
      </c>
      <c r="E11776" s="60"/>
      <c r="F11776" s="60"/>
      <c r="G11776" s="60"/>
    </row>
    <row r="11777" spans="1:7">
      <c r="A11777" s="50">
        <v>40067</v>
      </c>
      <c r="B11777" s="60">
        <v>-1.16143E-3</v>
      </c>
      <c r="C11777" s="60">
        <v>0</v>
      </c>
      <c r="D11777" s="60">
        <v>-9.2482669999999993E-3</v>
      </c>
      <c r="E11777" s="60"/>
      <c r="F11777" s="60"/>
      <c r="G11777" s="60"/>
    </row>
    <row r="11778" spans="1:7">
      <c r="A11778" s="50">
        <v>40070</v>
      </c>
      <c r="B11778" s="60">
        <v>6.2427799999999999E-3</v>
      </c>
      <c r="C11778" s="60">
        <v>0</v>
      </c>
      <c r="D11778" s="60">
        <v>4.1646764000000003E-2</v>
      </c>
      <c r="E11778" s="60"/>
      <c r="F11778" s="60"/>
      <c r="G11778" s="60"/>
    </row>
    <row r="11779" spans="1:7">
      <c r="A11779" s="50">
        <v>40071</v>
      </c>
      <c r="B11779" s="60">
        <v>3.0380799999999999E-3</v>
      </c>
      <c r="C11779" s="60">
        <v>0</v>
      </c>
      <c r="D11779" s="60">
        <v>4.8253469999999998E-3</v>
      </c>
      <c r="E11779" s="60"/>
      <c r="F11779" s="60"/>
      <c r="G11779" s="60"/>
    </row>
    <row r="11780" spans="1:7">
      <c r="A11780" s="50">
        <v>40072</v>
      </c>
      <c r="B11780" s="60">
        <v>1.514919E-2</v>
      </c>
      <c r="C11780" s="60">
        <v>0</v>
      </c>
      <c r="D11780" s="60">
        <v>-4.8021920000000003E-2</v>
      </c>
      <c r="E11780" s="60"/>
      <c r="F11780" s="60"/>
      <c r="G11780" s="60"/>
    </row>
    <row r="11781" spans="1:7">
      <c r="A11781" s="50">
        <v>40073</v>
      </c>
      <c r="B11781" s="60">
        <v>-2.8526300000000001E-3</v>
      </c>
      <c r="C11781" s="60">
        <v>0</v>
      </c>
      <c r="D11781" s="60">
        <v>3.1226819999999999E-3</v>
      </c>
      <c r="E11781" s="60"/>
      <c r="F11781" s="60"/>
      <c r="G11781" s="60"/>
    </row>
    <row r="11782" spans="1:7">
      <c r="A11782" s="50">
        <v>40074</v>
      </c>
      <c r="B11782" s="60">
        <v>2.6242499999999998E-3</v>
      </c>
      <c r="C11782" s="60">
        <v>0</v>
      </c>
      <c r="D11782" s="60">
        <v>-3.2088127000000001E-2</v>
      </c>
      <c r="E11782" s="60"/>
      <c r="F11782" s="60"/>
      <c r="G11782" s="60"/>
    </row>
    <row r="11783" spans="1:7">
      <c r="A11783" s="50">
        <v>40077</v>
      </c>
      <c r="B11783" s="60">
        <v>-3.2332799999999998E-3</v>
      </c>
      <c r="C11783" s="60">
        <v>0</v>
      </c>
      <c r="D11783" s="60">
        <v>-1.2617475E-2</v>
      </c>
      <c r="E11783" s="60"/>
      <c r="F11783" s="60"/>
      <c r="G11783" s="60"/>
    </row>
    <row r="11784" spans="1:7">
      <c r="A11784" s="50">
        <v>40078</v>
      </c>
      <c r="B11784" s="60">
        <v>6.6153200000000001E-3</v>
      </c>
      <c r="C11784" s="60">
        <v>0</v>
      </c>
      <c r="D11784" s="60">
        <v>1.6537204E-2</v>
      </c>
      <c r="E11784" s="60"/>
      <c r="F11784" s="60"/>
      <c r="G11784" s="60"/>
    </row>
    <row r="11785" spans="1:7">
      <c r="A11785" s="50">
        <v>40079</v>
      </c>
      <c r="B11785" s="60">
        <v>-1.006993E-2</v>
      </c>
      <c r="C11785" s="60">
        <v>0</v>
      </c>
      <c r="D11785" s="60">
        <v>2.4654000000000001E-4</v>
      </c>
      <c r="E11785" s="60"/>
      <c r="F11785" s="60"/>
      <c r="G11785" s="60"/>
    </row>
    <row r="11786" spans="1:7">
      <c r="A11786" s="50">
        <v>40080</v>
      </c>
      <c r="B11786" s="60">
        <v>-9.1560700000000005E-3</v>
      </c>
      <c r="C11786" s="60">
        <v>0</v>
      </c>
      <c r="D11786" s="60">
        <v>-1.5771395000000001E-2</v>
      </c>
      <c r="E11786" s="60"/>
      <c r="F11786" s="60"/>
      <c r="G11786" s="60"/>
    </row>
    <row r="11787" spans="1:7">
      <c r="A11787" s="50">
        <v>40081</v>
      </c>
      <c r="B11787" s="60">
        <v>-6.2918999999999996E-3</v>
      </c>
      <c r="C11787" s="60">
        <v>0</v>
      </c>
      <c r="D11787" s="60">
        <v>-2.7791607999999999E-2</v>
      </c>
      <c r="E11787" s="60"/>
      <c r="F11787" s="60"/>
      <c r="G11787" s="60"/>
    </row>
    <row r="11788" spans="1:7">
      <c r="A11788" s="50">
        <v>40084</v>
      </c>
      <c r="B11788" s="60">
        <v>1.7753519999999998E-2</v>
      </c>
      <c r="C11788" s="60">
        <v>0</v>
      </c>
      <c r="D11788" s="60">
        <v>-1.4421873999999999E-2</v>
      </c>
      <c r="E11788" s="60"/>
      <c r="F11788" s="60"/>
      <c r="G11788" s="60"/>
    </row>
    <row r="11789" spans="1:7">
      <c r="A11789" s="50">
        <v>40085</v>
      </c>
      <c r="B11789" s="60">
        <v>-2.2197300000000001E-3</v>
      </c>
      <c r="C11789" s="60">
        <v>0</v>
      </c>
      <c r="D11789" s="60">
        <v>-1.6723266000000001E-2</v>
      </c>
      <c r="E11789" s="60"/>
      <c r="F11789" s="60"/>
      <c r="G11789" s="60"/>
    </row>
    <row r="11790" spans="1:7">
      <c r="A11790" s="50">
        <v>40086</v>
      </c>
      <c r="B11790" s="60">
        <v>-3.4012399999999998E-3</v>
      </c>
      <c r="C11790" s="60">
        <v>0</v>
      </c>
      <c r="D11790" s="60">
        <v>-5.5807310000000002E-3</v>
      </c>
      <c r="E11790" s="60"/>
      <c r="F11790" s="60"/>
      <c r="G11790" s="60"/>
    </row>
    <row r="11791" spans="1:7">
      <c r="A11791" s="50">
        <v>40087</v>
      </c>
      <c r="B11791" s="60">
        <v>-2.541562E-2</v>
      </c>
      <c r="C11791" s="60">
        <v>0</v>
      </c>
      <c r="D11791" s="60">
        <v>-2.2180600000000002E-2</v>
      </c>
      <c r="E11791" s="60"/>
      <c r="F11791" s="60"/>
      <c r="G11791" s="60"/>
    </row>
    <row r="11792" spans="1:7">
      <c r="A11792" s="50">
        <v>40088</v>
      </c>
      <c r="B11792" s="60">
        <v>-4.4163400000000004E-3</v>
      </c>
      <c r="C11792" s="60">
        <v>0</v>
      </c>
      <c r="D11792" s="60">
        <v>-2.2957096E-2</v>
      </c>
      <c r="E11792" s="60"/>
      <c r="F11792" s="60"/>
      <c r="G11792" s="60"/>
    </row>
    <row r="11793" spans="1:7">
      <c r="A11793" s="50">
        <v>40091</v>
      </c>
      <c r="B11793" s="60">
        <v>1.46628E-2</v>
      </c>
      <c r="C11793" s="60">
        <v>0</v>
      </c>
      <c r="D11793" s="60">
        <v>2.7412575000000002E-2</v>
      </c>
      <c r="E11793" s="60"/>
      <c r="F11793" s="60"/>
      <c r="G11793" s="60"/>
    </row>
    <row r="11794" spans="1:7">
      <c r="A11794" s="50">
        <v>40092</v>
      </c>
      <c r="B11794" s="60">
        <v>1.3690320000000001E-2</v>
      </c>
      <c r="C11794" s="60">
        <v>0</v>
      </c>
      <c r="D11794" s="60">
        <v>3.3487599E-2</v>
      </c>
      <c r="E11794" s="60"/>
      <c r="F11794" s="60"/>
      <c r="G11794" s="60"/>
    </row>
    <row r="11795" spans="1:7">
      <c r="A11795" s="50">
        <v>40093</v>
      </c>
      <c r="B11795" s="60">
        <v>3.1530500000000001E-3</v>
      </c>
      <c r="C11795" s="60">
        <v>0</v>
      </c>
      <c r="D11795" s="60">
        <v>-2.1338187000000002E-2</v>
      </c>
      <c r="E11795" s="60"/>
      <c r="F11795" s="60"/>
      <c r="G11795" s="60"/>
    </row>
    <row r="11796" spans="1:7">
      <c r="A11796" s="50">
        <v>40094</v>
      </c>
      <c r="B11796" s="60">
        <v>7.5127600000000003E-3</v>
      </c>
      <c r="C11796" s="60">
        <v>0</v>
      </c>
      <c r="D11796" s="60">
        <v>9.1520899999999999E-3</v>
      </c>
      <c r="E11796" s="60"/>
      <c r="F11796" s="60"/>
      <c r="G11796" s="60"/>
    </row>
    <row r="11797" spans="1:7">
      <c r="A11797" s="50">
        <v>40095</v>
      </c>
      <c r="B11797" s="60">
        <v>5.5452899999999996E-3</v>
      </c>
      <c r="C11797" s="60">
        <v>0</v>
      </c>
      <c r="D11797" s="60">
        <v>8.0018099999999996E-4</v>
      </c>
      <c r="E11797" s="60"/>
      <c r="F11797" s="60"/>
      <c r="G11797" s="60"/>
    </row>
    <row r="11798" spans="1:7">
      <c r="A11798" s="50">
        <v>40098</v>
      </c>
      <c r="B11798" s="60">
        <v>4.3570600000000003E-3</v>
      </c>
      <c r="C11798" s="60">
        <v>0</v>
      </c>
      <c r="D11798" s="60">
        <v>9.861379E-3</v>
      </c>
      <c r="E11798" s="60"/>
      <c r="F11798" s="60"/>
      <c r="G11798" s="60"/>
    </row>
    <row r="11799" spans="1:7">
      <c r="A11799" s="50">
        <v>40099</v>
      </c>
      <c r="B11799" s="60">
        <v>-2.4086300000000001E-3</v>
      </c>
      <c r="C11799" s="60">
        <v>0</v>
      </c>
      <c r="D11799" s="60">
        <v>-7.6537590000000004E-3</v>
      </c>
      <c r="E11799" s="60"/>
      <c r="F11799" s="60"/>
      <c r="G11799" s="60"/>
    </row>
    <row r="11800" spans="1:7">
      <c r="A11800" s="50">
        <v>40100</v>
      </c>
      <c r="B11800" s="60">
        <v>1.7430250000000001E-2</v>
      </c>
      <c r="C11800" s="60">
        <v>0</v>
      </c>
      <c r="D11800" s="60">
        <v>1.8617041000000001E-2</v>
      </c>
      <c r="E11800" s="60"/>
      <c r="F11800" s="60"/>
      <c r="G11800" s="60"/>
    </row>
    <row r="11801" spans="1:7">
      <c r="A11801" s="50">
        <v>40101</v>
      </c>
      <c r="B11801" s="60">
        <v>3.9703400000000002E-3</v>
      </c>
      <c r="C11801" s="60">
        <v>0</v>
      </c>
      <c r="D11801" s="60">
        <v>-1.566516E-3</v>
      </c>
      <c r="E11801" s="60"/>
      <c r="F11801" s="60"/>
      <c r="G11801" s="60"/>
    </row>
    <row r="11802" spans="1:7">
      <c r="A11802" s="50">
        <v>40102</v>
      </c>
      <c r="B11802" s="60">
        <v>-7.9587100000000008E-3</v>
      </c>
      <c r="C11802" s="60">
        <v>0</v>
      </c>
      <c r="D11802" s="60">
        <v>-2.7458237E-2</v>
      </c>
      <c r="E11802" s="60"/>
      <c r="F11802" s="60"/>
      <c r="G11802" s="60"/>
    </row>
    <row r="11803" spans="1:7">
      <c r="A11803" s="50">
        <v>40105</v>
      </c>
      <c r="B11803" s="60">
        <v>9.39276E-3</v>
      </c>
      <c r="C11803" s="60">
        <v>0</v>
      </c>
      <c r="D11803" s="60">
        <v>5.1089045E-2</v>
      </c>
      <c r="E11803" s="60"/>
      <c r="F11803" s="60"/>
      <c r="G11803" s="60"/>
    </row>
    <row r="11804" spans="1:7">
      <c r="A11804" s="50">
        <v>40106</v>
      </c>
      <c r="B11804" s="60">
        <v>-6.2633899999999998E-3</v>
      </c>
      <c r="C11804" s="60">
        <v>0</v>
      </c>
      <c r="D11804" s="60">
        <v>1.5349155E-2</v>
      </c>
      <c r="E11804" s="60"/>
      <c r="F11804" s="60"/>
      <c r="G11804" s="60"/>
    </row>
    <row r="11805" spans="1:7">
      <c r="A11805" s="50">
        <v>40107</v>
      </c>
      <c r="B11805" s="60">
        <v>-8.7051200000000002E-3</v>
      </c>
      <c r="C11805" s="60">
        <v>0</v>
      </c>
      <c r="D11805" s="60">
        <v>-5.1650270999999998E-2</v>
      </c>
      <c r="E11805" s="60"/>
      <c r="F11805" s="60"/>
      <c r="G11805" s="60"/>
    </row>
    <row r="11806" spans="1:7">
      <c r="A11806" s="50">
        <v>40108</v>
      </c>
      <c r="B11806" s="60">
        <v>1.0584690000000001E-2</v>
      </c>
      <c r="C11806" s="60">
        <v>0</v>
      </c>
      <c r="D11806" s="60">
        <v>-1.0626932E-2</v>
      </c>
      <c r="E11806" s="60"/>
      <c r="F11806" s="60"/>
      <c r="G11806" s="60"/>
    </row>
    <row r="11807" spans="1:7">
      <c r="A11807" s="50">
        <v>40109</v>
      </c>
      <c r="B11807" s="60">
        <v>-1.1542490000000001E-2</v>
      </c>
      <c r="C11807" s="60">
        <v>0</v>
      </c>
      <c r="D11807" s="60">
        <v>-4.9140755000000001E-2</v>
      </c>
      <c r="E11807" s="60"/>
      <c r="F11807" s="60"/>
      <c r="G11807" s="60"/>
    </row>
    <row r="11808" spans="1:7">
      <c r="A11808" s="50">
        <v>40112</v>
      </c>
      <c r="B11808" s="60">
        <v>-1.1538380000000001E-2</v>
      </c>
      <c r="C11808" s="60">
        <v>0</v>
      </c>
      <c r="D11808" s="60">
        <v>-2.5416589999999999E-3</v>
      </c>
      <c r="E11808" s="60"/>
      <c r="F11808" s="60"/>
      <c r="G11808" s="60"/>
    </row>
    <row r="11809" spans="1:7">
      <c r="A11809" s="50">
        <v>40113</v>
      </c>
      <c r="B11809" s="60">
        <v>-3.5309600000000001E-3</v>
      </c>
      <c r="C11809" s="60">
        <v>0</v>
      </c>
      <c r="D11809" s="60">
        <v>-1.5288814E-2</v>
      </c>
      <c r="E11809" s="60"/>
      <c r="F11809" s="60"/>
      <c r="G11809" s="60"/>
    </row>
    <row r="11810" spans="1:7">
      <c r="A11810" s="50">
        <v>40114</v>
      </c>
      <c r="B11810" s="60">
        <v>-1.9478289999999999E-2</v>
      </c>
      <c r="C11810" s="60">
        <v>0</v>
      </c>
      <c r="D11810" s="60">
        <v>-5.2328918000000002E-2</v>
      </c>
      <c r="E11810" s="60"/>
      <c r="F11810" s="60"/>
      <c r="G11810" s="60"/>
    </row>
    <row r="11811" spans="1:7">
      <c r="A11811" s="50">
        <v>40115</v>
      </c>
      <c r="B11811" s="60">
        <v>2.2410260000000001E-2</v>
      </c>
      <c r="C11811" s="60">
        <v>0</v>
      </c>
      <c r="D11811" s="60">
        <v>3.0036459000000001E-2</v>
      </c>
      <c r="E11811" s="60"/>
      <c r="F11811" s="60"/>
      <c r="G11811" s="60"/>
    </row>
    <row r="11812" spans="1:7">
      <c r="A11812" s="50">
        <v>40116</v>
      </c>
      <c r="B11812" s="60">
        <v>-2.79457E-2</v>
      </c>
      <c r="C11812" s="60">
        <v>0</v>
      </c>
      <c r="D11812" s="60">
        <v>-2.3858654999999999E-2</v>
      </c>
      <c r="E11812" s="60"/>
      <c r="F11812" s="60"/>
      <c r="G11812" s="60"/>
    </row>
    <row r="11813" spans="1:7">
      <c r="A11813" s="50">
        <v>40119</v>
      </c>
      <c r="B11813" s="60">
        <v>6.4020600000000002E-3</v>
      </c>
      <c r="C11813" s="60">
        <v>0</v>
      </c>
      <c r="D11813" s="60">
        <v>1.0561325E-2</v>
      </c>
      <c r="E11813" s="60"/>
      <c r="F11813" s="60"/>
      <c r="G11813" s="60"/>
    </row>
    <row r="11814" spans="1:7">
      <c r="A11814" s="50">
        <v>40120</v>
      </c>
      <c r="B11814" s="60">
        <v>2.4560900000000002E-3</v>
      </c>
      <c r="C11814" s="60">
        <v>0</v>
      </c>
      <c r="D11814" s="60">
        <v>4.2699207000000003E-2</v>
      </c>
      <c r="E11814" s="60"/>
      <c r="F11814" s="60"/>
      <c r="G11814" s="60"/>
    </row>
    <row r="11815" spans="1:7">
      <c r="A11815" s="50">
        <v>40121</v>
      </c>
      <c r="B11815" s="60">
        <v>1.33012E-3</v>
      </c>
      <c r="C11815" s="60">
        <v>0</v>
      </c>
      <c r="D11815" s="60">
        <v>-2.0904914E-2</v>
      </c>
      <c r="E11815" s="60"/>
      <c r="F11815" s="60"/>
      <c r="G11815" s="60"/>
    </row>
    <row r="11816" spans="1:7">
      <c r="A11816" s="50">
        <v>40122</v>
      </c>
      <c r="B11816" s="60">
        <v>1.94994E-2</v>
      </c>
      <c r="C11816" s="60">
        <v>0</v>
      </c>
      <c r="D11816" s="60">
        <v>1.9011453000000001E-2</v>
      </c>
      <c r="E11816" s="60"/>
      <c r="F11816" s="60"/>
      <c r="G11816" s="60"/>
    </row>
    <row r="11817" spans="1:7">
      <c r="A11817" s="50">
        <v>40123</v>
      </c>
      <c r="B11817" s="60">
        <v>2.6066599999999998E-3</v>
      </c>
      <c r="C11817" s="60">
        <v>0</v>
      </c>
      <c r="D11817" s="60">
        <v>-8.323792E-3</v>
      </c>
      <c r="E11817" s="60"/>
      <c r="F11817" s="60"/>
      <c r="G11817" s="60"/>
    </row>
    <row r="11818" spans="1:7">
      <c r="A11818" s="50">
        <v>40126</v>
      </c>
      <c r="B11818" s="60">
        <v>2.236345E-2</v>
      </c>
      <c r="C11818" s="60">
        <v>0</v>
      </c>
      <c r="D11818" s="60">
        <v>3.2127369000000003E-2</v>
      </c>
      <c r="E11818" s="60"/>
      <c r="F11818" s="60"/>
      <c r="G11818" s="60"/>
    </row>
    <row r="11819" spans="1:7">
      <c r="A11819" s="50">
        <v>40127</v>
      </c>
      <c r="B11819" s="60">
        <v>2.2927000000000001E-4</v>
      </c>
      <c r="C11819" s="60">
        <v>0</v>
      </c>
      <c r="D11819" s="60">
        <v>-2.8037899999999998E-4</v>
      </c>
      <c r="E11819" s="60"/>
      <c r="F11819" s="60"/>
      <c r="G11819" s="60"/>
    </row>
    <row r="11820" spans="1:7">
      <c r="A11820" s="50">
        <v>40128</v>
      </c>
      <c r="B11820" s="60">
        <v>5.0537999999999998E-3</v>
      </c>
      <c r="C11820" s="60">
        <v>0</v>
      </c>
      <c r="D11820" s="60">
        <v>-7.0126219999999996E-3</v>
      </c>
      <c r="E11820" s="60"/>
      <c r="F11820" s="60"/>
      <c r="G11820" s="60"/>
    </row>
    <row r="11821" spans="1:7">
      <c r="A11821" s="50">
        <v>40129</v>
      </c>
      <c r="B11821" s="60">
        <v>-9.9209899999999993E-3</v>
      </c>
      <c r="C11821" s="60">
        <v>0</v>
      </c>
      <c r="D11821" s="60">
        <v>2.8243799999999998E-4</v>
      </c>
      <c r="E11821" s="60"/>
      <c r="F11821" s="60"/>
      <c r="G11821" s="60"/>
    </row>
    <row r="11822" spans="1:7">
      <c r="A11822" s="50">
        <v>40130</v>
      </c>
      <c r="B11822" s="60">
        <v>5.8011499999999997E-3</v>
      </c>
      <c r="C11822" s="60">
        <v>0</v>
      </c>
      <c r="D11822" s="60">
        <v>6.4953270000000004E-3</v>
      </c>
      <c r="E11822" s="60"/>
      <c r="F11822" s="60"/>
      <c r="G11822" s="60"/>
    </row>
    <row r="11823" spans="1:7">
      <c r="A11823" s="50">
        <v>40133</v>
      </c>
      <c r="B11823" s="60">
        <v>1.447788E-2</v>
      </c>
      <c r="C11823" s="60">
        <v>0</v>
      </c>
      <c r="D11823" s="60">
        <v>1.0101028E-2</v>
      </c>
      <c r="E11823" s="60"/>
      <c r="F11823" s="60"/>
      <c r="G11823" s="60"/>
    </row>
    <row r="11824" spans="1:7">
      <c r="A11824" s="50">
        <v>40134</v>
      </c>
      <c r="B11824" s="60">
        <v>1.2409700000000001E-3</v>
      </c>
      <c r="C11824" s="60">
        <v>0</v>
      </c>
      <c r="D11824" s="60">
        <v>-1.1666615E-2</v>
      </c>
      <c r="E11824" s="60"/>
      <c r="F11824" s="60"/>
      <c r="G11824" s="60"/>
    </row>
    <row r="11825" spans="1:7">
      <c r="A11825" s="50">
        <v>40135</v>
      </c>
      <c r="B11825" s="60">
        <v>-2.1561E-4</v>
      </c>
      <c r="C11825" s="60">
        <v>0</v>
      </c>
      <c r="D11825" s="60">
        <v>1.2647469E-2</v>
      </c>
      <c r="E11825" s="60"/>
      <c r="F11825" s="60"/>
      <c r="G11825" s="60"/>
    </row>
    <row r="11826" spans="1:7">
      <c r="A11826" s="50">
        <v>40136</v>
      </c>
      <c r="B11826" s="60">
        <v>-1.316608E-2</v>
      </c>
      <c r="C11826" s="60">
        <v>0</v>
      </c>
      <c r="D11826" s="60">
        <v>-4.1354369000000002E-2</v>
      </c>
      <c r="E11826" s="60"/>
      <c r="F11826" s="60"/>
      <c r="G11826" s="60"/>
    </row>
    <row r="11827" spans="1:7">
      <c r="A11827" s="50">
        <v>40137</v>
      </c>
      <c r="B11827" s="60">
        <v>-3.3284E-3</v>
      </c>
      <c r="C11827" s="60">
        <v>0</v>
      </c>
      <c r="D11827" s="60">
        <v>-3.2426253000000002E-2</v>
      </c>
      <c r="E11827" s="60"/>
      <c r="F11827" s="60"/>
      <c r="G11827" s="60"/>
    </row>
    <row r="11828" spans="1:7">
      <c r="A11828" s="50">
        <v>40140</v>
      </c>
      <c r="B11828" s="60">
        <v>1.3635039999999999E-2</v>
      </c>
      <c r="C11828" s="60">
        <v>0</v>
      </c>
      <c r="D11828" s="60">
        <v>-2.692889E-3</v>
      </c>
      <c r="E11828" s="60"/>
      <c r="F11828" s="60"/>
      <c r="G11828" s="60"/>
    </row>
    <row r="11829" spans="1:7">
      <c r="A11829" s="50">
        <v>40141</v>
      </c>
      <c r="B11829" s="60">
        <v>-5.8788999999999998E-4</v>
      </c>
      <c r="C11829" s="60">
        <v>0</v>
      </c>
      <c r="D11829" s="60">
        <v>-1.7101814999999999E-2</v>
      </c>
      <c r="E11829" s="60"/>
      <c r="F11829" s="60"/>
      <c r="G11829" s="60"/>
    </row>
    <row r="11830" spans="1:7">
      <c r="A11830" s="50">
        <v>40142</v>
      </c>
      <c r="B11830" s="60">
        <v>4.6277799999999997E-3</v>
      </c>
      <c r="C11830" s="60">
        <v>0</v>
      </c>
      <c r="D11830" s="60">
        <v>-3.0524570000000002E-3</v>
      </c>
      <c r="E11830" s="60"/>
      <c r="F11830" s="60"/>
      <c r="G11830" s="60"/>
    </row>
    <row r="11831" spans="1:7">
      <c r="A11831" s="50">
        <v>40144</v>
      </c>
      <c r="B11831" s="60">
        <v>-1.6980490000000001E-2</v>
      </c>
      <c r="C11831" s="60">
        <v>0</v>
      </c>
      <c r="D11831" s="60">
        <v>-1.4696862999999999E-2</v>
      </c>
      <c r="E11831" s="60"/>
      <c r="F11831" s="60"/>
      <c r="G11831" s="60"/>
    </row>
    <row r="11832" spans="1:7">
      <c r="A11832" s="50">
        <v>40147</v>
      </c>
      <c r="B11832" s="60">
        <v>3.9262200000000002E-3</v>
      </c>
      <c r="C11832" s="60">
        <v>0</v>
      </c>
      <c r="D11832" s="60">
        <v>2.5792356999999998E-2</v>
      </c>
      <c r="E11832" s="60"/>
      <c r="F11832" s="60"/>
      <c r="G11832" s="60"/>
    </row>
    <row r="11833" spans="1:7">
      <c r="A11833" s="50">
        <v>40148</v>
      </c>
      <c r="B11833" s="60">
        <v>1.2001950000000001E-2</v>
      </c>
      <c r="C11833" s="60">
        <v>0</v>
      </c>
      <c r="D11833" s="60">
        <v>4.9984901999999998E-2</v>
      </c>
      <c r="E11833" s="60"/>
      <c r="F11833" s="60"/>
      <c r="G11833" s="60"/>
    </row>
    <row r="11834" spans="1:7">
      <c r="A11834" s="50">
        <v>40149</v>
      </c>
      <c r="B11834" s="60">
        <v>5.1654999999999995E-4</v>
      </c>
      <c r="C11834" s="60">
        <v>0</v>
      </c>
      <c r="D11834" s="60">
        <v>-6.4627862999999994E-2</v>
      </c>
      <c r="E11834" s="60"/>
      <c r="F11834" s="60"/>
      <c r="G11834" s="60"/>
    </row>
    <row r="11835" spans="1:7">
      <c r="A11835" s="50">
        <v>40150</v>
      </c>
      <c r="B11835" s="60">
        <v>-8.3190899999999995E-3</v>
      </c>
      <c r="C11835" s="60">
        <v>0</v>
      </c>
      <c r="D11835" s="60">
        <v>1.4188862E-2</v>
      </c>
      <c r="E11835" s="60"/>
      <c r="F11835" s="60"/>
      <c r="G11835" s="60"/>
    </row>
    <row r="11836" spans="1:7">
      <c r="A11836" s="50">
        <v>40151</v>
      </c>
      <c r="B11836" s="60">
        <v>5.4614499999999996E-3</v>
      </c>
      <c r="C11836" s="60">
        <v>0</v>
      </c>
      <c r="D11836" s="60">
        <v>-3.6497180000000001E-3</v>
      </c>
      <c r="E11836" s="60"/>
      <c r="F11836" s="60"/>
      <c r="G11836" s="60"/>
    </row>
    <row r="11837" spans="1:7">
      <c r="A11837" s="50">
        <v>40154</v>
      </c>
      <c r="B11837" s="60">
        <v>-2.5193899999999998E-3</v>
      </c>
      <c r="C11837" s="60">
        <v>0</v>
      </c>
      <c r="D11837" s="60">
        <v>1.190486E-2</v>
      </c>
      <c r="E11837" s="60"/>
      <c r="F11837" s="60"/>
      <c r="G11837" s="60"/>
    </row>
    <row r="11838" spans="1:7">
      <c r="A11838" s="50">
        <v>40155</v>
      </c>
      <c r="B11838" s="60">
        <v>-1.020281E-2</v>
      </c>
      <c r="C11838" s="60">
        <v>0</v>
      </c>
      <c r="D11838" s="60">
        <v>3.5294060000000002E-2</v>
      </c>
      <c r="E11838" s="60"/>
      <c r="F11838" s="60"/>
      <c r="G11838" s="60"/>
    </row>
    <row r="11839" spans="1:7">
      <c r="A11839" s="50">
        <v>40156</v>
      </c>
      <c r="B11839" s="60">
        <v>3.6596799999999998E-3</v>
      </c>
      <c r="C11839" s="60">
        <v>0</v>
      </c>
      <c r="D11839" s="60">
        <v>-2.6223819999999999E-3</v>
      </c>
      <c r="E11839" s="60"/>
      <c r="F11839" s="60"/>
      <c r="G11839" s="60"/>
    </row>
    <row r="11840" spans="1:7">
      <c r="A11840" s="50">
        <v>40157</v>
      </c>
      <c r="B11840" s="60">
        <v>6.0227400000000004E-3</v>
      </c>
      <c r="C11840" s="60">
        <v>0</v>
      </c>
      <c r="D11840" s="60">
        <v>9.6407200000000002E-3</v>
      </c>
      <c r="E11840" s="60"/>
      <c r="F11840" s="60"/>
      <c r="G11840" s="60"/>
    </row>
    <row r="11841" spans="1:7">
      <c r="A11841" s="50">
        <v>40158</v>
      </c>
      <c r="B11841" s="60">
        <v>3.8022300000000002E-3</v>
      </c>
      <c r="C11841" s="60">
        <v>0</v>
      </c>
      <c r="D11841" s="60">
        <v>-8.1019260000000006E-3</v>
      </c>
      <c r="E11841" s="60"/>
      <c r="F11841" s="60"/>
      <c r="G11841" s="60"/>
    </row>
    <row r="11842" spans="1:7">
      <c r="A11842" s="50">
        <v>40161</v>
      </c>
      <c r="B11842" s="60">
        <v>6.6961E-3</v>
      </c>
      <c r="C11842" s="60">
        <v>0</v>
      </c>
      <c r="D11842" s="60">
        <v>5.1050179000000001E-2</v>
      </c>
      <c r="E11842" s="60"/>
      <c r="F11842" s="60"/>
      <c r="G11842" s="60"/>
    </row>
    <row r="11843" spans="1:7">
      <c r="A11843" s="50">
        <v>40162</v>
      </c>
      <c r="B11843" s="60">
        <v>-5.6446100000000004E-3</v>
      </c>
      <c r="C11843" s="60">
        <v>0</v>
      </c>
      <c r="D11843" s="60">
        <v>-1.2489508E-2</v>
      </c>
      <c r="E11843" s="60"/>
      <c r="F11843" s="60"/>
      <c r="G11843" s="60"/>
    </row>
    <row r="11844" spans="1:7">
      <c r="A11844" s="50">
        <v>40163</v>
      </c>
      <c r="B11844" s="60">
        <v>9.4393999999999999E-4</v>
      </c>
      <c r="C11844" s="60">
        <v>0</v>
      </c>
      <c r="D11844" s="60">
        <v>-5.05903E-3</v>
      </c>
      <c r="E11844" s="60"/>
      <c r="F11844" s="60"/>
      <c r="G11844" s="60"/>
    </row>
    <row r="11845" spans="1:7">
      <c r="A11845" s="50">
        <v>40164</v>
      </c>
      <c r="B11845" s="60">
        <v>-1.1886239999999999E-2</v>
      </c>
      <c r="C11845" s="60">
        <v>0</v>
      </c>
      <c r="D11845" s="60">
        <v>-1.8361624E-2</v>
      </c>
      <c r="E11845" s="60"/>
      <c r="F11845" s="60"/>
      <c r="G11845" s="60"/>
    </row>
    <row r="11846" spans="1:7">
      <c r="A11846" s="50">
        <v>40165</v>
      </c>
      <c r="B11846" s="60">
        <v>6.27766E-3</v>
      </c>
      <c r="C11846" s="60">
        <v>0</v>
      </c>
      <c r="D11846" s="60">
        <v>1.2374110000000001E-2</v>
      </c>
      <c r="E11846" s="60"/>
      <c r="F11846" s="60"/>
      <c r="G11846" s="60"/>
    </row>
    <row r="11847" spans="1:7">
      <c r="A11847" s="50">
        <v>40168</v>
      </c>
      <c r="B11847" s="60">
        <v>1.034872E-2</v>
      </c>
      <c r="C11847" s="60">
        <v>0</v>
      </c>
      <c r="D11847" s="60">
        <v>9.3802739999999992E-3</v>
      </c>
      <c r="E11847" s="60"/>
      <c r="F11847" s="60"/>
      <c r="G11847" s="60"/>
    </row>
    <row r="11848" spans="1:7">
      <c r="A11848" s="50">
        <v>40169</v>
      </c>
      <c r="B11848" s="60">
        <v>3.5654300000000001E-3</v>
      </c>
      <c r="C11848" s="60">
        <v>0</v>
      </c>
      <c r="D11848" s="60">
        <v>8.5891387999999999E-2</v>
      </c>
      <c r="E11848" s="60"/>
      <c r="F11848" s="60"/>
      <c r="G11848" s="60"/>
    </row>
    <row r="11849" spans="1:7">
      <c r="A11849" s="50">
        <v>40170</v>
      </c>
      <c r="B11849" s="60">
        <v>2.6867000000000002E-3</v>
      </c>
      <c r="C11849" s="60">
        <v>0</v>
      </c>
      <c r="D11849" s="60">
        <v>3.9678391E-2</v>
      </c>
      <c r="E11849" s="60"/>
      <c r="F11849" s="60"/>
      <c r="G11849" s="60"/>
    </row>
    <row r="11850" spans="1:7">
      <c r="A11850" s="50">
        <v>40171</v>
      </c>
      <c r="B11850" s="60">
        <v>5.2449200000000001E-3</v>
      </c>
      <c r="C11850" s="60">
        <v>0</v>
      </c>
      <c r="D11850" s="60">
        <v>1.3220223999999999E-2</v>
      </c>
      <c r="E11850" s="60"/>
      <c r="F11850" s="60"/>
      <c r="G11850" s="60"/>
    </row>
    <row r="11851" spans="1:7">
      <c r="A11851" s="50">
        <v>40175</v>
      </c>
      <c r="B11851" s="60">
        <v>1.4206399999999999E-3</v>
      </c>
      <c r="C11851" s="60">
        <v>0</v>
      </c>
      <c r="D11851" s="60">
        <v>-2.2648897000000001E-2</v>
      </c>
      <c r="E11851" s="60"/>
      <c r="F11851" s="60"/>
      <c r="G11851" s="60"/>
    </row>
    <row r="11852" spans="1:7">
      <c r="A11852" s="50">
        <v>40176</v>
      </c>
      <c r="B11852" s="60">
        <v>-1.1908800000000001E-3</v>
      </c>
      <c r="C11852" s="60">
        <v>0</v>
      </c>
      <c r="D11852" s="60">
        <v>0</v>
      </c>
      <c r="E11852" s="60"/>
      <c r="F11852" s="60"/>
      <c r="G11852" s="60"/>
    </row>
    <row r="11853" spans="1:7">
      <c r="A11853" s="50">
        <v>40177</v>
      </c>
      <c r="B11853" s="60">
        <v>2.0642999999999999E-4</v>
      </c>
      <c r="C11853" s="60">
        <v>0</v>
      </c>
      <c r="D11853" s="60">
        <v>-5.5415919999999997E-3</v>
      </c>
      <c r="E11853" s="60"/>
      <c r="F11853" s="60"/>
      <c r="G11853" s="60"/>
    </row>
    <row r="11854" spans="1:7">
      <c r="A11854" s="50">
        <v>40178</v>
      </c>
      <c r="B11854" s="60">
        <v>-1.0167249999999999E-2</v>
      </c>
      <c r="C11854" s="60">
        <v>0</v>
      </c>
      <c r="D11854" s="60">
        <v>-2.1023252999999999E-2</v>
      </c>
      <c r="E11854" s="60"/>
      <c r="F11854" s="60"/>
      <c r="G11854" s="60"/>
    </row>
    <row r="11855" spans="1:7">
      <c r="A11855" s="50">
        <v>40182</v>
      </c>
      <c r="B11855" s="60">
        <v>1.5969710000000002E-2</v>
      </c>
      <c r="C11855" s="60">
        <v>0</v>
      </c>
      <c r="D11855" s="60">
        <v>3.8809827999999998E-2</v>
      </c>
      <c r="E11855" s="60"/>
      <c r="F11855" s="60"/>
      <c r="G11855" s="60"/>
    </row>
    <row r="11856" spans="1:7">
      <c r="A11856" s="50">
        <v>40183</v>
      </c>
      <c r="B11856" s="60">
        <v>3.0662200000000001E-3</v>
      </c>
      <c r="C11856" s="60">
        <v>0</v>
      </c>
      <c r="D11856" s="60">
        <v>-1.0709845000000001E-2</v>
      </c>
      <c r="E11856" s="60"/>
      <c r="F11856" s="60"/>
      <c r="G11856" s="60"/>
    </row>
    <row r="11857" spans="1:7">
      <c r="A11857" s="50">
        <v>40184</v>
      </c>
      <c r="B11857" s="60">
        <v>9.0746000000000002E-4</v>
      </c>
      <c r="C11857" s="60">
        <v>0</v>
      </c>
      <c r="D11857" s="60">
        <v>3.0966754999999999E-2</v>
      </c>
      <c r="E11857" s="60"/>
      <c r="F11857" s="60"/>
      <c r="G11857" s="60"/>
    </row>
    <row r="11858" spans="1:7">
      <c r="A11858" s="50">
        <v>40185</v>
      </c>
      <c r="B11858" s="60">
        <v>3.8976000000000002E-3</v>
      </c>
      <c r="C11858" s="60">
        <v>0</v>
      </c>
      <c r="D11858" s="60">
        <v>1.2209829999999999E-3</v>
      </c>
      <c r="E11858" s="60"/>
      <c r="F11858" s="60"/>
      <c r="G11858" s="60"/>
    </row>
    <row r="11859" spans="1:7">
      <c r="A11859" s="50">
        <v>40186</v>
      </c>
      <c r="B11859" s="60">
        <v>2.79138E-3</v>
      </c>
      <c r="C11859" s="60">
        <v>0</v>
      </c>
      <c r="D11859" s="60">
        <v>-1.0975627999999999E-2</v>
      </c>
      <c r="E11859" s="60"/>
      <c r="F11859" s="60"/>
      <c r="G11859" s="60"/>
    </row>
    <row r="11860" spans="1:7">
      <c r="A11860" s="50">
        <v>40189</v>
      </c>
      <c r="B11860" s="60">
        <v>1.7240199999999999E-3</v>
      </c>
      <c r="C11860" s="60">
        <v>0</v>
      </c>
      <c r="D11860" s="60">
        <v>7.3982550000000003E-3</v>
      </c>
      <c r="E11860" s="60"/>
      <c r="F11860" s="60"/>
      <c r="G11860" s="60"/>
    </row>
    <row r="11861" spans="1:7">
      <c r="A11861" s="50">
        <v>40190</v>
      </c>
      <c r="B11861" s="60">
        <v>-9.1585899999999994E-3</v>
      </c>
      <c r="C11861" s="60">
        <v>0</v>
      </c>
      <c r="D11861" s="60">
        <v>-1.6646274999999999E-2</v>
      </c>
      <c r="E11861" s="60"/>
      <c r="F11861" s="60"/>
      <c r="G11861" s="60"/>
    </row>
    <row r="11862" spans="1:7">
      <c r="A11862" s="50">
        <v>40191</v>
      </c>
      <c r="B11862" s="60">
        <v>8.4340999999999999E-3</v>
      </c>
      <c r="C11862" s="60">
        <v>0</v>
      </c>
      <c r="D11862" s="60">
        <v>1.4687581999999999E-2</v>
      </c>
      <c r="E11862" s="60"/>
      <c r="F11862" s="60"/>
      <c r="G11862" s="60"/>
    </row>
    <row r="11863" spans="1:7">
      <c r="A11863" s="50">
        <v>40192</v>
      </c>
      <c r="B11863" s="60">
        <v>2.3685400000000001E-3</v>
      </c>
      <c r="C11863" s="60">
        <v>0</v>
      </c>
      <c r="D11863" s="60">
        <v>1.4229682E-2</v>
      </c>
      <c r="E11863" s="60"/>
      <c r="F11863" s="60"/>
      <c r="G11863" s="60"/>
    </row>
    <row r="11864" spans="1:7">
      <c r="A11864" s="50">
        <v>40193</v>
      </c>
      <c r="B11864" s="60">
        <v>-1.0707919999999999E-2</v>
      </c>
      <c r="C11864" s="60">
        <v>0</v>
      </c>
      <c r="D11864" s="60">
        <v>-2.3463986999999999E-2</v>
      </c>
      <c r="E11864" s="60"/>
      <c r="F11864" s="60"/>
      <c r="G11864" s="60"/>
    </row>
    <row r="11865" spans="1:7">
      <c r="A11865" s="50">
        <v>40197</v>
      </c>
      <c r="B11865" s="60">
        <v>1.2442959999999999E-2</v>
      </c>
      <c r="C11865" s="60">
        <v>0</v>
      </c>
      <c r="D11865" s="60">
        <v>-2.4770871E-2</v>
      </c>
      <c r="E11865" s="60"/>
      <c r="F11865" s="60"/>
      <c r="G11865" s="60"/>
    </row>
    <row r="11866" spans="1:7">
      <c r="A11866" s="50">
        <v>40198</v>
      </c>
      <c r="B11866" s="60">
        <v>-1.0489129999999999E-2</v>
      </c>
      <c r="C11866" s="60">
        <v>0</v>
      </c>
      <c r="D11866" s="60">
        <v>6.6040680000000003E-3</v>
      </c>
      <c r="E11866" s="60"/>
      <c r="F11866" s="60"/>
      <c r="G11866" s="60"/>
    </row>
    <row r="11867" spans="1:7">
      <c r="A11867" s="50">
        <v>40199</v>
      </c>
      <c r="B11867" s="60">
        <v>-1.877202E-2</v>
      </c>
      <c r="C11867" s="60">
        <v>0</v>
      </c>
      <c r="D11867" s="60">
        <v>-4.2392134999999997E-2</v>
      </c>
      <c r="E11867" s="60"/>
      <c r="F11867" s="60"/>
      <c r="G11867" s="60"/>
    </row>
    <row r="11868" spans="1:7">
      <c r="A11868" s="50">
        <v>40200</v>
      </c>
      <c r="B11868" s="60">
        <v>-2.1872030000000001E-2</v>
      </c>
      <c r="C11868" s="60">
        <v>0</v>
      </c>
      <c r="D11868" s="60">
        <v>-3.1620572999999999E-2</v>
      </c>
      <c r="E11868" s="60"/>
      <c r="F11868" s="60"/>
      <c r="G11868" s="60"/>
    </row>
    <row r="11869" spans="1:7">
      <c r="A11869" s="50">
        <v>40203</v>
      </c>
      <c r="B11869" s="60">
        <v>4.5393500000000002E-3</v>
      </c>
      <c r="C11869" s="60">
        <v>0</v>
      </c>
      <c r="D11869" s="60">
        <v>2.3945607000000001E-2</v>
      </c>
      <c r="E11869" s="60"/>
      <c r="F11869" s="60"/>
      <c r="G11869" s="60"/>
    </row>
    <row r="11870" spans="1:7">
      <c r="A11870" s="50">
        <v>40204</v>
      </c>
      <c r="B11870" s="60">
        <v>-4.0031600000000004E-3</v>
      </c>
      <c r="C11870" s="60">
        <v>0</v>
      </c>
      <c r="D11870" s="60">
        <v>1.8602099999999999E-3</v>
      </c>
      <c r="E11870" s="60"/>
      <c r="F11870" s="60"/>
      <c r="G11870" s="60"/>
    </row>
    <row r="11871" spans="1:7">
      <c r="A11871" s="50">
        <v>40205</v>
      </c>
      <c r="B11871" s="60">
        <v>4.7911899999999999E-3</v>
      </c>
      <c r="C11871" s="60">
        <v>0</v>
      </c>
      <c r="D11871" s="60">
        <v>-7.6923319999999996E-3</v>
      </c>
      <c r="E11871" s="60"/>
      <c r="F11871" s="60"/>
      <c r="G11871" s="60"/>
    </row>
    <row r="11872" spans="1:7">
      <c r="A11872" s="50">
        <v>40206</v>
      </c>
      <c r="B11872" s="60">
        <v>-1.1755379999999999E-2</v>
      </c>
      <c r="C11872" s="60">
        <v>0</v>
      </c>
      <c r="D11872" s="60">
        <v>-1.6038859999999999E-3</v>
      </c>
      <c r="E11872" s="60"/>
      <c r="F11872" s="60"/>
      <c r="G11872" s="60"/>
    </row>
    <row r="11873" spans="1:7">
      <c r="A11873" s="50">
        <v>40207</v>
      </c>
      <c r="B11873" s="60">
        <v>-9.6747699999999992E-3</v>
      </c>
      <c r="C11873" s="60">
        <v>0</v>
      </c>
      <c r="D11873" s="60">
        <v>-9.6384690000000002E-3</v>
      </c>
      <c r="E11873" s="60"/>
      <c r="F11873" s="60"/>
      <c r="G11873" s="60"/>
    </row>
    <row r="11874" spans="1:7">
      <c r="A11874" s="50">
        <v>40210</v>
      </c>
      <c r="B11874" s="60">
        <v>1.4001649999999999E-2</v>
      </c>
      <c r="C11874" s="60">
        <v>0</v>
      </c>
      <c r="D11874" s="60">
        <v>3.8929403000000001E-2</v>
      </c>
      <c r="E11874" s="60"/>
      <c r="F11874" s="60"/>
      <c r="G11874" s="60"/>
    </row>
    <row r="11875" spans="1:7">
      <c r="A11875" s="50">
        <v>40211</v>
      </c>
      <c r="B11875" s="60">
        <v>1.278141E-2</v>
      </c>
      <c r="C11875" s="60">
        <v>0</v>
      </c>
      <c r="D11875" s="60">
        <v>5.5165209E-2</v>
      </c>
      <c r="E11875" s="60"/>
      <c r="F11875" s="60"/>
      <c r="G11875" s="60"/>
    </row>
    <row r="11876" spans="1:7">
      <c r="A11876" s="50">
        <v>40212</v>
      </c>
      <c r="B11876" s="60">
        <v>-4.93605E-3</v>
      </c>
      <c r="C11876" s="60">
        <v>0</v>
      </c>
      <c r="D11876" s="60">
        <v>9.3711739999999995E-3</v>
      </c>
      <c r="E11876" s="60"/>
      <c r="F11876" s="60"/>
      <c r="G11876" s="60"/>
    </row>
    <row r="11877" spans="1:7">
      <c r="A11877" s="50">
        <v>40213</v>
      </c>
      <c r="B11877" s="60">
        <v>-3.1008939999999999E-2</v>
      </c>
      <c r="C11877" s="60">
        <v>0</v>
      </c>
      <c r="D11877" s="60">
        <v>-6.1568543000000003E-2</v>
      </c>
      <c r="E11877" s="60"/>
      <c r="F11877" s="60"/>
      <c r="G11877" s="60"/>
    </row>
    <row r="11878" spans="1:7">
      <c r="A11878" s="50">
        <v>40214</v>
      </c>
      <c r="B11878" s="60">
        <v>3.0026499999999999E-3</v>
      </c>
      <c r="C11878" s="60">
        <v>0</v>
      </c>
      <c r="D11878" s="60">
        <v>-4.4258830000000002E-3</v>
      </c>
      <c r="E11878" s="60"/>
      <c r="F11878" s="60"/>
      <c r="G11878" s="60"/>
    </row>
    <row r="11879" spans="1:7">
      <c r="A11879" s="50">
        <v>40217</v>
      </c>
      <c r="B11879" s="60">
        <v>-8.4975199999999997E-3</v>
      </c>
      <c r="C11879" s="60">
        <v>0</v>
      </c>
      <c r="D11879" s="60">
        <v>-2.615123E-3</v>
      </c>
      <c r="E11879" s="60"/>
      <c r="F11879" s="60"/>
      <c r="G11879" s="60"/>
    </row>
    <row r="11880" spans="1:7">
      <c r="A11880" s="50">
        <v>40218</v>
      </c>
      <c r="B11880" s="60">
        <v>1.29271E-2</v>
      </c>
      <c r="C11880" s="60">
        <v>0</v>
      </c>
      <c r="D11880" s="60">
        <v>2.1499731000000001E-2</v>
      </c>
      <c r="E11880" s="60"/>
      <c r="F11880" s="60"/>
      <c r="G11880" s="60"/>
    </row>
    <row r="11881" spans="1:7">
      <c r="A11881" s="50">
        <v>40219</v>
      </c>
      <c r="B11881" s="60">
        <v>-2.0469500000000001E-3</v>
      </c>
      <c r="C11881" s="60">
        <v>0</v>
      </c>
      <c r="D11881" s="60">
        <v>-1.1806957999999999E-2</v>
      </c>
      <c r="E11881" s="60"/>
      <c r="F11881" s="60"/>
      <c r="G11881" s="60"/>
    </row>
    <row r="11882" spans="1:7">
      <c r="A11882" s="50">
        <v>40220</v>
      </c>
      <c r="B11882" s="60">
        <v>9.7352700000000007E-3</v>
      </c>
      <c r="C11882" s="60">
        <v>0</v>
      </c>
      <c r="D11882" s="60">
        <v>1.8181837999999999E-2</v>
      </c>
      <c r="E11882" s="60"/>
      <c r="F11882" s="60"/>
      <c r="G11882" s="60"/>
    </row>
    <row r="11883" spans="1:7">
      <c r="A11883" s="50">
        <v>40221</v>
      </c>
      <c r="B11883" s="60">
        <v>-2.5600800000000002E-3</v>
      </c>
      <c r="C11883" s="60">
        <v>0</v>
      </c>
      <c r="D11883" s="60">
        <v>-2.2959220000000002E-3</v>
      </c>
      <c r="E11883" s="60"/>
      <c r="F11883" s="60"/>
      <c r="G11883" s="60"/>
    </row>
    <row r="11884" spans="1:7">
      <c r="A11884" s="50">
        <v>40225</v>
      </c>
      <c r="B11884" s="60">
        <v>1.8242410000000001E-2</v>
      </c>
      <c r="C11884" s="60">
        <v>0</v>
      </c>
      <c r="D11884" s="60">
        <v>1.5597049E-2</v>
      </c>
      <c r="E11884" s="60"/>
      <c r="F11884" s="60"/>
      <c r="G11884" s="60"/>
    </row>
    <row r="11885" spans="1:7">
      <c r="A11885" s="50">
        <v>40226</v>
      </c>
      <c r="B11885" s="60">
        <v>4.5661199999999999E-3</v>
      </c>
      <c r="C11885" s="60">
        <v>0</v>
      </c>
      <c r="D11885" s="60">
        <v>1.9637430000000001E-2</v>
      </c>
      <c r="E11885" s="60"/>
      <c r="F11885" s="60"/>
      <c r="G11885" s="60"/>
    </row>
    <row r="11886" spans="1:7">
      <c r="A11886" s="50">
        <v>40227</v>
      </c>
      <c r="B11886" s="60">
        <v>6.5577300000000003E-3</v>
      </c>
      <c r="C11886" s="60">
        <v>0</v>
      </c>
      <c r="D11886" s="60">
        <v>-1.2345679E-2</v>
      </c>
      <c r="E11886" s="60"/>
      <c r="F11886" s="60"/>
      <c r="G11886" s="60"/>
    </row>
    <row r="11887" spans="1:7">
      <c r="A11887" s="50">
        <v>40228</v>
      </c>
      <c r="B11887" s="60">
        <v>1.9676099999999998E-3</v>
      </c>
      <c r="C11887" s="60">
        <v>0</v>
      </c>
      <c r="D11887" s="60">
        <v>-1.0000037999999999E-2</v>
      </c>
      <c r="E11887" s="60"/>
      <c r="F11887" s="60"/>
      <c r="G11887" s="60"/>
    </row>
    <row r="11888" spans="1:7">
      <c r="A11888" s="50">
        <v>40231</v>
      </c>
      <c r="B11888" s="60">
        <v>-9.850499999999999E-4</v>
      </c>
      <c r="C11888" s="60">
        <v>0</v>
      </c>
      <c r="D11888" s="60">
        <v>-8.8383449999999992E-3</v>
      </c>
      <c r="E11888" s="60"/>
      <c r="F11888" s="60"/>
      <c r="G11888" s="60"/>
    </row>
    <row r="11889" spans="1:7">
      <c r="A11889" s="50">
        <v>40232</v>
      </c>
      <c r="B11889" s="60">
        <v>-1.2150680000000001E-2</v>
      </c>
      <c r="C11889" s="60">
        <v>0</v>
      </c>
      <c r="D11889" s="60">
        <v>-5.0955610000000002E-3</v>
      </c>
      <c r="E11889" s="60"/>
      <c r="F11889" s="60"/>
      <c r="G11889" s="60"/>
    </row>
    <row r="11890" spans="1:7">
      <c r="A11890" s="50">
        <v>40233</v>
      </c>
      <c r="B11890" s="60">
        <v>9.9322300000000002E-3</v>
      </c>
      <c r="C11890" s="60">
        <v>0</v>
      </c>
      <c r="D11890" s="60">
        <v>2.0487019999999999E-3</v>
      </c>
      <c r="E11890" s="60"/>
      <c r="F11890" s="60"/>
      <c r="G11890" s="60"/>
    </row>
    <row r="11891" spans="1:7">
      <c r="A11891" s="50">
        <v>40234</v>
      </c>
      <c r="B11891" s="60">
        <v>-1.72948E-3</v>
      </c>
      <c r="C11891" s="60">
        <v>0</v>
      </c>
      <c r="D11891" s="60">
        <v>-5.877831E-3</v>
      </c>
      <c r="E11891" s="60"/>
      <c r="F11891" s="60"/>
      <c r="G11891" s="60"/>
    </row>
    <row r="11892" spans="1:7">
      <c r="A11892" s="50">
        <v>40235</v>
      </c>
      <c r="B11892" s="60">
        <v>1.36959E-3</v>
      </c>
      <c r="C11892" s="60">
        <v>0</v>
      </c>
      <c r="D11892" s="60">
        <v>6.6837609999999999E-3</v>
      </c>
      <c r="E11892" s="60"/>
      <c r="F11892" s="60"/>
      <c r="G11892" s="60"/>
    </row>
    <row r="11893" spans="1:7">
      <c r="A11893" s="50">
        <v>40238</v>
      </c>
      <c r="B11893" s="60">
        <v>1.0000119999999999E-2</v>
      </c>
      <c r="C11893" s="60">
        <v>0</v>
      </c>
      <c r="D11893" s="60">
        <v>2.7323792E-2</v>
      </c>
      <c r="E11893" s="60"/>
      <c r="F11893" s="60"/>
      <c r="G11893" s="60"/>
    </row>
    <row r="11894" spans="1:7">
      <c r="A11894" s="50">
        <v>40239</v>
      </c>
      <c r="B11894" s="60">
        <v>2.3190699999999999E-3</v>
      </c>
      <c r="C11894" s="60">
        <v>0</v>
      </c>
      <c r="D11894" s="60">
        <v>3.0822812000000002E-2</v>
      </c>
      <c r="E11894" s="60"/>
      <c r="F11894" s="60"/>
      <c r="G11894" s="60"/>
    </row>
    <row r="11895" spans="1:7">
      <c r="A11895" s="50">
        <v>40240</v>
      </c>
      <c r="B11895" s="60">
        <v>3.8016999999999999E-4</v>
      </c>
      <c r="C11895" s="60">
        <v>0</v>
      </c>
      <c r="D11895" s="60">
        <v>-2.1702470000000001E-3</v>
      </c>
      <c r="E11895" s="60"/>
      <c r="F11895" s="60"/>
      <c r="G11895" s="60"/>
    </row>
    <row r="11896" spans="1:7">
      <c r="A11896" s="50">
        <v>40241</v>
      </c>
      <c r="B11896" s="60">
        <v>3.9039600000000002E-3</v>
      </c>
      <c r="C11896" s="60">
        <v>0</v>
      </c>
      <c r="D11896" s="60">
        <v>1.0874837E-2</v>
      </c>
      <c r="E11896" s="60"/>
      <c r="F11896" s="60"/>
      <c r="G11896" s="60"/>
    </row>
    <row r="11897" spans="1:7">
      <c r="A11897" s="50">
        <v>40242</v>
      </c>
      <c r="B11897" s="60">
        <v>1.397429E-2</v>
      </c>
      <c r="C11897" s="60">
        <v>0</v>
      </c>
      <c r="D11897" s="60">
        <v>1.2192165E-2</v>
      </c>
      <c r="E11897" s="60"/>
      <c r="F11897" s="60"/>
      <c r="G11897" s="60"/>
    </row>
    <row r="11898" spans="1:7">
      <c r="A11898" s="50">
        <v>40245</v>
      </c>
      <c r="B11898" s="60">
        <v>1.7232E-4</v>
      </c>
      <c r="C11898" s="60">
        <v>0</v>
      </c>
      <c r="D11898" s="60">
        <v>2.5507746000000001E-2</v>
      </c>
      <c r="E11898" s="60"/>
      <c r="F11898" s="60"/>
      <c r="G11898" s="60"/>
    </row>
    <row r="11899" spans="1:7">
      <c r="A11899" s="50">
        <v>40246</v>
      </c>
      <c r="B11899" s="60">
        <v>1.9572600000000002E-3</v>
      </c>
      <c r="C11899" s="60">
        <v>0</v>
      </c>
      <c r="D11899" s="60">
        <v>1.9115658000000001E-2</v>
      </c>
      <c r="E11899" s="60"/>
      <c r="F11899" s="60"/>
      <c r="G11899" s="60"/>
    </row>
    <row r="11900" spans="1:7">
      <c r="A11900" s="50">
        <v>40247</v>
      </c>
      <c r="B11900" s="60">
        <v>4.8143200000000004E-3</v>
      </c>
      <c r="C11900" s="60">
        <v>0</v>
      </c>
      <c r="D11900" s="60">
        <v>-5.2881360000000002E-2</v>
      </c>
      <c r="E11900" s="60"/>
      <c r="F11900" s="60"/>
      <c r="G11900" s="60"/>
    </row>
    <row r="11901" spans="1:7">
      <c r="A11901" s="50">
        <v>40248</v>
      </c>
      <c r="B11901" s="60">
        <v>4.5609700000000001E-3</v>
      </c>
      <c r="C11901" s="60">
        <v>0</v>
      </c>
      <c r="D11901" s="60">
        <v>-4.1756146000000001E-2</v>
      </c>
      <c r="E11901" s="60"/>
      <c r="F11901" s="60"/>
      <c r="G11901" s="60"/>
    </row>
    <row r="11902" spans="1:7">
      <c r="A11902" s="50">
        <v>40249</v>
      </c>
      <c r="B11902" s="60">
        <v>-3.3276999999999997E-4</v>
      </c>
      <c r="C11902" s="60">
        <v>0</v>
      </c>
      <c r="D11902" s="60">
        <v>9.2131209999999995E-3</v>
      </c>
      <c r="E11902" s="60"/>
      <c r="F11902" s="60"/>
      <c r="G11902" s="60"/>
    </row>
    <row r="11903" spans="1:7">
      <c r="A11903" s="50">
        <v>40252</v>
      </c>
      <c r="B11903" s="60">
        <v>6.0908000000000002E-4</v>
      </c>
      <c r="C11903" s="60">
        <v>0</v>
      </c>
      <c r="D11903" s="60">
        <v>-1.2089757E-2</v>
      </c>
      <c r="E11903" s="60"/>
      <c r="F11903" s="60"/>
      <c r="G11903" s="60"/>
    </row>
    <row r="11904" spans="1:7">
      <c r="A11904" s="50">
        <v>40253</v>
      </c>
      <c r="B11904" s="60">
        <v>7.9722000000000005E-3</v>
      </c>
      <c r="C11904" s="60">
        <v>0</v>
      </c>
      <c r="D11904" s="60">
        <v>1.5484489000000001E-2</v>
      </c>
      <c r="E11904" s="60"/>
      <c r="F11904" s="60"/>
      <c r="G11904" s="60"/>
    </row>
    <row r="11905" spans="1:7">
      <c r="A11905" s="50">
        <v>40254</v>
      </c>
      <c r="B11905" s="60">
        <v>5.8039099999999998E-3</v>
      </c>
      <c r="C11905" s="60">
        <v>0</v>
      </c>
      <c r="D11905" s="60">
        <v>1.4756480000000001E-2</v>
      </c>
      <c r="E11905" s="60"/>
      <c r="F11905" s="60"/>
      <c r="G11905" s="60"/>
    </row>
    <row r="11906" spans="1:7">
      <c r="A11906" s="50">
        <v>40255</v>
      </c>
      <c r="B11906" s="60">
        <v>-3.546E-4</v>
      </c>
      <c r="C11906" s="60">
        <v>0</v>
      </c>
      <c r="D11906" s="60">
        <v>2.4963709000000001E-2</v>
      </c>
      <c r="E11906" s="60"/>
      <c r="F11906" s="60"/>
      <c r="G11906" s="60"/>
    </row>
    <row r="11907" spans="1:7">
      <c r="A11907" s="50">
        <v>40256</v>
      </c>
      <c r="B11907" s="60">
        <v>-5.2980900000000001E-3</v>
      </c>
      <c r="C11907" s="60">
        <v>0</v>
      </c>
      <c r="D11907" s="60">
        <v>-8.7491779999999998E-3</v>
      </c>
      <c r="E11907" s="60"/>
      <c r="F11907" s="60"/>
      <c r="G11907" s="60"/>
    </row>
    <row r="11908" spans="1:7">
      <c r="A11908" s="50">
        <v>40259</v>
      </c>
      <c r="B11908" s="60">
        <v>5.3199299999999996E-3</v>
      </c>
      <c r="C11908" s="60">
        <v>0</v>
      </c>
      <c r="D11908" s="60">
        <v>1.7414203E-2</v>
      </c>
      <c r="E11908" s="60"/>
      <c r="F11908" s="60"/>
      <c r="G11908" s="60"/>
    </row>
    <row r="11909" spans="1:7">
      <c r="A11909" s="50">
        <v>40260</v>
      </c>
      <c r="B11909" s="60">
        <v>7.3778999999999997E-3</v>
      </c>
      <c r="C11909" s="60">
        <v>0</v>
      </c>
      <c r="D11909" s="60">
        <v>7.2684070000000002E-3</v>
      </c>
      <c r="E11909" s="60"/>
      <c r="F11909" s="60"/>
      <c r="G11909" s="60"/>
    </row>
    <row r="11910" spans="1:7">
      <c r="A11910" s="50">
        <v>40261</v>
      </c>
      <c r="B11910" s="60">
        <v>-5.4898400000000002E-3</v>
      </c>
      <c r="C11910" s="60">
        <v>0</v>
      </c>
      <c r="D11910" s="60">
        <v>7.4487829999999996E-3</v>
      </c>
      <c r="E11910" s="60"/>
      <c r="F11910" s="60"/>
      <c r="G11910" s="60"/>
    </row>
    <row r="11911" spans="1:7">
      <c r="A11911" s="50">
        <v>40262</v>
      </c>
      <c r="B11911" s="60">
        <v>-1.42939E-3</v>
      </c>
      <c r="C11911" s="60">
        <v>0</v>
      </c>
      <c r="D11911" s="60">
        <v>1.2014798E-2</v>
      </c>
      <c r="E11911" s="60"/>
      <c r="F11911" s="60"/>
      <c r="G11911" s="60"/>
    </row>
    <row r="11912" spans="1:7">
      <c r="A11912" s="50">
        <v>40263</v>
      </c>
      <c r="B11912" s="60">
        <v>7.6008E-4</v>
      </c>
      <c r="C11912" s="60">
        <v>0</v>
      </c>
      <c r="D11912" s="60">
        <v>-1.826439E-3</v>
      </c>
      <c r="E11912" s="60"/>
      <c r="F11912" s="60"/>
      <c r="G11912" s="60"/>
    </row>
    <row r="11913" spans="1:7">
      <c r="A11913" s="50">
        <v>40266</v>
      </c>
      <c r="B11913" s="60">
        <v>5.6511E-3</v>
      </c>
      <c r="C11913" s="60">
        <v>0</v>
      </c>
      <c r="D11913" s="60">
        <v>1.4867284999999999E-2</v>
      </c>
      <c r="E11913" s="60"/>
      <c r="F11913" s="60"/>
      <c r="G11913" s="60"/>
    </row>
    <row r="11914" spans="1:7">
      <c r="A11914" s="50">
        <v>40267</v>
      </c>
      <c r="B11914" s="60">
        <v>1.6992E-4</v>
      </c>
      <c r="C11914" s="60">
        <v>0</v>
      </c>
      <c r="D11914" s="60">
        <v>-2.9298459999999998E-3</v>
      </c>
      <c r="E11914" s="60"/>
      <c r="F11914" s="60"/>
      <c r="G11914" s="60"/>
    </row>
    <row r="11915" spans="1:7">
      <c r="A11915" s="50">
        <v>40268</v>
      </c>
      <c r="B11915" s="60">
        <v>-3.2870099999999999E-3</v>
      </c>
      <c r="C11915" s="60">
        <v>0</v>
      </c>
      <c r="D11915" s="60">
        <v>1.1075901000000001E-2</v>
      </c>
      <c r="E11915" s="60"/>
      <c r="F11915" s="60"/>
      <c r="G11915" s="60"/>
    </row>
    <row r="11916" spans="1:7">
      <c r="A11916" s="50">
        <v>40269</v>
      </c>
      <c r="B11916" s="60">
        <v>7.3018099999999997E-3</v>
      </c>
      <c r="C11916" s="60">
        <v>1.0000000000000001E-5</v>
      </c>
      <c r="D11916" s="60">
        <v>5.812701E-3</v>
      </c>
      <c r="E11916" s="60"/>
      <c r="F11916" s="60"/>
      <c r="G11916" s="60"/>
    </row>
    <row r="11917" spans="1:7">
      <c r="A11917" s="50">
        <v>40273</v>
      </c>
      <c r="B11917" s="60">
        <v>8.0215900000000003E-3</v>
      </c>
      <c r="C11917" s="60">
        <v>1.0000000000000001E-5</v>
      </c>
      <c r="D11917" s="60">
        <v>6.4903267000000001E-2</v>
      </c>
      <c r="E11917" s="60"/>
      <c r="F11917" s="60"/>
      <c r="G11917" s="60"/>
    </row>
    <row r="11918" spans="1:7">
      <c r="A11918" s="50">
        <v>40274</v>
      </c>
      <c r="B11918" s="60">
        <v>1.7805500000000001E-3</v>
      </c>
      <c r="C11918" s="60">
        <v>1.0000000000000001E-5</v>
      </c>
      <c r="D11918" s="60">
        <v>-3.3395920000000002E-3</v>
      </c>
      <c r="E11918" s="60"/>
      <c r="F11918" s="60"/>
      <c r="G11918" s="60"/>
    </row>
    <row r="11919" spans="1:7">
      <c r="A11919" s="50">
        <v>40275</v>
      </c>
      <c r="B11919" s="60">
        <v>-5.2588299999999999E-3</v>
      </c>
      <c r="C11919" s="60">
        <v>1.0000000000000001E-5</v>
      </c>
      <c r="D11919" s="60">
        <v>-1.4450233E-2</v>
      </c>
      <c r="E11919" s="60"/>
      <c r="F11919" s="60"/>
      <c r="G11919" s="60"/>
    </row>
    <row r="11920" spans="1:7">
      <c r="A11920" s="50">
        <v>40276</v>
      </c>
      <c r="B11920" s="60">
        <v>3.5830300000000001E-3</v>
      </c>
      <c r="C11920" s="60">
        <v>1.0000000000000001E-5</v>
      </c>
      <c r="D11920" s="60">
        <v>1.9974470000000001E-2</v>
      </c>
      <c r="E11920" s="60"/>
      <c r="F11920" s="60"/>
      <c r="G11920" s="60"/>
    </row>
    <row r="11921" spans="1:7">
      <c r="A11921" s="50">
        <v>40277</v>
      </c>
      <c r="B11921" s="60">
        <v>6.6071400000000001E-3</v>
      </c>
      <c r="C11921" s="60">
        <v>1.0000000000000001E-5</v>
      </c>
      <c r="D11921" s="60">
        <v>2.5000015E-2</v>
      </c>
      <c r="E11921" s="60"/>
      <c r="F11921" s="60"/>
      <c r="G11921" s="60"/>
    </row>
    <row r="11922" spans="1:7">
      <c r="A11922" s="50">
        <v>40280</v>
      </c>
      <c r="B11922" s="60">
        <v>1.8604100000000001E-3</v>
      </c>
      <c r="C11922" s="60">
        <v>1.0000000000000001E-5</v>
      </c>
      <c r="D11922" s="60">
        <v>1.4227658000000001E-2</v>
      </c>
      <c r="E11922" s="60"/>
      <c r="F11922" s="60"/>
      <c r="G11922" s="60"/>
    </row>
    <row r="11923" spans="1:7">
      <c r="A11923" s="50">
        <v>40281</v>
      </c>
      <c r="B11923" s="60">
        <v>7.4748999999999996E-4</v>
      </c>
      <c r="C11923" s="60">
        <v>1.0000000000000001E-5</v>
      </c>
      <c r="D11923" s="60">
        <v>1.603167E-3</v>
      </c>
      <c r="E11923" s="60"/>
      <c r="F11923" s="60"/>
      <c r="G11923" s="60"/>
    </row>
    <row r="11924" spans="1:7">
      <c r="A11924" s="50">
        <v>40282</v>
      </c>
      <c r="B11924" s="60">
        <v>1.1311649999999999E-2</v>
      </c>
      <c r="C11924" s="60">
        <v>1.0000000000000001E-5</v>
      </c>
      <c r="D11924" s="60">
        <v>6.0021599999999999E-4</v>
      </c>
      <c r="E11924" s="60"/>
      <c r="F11924" s="60"/>
      <c r="G11924" s="60"/>
    </row>
    <row r="11925" spans="1:7">
      <c r="A11925" s="50">
        <v>40283</v>
      </c>
      <c r="B11925" s="60">
        <v>6.8581999999999996E-4</v>
      </c>
      <c r="C11925" s="60">
        <v>1.0000000000000001E-5</v>
      </c>
      <c r="D11925" s="60">
        <v>1.6796644999999999E-2</v>
      </c>
      <c r="E11925" s="60"/>
      <c r="F11925" s="60"/>
      <c r="G11925" s="60"/>
    </row>
    <row r="11926" spans="1:7">
      <c r="A11926" s="50">
        <v>40284</v>
      </c>
      <c r="B11926" s="60">
        <v>-1.610379E-2</v>
      </c>
      <c r="C11926" s="60">
        <v>1.0000000000000001E-5</v>
      </c>
      <c r="D11926" s="60">
        <v>-1.3962618E-2</v>
      </c>
      <c r="E11926" s="60"/>
      <c r="F11926" s="60"/>
      <c r="G11926" s="60"/>
    </row>
    <row r="11927" spans="1:7">
      <c r="A11927" s="50">
        <v>40287</v>
      </c>
      <c r="B11927" s="60">
        <v>4.7193499999999998E-3</v>
      </c>
      <c r="C11927" s="60">
        <v>1.0000000000000001E-5</v>
      </c>
      <c r="D11927" s="60">
        <v>-2.9915779999999999E-3</v>
      </c>
      <c r="E11927" s="60"/>
      <c r="F11927" s="60"/>
      <c r="G11927" s="60"/>
    </row>
    <row r="11928" spans="1:7">
      <c r="A11928" s="50">
        <v>40288</v>
      </c>
      <c r="B11928" s="60">
        <v>8.1293100000000007E-3</v>
      </c>
      <c r="C11928" s="60">
        <v>1.0000000000000001E-5</v>
      </c>
      <c r="D11928" s="60">
        <v>6.201191E-3</v>
      </c>
      <c r="E11928" s="60"/>
      <c r="F11928" s="60"/>
      <c r="G11928" s="60"/>
    </row>
    <row r="11929" spans="1:7">
      <c r="A11929" s="50">
        <v>40289</v>
      </c>
      <c r="B11929" s="60">
        <v>-9.0591999999999995E-4</v>
      </c>
      <c r="C11929" s="60">
        <v>1.0000000000000001E-5</v>
      </c>
      <c r="D11929" s="60">
        <v>-1.9085469000000001E-2</v>
      </c>
      <c r="E11929" s="60"/>
      <c r="F11929" s="60"/>
      <c r="G11929" s="60"/>
    </row>
    <row r="11930" spans="1:7">
      <c r="A11930" s="50">
        <v>40290</v>
      </c>
      <c r="B11930" s="60">
        <v>2.4040400000000001E-3</v>
      </c>
      <c r="C11930" s="60">
        <v>1.0000000000000001E-5</v>
      </c>
      <c r="D11930" s="60">
        <v>-2.4320819999999999E-3</v>
      </c>
      <c r="E11930" s="60"/>
      <c r="F11930" s="60"/>
      <c r="G11930" s="60"/>
    </row>
    <row r="11931" spans="1:7">
      <c r="A11931" s="50">
        <v>40291</v>
      </c>
      <c r="B11931" s="60">
        <v>6.9166899999999996E-3</v>
      </c>
      <c r="C11931" s="60">
        <v>1.0000000000000001E-5</v>
      </c>
      <c r="D11931" s="60">
        <v>1.9504246999999999E-2</v>
      </c>
      <c r="E11931" s="60"/>
      <c r="F11931" s="60"/>
      <c r="G11931" s="60"/>
    </row>
    <row r="11932" spans="1:7">
      <c r="A11932" s="50">
        <v>40294</v>
      </c>
      <c r="B11932" s="60">
        <v>-4.4576399999999997E-3</v>
      </c>
      <c r="C11932" s="60">
        <v>1.0000000000000001E-5</v>
      </c>
      <c r="D11932" s="60">
        <v>-7.7720080000000004E-3</v>
      </c>
      <c r="E11932" s="60"/>
      <c r="F11932" s="60"/>
      <c r="G11932" s="60"/>
    </row>
    <row r="11933" spans="1:7">
      <c r="A11933" s="50">
        <v>40295</v>
      </c>
      <c r="B11933" s="60">
        <v>-2.32698E-2</v>
      </c>
      <c r="C11933" s="60">
        <v>1.0000000000000001E-5</v>
      </c>
      <c r="D11933" s="60">
        <v>-2.2494532000000001E-2</v>
      </c>
      <c r="E11933" s="60"/>
      <c r="F11933" s="60"/>
      <c r="G11933" s="60"/>
    </row>
    <row r="11934" spans="1:7">
      <c r="A11934" s="50">
        <v>40296</v>
      </c>
      <c r="B11934" s="60">
        <v>6.4189599999999996E-3</v>
      </c>
      <c r="C11934" s="60">
        <v>1.0000000000000001E-5</v>
      </c>
      <c r="D11934" s="60">
        <v>5.9585150000000002E-3</v>
      </c>
      <c r="E11934" s="60"/>
      <c r="F11934" s="60"/>
      <c r="G11934" s="60"/>
    </row>
    <row r="11935" spans="1:7">
      <c r="A11935" s="50">
        <v>40297</v>
      </c>
      <c r="B11935" s="60">
        <v>1.300316E-2</v>
      </c>
      <c r="C11935" s="60">
        <v>1.0000000000000001E-5</v>
      </c>
      <c r="D11935" s="60">
        <v>1.1029430999999999E-2</v>
      </c>
      <c r="E11935" s="60"/>
      <c r="F11935" s="60"/>
      <c r="G11935" s="60"/>
    </row>
    <row r="11936" spans="1:7">
      <c r="A11936" s="50">
        <v>40298</v>
      </c>
      <c r="B11936" s="60">
        <v>-1.6708020000000001E-2</v>
      </c>
      <c r="C11936" s="60">
        <v>1.0000000000000001E-5</v>
      </c>
      <c r="D11936" s="60">
        <v>-2.3434341000000001E-2</v>
      </c>
      <c r="E11936" s="60"/>
      <c r="F11936" s="60"/>
      <c r="G11936" s="60"/>
    </row>
    <row r="11937" spans="1:7">
      <c r="A11937" s="50">
        <v>40301</v>
      </c>
      <c r="B11937" s="60">
        <v>1.2927289999999999E-2</v>
      </c>
      <c r="C11937" s="60">
        <v>1.0000000000000001E-5</v>
      </c>
      <c r="D11937" s="60">
        <v>2.8340897E-2</v>
      </c>
      <c r="E11937" s="60"/>
      <c r="F11937" s="60"/>
      <c r="G11937" s="60"/>
    </row>
    <row r="11938" spans="1:7">
      <c r="A11938" s="50">
        <v>40302</v>
      </c>
      <c r="B11938" s="60">
        <v>-2.3775170000000002E-2</v>
      </c>
      <c r="C11938" s="60">
        <v>1.0000000000000001E-5</v>
      </c>
      <c r="D11938" s="60">
        <v>5.029169E-3</v>
      </c>
      <c r="E11938" s="60"/>
      <c r="F11938" s="60"/>
      <c r="G11938" s="60"/>
    </row>
    <row r="11939" spans="1:7">
      <c r="A11939" s="50">
        <v>40303</v>
      </c>
      <c r="B11939" s="60">
        <v>-6.1000200000000003E-3</v>
      </c>
      <c r="C11939" s="60">
        <v>1.0000000000000001E-5</v>
      </c>
      <c r="D11939" s="60">
        <v>-2.3418698000000002E-2</v>
      </c>
      <c r="E11939" s="60"/>
      <c r="F11939" s="60"/>
      <c r="G11939" s="60"/>
    </row>
    <row r="11940" spans="1:7">
      <c r="A11940" s="50">
        <v>40304</v>
      </c>
      <c r="B11940" s="60">
        <v>-3.2201170000000001E-2</v>
      </c>
      <c r="C11940" s="60">
        <v>1.0000000000000001E-5</v>
      </c>
      <c r="D11940" s="60">
        <v>-1.8446434000000001E-2</v>
      </c>
      <c r="E11940" s="60"/>
      <c r="F11940" s="60"/>
      <c r="G11940" s="60"/>
    </row>
    <row r="11941" spans="1:7">
      <c r="A11941" s="50">
        <v>40305</v>
      </c>
      <c r="B11941" s="60">
        <v>-1.547726E-2</v>
      </c>
      <c r="C11941" s="60">
        <v>1.0000000000000001E-5</v>
      </c>
      <c r="D11941" s="60">
        <v>-2.5475074E-2</v>
      </c>
      <c r="E11941" s="60"/>
      <c r="F11941" s="60"/>
      <c r="G11941" s="60"/>
    </row>
    <row r="11942" spans="1:7">
      <c r="A11942" s="50">
        <v>40308</v>
      </c>
      <c r="B11942" s="60">
        <v>4.3618659999999997E-2</v>
      </c>
      <c r="C11942" s="60">
        <v>1.0000000000000001E-5</v>
      </c>
      <c r="D11942" s="60">
        <v>8.2065611999999996E-2</v>
      </c>
      <c r="E11942" s="60"/>
      <c r="F11942" s="60"/>
      <c r="G11942" s="60"/>
    </row>
    <row r="11943" spans="1:7">
      <c r="A11943" s="50">
        <v>40309</v>
      </c>
      <c r="B11943" s="60">
        <v>-3.0918899999999999E-3</v>
      </c>
      <c r="C11943" s="60">
        <v>1.0000000000000001E-5</v>
      </c>
      <c r="D11943" s="60">
        <v>6.6534668000000005E-2</v>
      </c>
      <c r="E11943" s="60"/>
      <c r="F11943" s="60"/>
      <c r="G11943" s="60"/>
    </row>
    <row r="11944" spans="1:7">
      <c r="A11944" s="50">
        <v>40310</v>
      </c>
      <c r="B11944" s="60">
        <v>1.409943E-2</v>
      </c>
      <c r="C11944" s="60">
        <v>1.0000000000000001E-5</v>
      </c>
      <c r="D11944" s="60">
        <v>3.9546993000000003E-2</v>
      </c>
      <c r="E11944" s="60"/>
      <c r="F11944" s="60"/>
      <c r="G11944" s="60"/>
    </row>
    <row r="11945" spans="1:7">
      <c r="A11945" s="50">
        <v>40311</v>
      </c>
      <c r="B11945" s="60">
        <v>-1.207133E-2</v>
      </c>
      <c r="C11945" s="60">
        <v>1.0000000000000001E-5</v>
      </c>
      <c r="D11945" s="60">
        <v>-1.4466893E-2</v>
      </c>
      <c r="E11945" s="60"/>
      <c r="F11945" s="60"/>
      <c r="G11945" s="60"/>
    </row>
    <row r="11946" spans="1:7">
      <c r="A11946" s="50">
        <v>40312</v>
      </c>
      <c r="B11946" s="60">
        <v>-1.8848480000000001E-2</v>
      </c>
      <c r="C11946" s="60">
        <v>1.0000000000000001E-5</v>
      </c>
      <c r="D11946" s="60">
        <v>-1.3591881E-2</v>
      </c>
      <c r="E11946" s="60"/>
      <c r="F11946" s="60"/>
      <c r="G11946" s="60"/>
    </row>
    <row r="11947" spans="1:7">
      <c r="A11947" s="50">
        <v>40315</v>
      </c>
      <c r="B11947" s="60">
        <v>1.2665599999999999E-3</v>
      </c>
      <c r="C11947" s="60">
        <v>1.0000000000000001E-5</v>
      </c>
      <c r="D11947" s="60">
        <v>-2.1128082999999999E-2</v>
      </c>
      <c r="E11947" s="60"/>
      <c r="F11947" s="60"/>
      <c r="G11947" s="60"/>
    </row>
    <row r="11948" spans="1:7">
      <c r="A11948" s="50">
        <v>40316</v>
      </c>
      <c r="B11948" s="60">
        <v>-1.395481E-2</v>
      </c>
      <c r="C11948" s="60">
        <v>1.0000000000000001E-5</v>
      </c>
      <c r="D11948" s="60">
        <v>-8.2582330000000002E-3</v>
      </c>
      <c r="E11948" s="60"/>
      <c r="F11948" s="60"/>
      <c r="G11948" s="60"/>
    </row>
    <row r="11949" spans="1:7">
      <c r="A11949" s="50">
        <v>40317</v>
      </c>
      <c r="B11949" s="60">
        <v>-5.1207400000000004E-3</v>
      </c>
      <c r="C11949" s="60">
        <v>1.0000000000000001E-5</v>
      </c>
      <c r="D11949" s="60">
        <v>1.4761521E-2</v>
      </c>
      <c r="E11949" s="60"/>
      <c r="F11949" s="60"/>
      <c r="G11949" s="60"/>
    </row>
    <row r="11950" spans="1:7">
      <c r="A11950" s="50">
        <v>40318</v>
      </c>
      <c r="B11950" s="60">
        <v>-3.8568730000000002E-2</v>
      </c>
      <c r="C11950" s="60">
        <v>1.0000000000000001E-5</v>
      </c>
      <c r="D11950" s="60">
        <v>-3.2077535999999997E-2</v>
      </c>
      <c r="E11950" s="60"/>
      <c r="F11950" s="60"/>
      <c r="G11950" s="60"/>
    </row>
    <row r="11951" spans="1:7">
      <c r="A11951" s="50">
        <v>40319</v>
      </c>
      <c r="B11951" s="60">
        <v>1.4700899999999999E-2</v>
      </c>
      <c r="C11951" s="60">
        <v>1.0000000000000001E-5</v>
      </c>
      <c r="D11951" s="60">
        <v>2.6011530000000001E-2</v>
      </c>
      <c r="E11951" s="60"/>
      <c r="F11951" s="60"/>
      <c r="G11951" s="60"/>
    </row>
    <row r="11952" spans="1:7">
      <c r="A11952" s="50">
        <v>40322</v>
      </c>
      <c r="B11952" s="60">
        <v>-1.263806E-2</v>
      </c>
      <c r="C11952" s="60">
        <v>1.0000000000000001E-5</v>
      </c>
      <c r="D11952" s="60">
        <v>-1.8779343E-2</v>
      </c>
      <c r="E11952" s="60"/>
      <c r="F11952" s="60"/>
      <c r="G11952" s="60"/>
    </row>
    <row r="11953" spans="1:7">
      <c r="A11953" s="50">
        <v>40323</v>
      </c>
      <c r="B11953" s="60">
        <v>2.6153999999999999E-4</v>
      </c>
      <c r="C11953" s="60">
        <v>1.0000000000000001E-5</v>
      </c>
      <c r="D11953" s="60">
        <v>-9.3780229999999992E-3</v>
      </c>
      <c r="E11953" s="60"/>
      <c r="F11953" s="60"/>
      <c r="G11953" s="60"/>
    </row>
    <row r="11954" spans="1:7">
      <c r="A11954" s="50">
        <v>40324</v>
      </c>
      <c r="B11954" s="60">
        <v>-5.5948700000000001E-3</v>
      </c>
      <c r="C11954" s="60">
        <v>1.0000000000000001E-5</v>
      </c>
      <c r="D11954" s="60">
        <v>2.6081963E-2</v>
      </c>
      <c r="E11954" s="60"/>
      <c r="F11954" s="60"/>
      <c r="G11954" s="60"/>
    </row>
    <row r="11955" spans="1:7">
      <c r="A11955" s="50">
        <v>40325</v>
      </c>
      <c r="B11955" s="60">
        <v>3.3148850000000001E-2</v>
      </c>
      <c r="C11955" s="60">
        <v>1.0000000000000001E-5</v>
      </c>
      <c r="D11955" s="60">
        <v>5.0461311000000002E-2</v>
      </c>
      <c r="E11955" s="60"/>
      <c r="F11955" s="60"/>
      <c r="G11955" s="60"/>
    </row>
    <row r="11956" spans="1:7">
      <c r="A11956" s="50">
        <v>40326</v>
      </c>
      <c r="B11956" s="60">
        <v>-1.214584E-2</v>
      </c>
      <c r="C11956" s="60">
        <v>1.0000000000000001E-5</v>
      </c>
      <c r="D11956" s="60">
        <v>-2.8858229999999999E-2</v>
      </c>
      <c r="E11956" s="60"/>
      <c r="F11956" s="60"/>
      <c r="G11956" s="60"/>
    </row>
    <row r="11957" spans="1:7">
      <c r="A11957" s="50">
        <v>40330</v>
      </c>
      <c r="B11957" s="60">
        <v>-1.7026909999999999E-2</v>
      </c>
      <c r="C11957" s="60">
        <v>1.0000000000000001E-5</v>
      </c>
      <c r="D11957" s="60">
        <v>-2.9900311999999998E-2</v>
      </c>
      <c r="E11957" s="60"/>
      <c r="F11957" s="60"/>
      <c r="G11957" s="60"/>
    </row>
    <row r="11958" spans="1:7">
      <c r="A11958" s="50">
        <v>40331</v>
      </c>
      <c r="B11958" s="60">
        <v>2.5801689999999999E-2</v>
      </c>
      <c r="C11958" s="60">
        <v>1.0000000000000001E-5</v>
      </c>
      <c r="D11958" s="60">
        <v>2.3401816999999998E-2</v>
      </c>
      <c r="E11958" s="60"/>
      <c r="F11958" s="60"/>
      <c r="G11958" s="60"/>
    </row>
    <row r="11959" spans="1:7">
      <c r="A11959" s="50">
        <v>40332</v>
      </c>
      <c r="B11959" s="60">
        <v>4.26202E-3</v>
      </c>
      <c r="C11959" s="60">
        <v>1.0000000000000001E-5</v>
      </c>
      <c r="D11959" s="60">
        <v>1.3013584999999999E-2</v>
      </c>
      <c r="E11959" s="60"/>
      <c r="F11959" s="60"/>
      <c r="G11959" s="60"/>
    </row>
    <row r="11960" spans="1:7">
      <c r="A11960" s="50">
        <v>40333</v>
      </c>
      <c r="B11960" s="60">
        <v>-3.4767020000000003E-2</v>
      </c>
      <c r="C11960" s="60">
        <v>1.0000000000000001E-5</v>
      </c>
      <c r="D11960" s="60">
        <v>-4.1291978E-2</v>
      </c>
      <c r="E11960" s="60"/>
      <c r="F11960" s="60"/>
      <c r="G11960" s="60"/>
    </row>
    <row r="11961" spans="1:7">
      <c r="A11961" s="50">
        <v>40336</v>
      </c>
      <c r="B11961" s="60">
        <v>-1.325545E-2</v>
      </c>
      <c r="C11961" s="60">
        <v>1.0000000000000001E-5</v>
      </c>
      <c r="D11961" s="60">
        <v>-2.4310880999999999E-2</v>
      </c>
      <c r="E11961" s="60"/>
      <c r="F11961" s="60"/>
      <c r="G11961" s="60"/>
    </row>
    <row r="11962" spans="1:7">
      <c r="A11962" s="50">
        <v>40337</v>
      </c>
      <c r="B11962" s="60">
        <v>1.09315E-2</v>
      </c>
      <c r="C11962" s="60">
        <v>1.0000000000000001E-5</v>
      </c>
      <c r="D11962" s="60">
        <v>7.4553120000000004E-3</v>
      </c>
      <c r="E11962" s="60"/>
      <c r="F11962" s="60"/>
      <c r="G11962" s="60"/>
    </row>
    <row r="11963" spans="1:7">
      <c r="A11963" s="50">
        <v>40338</v>
      </c>
      <c r="B11963" s="60">
        <v>-5.6998400000000003E-3</v>
      </c>
      <c r="C11963" s="60">
        <v>1.0000000000000001E-5</v>
      </c>
      <c r="D11963" s="60">
        <v>-2.1032095000000001E-2</v>
      </c>
      <c r="E11963" s="60"/>
      <c r="F11963" s="60"/>
      <c r="G11963" s="60"/>
    </row>
    <row r="11964" spans="1:7">
      <c r="A11964" s="50">
        <v>40339</v>
      </c>
      <c r="B11964" s="60">
        <v>2.920524E-2</v>
      </c>
      <c r="C11964" s="60">
        <v>1.0000000000000001E-5</v>
      </c>
      <c r="D11964" s="60">
        <v>6.1468076000000003E-2</v>
      </c>
      <c r="E11964" s="60"/>
      <c r="F11964" s="60"/>
      <c r="G11964" s="60"/>
    </row>
    <row r="11965" spans="1:7">
      <c r="A11965" s="50">
        <v>40340</v>
      </c>
      <c r="B11965" s="60">
        <v>4.7178599999999999E-3</v>
      </c>
      <c r="C11965" s="60">
        <v>1.0000000000000001E-5</v>
      </c>
      <c r="D11965" s="60">
        <v>4.6851569999999997E-3</v>
      </c>
      <c r="E11965" s="60"/>
      <c r="F11965" s="60"/>
      <c r="G11965" s="60"/>
    </row>
    <row r="11966" spans="1:7">
      <c r="A11966" s="50">
        <v>40343</v>
      </c>
      <c r="B11966" s="60">
        <v>-1.6930999999999999E-3</v>
      </c>
      <c r="C11966" s="60">
        <v>1.0000000000000001E-5</v>
      </c>
      <c r="D11966" s="60">
        <v>-2.0518670000000002E-3</v>
      </c>
      <c r="E11966" s="60"/>
      <c r="F11966" s="60"/>
      <c r="G11966" s="60"/>
    </row>
    <row r="11967" spans="1:7">
      <c r="A11967" s="50">
        <v>40344</v>
      </c>
      <c r="B11967" s="60">
        <v>2.331606E-2</v>
      </c>
      <c r="C11967" s="60">
        <v>1.0000000000000001E-5</v>
      </c>
      <c r="D11967" s="60">
        <v>1.5514052E-2</v>
      </c>
      <c r="E11967" s="60"/>
      <c r="F11967" s="60"/>
      <c r="G11967" s="60"/>
    </row>
    <row r="11968" spans="1:7">
      <c r="A11968" s="50">
        <v>40345</v>
      </c>
      <c r="B11968" s="60">
        <v>-6.5901999999999996E-4</v>
      </c>
      <c r="C11968" s="60">
        <v>1.0000000000000001E-5</v>
      </c>
      <c r="D11968" s="60">
        <v>2.153503E-2</v>
      </c>
      <c r="E11968" s="60"/>
      <c r="F11968" s="60"/>
      <c r="G11968" s="60"/>
    </row>
    <row r="11969" spans="1:7">
      <c r="A11969" s="50">
        <v>40346</v>
      </c>
      <c r="B11969" s="60">
        <v>1.3068299999999999E-3</v>
      </c>
      <c r="C11969" s="60">
        <v>1.0000000000000001E-5</v>
      </c>
      <c r="D11969" s="60">
        <v>1.6756762000000001E-2</v>
      </c>
      <c r="E11969" s="60"/>
      <c r="F11969" s="60"/>
      <c r="G11969" s="60"/>
    </row>
    <row r="11970" spans="1:7">
      <c r="A11970" s="50">
        <v>40347</v>
      </c>
      <c r="B11970" s="60">
        <v>1.28009E-3</v>
      </c>
      <c r="C11970" s="60">
        <v>1.0000000000000001E-5</v>
      </c>
      <c r="D11970" s="60">
        <v>8.1516769999999995E-3</v>
      </c>
      <c r="E11970" s="60"/>
      <c r="F11970" s="60"/>
      <c r="G11970" s="60"/>
    </row>
    <row r="11971" spans="1:7">
      <c r="A11971" s="50">
        <v>40350</v>
      </c>
      <c r="B11971" s="60">
        <v>-3.9528799999999998E-3</v>
      </c>
      <c r="C11971" s="60">
        <v>1.0000000000000001E-5</v>
      </c>
      <c r="D11971" s="60">
        <v>-2.3202667E-2</v>
      </c>
      <c r="E11971" s="60"/>
      <c r="F11971" s="60"/>
      <c r="G11971" s="60"/>
    </row>
    <row r="11972" spans="1:7">
      <c r="A11972" s="50">
        <v>40351</v>
      </c>
      <c r="B11972" s="60">
        <v>-1.584182E-2</v>
      </c>
      <c r="C11972" s="60">
        <v>1.0000000000000001E-5</v>
      </c>
      <c r="D11972" s="60">
        <v>-3.6890394999999999E-2</v>
      </c>
      <c r="E11972" s="60"/>
      <c r="F11972" s="60"/>
      <c r="G11972" s="60"/>
    </row>
    <row r="11973" spans="1:7">
      <c r="A11973" s="50">
        <v>40352</v>
      </c>
      <c r="B11973" s="60">
        <v>-2.9931100000000002E-3</v>
      </c>
      <c r="C11973" s="60">
        <v>1.0000000000000001E-5</v>
      </c>
      <c r="D11973" s="60">
        <v>7.4740099999999997E-4</v>
      </c>
      <c r="E11973" s="60"/>
      <c r="F11973" s="60"/>
      <c r="G11973" s="60"/>
    </row>
    <row r="11974" spans="1:7">
      <c r="A11974" s="50">
        <v>40353</v>
      </c>
      <c r="B11974" s="60">
        <v>-1.6899620000000001E-2</v>
      </c>
      <c r="C11974" s="60">
        <v>1.0000000000000001E-5</v>
      </c>
      <c r="D11974" s="60">
        <v>-1.6056770000000001E-2</v>
      </c>
      <c r="E11974" s="60"/>
      <c r="F11974" s="60"/>
      <c r="G11974" s="60"/>
    </row>
    <row r="11975" spans="1:7">
      <c r="A11975" s="50">
        <v>40354</v>
      </c>
      <c r="B11975" s="60">
        <v>2.9859499999999998E-3</v>
      </c>
      <c r="C11975" s="60">
        <v>1.0000000000000001E-5</v>
      </c>
      <c r="D11975" s="60">
        <v>6.4516160000000003E-3</v>
      </c>
      <c r="E11975" s="60"/>
      <c r="F11975" s="60"/>
      <c r="G11975" s="60"/>
    </row>
    <row r="11976" spans="1:7">
      <c r="A11976" s="50">
        <v>40357</v>
      </c>
      <c r="B11976" s="60">
        <v>-2.10582E-3</v>
      </c>
      <c r="C11976" s="60">
        <v>1.0000000000000001E-5</v>
      </c>
      <c r="D11976" s="60">
        <v>-4.7134239999999999E-3</v>
      </c>
      <c r="E11976" s="60"/>
      <c r="F11976" s="60"/>
      <c r="G11976" s="60"/>
    </row>
    <row r="11977" spans="1:7">
      <c r="A11977" s="50">
        <v>40358</v>
      </c>
      <c r="B11977" s="60">
        <v>-3.1166050000000001E-2</v>
      </c>
      <c r="C11977" s="60">
        <v>1.0000000000000001E-5</v>
      </c>
      <c r="D11977" s="60">
        <v>-6.0238685E-2</v>
      </c>
      <c r="E11977" s="60"/>
      <c r="F11977" s="60"/>
      <c r="G11977" s="60"/>
    </row>
    <row r="11978" spans="1:7">
      <c r="A11978" s="50">
        <v>40359</v>
      </c>
      <c r="B11978" s="60">
        <v>-1.001342E-2</v>
      </c>
      <c r="C11978" s="60">
        <v>1.0000000000000001E-5</v>
      </c>
      <c r="D11978" s="60">
        <v>-8.2644599999999995E-3</v>
      </c>
      <c r="E11978" s="60"/>
      <c r="F11978" s="60"/>
      <c r="G11978" s="60"/>
    </row>
    <row r="11979" spans="1:7">
      <c r="A11979" s="50">
        <v>40360</v>
      </c>
      <c r="B11979" s="60">
        <v>-2.9113300000000002E-3</v>
      </c>
      <c r="C11979" s="60">
        <v>1.0000000000000001E-5</v>
      </c>
      <c r="D11979" s="60">
        <v>-2.0528498999999999E-2</v>
      </c>
      <c r="E11979" s="60"/>
      <c r="F11979" s="60"/>
      <c r="G11979" s="60"/>
    </row>
    <row r="11980" spans="1:7">
      <c r="A11980" s="50">
        <v>40361</v>
      </c>
      <c r="B11980" s="60">
        <v>-4.5088100000000002E-3</v>
      </c>
      <c r="C11980" s="60">
        <v>1.0000000000000001E-5</v>
      </c>
      <c r="D11980" s="60">
        <v>-1.245021E-3</v>
      </c>
      <c r="E11980" s="60"/>
      <c r="F11980" s="60"/>
      <c r="G11980" s="60"/>
    </row>
    <row r="11981" spans="1:7">
      <c r="A11981" s="50">
        <v>40365</v>
      </c>
      <c r="B11981" s="60">
        <v>5.4058500000000002E-3</v>
      </c>
      <c r="C11981" s="60">
        <v>1.0000000000000001E-5</v>
      </c>
      <c r="D11981" s="60">
        <v>-1.5998347E-2</v>
      </c>
      <c r="E11981" s="60"/>
      <c r="F11981" s="60"/>
      <c r="G11981" s="60"/>
    </row>
    <row r="11982" spans="1:7">
      <c r="A11982" s="50">
        <v>40366</v>
      </c>
      <c r="B11982" s="60">
        <v>3.1502269999999999E-2</v>
      </c>
      <c r="C11982" s="60">
        <v>1.0000000000000001E-5</v>
      </c>
      <c r="D11982" s="60">
        <v>5.7643569999999998E-2</v>
      </c>
      <c r="E11982" s="60"/>
      <c r="F11982" s="60"/>
      <c r="G11982" s="60"/>
    </row>
    <row r="11983" spans="1:7">
      <c r="A11983" s="50">
        <v>40367</v>
      </c>
      <c r="B11983" s="60">
        <v>9.5882699999999994E-3</v>
      </c>
      <c r="C11983" s="60">
        <v>1.0000000000000001E-5</v>
      </c>
      <c r="D11983" s="60">
        <v>1.5970859999999999E-3</v>
      </c>
      <c r="E11983" s="60"/>
      <c r="F11983" s="60"/>
      <c r="G11983" s="60"/>
    </row>
    <row r="11984" spans="1:7">
      <c r="A11984" s="50">
        <v>40368</v>
      </c>
      <c r="B11984" s="60">
        <v>7.2053799999999999E-3</v>
      </c>
      <c r="C11984" s="60">
        <v>1.0000000000000001E-5</v>
      </c>
      <c r="D11984" s="60">
        <v>-1.1959308E-2</v>
      </c>
      <c r="E11984" s="60"/>
      <c r="F11984" s="60"/>
      <c r="G11984" s="60"/>
    </row>
    <row r="11985" spans="1:7">
      <c r="A11985" s="50">
        <v>40371</v>
      </c>
      <c r="B11985" s="60">
        <v>9.2526000000000001E-4</v>
      </c>
      <c r="C11985" s="60">
        <v>1.0000000000000001E-5</v>
      </c>
      <c r="D11985" s="60">
        <v>-1.4323160999999999E-2</v>
      </c>
      <c r="E11985" s="60"/>
      <c r="F11985" s="60"/>
      <c r="G11985" s="60"/>
    </row>
    <row r="11986" spans="1:7">
      <c r="A11986" s="50">
        <v>40372</v>
      </c>
      <c r="B11986" s="60">
        <v>1.5523790000000001E-2</v>
      </c>
      <c r="C11986" s="60">
        <v>1.0000000000000001E-5</v>
      </c>
      <c r="D11986" s="60">
        <v>4.6049937999999999E-2</v>
      </c>
      <c r="E11986" s="60"/>
      <c r="F11986" s="60"/>
      <c r="G11986" s="60"/>
    </row>
    <row r="11987" spans="1:7">
      <c r="A11987" s="50">
        <v>40373</v>
      </c>
      <c r="B11987" s="60">
        <v>-1.1037E-4</v>
      </c>
      <c r="C11987" s="60">
        <v>1.0000000000000001E-5</v>
      </c>
      <c r="D11987" s="60">
        <v>7.0436429999999996E-3</v>
      </c>
      <c r="E11987" s="60"/>
      <c r="F11987" s="60"/>
      <c r="G11987" s="60"/>
    </row>
    <row r="11988" spans="1:7">
      <c r="A11988" s="50">
        <v>40374</v>
      </c>
      <c r="B11988" s="60">
        <v>1.1094500000000001E-3</v>
      </c>
      <c r="C11988" s="60">
        <v>1.0000000000000001E-5</v>
      </c>
      <c r="D11988" s="60">
        <v>-8.9373009999999999E-3</v>
      </c>
      <c r="E11988" s="60"/>
      <c r="F11988" s="60"/>
      <c r="G11988" s="60"/>
    </row>
    <row r="11989" spans="1:7">
      <c r="A11989" s="50">
        <v>40375</v>
      </c>
      <c r="B11989" s="60">
        <v>-2.8702769999999999E-2</v>
      </c>
      <c r="C11989" s="60">
        <v>1.0000000000000001E-5</v>
      </c>
      <c r="D11989" s="60">
        <v>-2.2348547E-2</v>
      </c>
      <c r="E11989" s="60"/>
      <c r="F11989" s="60"/>
      <c r="G11989" s="60"/>
    </row>
    <row r="11990" spans="1:7">
      <c r="A11990" s="50">
        <v>40378</v>
      </c>
      <c r="B11990" s="60">
        <v>5.9737599999999998E-3</v>
      </c>
      <c r="C11990" s="60">
        <v>1.0000000000000001E-5</v>
      </c>
      <c r="D11990" s="60">
        <v>1.5039102E-2</v>
      </c>
      <c r="E11990" s="60"/>
      <c r="F11990" s="60"/>
      <c r="G11990" s="60"/>
    </row>
    <row r="11991" spans="1:7">
      <c r="A11991" s="50">
        <v>40379</v>
      </c>
      <c r="B11991" s="60">
        <v>1.1599150000000001E-2</v>
      </c>
      <c r="C11991" s="60">
        <v>1.0000000000000001E-5</v>
      </c>
      <c r="D11991" s="60">
        <v>-1.185254E-3</v>
      </c>
      <c r="E11991" s="60"/>
      <c r="F11991" s="60"/>
      <c r="G11991" s="60"/>
    </row>
    <row r="11992" spans="1:7">
      <c r="A11992" s="50">
        <v>40380</v>
      </c>
      <c r="B11992" s="60">
        <v>-1.2707680000000001E-2</v>
      </c>
      <c r="C11992" s="60">
        <v>1.0000000000000001E-5</v>
      </c>
      <c r="D11992" s="60">
        <v>1.7207257E-2</v>
      </c>
      <c r="E11992" s="60"/>
      <c r="F11992" s="60"/>
      <c r="G11992" s="60"/>
    </row>
    <row r="11993" spans="1:7">
      <c r="A11993" s="50">
        <v>40381</v>
      </c>
      <c r="B11993" s="60">
        <v>2.2420869999999999E-2</v>
      </c>
      <c r="C11993" s="60">
        <v>1.0000000000000001E-5</v>
      </c>
      <c r="D11993" s="60">
        <v>3.0915809999999998E-2</v>
      </c>
      <c r="E11993" s="60"/>
      <c r="F11993" s="60"/>
      <c r="G11993" s="60"/>
    </row>
    <row r="11994" spans="1:7">
      <c r="A11994" s="50">
        <v>40382</v>
      </c>
      <c r="B11994" s="60">
        <v>8.2416299999999998E-3</v>
      </c>
      <c r="C11994" s="60">
        <v>1.0000000000000001E-5</v>
      </c>
      <c r="D11994" s="60">
        <v>9.4304039999999999E-3</v>
      </c>
      <c r="E11994" s="60"/>
      <c r="F11994" s="60"/>
      <c r="G11994" s="60"/>
    </row>
    <row r="11995" spans="1:7">
      <c r="A11995" s="50">
        <v>40385</v>
      </c>
      <c r="B11995" s="60">
        <v>1.1120069999999999E-2</v>
      </c>
      <c r="C11995" s="60">
        <v>1.0000000000000001E-5</v>
      </c>
      <c r="D11995" s="60">
        <v>2.2047838E-2</v>
      </c>
      <c r="E11995" s="60"/>
      <c r="F11995" s="60"/>
      <c r="G11995" s="60"/>
    </row>
    <row r="11996" spans="1:7">
      <c r="A11996" s="50">
        <v>40386</v>
      </c>
      <c r="B11996" s="60">
        <v>-1.0716600000000001E-3</v>
      </c>
      <c r="C11996" s="60">
        <v>1.0000000000000001E-5</v>
      </c>
      <c r="D11996" s="60">
        <v>-1.8281536000000001E-2</v>
      </c>
      <c r="E11996" s="60"/>
      <c r="F11996" s="60"/>
      <c r="G11996" s="60"/>
    </row>
    <row r="11997" spans="1:7">
      <c r="A11997" s="50">
        <v>40387</v>
      </c>
      <c r="B11997" s="60">
        <v>-6.8738699999999998E-3</v>
      </c>
      <c r="C11997" s="60">
        <v>1.0000000000000001E-5</v>
      </c>
      <c r="D11997" s="60">
        <v>-2.2905017999999999E-2</v>
      </c>
      <c r="E11997" s="60"/>
      <c r="F11997" s="60"/>
      <c r="G11997" s="60"/>
    </row>
    <row r="11998" spans="1:7">
      <c r="A11998" s="50">
        <v>40388</v>
      </c>
      <c r="B11998" s="60">
        <v>-4.0386600000000003E-3</v>
      </c>
      <c r="C11998" s="60">
        <v>1.0000000000000001E-5</v>
      </c>
      <c r="D11998" s="60">
        <v>-7.2422540000000001E-3</v>
      </c>
      <c r="E11998" s="60"/>
      <c r="F11998" s="60"/>
      <c r="G11998" s="60"/>
    </row>
    <row r="11999" spans="1:7">
      <c r="A11999" s="50">
        <v>40389</v>
      </c>
      <c r="B11999" s="60">
        <v>5.1940000000000001E-5</v>
      </c>
      <c r="C11999" s="60">
        <v>1.0000000000000001E-5</v>
      </c>
      <c r="D11999" s="60">
        <v>-7.2950869999999996E-3</v>
      </c>
      <c r="E11999" s="60"/>
      <c r="F11999" s="60"/>
      <c r="G11999" s="60"/>
    </row>
    <row r="12000" spans="1:7">
      <c r="A12000" s="50">
        <v>40392</v>
      </c>
      <c r="B12000" s="60">
        <v>2.1846790000000001E-2</v>
      </c>
      <c r="C12000" s="60">
        <v>1.0000000000000001E-5</v>
      </c>
      <c r="D12000" s="60">
        <v>2.9588138999999999E-2</v>
      </c>
      <c r="E12000" s="60"/>
      <c r="F12000" s="60"/>
      <c r="G12000" s="60"/>
    </row>
    <row r="12001" spans="1:7">
      <c r="A12001" s="50">
        <v>40393</v>
      </c>
      <c r="B12001" s="60">
        <v>-4.8130500000000001E-3</v>
      </c>
      <c r="C12001" s="60">
        <v>1.0000000000000001E-5</v>
      </c>
      <c r="D12001" s="60">
        <v>-4.2449325000000003E-2</v>
      </c>
      <c r="E12001" s="60"/>
      <c r="F12001" s="60"/>
      <c r="G12001" s="60"/>
    </row>
    <row r="12002" spans="1:7">
      <c r="A12002" s="50">
        <v>40394</v>
      </c>
      <c r="B12002" s="60">
        <v>6.4165699999999999E-3</v>
      </c>
      <c r="C12002" s="60">
        <v>1.0000000000000001E-5</v>
      </c>
      <c r="D12002" s="60">
        <v>4.3154420000000001E-3</v>
      </c>
      <c r="E12002" s="60"/>
      <c r="F12002" s="60"/>
      <c r="G12002" s="60"/>
    </row>
    <row r="12003" spans="1:7">
      <c r="A12003" s="50">
        <v>40395</v>
      </c>
      <c r="B12003" s="60">
        <v>-1.33264E-3</v>
      </c>
      <c r="C12003" s="60">
        <v>1.0000000000000001E-5</v>
      </c>
      <c r="D12003" s="60">
        <v>-6.640628E-3</v>
      </c>
      <c r="E12003" s="60"/>
      <c r="F12003" s="60"/>
      <c r="G12003" s="60"/>
    </row>
    <row r="12004" spans="1:7">
      <c r="A12004" s="50">
        <v>40396</v>
      </c>
      <c r="B12004" s="60">
        <v>-3.4450700000000002E-3</v>
      </c>
      <c r="C12004" s="60">
        <v>1.0000000000000001E-5</v>
      </c>
      <c r="D12004" s="60">
        <v>-1.7695664999999999E-2</v>
      </c>
      <c r="E12004" s="60"/>
      <c r="F12004" s="60"/>
      <c r="G12004" s="60"/>
    </row>
    <row r="12005" spans="1:7">
      <c r="A12005" s="50">
        <v>40399</v>
      </c>
      <c r="B12005" s="60">
        <v>5.5146400000000003E-3</v>
      </c>
      <c r="C12005" s="60">
        <v>1.0000000000000001E-5</v>
      </c>
      <c r="D12005" s="60">
        <v>5.8046620000000004E-3</v>
      </c>
      <c r="E12005" s="60"/>
      <c r="F12005" s="60"/>
      <c r="G12005" s="60"/>
    </row>
    <row r="12006" spans="1:7">
      <c r="A12006" s="50">
        <v>40400</v>
      </c>
      <c r="B12006" s="60">
        <v>-5.9696599999999999E-3</v>
      </c>
      <c r="C12006" s="60">
        <v>1.0000000000000001E-5</v>
      </c>
      <c r="D12006" s="60">
        <v>-3.5024840000000002E-2</v>
      </c>
      <c r="E12006" s="60"/>
      <c r="F12006" s="60"/>
      <c r="G12006" s="60"/>
    </row>
    <row r="12007" spans="1:7">
      <c r="A12007" s="50">
        <v>40401</v>
      </c>
      <c r="B12007" s="60">
        <v>-2.74346E-2</v>
      </c>
      <c r="C12007" s="60">
        <v>1.0000000000000001E-5</v>
      </c>
      <c r="D12007" s="60">
        <v>-6.0631108000000003E-2</v>
      </c>
      <c r="E12007" s="60"/>
      <c r="F12007" s="60"/>
      <c r="G12007" s="60"/>
    </row>
    <row r="12008" spans="1:7">
      <c r="A12008" s="50">
        <v>40402</v>
      </c>
      <c r="B12008" s="60">
        <v>-5.4833299999999998E-3</v>
      </c>
      <c r="C12008" s="60">
        <v>1.0000000000000001E-5</v>
      </c>
      <c r="D12008" s="60">
        <v>5.70806E-3</v>
      </c>
      <c r="E12008" s="60"/>
      <c r="F12008" s="60"/>
      <c r="G12008" s="60"/>
    </row>
    <row r="12009" spans="1:7">
      <c r="A12009" s="50">
        <v>40403</v>
      </c>
      <c r="B12009" s="60">
        <v>-3.9017499999999998E-3</v>
      </c>
      <c r="C12009" s="60">
        <v>1.0000000000000001E-5</v>
      </c>
      <c r="D12009" s="60">
        <v>-1.4189075000000001E-2</v>
      </c>
      <c r="E12009" s="60"/>
      <c r="F12009" s="60"/>
      <c r="G12009" s="60"/>
    </row>
    <row r="12010" spans="1:7">
      <c r="A12010" s="50">
        <v>40406</v>
      </c>
      <c r="B12010" s="60">
        <v>1.9540000000000001E-4</v>
      </c>
      <c r="C12010" s="60">
        <v>1.0000000000000001E-5</v>
      </c>
      <c r="D12010" s="60">
        <v>4.2072330000000003E-3</v>
      </c>
      <c r="E12010" s="60"/>
      <c r="F12010" s="60"/>
      <c r="G12010" s="60"/>
    </row>
    <row r="12011" spans="1:7">
      <c r="A12011" s="50">
        <v>40407</v>
      </c>
      <c r="B12011" s="60">
        <v>1.2525140000000001E-2</v>
      </c>
      <c r="C12011" s="60">
        <v>1.0000000000000001E-5</v>
      </c>
      <c r="D12011" s="60">
        <v>2.4476310000000001E-2</v>
      </c>
      <c r="E12011" s="60"/>
      <c r="F12011" s="60"/>
      <c r="G12011" s="60"/>
    </row>
    <row r="12012" spans="1:7">
      <c r="A12012" s="50">
        <v>40408</v>
      </c>
      <c r="B12012" s="60">
        <v>1.4439100000000001E-3</v>
      </c>
      <c r="C12012" s="60">
        <v>1.0000000000000001E-5</v>
      </c>
      <c r="D12012" s="60">
        <v>1.0977231E-2</v>
      </c>
      <c r="E12012" s="60"/>
      <c r="F12012" s="60"/>
      <c r="G12012" s="60"/>
    </row>
    <row r="12013" spans="1:7">
      <c r="A12013" s="50">
        <v>40409</v>
      </c>
      <c r="B12013" s="60">
        <v>-1.6934950000000001E-2</v>
      </c>
      <c r="C12013" s="60">
        <v>1.0000000000000001E-5</v>
      </c>
      <c r="D12013" s="60">
        <v>-3.4064345000000003E-2</v>
      </c>
      <c r="E12013" s="60"/>
      <c r="F12013" s="60"/>
      <c r="G12013" s="60"/>
    </row>
    <row r="12014" spans="1:7">
      <c r="A12014" s="50">
        <v>40410</v>
      </c>
      <c r="B12014" s="60">
        <v>-3.5389599999999998E-3</v>
      </c>
      <c r="C12014" s="60">
        <v>1.0000000000000001E-5</v>
      </c>
      <c r="D12014" s="60">
        <v>6.171536E-3</v>
      </c>
      <c r="E12014" s="60"/>
      <c r="F12014" s="60"/>
      <c r="G12014" s="60"/>
    </row>
    <row r="12015" spans="1:7">
      <c r="A12015" s="50">
        <v>40413</v>
      </c>
      <c r="B12015" s="60">
        <v>-3.7892999999999998E-3</v>
      </c>
      <c r="C12015" s="60">
        <v>1.0000000000000001E-5</v>
      </c>
      <c r="D12015" s="60">
        <v>-1.0733881000000001E-2</v>
      </c>
      <c r="E12015" s="60"/>
      <c r="F12015" s="60"/>
      <c r="G12015" s="60"/>
    </row>
    <row r="12016" spans="1:7">
      <c r="A12016" s="50">
        <v>40414</v>
      </c>
      <c r="B12016" s="60">
        <v>-1.442423E-2</v>
      </c>
      <c r="C12016" s="60">
        <v>1.0000000000000001E-5</v>
      </c>
      <c r="D12016" s="60">
        <v>-3.1886596000000003E-2</v>
      </c>
      <c r="E12016" s="60"/>
      <c r="F12016" s="60"/>
      <c r="G12016" s="60"/>
    </row>
    <row r="12017" spans="1:7">
      <c r="A12017" s="50">
        <v>40415</v>
      </c>
      <c r="B12017" s="60">
        <v>3.52301E-3</v>
      </c>
      <c r="C12017" s="60">
        <v>1.0000000000000001E-5</v>
      </c>
      <c r="D12017" s="60">
        <v>1.3266194E-2</v>
      </c>
      <c r="E12017" s="60"/>
      <c r="F12017" s="60"/>
      <c r="G12017" s="60"/>
    </row>
    <row r="12018" spans="1:7">
      <c r="A12018" s="50">
        <v>40416</v>
      </c>
      <c r="B12018" s="60">
        <v>-7.7591500000000002E-3</v>
      </c>
      <c r="C12018" s="60">
        <v>1.0000000000000001E-5</v>
      </c>
      <c r="D12018" s="60">
        <v>-3.7020302999999997E-2</v>
      </c>
      <c r="E12018" s="60"/>
      <c r="F12018" s="60"/>
      <c r="G12018" s="60"/>
    </row>
    <row r="12019" spans="1:7">
      <c r="A12019" s="50">
        <v>40417</v>
      </c>
      <c r="B12019" s="60">
        <v>1.656001E-2</v>
      </c>
      <c r="C12019" s="60">
        <v>1.0000000000000001E-5</v>
      </c>
      <c r="D12019" s="60">
        <v>3.9849993E-2</v>
      </c>
      <c r="E12019" s="60"/>
      <c r="F12019" s="60"/>
      <c r="G12019" s="60"/>
    </row>
    <row r="12020" spans="1:7">
      <c r="A12020" s="50">
        <v>40420</v>
      </c>
      <c r="B12020" s="60">
        <v>-1.4556349999999999E-2</v>
      </c>
      <c r="C12020" s="60">
        <v>1.0000000000000001E-5</v>
      </c>
      <c r="D12020" s="60">
        <v>-3.0207397E-2</v>
      </c>
      <c r="E12020" s="60"/>
      <c r="F12020" s="60"/>
      <c r="G12020" s="60"/>
    </row>
    <row r="12021" spans="1:7">
      <c r="A12021" s="50">
        <v>40421</v>
      </c>
      <c r="B12021" s="60">
        <v>-6.745E-5</v>
      </c>
      <c r="C12021" s="60">
        <v>1.0000000000000001E-5</v>
      </c>
      <c r="D12021" s="60">
        <v>-2.6499287999999999E-2</v>
      </c>
      <c r="E12021" s="60"/>
      <c r="F12021" s="60"/>
      <c r="G12021" s="60"/>
    </row>
    <row r="12022" spans="1:7">
      <c r="A12022" s="50">
        <v>40422</v>
      </c>
      <c r="B12022" s="60">
        <v>2.9898439999999998E-2</v>
      </c>
      <c r="C12022" s="60">
        <v>1.0000000000000001E-5</v>
      </c>
      <c r="D12022" s="60">
        <v>3.9637054999999997E-2</v>
      </c>
      <c r="E12022" s="60"/>
      <c r="F12022" s="60"/>
      <c r="G12022" s="60"/>
    </row>
    <row r="12023" spans="1:7">
      <c r="A12023" s="50">
        <v>40423</v>
      </c>
      <c r="B12023" s="60">
        <v>9.29491E-3</v>
      </c>
      <c r="C12023" s="60">
        <v>1.0000000000000001E-5</v>
      </c>
      <c r="D12023" s="60">
        <v>3.3761997000000002E-2</v>
      </c>
      <c r="E12023" s="60"/>
      <c r="F12023" s="60"/>
      <c r="G12023" s="60"/>
    </row>
    <row r="12024" spans="1:7">
      <c r="A12024" s="50">
        <v>40424</v>
      </c>
      <c r="B12024" s="60">
        <v>1.3217090000000001E-2</v>
      </c>
      <c r="C12024" s="60">
        <v>1.0000000000000001E-5</v>
      </c>
      <c r="D12024" s="60">
        <v>2.3105997999999999E-2</v>
      </c>
      <c r="E12024" s="60"/>
      <c r="F12024" s="60"/>
      <c r="G12024" s="60"/>
    </row>
    <row r="12025" spans="1:7">
      <c r="A12025" s="50">
        <v>40428</v>
      </c>
      <c r="B12025" s="60">
        <v>-1.114946E-2</v>
      </c>
      <c r="C12025" s="60">
        <v>1.0000000000000001E-5</v>
      </c>
      <c r="D12025" s="60">
        <v>-3.6699209000000003E-2</v>
      </c>
      <c r="E12025" s="60"/>
      <c r="F12025" s="60"/>
      <c r="G12025" s="60"/>
    </row>
    <row r="12026" spans="1:7">
      <c r="A12026" s="50">
        <v>40429</v>
      </c>
      <c r="B12026" s="60">
        <v>6.5373599999999999E-3</v>
      </c>
      <c r="C12026" s="60">
        <v>1.0000000000000001E-5</v>
      </c>
      <c r="D12026" s="60">
        <v>-6.9657347999999994E-2</v>
      </c>
      <c r="E12026" s="60"/>
      <c r="F12026" s="60"/>
      <c r="G12026" s="60"/>
    </row>
    <row r="12027" spans="1:7">
      <c r="A12027" s="50">
        <v>40430</v>
      </c>
      <c r="B12027" s="60">
        <v>4.7905500000000002E-3</v>
      </c>
      <c r="C12027" s="60">
        <v>1.0000000000000001E-5</v>
      </c>
      <c r="D12027" s="60">
        <v>3.150014E-3</v>
      </c>
      <c r="E12027" s="60"/>
      <c r="F12027" s="60"/>
      <c r="G12027" s="60"/>
    </row>
    <row r="12028" spans="1:7">
      <c r="A12028" s="50">
        <v>40431</v>
      </c>
      <c r="B12028" s="60">
        <v>4.8831500000000002E-3</v>
      </c>
      <c r="C12028" s="60">
        <v>1.0000000000000001E-5</v>
      </c>
      <c r="D12028" s="60">
        <v>3.0193235999999998E-2</v>
      </c>
      <c r="E12028" s="60"/>
      <c r="F12028" s="60"/>
      <c r="G12028" s="60"/>
    </row>
    <row r="12029" spans="1:7">
      <c r="A12029" s="50">
        <v>40434</v>
      </c>
      <c r="B12029" s="60">
        <v>1.1574030000000001E-2</v>
      </c>
      <c r="C12029" s="60">
        <v>1.0000000000000001E-5</v>
      </c>
      <c r="D12029" s="60">
        <v>-1.4302475E-2</v>
      </c>
      <c r="E12029" s="60"/>
      <c r="F12029" s="60"/>
      <c r="G12029" s="60"/>
    </row>
    <row r="12030" spans="1:7">
      <c r="A12030" s="50">
        <v>40435</v>
      </c>
      <c r="B12030" s="60">
        <v>-4.8214999999999998E-4</v>
      </c>
      <c r="C12030" s="60">
        <v>1.0000000000000001E-5</v>
      </c>
      <c r="D12030" s="60">
        <v>-1.4272449999999999E-3</v>
      </c>
      <c r="E12030" s="60"/>
      <c r="F12030" s="60"/>
      <c r="G12030" s="60"/>
    </row>
    <row r="12031" spans="1:7">
      <c r="A12031" s="50">
        <v>40436</v>
      </c>
      <c r="B12031" s="60">
        <v>3.59355E-3</v>
      </c>
      <c r="C12031" s="60">
        <v>1.0000000000000001E-5</v>
      </c>
      <c r="D12031" s="60">
        <v>-2.1438820000000002E-3</v>
      </c>
      <c r="E12031" s="60"/>
      <c r="F12031" s="60"/>
      <c r="G12031" s="60"/>
    </row>
    <row r="12032" spans="1:7">
      <c r="A12032" s="50">
        <v>40437</v>
      </c>
      <c r="B12032" s="60">
        <v>-1.2098E-4</v>
      </c>
      <c r="C12032" s="60">
        <v>1.0000000000000001E-5</v>
      </c>
      <c r="D12032" s="60">
        <v>1.5994318E-2</v>
      </c>
      <c r="E12032" s="60"/>
      <c r="F12032" s="60"/>
      <c r="G12032" s="60"/>
    </row>
    <row r="12033" spans="1:7">
      <c r="A12033" s="50">
        <v>40438</v>
      </c>
      <c r="B12033" s="60">
        <v>1.0049499999999999E-3</v>
      </c>
      <c r="C12033" s="60">
        <v>1.0000000000000001E-5</v>
      </c>
      <c r="D12033" s="60">
        <v>-1.8092115999999998E-2</v>
      </c>
      <c r="E12033" s="60"/>
      <c r="F12033" s="60"/>
      <c r="G12033" s="60"/>
    </row>
    <row r="12034" spans="1:7">
      <c r="A12034" s="50">
        <v>40441</v>
      </c>
      <c r="B12034" s="60">
        <v>1.520171E-2</v>
      </c>
      <c r="C12034" s="60">
        <v>1.0000000000000001E-5</v>
      </c>
      <c r="D12034" s="60">
        <v>2.8236425999999998E-2</v>
      </c>
      <c r="E12034" s="60"/>
      <c r="F12034" s="60"/>
      <c r="G12034" s="60"/>
    </row>
    <row r="12035" spans="1:7">
      <c r="A12035" s="50">
        <v>40442</v>
      </c>
      <c r="B12035" s="60">
        <v>-2.7309499999999998E-3</v>
      </c>
      <c r="C12035" s="60">
        <v>1.0000000000000001E-5</v>
      </c>
      <c r="D12035" s="60">
        <v>-3.490843E-3</v>
      </c>
      <c r="E12035" s="60"/>
      <c r="F12035" s="60"/>
      <c r="G12035" s="60"/>
    </row>
    <row r="12036" spans="1:7">
      <c r="A12036" s="50">
        <v>40443</v>
      </c>
      <c r="B12036" s="60">
        <v>-4.4490600000000003E-3</v>
      </c>
      <c r="C12036" s="60">
        <v>1.0000000000000001E-5</v>
      </c>
      <c r="D12036" s="60">
        <v>9.5749619999999994E-3</v>
      </c>
      <c r="E12036" s="60"/>
      <c r="F12036" s="60"/>
      <c r="G12036" s="60"/>
    </row>
    <row r="12037" spans="1:7">
      <c r="A12037" s="50">
        <v>40444</v>
      </c>
      <c r="B12037" s="60">
        <v>-8.2582000000000003E-3</v>
      </c>
      <c r="C12037" s="60">
        <v>1.0000000000000001E-5</v>
      </c>
      <c r="D12037" s="60">
        <v>-2.3594737000000001E-2</v>
      </c>
      <c r="E12037" s="60"/>
      <c r="F12037" s="60"/>
      <c r="G12037" s="60"/>
    </row>
    <row r="12038" spans="1:7">
      <c r="A12038" s="50">
        <v>40445</v>
      </c>
      <c r="B12038" s="60">
        <v>2.0922710000000001E-2</v>
      </c>
      <c r="C12038" s="60">
        <v>1.0000000000000001E-5</v>
      </c>
      <c r="D12038" s="60">
        <v>4.0748667000000002E-2</v>
      </c>
      <c r="E12038" s="60"/>
      <c r="F12038" s="60"/>
      <c r="G12038" s="60"/>
    </row>
    <row r="12039" spans="1:7">
      <c r="A12039" s="50">
        <v>40448</v>
      </c>
      <c r="B12039" s="60">
        <v>-5.5184500000000003E-3</v>
      </c>
      <c r="C12039" s="60">
        <v>1.0000000000000001E-5</v>
      </c>
      <c r="D12039" s="60">
        <v>1.8210772E-2</v>
      </c>
      <c r="E12039" s="60"/>
      <c r="F12039" s="60"/>
      <c r="G12039" s="60"/>
    </row>
    <row r="12040" spans="1:7">
      <c r="A12040" s="50">
        <v>40449</v>
      </c>
      <c r="B12040" s="60">
        <v>5.0242000000000004E-3</v>
      </c>
      <c r="C12040" s="60">
        <v>1.0000000000000001E-5</v>
      </c>
      <c r="D12040" s="60">
        <v>2.9510390000000001E-2</v>
      </c>
      <c r="E12040" s="60"/>
      <c r="F12040" s="60"/>
      <c r="G12040" s="60"/>
    </row>
    <row r="12041" spans="1:7">
      <c r="A12041" s="50">
        <v>40450</v>
      </c>
      <c r="B12041" s="60">
        <v>-2.4039299999999999E-3</v>
      </c>
      <c r="C12041" s="60">
        <v>1.0000000000000001E-5</v>
      </c>
      <c r="D12041" s="60">
        <v>-2.9750248E-2</v>
      </c>
      <c r="E12041" s="60"/>
      <c r="F12041" s="60"/>
      <c r="G12041" s="60"/>
    </row>
    <row r="12042" spans="1:7">
      <c r="A12042" s="50">
        <v>40451</v>
      </c>
      <c r="B12042" s="60">
        <v>-3.1010600000000001E-3</v>
      </c>
      <c r="C12042" s="60">
        <v>1.0000000000000001E-5</v>
      </c>
      <c r="D12042" s="60">
        <v>-2.3276655E-2</v>
      </c>
      <c r="E12042" s="60"/>
      <c r="F12042" s="60"/>
      <c r="G12042" s="60"/>
    </row>
    <row r="12043" spans="1:7">
      <c r="A12043" s="50">
        <v>40452</v>
      </c>
      <c r="B12043" s="60">
        <v>4.45E-3</v>
      </c>
      <c r="C12043" s="60">
        <v>1.0000000000000001E-5</v>
      </c>
      <c r="D12043" s="60">
        <v>-5.2703840000000004E-3</v>
      </c>
      <c r="E12043" s="60"/>
      <c r="F12043" s="60"/>
      <c r="G12043" s="60"/>
    </row>
    <row r="12044" spans="1:7">
      <c r="A12044" s="50">
        <v>40455</v>
      </c>
      <c r="B12044" s="60">
        <v>-7.9182000000000002E-3</v>
      </c>
      <c r="C12044" s="60">
        <v>1.0000000000000001E-5</v>
      </c>
      <c r="D12044" s="60">
        <v>-1.4052076E-2</v>
      </c>
      <c r="E12044" s="60"/>
      <c r="F12044" s="60"/>
      <c r="G12044" s="60"/>
    </row>
    <row r="12045" spans="1:7">
      <c r="A12045" s="50">
        <v>40456</v>
      </c>
      <c r="B12045" s="60">
        <v>2.0519200000000001E-2</v>
      </c>
      <c r="C12045" s="60">
        <v>1.0000000000000001E-5</v>
      </c>
      <c r="D12045" s="60">
        <v>7.2663567999999998E-2</v>
      </c>
      <c r="E12045" s="60"/>
      <c r="F12045" s="60"/>
      <c r="G12045" s="60"/>
    </row>
    <row r="12046" spans="1:7">
      <c r="A12046" s="50">
        <v>40457</v>
      </c>
      <c r="B12046" s="60">
        <v>6.3930000000000006E-5</v>
      </c>
      <c r="C12046" s="60">
        <v>1.0000000000000001E-5</v>
      </c>
      <c r="D12046" s="60">
        <v>3.5504269999999997E-2</v>
      </c>
      <c r="E12046" s="60"/>
      <c r="F12046" s="60"/>
      <c r="G12046" s="60"/>
    </row>
    <row r="12047" spans="1:7">
      <c r="A12047" s="50">
        <v>40458</v>
      </c>
      <c r="B12047" s="60">
        <v>-1.6180299999999999E-3</v>
      </c>
      <c r="C12047" s="60">
        <v>1.0000000000000001E-5</v>
      </c>
      <c r="D12047" s="60">
        <v>-5.2587290000000002E-3</v>
      </c>
      <c r="E12047" s="60"/>
      <c r="F12047" s="60"/>
      <c r="G12047" s="60"/>
    </row>
    <row r="12048" spans="1:7">
      <c r="A12048" s="50">
        <v>40459</v>
      </c>
      <c r="B12048" s="60">
        <v>6.1245500000000003E-3</v>
      </c>
      <c r="C12048" s="60">
        <v>1.0000000000000001E-5</v>
      </c>
      <c r="D12048" s="60">
        <v>4.7367263999999999E-2</v>
      </c>
      <c r="E12048" s="60"/>
      <c r="F12048" s="60"/>
      <c r="G12048" s="60"/>
    </row>
    <row r="12049" spans="1:7">
      <c r="A12049" s="50">
        <v>40462</v>
      </c>
      <c r="B12049" s="60">
        <v>2.0657999999999999E-4</v>
      </c>
      <c r="C12049" s="60">
        <v>1.0000000000000001E-5</v>
      </c>
      <c r="D12049" s="60">
        <v>4.2399129999999997E-3</v>
      </c>
      <c r="E12049" s="60"/>
      <c r="F12049" s="60"/>
      <c r="G12049" s="60"/>
    </row>
    <row r="12050" spans="1:7">
      <c r="A12050" s="50">
        <v>40463</v>
      </c>
      <c r="B12050" s="60">
        <v>3.75567E-3</v>
      </c>
      <c r="C12050" s="60">
        <v>1.0000000000000001E-5</v>
      </c>
      <c r="D12050" s="60">
        <v>1.2062240000000001E-3</v>
      </c>
      <c r="E12050" s="60"/>
      <c r="F12050" s="60"/>
      <c r="G12050" s="60"/>
    </row>
    <row r="12051" spans="1:7">
      <c r="A12051" s="50">
        <v>40464</v>
      </c>
      <c r="B12051" s="60">
        <v>7.2719400000000002E-3</v>
      </c>
      <c r="C12051" s="60">
        <v>1.0000000000000001E-5</v>
      </c>
      <c r="D12051" s="60">
        <v>-5.4216960000000002E-3</v>
      </c>
      <c r="E12051" s="60"/>
      <c r="F12051" s="60"/>
      <c r="G12051" s="60"/>
    </row>
    <row r="12052" spans="1:7">
      <c r="A12052" s="50">
        <v>40465</v>
      </c>
      <c r="B12052" s="60">
        <v>-3.8648200000000001E-3</v>
      </c>
      <c r="C12052" s="60">
        <v>1.0000000000000001E-5</v>
      </c>
      <c r="D12052" s="60">
        <v>-1.3527119000000001E-2</v>
      </c>
      <c r="E12052" s="60"/>
      <c r="F12052" s="60"/>
      <c r="G12052" s="60"/>
    </row>
    <row r="12053" spans="1:7">
      <c r="A12053" s="50">
        <v>40466</v>
      </c>
      <c r="B12053" s="60">
        <v>2.1339599999999999E-3</v>
      </c>
      <c r="C12053" s="60">
        <v>1.0000000000000001E-5</v>
      </c>
      <c r="D12053" s="60">
        <v>-2.2513429999999998E-3</v>
      </c>
      <c r="E12053" s="60"/>
      <c r="F12053" s="60"/>
      <c r="G12053" s="60"/>
    </row>
    <row r="12054" spans="1:7">
      <c r="A12054" s="50">
        <v>40469</v>
      </c>
      <c r="B12054" s="60">
        <v>7.3676699999999998E-3</v>
      </c>
      <c r="C12054" s="60">
        <v>1.0000000000000001E-5</v>
      </c>
      <c r="D12054" s="60">
        <v>1.1282036E-2</v>
      </c>
      <c r="E12054" s="60"/>
      <c r="F12054" s="60"/>
      <c r="G12054" s="60"/>
    </row>
    <row r="12055" spans="1:7">
      <c r="A12055" s="50">
        <v>40470</v>
      </c>
      <c r="B12055" s="60">
        <v>-1.5834879999999999E-2</v>
      </c>
      <c r="C12055" s="60">
        <v>1.0000000000000001E-5</v>
      </c>
      <c r="D12055" s="60">
        <v>-3.5091270000000001E-2</v>
      </c>
      <c r="E12055" s="60"/>
      <c r="F12055" s="60"/>
      <c r="G12055" s="60"/>
    </row>
    <row r="12056" spans="1:7">
      <c r="A12056" s="50">
        <v>40471</v>
      </c>
      <c r="B12056" s="60">
        <v>1.044873E-2</v>
      </c>
      <c r="C12056" s="60">
        <v>1.0000000000000001E-5</v>
      </c>
      <c r="D12056" s="60">
        <v>4.8349700000000001E-3</v>
      </c>
      <c r="E12056" s="60"/>
      <c r="F12056" s="60"/>
      <c r="G12056" s="60"/>
    </row>
    <row r="12057" spans="1:7">
      <c r="A12057" s="50">
        <v>40472</v>
      </c>
      <c r="B12057" s="60">
        <v>2.0002399999999999E-3</v>
      </c>
      <c r="C12057" s="60">
        <v>1.0000000000000001E-5</v>
      </c>
      <c r="D12057" s="60">
        <v>2.1338922999999999E-2</v>
      </c>
      <c r="E12057" s="60"/>
      <c r="F12057" s="60"/>
      <c r="G12057" s="60"/>
    </row>
    <row r="12058" spans="1:7">
      <c r="A12058" s="50">
        <v>40473</v>
      </c>
      <c r="B12058" s="60">
        <v>2.2717900000000001E-3</v>
      </c>
      <c r="C12058" s="60">
        <v>1.0000000000000001E-5</v>
      </c>
      <c r="D12058" s="60">
        <v>-2.0483099999999998E-3</v>
      </c>
      <c r="E12058" s="60"/>
      <c r="F12058" s="60"/>
      <c r="G12058" s="60"/>
    </row>
    <row r="12059" spans="1:7">
      <c r="A12059" s="50">
        <v>40476</v>
      </c>
      <c r="B12059" s="60">
        <v>2.28006E-3</v>
      </c>
      <c r="C12059" s="60">
        <v>1.0000000000000001E-5</v>
      </c>
      <c r="D12059" s="60">
        <v>6.1573800000000001E-4</v>
      </c>
      <c r="E12059" s="60"/>
      <c r="F12059" s="60"/>
      <c r="G12059" s="60"/>
    </row>
    <row r="12060" spans="1:7">
      <c r="A12060" s="50">
        <v>40477</v>
      </c>
      <c r="B12060" s="60">
        <v>2.8427999999999998E-4</v>
      </c>
      <c r="C12060" s="60">
        <v>1.0000000000000001E-5</v>
      </c>
      <c r="D12060" s="60">
        <v>2.0509400000000001E-4</v>
      </c>
      <c r="E12060" s="60"/>
      <c r="F12060" s="60"/>
      <c r="G12060" s="60"/>
    </row>
    <row r="12061" spans="1:7">
      <c r="A12061" s="50">
        <v>40478</v>
      </c>
      <c r="B12061" s="60">
        <v>-2.54696E-3</v>
      </c>
      <c r="C12061" s="60">
        <v>1.0000000000000001E-5</v>
      </c>
      <c r="D12061" s="60">
        <v>-2.8917142999999999E-2</v>
      </c>
      <c r="E12061" s="60"/>
      <c r="F12061" s="60"/>
      <c r="G12061" s="60"/>
    </row>
    <row r="12062" spans="1:7">
      <c r="A12062" s="50">
        <v>40479</v>
      </c>
      <c r="B12062" s="60">
        <v>1.3065799999999999E-3</v>
      </c>
      <c r="C12062" s="60">
        <v>1.0000000000000001E-5</v>
      </c>
      <c r="D12062" s="60">
        <v>-7.1805740000000003E-3</v>
      </c>
      <c r="E12062" s="60"/>
      <c r="F12062" s="60"/>
      <c r="G12062" s="60"/>
    </row>
    <row r="12063" spans="1:7">
      <c r="A12063" s="50">
        <v>40480</v>
      </c>
      <c r="B12063" s="60">
        <v>-1.4222E-4</v>
      </c>
      <c r="C12063" s="60">
        <v>1.0000000000000001E-5</v>
      </c>
      <c r="D12063" s="60">
        <v>2.4888364999999999E-2</v>
      </c>
      <c r="E12063" s="60"/>
      <c r="F12063" s="60"/>
      <c r="G12063" s="60"/>
    </row>
    <row r="12064" spans="1:7">
      <c r="A12064" s="50">
        <v>40483</v>
      </c>
      <c r="B12064" s="60">
        <v>7.4019000000000005E-4</v>
      </c>
      <c r="C12064" s="60">
        <v>1.0000000000000001E-5</v>
      </c>
      <c r="D12064" s="60">
        <v>2.5944374999999999E-2</v>
      </c>
      <c r="E12064" s="60"/>
      <c r="F12064" s="60"/>
      <c r="G12064" s="60"/>
    </row>
    <row r="12065" spans="1:7">
      <c r="A12065" s="50">
        <v>40484</v>
      </c>
      <c r="B12065" s="60">
        <v>7.7361000000000001E-3</v>
      </c>
      <c r="C12065" s="60">
        <v>1.0000000000000001E-5</v>
      </c>
      <c r="D12065" s="60">
        <v>2.7311318000000001E-2</v>
      </c>
      <c r="E12065" s="60"/>
      <c r="F12065" s="60"/>
      <c r="G12065" s="60"/>
    </row>
    <row r="12066" spans="1:7">
      <c r="A12066" s="50">
        <v>40485</v>
      </c>
      <c r="B12066" s="60">
        <v>3.8608800000000001E-3</v>
      </c>
      <c r="C12066" s="60">
        <v>1.0000000000000001E-5</v>
      </c>
      <c r="D12066" s="60">
        <v>2.4615992E-2</v>
      </c>
      <c r="E12066" s="60"/>
      <c r="F12066" s="60"/>
      <c r="G12066" s="60"/>
    </row>
    <row r="12067" spans="1:7">
      <c r="A12067" s="50">
        <v>40486</v>
      </c>
      <c r="B12067" s="60">
        <v>1.9329840000000001E-2</v>
      </c>
      <c r="C12067" s="60">
        <v>1.0000000000000001E-5</v>
      </c>
      <c r="D12067" s="60">
        <v>4.2667717000000001E-2</v>
      </c>
      <c r="E12067" s="60"/>
      <c r="F12067" s="60"/>
      <c r="G12067" s="60"/>
    </row>
    <row r="12068" spans="1:7">
      <c r="A12068" s="50">
        <v>40487</v>
      </c>
      <c r="B12068" s="60">
        <v>3.9843099999999996E-3</v>
      </c>
      <c r="C12068" s="60">
        <v>1.0000000000000001E-5</v>
      </c>
      <c r="D12068" s="60">
        <v>9.4008909999999998E-3</v>
      </c>
      <c r="E12068" s="60"/>
      <c r="F12068" s="60"/>
      <c r="G12068" s="60"/>
    </row>
    <row r="12069" spans="1:7">
      <c r="A12069" s="50">
        <v>40490</v>
      </c>
      <c r="B12069" s="60">
        <v>-1.99964E-3</v>
      </c>
      <c r="C12069" s="60">
        <v>1.0000000000000001E-5</v>
      </c>
      <c r="D12069" s="60">
        <v>-1.1869935999999999E-2</v>
      </c>
      <c r="E12069" s="60"/>
      <c r="F12069" s="60"/>
      <c r="G12069" s="60"/>
    </row>
    <row r="12070" spans="1:7">
      <c r="A12070" s="50">
        <v>40491</v>
      </c>
      <c r="B12070" s="60">
        <v>-7.5977299999999996E-3</v>
      </c>
      <c r="C12070" s="60">
        <v>1.0000000000000001E-5</v>
      </c>
      <c r="D12070" s="60">
        <v>-2.1437808999999999E-2</v>
      </c>
      <c r="E12070" s="60"/>
      <c r="F12070" s="60"/>
      <c r="G12070" s="60"/>
    </row>
    <row r="12071" spans="1:7">
      <c r="A12071" s="50">
        <v>40492</v>
      </c>
      <c r="B12071" s="60">
        <v>4.3640299999999996E-3</v>
      </c>
      <c r="C12071" s="60">
        <v>1.0000000000000001E-5</v>
      </c>
      <c r="D12071" s="60">
        <v>-1.7563744999999999E-2</v>
      </c>
      <c r="E12071" s="60"/>
      <c r="F12071" s="60"/>
      <c r="G12071" s="60"/>
    </row>
    <row r="12072" spans="1:7">
      <c r="A12072" s="50">
        <v>40493</v>
      </c>
      <c r="B12072" s="60">
        <v>-4.13876E-3</v>
      </c>
      <c r="C12072" s="60">
        <v>1.0000000000000001E-5</v>
      </c>
      <c r="D12072" s="60">
        <v>8.2660570000000003E-3</v>
      </c>
      <c r="E12072" s="60"/>
      <c r="F12072" s="60"/>
      <c r="G12072" s="60"/>
    </row>
    <row r="12073" spans="1:7">
      <c r="A12073" s="50">
        <v>40494</v>
      </c>
      <c r="B12073" s="60">
        <v>-1.1795720000000001E-2</v>
      </c>
      <c r="C12073" s="60">
        <v>1.0000000000000001E-5</v>
      </c>
      <c r="D12073" s="60">
        <v>-3.0123962000000001E-2</v>
      </c>
      <c r="E12073" s="60"/>
      <c r="F12073" s="60"/>
      <c r="G12073" s="60"/>
    </row>
    <row r="12074" spans="1:7">
      <c r="A12074" s="50">
        <v>40497</v>
      </c>
      <c r="B12074" s="60">
        <v>-1.37379E-3</v>
      </c>
      <c r="C12074" s="60">
        <v>1.0000000000000001E-5</v>
      </c>
      <c r="D12074" s="60">
        <v>1.9461406000000001E-2</v>
      </c>
      <c r="E12074" s="60"/>
      <c r="F12074" s="60"/>
      <c r="G12074" s="60"/>
    </row>
    <row r="12075" spans="1:7">
      <c r="A12075" s="50">
        <v>40498</v>
      </c>
      <c r="B12075" s="60">
        <v>-1.5729199999999999E-2</v>
      </c>
      <c r="C12075" s="60">
        <v>1.0000000000000001E-5</v>
      </c>
      <c r="D12075" s="60">
        <v>-4.0493459999999997E-3</v>
      </c>
      <c r="E12075" s="60"/>
      <c r="F12075" s="60"/>
      <c r="G12075" s="60"/>
    </row>
    <row r="12076" spans="1:7">
      <c r="A12076" s="50">
        <v>40499</v>
      </c>
      <c r="B12076" s="60">
        <v>2.7413999999999997E-4</v>
      </c>
      <c r="C12076" s="60">
        <v>1.0000000000000001E-5</v>
      </c>
      <c r="D12076" s="60">
        <v>2.1296570000000001E-3</v>
      </c>
      <c r="E12076" s="60"/>
      <c r="F12076" s="60"/>
      <c r="G12076" s="60"/>
    </row>
    <row r="12077" spans="1:7">
      <c r="A12077" s="50">
        <v>40500</v>
      </c>
      <c r="B12077" s="60">
        <v>1.528418E-2</v>
      </c>
      <c r="C12077" s="60">
        <v>1.0000000000000001E-5</v>
      </c>
      <c r="D12077" s="60">
        <v>2.1638384E-2</v>
      </c>
      <c r="E12077" s="60"/>
      <c r="F12077" s="60"/>
      <c r="G12077" s="60"/>
    </row>
    <row r="12078" spans="1:7">
      <c r="A12078" s="50">
        <v>40501</v>
      </c>
      <c r="B12078" s="60">
        <v>2.59874E-3</v>
      </c>
      <c r="C12078" s="60">
        <v>1.0000000000000001E-5</v>
      </c>
      <c r="D12078" s="60">
        <v>3.7821629999999998E-3</v>
      </c>
      <c r="E12078" s="60"/>
      <c r="F12078" s="60"/>
      <c r="G12078" s="60"/>
    </row>
    <row r="12079" spans="1:7">
      <c r="A12079" s="50">
        <v>40504</v>
      </c>
      <c r="B12079" s="60">
        <v>-1.37232E-3</v>
      </c>
      <c r="C12079" s="60">
        <v>1.0000000000000001E-5</v>
      </c>
      <c r="D12079" s="60">
        <v>-8.1009859999999993E-3</v>
      </c>
      <c r="E12079" s="60"/>
      <c r="F12079" s="60"/>
      <c r="G12079" s="60"/>
    </row>
    <row r="12080" spans="1:7">
      <c r="A12080" s="50">
        <v>40505</v>
      </c>
      <c r="B12080" s="60">
        <v>-1.425799E-2</v>
      </c>
      <c r="C12080" s="60">
        <v>1.0000000000000001E-5</v>
      </c>
      <c r="D12080" s="60">
        <v>-2.4121566000000001E-2</v>
      </c>
      <c r="E12080" s="60"/>
      <c r="F12080" s="60"/>
      <c r="G12080" s="60"/>
    </row>
    <row r="12081" spans="1:7">
      <c r="A12081" s="50">
        <v>40506</v>
      </c>
      <c r="B12081" s="60">
        <v>1.5002649999999999E-2</v>
      </c>
      <c r="C12081" s="60">
        <v>1.0000000000000001E-5</v>
      </c>
      <c r="D12081" s="60">
        <v>3.036196E-2</v>
      </c>
      <c r="E12081" s="60"/>
      <c r="F12081" s="60"/>
      <c r="G12081" s="60"/>
    </row>
    <row r="12082" spans="1:7">
      <c r="A12082" s="50">
        <v>40508</v>
      </c>
      <c r="B12082" s="60">
        <v>-7.2577199999999996E-3</v>
      </c>
      <c r="C12082" s="60">
        <v>1.0000000000000001E-5</v>
      </c>
      <c r="D12082" s="60">
        <v>-6.8000910000000003E-3</v>
      </c>
      <c r="E12082" s="60"/>
      <c r="F12082" s="60"/>
      <c r="G12082" s="60"/>
    </row>
    <row r="12083" spans="1:7">
      <c r="A12083" s="50">
        <v>40511</v>
      </c>
      <c r="B12083" s="60">
        <v>-1.08526E-3</v>
      </c>
      <c r="C12083" s="60">
        <v>1.0000000000000001E-5</v>
      </c>
      <c r="D12083" s="60">
        <v>-1.6165886000000001E-2</v>
      </c>
      <c r="E12083" s="60"/>
      <c r="F12083" s="60"/>
      <c r="G12083" s="60"/>
    </row>
    <row r="12084" spans="1:7">
      <c r="A12084" s="50">
        <v>40512</v>
      </c>
      <c r="B12084" s="60">
        <v>-5.8538599999999998E-3</v>
      </c>
      <c r="C12084" s="60">
        <v>1.0000000000000001E-5</v>
      </c>
      <c r="D12084" s="60">
        <v>-1.0632114E-2</v>
      </c>
      <c r="E12084" s="60"/>
      <c r="F12084" s="60"/>
      <c r="G12084" s="60"/>
    </row>
    <row r="12085" spans="1:7">
      <c r="A12085" s="50">
        <v>40513</v>
      </c>
      <c r="B12085" s="60">
        <v>2.159494E-2</v>
      </c>
      <c r="C12085" s="60">
        <v>1.0000000000000001E-5</v>
      </c>
      <c r="D12085" s="60">
        <v>6.4673728999999999E-2</v>
      </c>
      <c r="E12085" s="60"/>
      <c r="F12085" s="60"/>
      <c r="G12085" s="60"/>
    </row>
    <row r="12086" spans="1:7">
      <c r="A12086" s="50">
        <v>40514</v>
      </c>
      <c r="B12086" s="60">
        <v>1.2843780000000001E-2</v>
      </c>
      <c r="C12086" s="60">
        <v>1.0000000000000001E-5</v>
      </c>
      <c r="D12086" s="60">
        <v>3.8172102999999999E-2</v>
      </c>
      <c r="E12086" s="60"/>
      <c r="F12086" s="60"/>
      <c r="G12086" s="60"/>
    </row>
    <row r="12087" spans="1:7">
      <c r="A12087" s="50">
        <v>40515</v>
      </c>
      <c r="B12087" s="60">
        <v>2.7086200000000001E-3</v>
      </c>
      <c r="C12087" s="60">
        <v>1.0000000000000001E-5</v>
      </c>
      <c r="D12087" s="60">
        <v>3.6768637999999999E-2</v>
      </c>
      <c r="E12087" s="60"/>
      <c r="F12087" s="60"/>
      <c r="G12087" s="60"/>
    </row>
    <row r="12088" spans="1:7">
      <c r="A12088" s="50">
        <v>40518</v>
      </c>
      <c r="B12088" s="60">
        <v>-1.16248E-3</v>
      </c>
      <c r="C12088" s="60">
        <v>1.0000000000000001E-5</v>
      </c>
      <c r="D12088" s="60">
        <v>-1.1423733E-2</v>
      </c>
      <c r="E12088" s="60"/>
      <c r="F12088" s="60"/>
      <c r="G12088" s="60"/>
    </row>
    <row r="12089" spans="1:7">
      <c r="A12089" s="50">
        <v>40519</v>
      </c>
      <c r="B12089" s="60">
        <v>6.5454E-4</v>
      </c>
      <c r="C12089" s="60">
        <v>1.0000000000000001E-5</v>
      </c>
      <c r="D12089" s="60">
        <v>-3.104524E-3</v>
      </c>
      <c r="E12089" s="60"/>
      <c r="F12089" s="60"/>
      <c r="G12089" s="60"/>
    </row>
    <row r="12090" spans="1:7">
      <c r="A12090" s="50">
        <v>40520</v>
      </c>
      <c r="B12090" s="60">
        <v>3.8782600000000001E-3</v>
      </c>
      <c r="C12090" s="60">
        <v>1.0000000000000001E-5</v>
      </c>
      <c r="D12090" s="60">
        <v>-6.055337E-3</v>
      </c>
      <c r="E12090" s="60"/>
      <c r="F12090" s="60"/>
      <c r="G12090" s="60"/>
    </row>
    <row r="12091" spans="1:7">
      <c r="A12091" s="50">
        <v>40521</v>
      </c>
      <c r="B12091" s="60">
        <v>3.9798300000000002E-3</v>
      </c>
      <c r="C12091" s="60">
        <v>1.0000000000000001E-5</v>
      </c>
      <c r="D12091" s="60">
        <v>1.1314146000000001E-2</v>
      </c>
      <c r="E12091" s="60"/>
      <c r="F12091" s="60"/>
      <c r="G12091" s="60"/>
    </row>
    <row r="12092" spans="1:7">
      <c r="A12092" s="50">
        <v>40522</v>
      </c>
      <c r="B12092" s="60">
        <v>6.1304599999999999E-3</v>
      </c>
      <c r="C12092" s="60">
        <v>1.0000000000000001E-5</v>
      </c>
      <c r="D12092" s="60">
        <v>-1.204814E-3</v>
      </c>
      <c r="E12092" s="60"/>
      <c r="F12092" s="60"/>
      <c r="G12092" s="60"/>
    </row>
    <row r="12093" spans="1:7">
      <c r="A12093" s="50">
        <v>40525</v>
      </c>
      <c r="B12093" s="60">
        <v>2.2426E-4</v>
      </c>
      <c r="C12093" s="60">
        <v>1.0000000000000001E-5</v>
      </c>
      <c r="D12093" s="60">
        <v>7.2376699999999999E-3</v>
      </c>
      <c r="E12093" s="60"/>
      <c r="F12093" s="60"/>
      <c r="G12093" s="60"/>
    </row>
    <row r="12094" spans="1:7">
      <c r="A12094" s="50">
        <v>40526</v>
      </c>
      <c r="B12094" s="60">
        <v>1.0053499999999999E-3</v>
      </c>
      <c r="C12094" s="60">
        <v>1.0000000000000001E-5</v>
      </c>
      <c r="D12094" s="60">
        <v>7.8699589999999993E-3</v>
      </c>
      <c r="E12094" s="60"/>
      <c r="F12094" s="60"/>
      <c r="G12094" s="60"/>
    </row>
    <row r="12095" spans="1:7">
      <c r="A12095" s="50">
        <v>40527</v>
      </c>
      <c r="B12095" s="60">
        <v>-4.9858200000000002E-3</v>
      </c>
      <c r="C12095" s="60">
        <v>1.0000000000000001E-5</v>
      </c>
      <c r="D12095" s="60">
        <v>5.4320100000000001E-3</v>
      </c>
      <c r="E12095" s="60"/>
      <c r="F12095" s="60"/>
      <c r="G12095" s="60"/>
    </row>
    <row r="12096" spans="1:7">
      <c r="A12096" s="50">
        <v>40528</v>
      </c>
      <c r="B12096" s="60">
        <v>6.1576799999999996E-3</v>
      </c>
      <c r="C12096" s="60">
        <v>1.0000000000000001E-5</v>
      </c>
      <c r="D12096" s="60">
        <v>4.2208339999999997E-3</v>
      </c>
      <c r="E12096" s="60"/>
      <c r="F12096" s="60"/>
      <c r="G12096" s="60"/>
    </row>
    <row r="12097" spans="1:7">
      <c r="A12097" s="50">
        <v>40529</v>
      </c>
      <c r="B12097" s="60">
        <v>1.1189399999999999E-3</v>
      </c>
      <c r="C12097" s="60">
        <v>1.0000000000000001E-5</v>
      </c>
      <c r="D12097" s="60">
        <v>-1.6644215E-2</v>
      </c>
      <c r="E12097" s="60"/>
      <c r="F12097" s="60"/>
      <c r="G12097" s="60"/>
    </row>
    <row r="12098" spans="1:7">
      <c r="A12098" s="50">
        <v>40532</v>
      </c>
      <c r="B12098" s="60">
        <v>2.3459800000000001E-3</v>
      </c>
      <c r="C12098" s="60">
        <v>1.0000000000000001E-5</v>
      </c>
      <c r="D12098" s="60">
        <v>-1.1454984E-2</v>
      </c>
      <c r="E12098" s="60"/>
      <c r="F12098" s="60"/>
      <c r="G12098" s="60"/>
    </row>
    <row r="12099" spans="1:7">
      <c r="A12099" s="50">
        <v>40533</v>
      </c>
      <c r="B12099" s="60">
        <v>6.13381E-3</v>
      </c>
      <c r="C12099" s="60">
        <v>1.0000000000000001E-5</v>
      </c>
      <c r="D12099" s="60">
        <v>2.3348296000000001E-2</v>
      </c>
      <c r="E12099" s="60"/>
      <c r="F12099" s="60"/>
      <c r="G12099" s="60"/>
    </row>
    <row r="12100" spans="1:7">
      <c r="A12100" s="50">
        <v>40534</v>
      </c>
      <c r="B12100" s="60">
        <v>3.4217700000000002E-3</v>
      </c>
      <c r="C12100" s="60">
        <v>1.0000000000000001E-5</v>
      </c>
      <c r="D12100" s="60">
        <v>-3.3800915000000001E-2</v>
      </c>
      <c r="E12100" s="60"/>
      <c r="F12100" s="60"/>
      <c r="G12100" s="60"/>
    </row>
    <row r="12101" spans="1:7">
      <c r="A12101" s="50">
        <v>40535</v>
      </c>
      <c r="B12101" s="60">
        <v>-1.5906799999999999E-3</v>
      </c>
      <c r="C12101" s="60">
        <v>1.0000000000000001E-5</v>
      </c>
      <c r="D12101" s="60">
        <v>6.6468619999999999E-3</v>
      </c>
      <c r="E12101" s="60"/>
      <c r="F12101" s="60"/>
      <c r="G12101" s="60"/>
    </row>
    <row r="12102" spans="1:7">
      <c r="A12102" s="50">
        <v>40539</v>
      </c>
      <c r="B12102" s="60">
        <v>8.0705999999999996E-4</v>
      </c>
      <c r="C12102" s="60">
        <v>1.0000000000000001E-5</v>
      </c>
      <c r="D12102" s="60">
        <v>1.1120754E-2</v>
      </c>
      <c r="E12102" s="60"/>
      <c r="F12102" s="60"/>
      <c r="G12102" s="60"/>
    </row>
    <row r="12103" spans="1:7">
      <c r="A12103" s="50">
        <v>40540</v>
      </c>
      <c r="B12103" s="60">
        <v>7.6457000000000001E-4</v>
      </c>
      <c r="C12103" s="60">
        <v>1.0000000000000001E-5</v>
      </c>
      <c r="D12103" s="60">
        <v>-4.2962709999999999E-3</v>
      </c>
      <c r="E12103" s="60"/>
      <c r="F12103" s="60"/>
      <c r="G12103" s="60"/>
    </row>
    <row r="12104" spans="1:7">
      <c r="A12104" s="50">
        <v>40541</v>
      </c>
      <c r="B12104" s="60">
        <v>1.21564E-3</v>
      </c>
      <c r="C12104" s="60">
        <v>1.0000000000000001E-5</v>
      </c>
      <c r="D12104" s="60">
        <v>3.6244889999999998E-3</v>
      </c>
      <c r="E12104" s="60"/>
      <c r="F12104" s="60"/>
      <c r="G12104" s="60"/>
    </row>
    <row r="12105" spans="1:7">
      <c r="A12105" s="50">
        <v>40542</v>
      </c>
      <c r="B12105" s="60">
        <v>-1.45929E-3</v>
      </c>
      <c r="C12105" s="60">
        <v>1.0000000000000001E-5</v>
      </c>
      <c r="D12105" s="60">
        <v>-2.5795620000000001E-3</v>
      </c>
      <c r="E12105" s="60"/>
      <c r="F12105" s="60"/>
      <c r="G12105" s="60"/>
    </row>
    <row r="12106" spans="1:7">
      <c r="A12106" s="50">
        <v>40543</v>
      </c>
      <c r="B12106" s="60">
        <v>-2.7123000000000002E-4</v>
      </c>
      <c r="C12106" s="60">
        <v>1.0000000000000001E-5</v>
      </c>
      <c r="D12106" s="60">
        <v>-1.5517269999999999E-3</v>
      </c>
      <c r="E12106" s="60"/>
      <c r="F12106" s="60"/>
      <c r="G12106" s="60"/>
    </row>
    <row r="12107" spans="1:7">
      <c r="A12107" s="50">
        <v>40546</v>
      </c>
      <c r="B12107" s="60">
        <v>1.1325190000000001E-2</v>
      </c>
      <c r="C12107" s="60">
        <v>0</v>
      </c>
      <c r="D12107" s="60">
        <v>-1.2778479000000001E-2</v>
      </c>
      <c r="E12107" s="60"/>
      <c r="F12107" s="60"/>
      <c r="G12107" s="60"/>
    </row>
    <row r="12108" spans="1:7">
      <c r="A12108" s="50">
        <v>40547</v>
      </c>
      <c r="B12108" s="60">
        <v>-1.23617E-3</v>
      </c>
      <c r="C12108" s="60">
        <v>0</v>
      </c>
      <c r="D12108" s="60">
        <v>-1.1894289000000001E-2</v>
      </c>
      <c r="E12108" s="60"/>
      <c r="F12108" s="60"/>
      <c r="G12108" s="60"/>
    </row>
    <row r="12109" spans="1:7">
      <c r="A12109" s="50">
        <v>40548</v>
      </c>
      <c r="B12109" s="60">
        <v>5.16359E-3</v>
      </c>
      <c r="C12109" s="60">
        <v>0</v>
      </c>
      <c r="D12109" s="60">
        <v>2.8323568E-2</v>
      </c>
      <c r="E12109" s="60"/>
      <c r="F12109" s="60"/>
      <c r="G12109" s="60"/>
    </row>
    <row r="12110" spans="1:7">
      <c r="A12110" s="50">
        <v>40549</v>
      </c>
      <c r="B12110" s="60">
        <v>-1.71491E-3</v>
      </c>
      <c r="C12110" s="60">
        <v>0</v>
      </c>
      <c r="D12110" s="60">
        <v>7.4023120000000003E-3</v>
      </c>
      <c r="E12110" s="60"/>
      <c r="F12110" s="60"/>
      <c r="G12110" s="60"/>
    </row>
    <row r="12111" spans="1:7">
      <c r="A12111" s="50">
        <v>40550</v>
      </c>
      <c r="B12111" s="60">
        <v>-1.7554700000000001E-3</v>
      </c>
      <c r="C12111" s="60">
        <v>0</v>
      </c>
      <c r="D12111" s="60">
        <v>1.8455194000000001E-2</v>
      </c>
      <c r="E12111" s="60"/>
      <c r="F12111" s="60"/>
      <c r="G12111" s="60"/>
    </row>
    <row r="12112" spans="1:7">
      <c r="A12112" s="50">
        <v>40553</v>
      </c>
      <c r="B12112" s="60">
        <v>-1.5490300000000001E-3</v>
      </c>
      <c r="C12112" s="60">
        <v>0</v>
      </c>
      <c r="D12112" s="60">
        <v>1.5100697E-2</v>
      </c>
      <c r="E12112" s="60"/>
      <c r="F12112" s="60"/>
      <c r="G12112" s="60"/>
    </row>
    <row r="12113" spans="1:7">
      <c r="A12113" s="50">
        <v>40554</v>
      </c>
      <c r="B12113" s="60">
        <v>3.82906E-3</v>
      </c>
      <c r="C12113" s="60">
        <v>0</v>
      </c>
      <c r="D12113" s="60">
        <v>2.4462801999999999E-2</v>
      </c>
      <c r="E12113" s="60"/>
      <c r="F12113" s="60"/>
      <c r="G12113" s="60"/>
    </row>
    <row r="12114" spans="1:7">
      <c r="A12114" s="50">
        <v>40555</v>
      </c>
      <c r="B12114" s="60">
        <v>9.0324399999999992E-3</v>
      </c>
      <c r="C12114" s="60">
        <v>0</v>
      </c>
      <c r="D12114" s="60">
        <v>1.4520837999999999E-2</v>
      </c>
      <c r="E12114" s="60"/>
      <c r="F12114" s="60"/>
      <c r="G12114" s="60"/>
    </row>
    <row r="12115" spans="1:7">
      <c r="A12115" s="50">
        <v>40556</v>
      </c>
      <c r="B12115" s="60">
        <v>-1.6969699999999999E-3</v>
      </c>
      <c r="C12115" s="60">
        <v>0</v>
      </c>
      <c r="D12115" s="60">
        <v>-1.272294E-3</v>
      </c>
      <c r="E12115" s="60"/>
      <c r="F12115" s="60"/>
      <c r="G12115" s="60"/>
    </row>
    <row r="12116" spans="1:7">
      <c r="A12116" s="50">
        <v>40557</v>
      </c>
      <c r="B12116" s="60">
        <v>7.2061199999999999E-3</v>
      </c>
      <c r="C12116" s="60">
        <v>0</v>
      </c>
      <c r="D12116" s="60">
        <v>4.7770579999999998E-3</v>
      </c>
      <c r="E12116" s="60"/>
      <c r="F12116" s="60"/>
      <c r="G12116" s="60"/>
    </row>
    <row r="12117" spans="1:7">
      <c r="A12117" s="50">
        <v>40561</v>
      </c>
      <c r="B12117" s="60">
        <v>1.38346E-3</v>
      </c>
      <c r="C12117" s="60">
        <v>0</v>
      </c>
      <c r="D12117" s="60">
        <v>-5.0713110000000002E-3</v>
      </c>
      <c r="E12117" s="60"/>
      <c r="F12117" s="60"/>
      <c r="G12117" s="60"/>
    </row>
    <row r="12118" spans="1:7">
      <c r="A12118" s="50">
        <v>40562</v>
      </c>
      <c r="B12118" s="60">
        <v>-9.9602200000000005E-3</v>
      </c>
      <c r="C12118" s="60">
        <v>0</v>
      </c>
      <c r="D12118" s="60">
        <v>-3.3450119E-2</v>
      </c>
      <c r="E12118" s="60"/>
      <c r="F12118" s="60"/>
      <c r="G12118" s="60"/>
    </row>
    <row r="12119" spans="1:7">
      <c r="A12119" s="50">
        <v>40563</v>
      </c>
      <c r="B12119" s="60">
        <v>-1.05762E-3</v>
      </c>
      <c r="C12119" s="60">
        <v>0</v>
      </c>
      <c r="D12119" s="60">
        <v>-1.6644729E-2</v>
      </c>
      <c r="E12119" s="60"/>
      <c r="F12119" s="60"/>
      <c r="G12119" s="60"/>
    </row>
    <row r="12120" spans="1:7">
      <c r="A12120" s="50">
        <v>40564</v>
      </c>
      <c r="B12120" s="60">
        <v>2.2054499999999999E-3</v>
      </c>
      <c r="C12120" s="60">
        <v>0</v>
      </c>
      <c r="D12120" s="60">
        <v>1.173178E-3</v>
      </c>
      <c r="E12120" s="60"/>
      <c r="F12120" s="60"/>
      <c r="G12120" s="60"/>
    </row>
    <row r="12121" spans="1:7">
      <c r="A12121" s="50">
        <v>40567</v>
      </c>
      <c r="B12121" s="60">
        <v>5.6429799999999997E-3</v>
      </c>
      <c r="C12121" s="60">
        <v>0</v>
      </c>
      <c r="D12121" s="60">
        <v>1.506531E-3</v>
      </c>
      <c r="E12121" s="60"/>
      <c r="F12121" s="60"/>
      <c r="G12121" s="60"/>
    </row>
    <row r="12122" spans="1:7">
      <c r="A12122" s="50">
        <v>40568</v>
      </c>
      <c r="B12122" s="60">
        <v>4.0030000000000003E-4</v>
      </c>
      <c r="C12122" s="60">
        <v>0</v>
      </c>
      <c r="D12122" s="60">
        <v>5.4487687E-2</v>
      </c>
      <c r="E12122" s="60"/>
      <c r="F12122" s="60"/>
      <c r="G12122" s="60"/>
    </row>
    <row r="12123" spans="1:7">
      <c r="A12123" s="50">
        <v>40569</v>
      </c>
      <c r="B12123" s="60">
        <v>4.3296300000000001E-3</v>
      </c>
      <c r="C12123" s="60">
        <v>0</v>
      </c>
      <c r="D12123" s="60">
        <v>2.9164687000000002E-2</v>
      </c>
      <c r="E12123" s="60"/>
      <c r="F12123" s="60"/>
      <c r="G12123" s="60"/>
    </row>
    <row r="12124" spans="1:7">
      <c r="A12124" s="50">
        <v>40570</v>
      </c>
      <c r="B12124" s="60">
        <v>2.4419099999999998E-3</v>
      </c>
      <c r="C12124" s="60">
        <v>0</v>
      </c>
      <c r="D12124" s="60">
        <v>7.7010700000000002E-4</v>
      </c>
      <c r="E12124" s="60"/>
      <c r="F12124" s="60"/>
      <c r="G12124" s="60"/>
    </row>
    <row r="12125" spans="1:7">
      <c r="A12125" s="50">
        <v>40571</v>
      </c>
      <c r="B12125" s="60">
        <v>-1.7915520000000001E-2</v>
      </c>
      <c r="C12125" s="60">
        <v>0</v>
      </c>
      <c r="D12125" s="60">
        <v>-2.2468496000000001E-2</v>
      </c>
      <c r="E12125" s="60"/>
      <c r="F12125" s="60"/>
      <c r="G12125" s="60"/>
    </row>
    <row r="12126" spans="1:7">
      <c r="A12126" s="50">
        <v>40574</v>
      </c>
      <c r="B12126" s="60">
        <v>7.4649199999999999E-3</v>
      </c>
      <c r="C12126" s="60">
        <v>0</v>
      </c>
      <c r="D12126" s="60">
        <v>2.0938254999999999E-2</v>
      </c>
      <c r="E12126" s="60"/>
      <c r="F12126" s="60"/>
      <c r="G12126" s="60"/>
    </row>
    <row r="12127" spans="1:7">
      <c r="A12127" s="50">
        <v>40575</v>
      </c>
      <c r="B12127" s="60">
        <v>1.654241E-2</v>
      </c>
      <c r="C12127" s="60">
        <v>1.0000000000000001E-5</v>
      </c>
      <c r="D12127" s="60">
        <v>-1.9737838000000001E-2</v>
      </c>
      <c r="E12127" s="60"/>
      <c r="F12127" s="60"/>
      <c r="G12127" s="60"/>
    </row>
    <row r="12128" spans="1:7">
      <c r="A12128" s="50">
        <v>40576</v>
      </c>
      <c r="B12128" s="60">
        <v>-2.46971E-3</v>
      </c>
      <c r="C12128" s="60">
        <v>1.0000000000000001E-5</v>
      </c>
      <c r="D12128" s="60">
        <v>-3.5551336000000003E-2</v>
      </c>
      <c r="E12128" s="60"/>
      <c r="F12128" s="60"/>
      <c r="G12128" s="60"/>
    </row>
    <row r="12129" spans="1:7">
      <c r="A12129" s="50">
        <v>40577</v>
      </c>
      <c r="B12129" s="60">
        <v>2.36564E-3</v>
      </c>
      <c r="C12129" s="60">
        <v>1.0000000000000001E-5</v>
      </c>
      <c r="D12129" s="60">
        <v>3.5557009000000001E-2</v>
      </c>
      <c r="E12129" s="60"/>
      <c r="F12129" s="60"/>
      <c r="G12129" s="60"/>
    </row>
    <row r="12130" spans="1:7">
      <c r="A12130" s="50">
        <v>40578</v>
      </c>
      <c r="B12130" s="60">
        <v>2.7510299999999998E-3</v>
      </c>
      <c r="C12130" s="60">
        <v>1.0000000000000001E-5</v>
      </c>
      <c r="D12130" s="60">
        <v>6.1426900000000001E-3</v>
      </c>
      <c r="E12130" s="60"/>
      <c r="F12130" s="60"/>
      <c r="G12130" s="60"/>
    </row>
    <row r="12131" spans="1:7">
      <c r="A12131" s="50">
        <v>40581</v>
      </c>
      <c r="B12131" s="60">
        <v>6.5621200000000003E-3</v>
      </c>
      <c r="C12131" s="60">
        <v>1.0000000000000001E-5</v>
      </c>
      <c r="D12131" s="60">
        <v>1.3619269E-2</v>
      </c>
      <c r="E12131" s="60"/>
      <c r="F12131" s="60"/>
      <c r="G12131" s="60"/>
    </row>
    <row r="12132" spans="1:7">
      <c r="A12132" s="50">
        <v>40582</v>
      </c>
      <c r="B12132" s="60">
        <v>4.5933700000000003E-3</v>
      </c>
      <c r="C12132" s="60">
        <v>1.0000000000000001E-5</v>
      </c>
      <c r="D12132" s="60">
        <v>9.8841599999999995E-3</v>
      </c>
      <c r="E12132" s="60"/>
      <c r="F12132" s="60"/>
      <c r="G12132" s="60"/>
    </row>
    <row r="12133" spans="1:7">
      <c r="A12133" s="50">
        <v>40583</v>
      </c>
      <c r="B12133" s="60">
        <v>-2.7299799999999999E-3</v>
      </c>
      <c r="C12133" s="60">
        <v>1.0000000000000001E-5</v>
      </c>
      <c r="D12133" s="60">
        <v>-2.0186567999999998E-2</v>
      </c>
      <c r="E12133" s="60"/>
      <c r="F12133" s="60"/>
      <c r="G12133" s="60"/>
    </row>
    <row r="12134" spans="1:7">
      <c r="A12134" s="50">
        <v>40584</v>
      </c>
      <c r="B12134" s="60">
        <v>7.4366999999999999E-4</v>
      </c>
      <c r="C12134" s="60">
        <v>1.0000000000000001E-5</v>
      </c>
      <c r="D12134" s="60">
        <v>8.1160699999999995E-3</v>
      </c>
      <c r="E12134" s="60"/>
      <c r="F12134" s="60"/>
      <c r="G12134" s="60"/>
    </row>
    <row r="12135" spans="1:7">
      <c r="A12135" s="50">
        <v>40585</v>
      </c>
      <c r="B12135" s="60">
        <v>5.6506000000000004E-3</v>
      </c>
      <c r="C12135" s="60">
        <v>1.0000000000000001E-5</v>
      </c>
      <c r="D12135" s="60">
        <v>9.9087640000000005E-3</v>
      </c>
      <c r="E12135" s="60"/>
      <c r="F12135" s="60"/>
      <c r="G12135" s="60"/>
    </row>
    <row r="12136" spans="1:7">
      <c r="A12136" s="50">
        <v>40588</v>
      </c>
      <c r="B12136" s="60">
        <v>2.4102799999999999E-3</v>
      </c>
      <c r="C12136" s="60">
        <v>1.0000000000000001E-5</v>
      </c>
      <c r="D12136" s="60">
        <v>5.0589329999999998E-3</v>
      </c>
      <c r="E12136" s="60"/>
      <c r="F12136" s="60"/>
      <c r="G12136" s="60"/>
    </row>
    <row r="12137" spans="1:7">
      <c r="A12137" s="50">
        <v>40589</v>
      </c>
      <c r="B12137" s="60">
        <v>-3.1534900000000001E-3</v>
      </c>
      <c r="C12137" s="60">
        <v>1.0000000000000001E-5</v>
      </c>
      <c r="D12137" s="60">
        <v>-1.2202493E-2</v>
      </c>
      <c r="E12137" s="60"/>
      <c r="F12137" s="60"/>
      <c r="G12137" s="60"/>
    </row>
    <row r="12138" spans="1:7">
      <c r="A12138" s="50">
        <v>40590</v>
      </c>
      <c r="B12138" s="60">
        <v>6.3114099999999999E-3</v>
      </c>
      <c r="C12138" s="60">
        <v>1.0000000000000001E-5</v>
      </c>
      <c r="D12138" s="60">
        <v>7.2575850000000004E-3</v>
      </c>
      <c r="E12138" s="60"/>
      <c r="F12138" s="60"/>
      <c r="G12138" s="60"/>
    </row>
    <row r="12139" spans="1:7">
      <c r="A12139" s="50">
        <v>40591</v>
      </c>
      <c r="B12139" s="60">
        <v>3.25516E-3</v>
      </c>
      <c r="C12139" s="60">
        <v>1.0000000000000001E-5</v>
      </c>
      <c r="D12139" s="60">
        <v>-1.3644135999999999E-2</v>
      </c>
      <c r="E12139" s="60"/>
      <c r="F12139" s="60"/>
      <c r="G12139" s="60"/>
    </row>
    <row r="12140" spans="1:7">
      <c r="A12140" s="50">
        <v>40592</v>
      </c>
      <c r="B12140" s="60">
        <v>1.8458700000000001E-3</v>
      </c>
      <c r="C12140" s="60">
        <v>1.0000000000000001E-5</v>
      </c>
      <c r="D12140" s="60">
        <v>-1.0879654000000001E-2</v>
      </c>
      <c r="E12140" s="60"/>
      <c r="F12140" s="60"/>
      <c r="G12140" s="60"/>
    </row>
    <row r="12141" spans="1:7">
      <c r="A12141" s="50">
        <v>40596</v>
      </c>
      <c r="B12141" s="60">
        <v>-2.0693280000000001E-2</v>
      </c>
      <c r="C12141" s="60">
        <v>1.0000000000000001E-5</v>
      </c>
      <c r="D12141" s="60">
        <v>-3.1426775999999997E-2</v>
      </c>
      <c r="E12141" s="60"/>
      <c r="F12141" s="60"/>
      <c r="G12141" s="60"/>
    </row>
    <row r="12142" spans="1:7">
      <c r="A12142" s="50">
        <v>40597</v>
      </c>
      <c r="B12142" s="60">
        <v>-6.1336799999999999E-3</v>
      </c>
      <c r="C12142" s="60">
        <v>1.0000000000000001E-5</v>
      </c>
      <c r="D12142" s="60">
        <v>-1.7845529999999998E-2</v>
      </c>
      <c r="E12142" s="60"/>
      <c r="F12142" s="60"/>
      <c r="G12142" s="60"/>
    </row>
    <row r="12143" spans="1:7">
      <c r="A12143" s="50">
        <v>40598</v>
      </c>
      <c r="B12143" s="60">
        <v>-7.9460000000000002E-4</v>
      </c>
      <c r="C12143" s="60">
        <v>1.0000000000000001E-5</v>
      </c>
      <c r="D12143" s="60">
        <v>-8.4242180000000007E-3</v>
      </c>
      <c r="E12143" s="60"/>
      <c r="F12143" s="60"/>
      <c r="G12143" s="60"/>
    </row>
    <row r="12144" spans="1:7">
      <c r="A12144" s="50">
        <v>40599</v>
      </c>
      <c r="B12144" s="60">
        <v>1.0296110000000001E-2</v>
      </c>
      <c r="C12144" s="60">
        <v>1.0000000000000001E-5</v>
      </c>
      <c r="D12144" s="60">
        <v>1.8657383999999999E-2</v>
      </c>
      <c r="E12144" s="60"/>
      <c r="F12144" s="60"/>
      <c r="G12144" s="60"/>
    </row>
    <row r="12145" spans="1:7">
      <c r="A12145" s="50">
        <v>40602</v>
      </c>
      <c r="B12145" s="60">
        <v>5.1203200000000003E-3</v>
      </c>
      <c r="C12145" s="60">
        <v>1.0000000000000001E-5</v>
      </c>
      <c r="D12145" s="60">
        <v>1.3573148E-2</v>
      </c>
      <c r="E12145" s="60"/>
      <c r="F12145" s="60"/>
      <c r="G12145" s="60"/>
    </row>
    <row r="12146" spans="1:7">
      <c r="A12146" s="50">
        <v>40603</v>
      </c>
      <c r="B12146" s="60">
        <v>-1.5712770000000001E-2</v>
      </c>
      <c r="C12146" s="60">
        <v>0</v>
      </c>
      <c r="D12146" s="60">
        <v>-3.2913860000000003E-2</v>
      </c>
      <c r="E12146" s="60"/>
      <c r="F12146" s="60"/>
      <c r="G12146" s="60"/>
    </row>
    <row r="12147" spans="1:7">
      <c r="A12147" s="50">
        <v>40604</v>
      </c>
      <c r="B12147" s="60">
        <v>1.99978E-3</v>
      </c>
      <c r="C12147" s="60">
        <v>0</v>
      </c>
      <c r="D12147" s="60">
        <v>-2.3356589999999999E-3</v>
      </c>
      <c r="E12147" s="60"/>
      <c r="F12147" s="60"/>
      <c r="G12147" s="60"/>
    </row>
    <row r="12148" spans="1:7">
      <c r="A12148" s="50">
        <v>40605</v>
      </c>
      <c r="B12148" s="60">
        <v>1.7027150000000001E-2</v>
      </c>
      <c r="C12148" s="60">
        <v>0</v>
      </c>
      <c r="D12148" s="60">
        <v>2.1070269999999999E-2</v>
      </c>
      <c r="E12148" s="60"/>
      <c r="F12148" s="60"/>
      <c r="G12148" s="60"/>
    </row>
    <row r="12149" spans="1:7">
      <c r="A12149" s="50">
        <v>40606</v>
      </c>
      <c r="B12149" s="60">
        <v>-7.2802199999999996E-3</v>
      </c>
      <c r="C12149" s="60">
        <v>0</v>
      </c>
      <c r="D12149" s="60">
        <v>4.0943330000000003E-3</v>
      </c>
      <c r="E12149" s="60"/>
      <c r="F12149" s="60"/>
      <c r="G12149" s="60"/>
    </row>
    <row r="12150" spans="1:7">
      <c r="A12150" s="50">
        <v>40609</v>
      </c>
      <c r="B12150" s="60">
        <v>-8.3069400000000005E-3</v>
      </c>
      <c r="C12150" s="60">
        <v>0</v>
      </c>
      <c r="D12150" s="60">
        <v>-7.3397610000000002E-3</v>
      </c>
      <c r="E12150" s="60"/>
      <c r="F12150" s="60"/>
      <c r="G12150" s="60"/>
    </row>
    <row r="12151" spans="1:7">
      <c r="A12151" s="50">
        <v>40610</v>
      </c>
      <c r="B12151" s="60">
        <v>9.1103E-3</v>
      </c>
      <c r="C12151" s="60">
        <v>0</v>
      </c>
      <c r="D12151" s="60">
        <v>0</v>
      </c>
      <c r="E12151" s="60"/>
      <c r="F12151" s="60"/>
      <c r="G12151" s="60"/>
    </row>
    <row r="12152" spans="1:7">
      <c r="A12152" s="50">
        <v>40611</v>
      </c>
      <c r="B12152" s="60">
        <v>-1.1218000000000001E-3</v>
      </c>
      <c r="C12152" s="60">
        <v>0</v>
      </c>
      <c r="D12152" s="60">
        <v>3.6641463999999999E-2</v>
      </c>
      <c r="E12152" s="60"/>
      <c r="F12152" s="60"/>
      <c r="G12152" s="60"/>
    </row>
    <row r="12153" spans="1:7">
      <c r="A12153" s="50">
        <v>40612</v>
      </c>
      <c r="B12153" s="60">
        <v>-1.876419E-2</v>
      </c>
      <c r="C12153" s="60">
        <v>0</v>
      </c>
      <c r="D12153" s="60">
        <v>1.0302766E-2</v>
      </c>
      <c r="E12153" s="60"/>
      <c r="F12153" s="60"/>
      <c r="G12153" s="60"/>
    </row>
    <row r="12154" spans="1:7">
      <c r="A12154" s="50">
        <v>40613</v>
      </c>
      <c r="B12154" s="60">
        <v>7.3943899999999998E-3</v>
      </c>
      <c r="C12154" s="60">
        <v>0</v>
      </c>
      <c r="D12154" s="60">
        <v>1.0197642E-2</v>
      </c>
      <c r="E12154" s="60"/>
      <c r="F12154" s="60"/>
      <c r="G12154" s="60"/>
    </row>
    <row r="12155" spans="1:7">
      <c r="A12155" s="50">
        <v>40616</v>
      </c>
      <c r="B12155" s="60">
        <v>-5.8939400000000003E-3</v>
      </c>
      <c r="C12155" s="60">
        <v>0</v>
      </c>
      <c r="D12155" s="60">
        <v>-1.1492435E-2</v>
      </c>
      <c r="E12155" s="60"/>
      <c r="F12155" s="60"/>
      <c r="G12155" s="60"/>
    </row>
    <row r="12156" spans="1:7">
      <c r="A12156" s="50">
        <v>40617</v>
      </c>
      <c r="B12156" s="60">
        <v>-1.1072749999999999E-2</v>
      </c>
      <c r="C12156" s="60">
        <v>0</v>
      </c>
      <c r="D12156" s="60">
        <v>5.1845720000000001E-3</v>
      </c>
      <c r="E12156" s="60"/>
      <c r="F12156" s="60"/>
      <c r="G12156" s="60"/>
    </row>
    <row r="12157" spans="1:7">
      <c r="A12157" s="50">
        <v>40618</v>
      </c>
      <c r="B12157" s="60">
        <v>-1.9373990000000001E-2</v>
      </c>
      <c r="C12157" s="60">
        <v>0</v>
      </c>
      <c r="D12157" s="60">
        <v>-6.0956450000000002E-3</v>
      </c>
      <c r="E12157" s="60"/>
      <c r="F12157" s="60"/>
      <c r="G12157" s="60"/>
    </row>
    <row r="12158" spans="1:7">
      <c r="A12158" s="50">
        <v>40619</v>
      </c>
      <c r="B12158" s="60">
        <v>1.29918E-2</v>
      </c>
      <c r="C12158" s="60">
        <v>0</v>
      </c>
      <c r="D12158" s="60">
        <v>6.7620140000000002E-3</v>
      </c>
      <c r="E12158" s="60"/>
      <c r="F12158" s="60"/>
      <c r="G12158" s="60"/>
    </row>
    <row r="12159" spans="1:7">
      <c r="A12159" s="50">
        <v>40620</v>
      </c>
      <c r="B12159" s="60">
        <v>4.2144000000000001E-3</v>
      </c>
      <c r="C12159" s="60">
        <v>0</v>
      </c>
      <c r="D12159" s="60">
        <v>1.1871324000000001E-2</v>
      </c>
      <c r="E12159" s="60"/>
      <c r="F12159" s="60"/>
      <c r="G12159" s="60"/>
    </row>
    <row r="12160" spans="1:7">
      <c r="A12160" s="50">
        <v>40623</v>
      </c>
      <c r="B12160" s="60">
        <v>1.505809E-2</v>
      </c>
      <c r="C12160" s="60">
        <v>0</v>
      </c>
      <c r="D12160" s="60">
        <v>3.1028129000000002E-2</v>
      </c>
      <c r="E12160" s="60"/>
      <c r="F12160" s="60"/>
      <c r="G12160" s="60"/>
    </row>
    <row r="12161" spans="1:7">
      <c r="A12161" s="50">
        <v>40624</v>
      </c>
      <c r="B12161" s="60">
        <v>-3.3531500000000001E-3</v>
      </c>
      <c r="C12161" s="60">
        <v>0</v>
      </c>
      <c r="D12161" s="60">
        <v>-2.2159055E-2</v>
      </c>
      <c r="E12161" s="60"/>
      <c r="F12161" s="60"/>
      <c r="G12161" s="60"/>
    </row>
    <row r="12162" spans="1:7">
      <c r="A12162" s="50">
        <v>40625</v>
      </c>
      <c r="B12162" s="60">
        <v>2.9164500000000001E-3</v>
      </c>
      <c r="C12162" s="60">
        <v>0</v>
      </c>
      <c r="D12162" s="60">
        <v>-3.062272E-3</v>
      </c>
      <c r="E12162" s="60"/>
      <c r="F12162" s="60"/>
      <c r="G12162" s="60"/>
    </row>
    <row r="12163" spans="1:7">
      <c r="A12163" s="50">
        <v>40626</v>
      </c>
      <c r="B12163" s="60">
        <v>9.3679899999999997E-3</v>
      </c>
      <c r="C12163" s="60">
        <v>0</v>
      </c>
      <c r="D12163" s="60">
        <v>3.0563627999999999E-2</v>
      </c>
      <c r="E12163" s="60"/>
      <c r="F12163" s="60"/>
      <c r="G12163" s="60"/>
    </row>
    <row r="12164" spans="1:7">
      <c r="A12164" s="50">
        <v>40627</v>
      </c>
      <c r="B12164" s="60">
        <v>3.1889900000000001E-3</v>
      </c>
      <c r="C12164" s="60">
        <v>0</v>
      </c>
      <c r="D12164" s="60">
        <v>1.5350206E-2</v>
      </c>
      <c r="E12164" s="60"/>
      <c r="F12164" s="60"/>
      <c r="G12164" s="60"/>
    </row>
    <row r="12165" spans="1:7">
      <c r="A12165" s="50">
        <v>40630</v>
      </c>
      <c r="B12165" s="60">
        <v>-2.77364E-3</v>
      </c>
      <c r="C12165" s="60">
        <v>0</v>
      </c>
      <c r="D12165" s="60">
        <v>-7.1921019999999997E-3</v>
      </c>
      <c r="E12165" s="60"/>
      <c r="F12165" s="60"/>
      <c r="G12165" s="60"/>
    </row>
    <row r="12166" spans="1:7">
      <c r="A12166" s="50">
        <v>40631</v>
      </c>
      <c r="B12166" s="60">
        <v>7.2235199999999998E-3</v>
      </c>
      <c r="C12166" s="60">
        <v>0</v>
      </c>
      <c r="D12166" s="60">
        <v>8.4269610000000002E-3</v>
      </c>
      <c r="E12166" s="60"/>
      <c r="F12166" s="60"/>
      <c r="G12166" s="60"/>
    </row>
    <row r="12167" spans="1:7">
      <c r="A12167" s="50">
        <v>40632</v>
      </c>
      <c r="B12167" s="60">
        <v>6.7200999999999997E-3</v>
      </c>
      <c r="C12167" s="60">
        <v>0</v>
      </c>
      <c r="D12167" s="60">
        <v>2.1697747999999999E-2</v>
      </c>
      <c r="E12167" s="60"/>
      <c r="F12167" s="60"/>
      <c r="G12167" s="60"/>
    </row>
    <row r="12168" spans="1:7">
      <c r="A12168" s="50">
        <v>40633</v>
      </c>
      <c r="B12168" s="60">
        <v>-1.7447999999999999E-3</v>
      </c>
      <c r="C12168" s="60">
        <v>0</v>
      </c>
      <c r="D12168" s="60">
        <v>-5.1657430000000004E-3</v>
      </c>
      <c r="E12168" s="60"/>
      <c r="F12168" s="60"/>
      <c r="G12168" s="60"/>
    </row>
    <row r="12169" spans="1:7">
      <c r="A12169" s="50">
        <v>40634</v>
      </c>
      <c r="B12169" s="60">
        <v>4.8899700000000004E-3</v>
      </c>
      <c r="C12169" s="60">
        <v>0</v>
      </c>
      <c r="D12169" s="60">
        <v>-1.8751600000000001E-3</v>
      </c>
      <c r="E12169" s="60"/>
      <c r="F12169" s="60"/>
      <c r="G12169" s="60"/>
    </row>
    <row r="12170" spans="1:7">
      <c r="A12170" s="50">
        <v>40637</v>
      </c>
      <c r="B12170" s="60">
        <v>4.1947000000000002E-4</v>
      </c>
      <c r="C12170" s="60">
        <v>0</v>
      </c>
      <c r="D12170" s="60">
        <v>4.3353039999999999E-3</v>
      </c>
      <c r="E12170" s="60"/>
      <c r="F12170" s="60"/>
      <c r="G12170" s="60"/>
    </row>
    <row r="12171" spans="1:7">
      <c r="A12171" s="50">
        <v>40638</v>
      </c>
      <c r="B12171" s="60">
        <v>8.8540000000000003E-5</v>
      </c>
      <c r="C12171" s="60">
        <v>0</v>
      </c>
      <c r="D12171" s="60">
        <v>-1.582743E-3</v>
      </c>
      <c r="E12171" s="60"/>
      <c r="F12171" s="60"/>
      <c r="G12171" s="60"/>
    </row>
    <row r="12172" spans="1:7">
      <c r="A12172" s="50">
        <v>40639</v>
      </c>
      <c r="B12172" s="60">
        <v>2.60231E-3</v>
      </c>
      <c r="C12172" s="60">
        <v>0</v>
      </c>
      <c r="D12172" s="60">
        <v>-1.4123011E-2</v>
      </c>
      <c r="E12172" s="60"/>
      <c r="F12172" s="60"/>
      <c r="G12172" s="60"/>
    </row>
    <row r="12173" spans="1:7">
      <c r="A12173" s="50">
        <v>40640</v>
      </c>
      <c r="B12173" s="60">
        <v>-1.49752E-3</v>
      </c>
      <c r="C12173" s="60">
        <v>0</v>
      </c>
      <c r="D12173" s="60">
        <v>-2.1342006E-2</v>
      </c>
      <c r="E12173" s="60"/>
      <c r="F12173" s="60"/>
      <c r="G12173" s="60"/>
    </row>
    <row r="12174" spans="1:7">
      <c r="A12174" s="50">
        <v>40641</v>
      </c>
      <c r="B12174" s="60">
        <v>-4.0336800000000004E-3</v>
      </c>
      <c r="C12174" s="60">
        <v>0</v>
      </c>
      <c r="D12174" s="60">
        <v>-4.7796820000000004E-3</v>
      </c>
      <c r="E12174" s="60"/>
      <c r="F12174" s="60"/>
      <c r="G12174" s="60"/>
    </row>
    <row r="12175" spans="1:7">
      <c r="A12175" s="50">
        <v>40644</v>
      </c>
      <c r="B12175" s="60">
        <v>-2.7732E-3</v>
      </c>
      <c r="C12175" s="60">
        <v>0</v>
      </c>
      <c r="D12175" s="60">
        <v>6.0033250000000003E-3</v>
      </c>
      <c r="E12175" s="60"/>
      <c r="F12175" s="60"/>
      <c r="G12175" s="60"/>
    </row>
    <row r="12176" spans="1:7">
      <c r="A12176" s="50">
        <v>40645</v>
      </c>
      <c r="B12176" s="60">
        <v>-7.5760899999999997E-3</v>
      </c>
      <c r="C12176" s="60">
        <v>0</v>
      </c>
      <c r="D12176" s="60">
        <v>-1.7604062E-2</v>
      </c>
      <c r="E12176" s="60"/>
      <c r="F12176" s="60"/>
      <c r="G12176" s="60"/>
    </row>
    <row r="12177" spans="1:7">
      <c r="A12177" s="50">
        <v>40646</v>
      </c>
      <c r="B12177" s="60">
        <v>4.416E-4</v>
      </c>
      <c r="C12177" s="60">
        <v>0</v>
      </c>
      <c r="D12177" s="60">
        <v>-2.885267E-3</v>
      </c>
      <c r="E12177" s="60"/>
      <c r="F12177" s="60"/>
      <c r="G12177" s="60"/>
    </row>
    <row r="12178" spans="1:7">
      <c r="A12178" s="50">
        <v>40647</v>
      </c>
      <c r="B12178" s="60">
        <v>4.8439999999999997E-5</v>
      </c>
      <c r="C12178" s="60">
        <v>0</v>
      </c>
      <c r="D12178" s="60">
        <v>2.284403E-3</v>
      </c>
      <c r="E12178" s="60"/>
      <c r="F12178" s="60"/>
      <c r="G12178" s="60"/>
    </row>
    <row r="12179" spans="1:7">
      <c r="A12179" s="50">
        <v>40648</v>
      </c>
      <c r="B12179" s="60">
        <v>3.81417E-3</v>
      </c>
      <c r="C12179" s="60">
        <v>0</v>
      </c>
      <c r="D12179" s="60">
        <v>9.1179399999999995E-4</v>
      </c>
      <c r="E12179" s="60"/>
      <c r="F12179" s="60"/>
      <c r="G12179" s="60"/>
    </row>
    <row r="12180" spans="1:7">
      <c r="A12180" s="50">
        <v>40651</v>
      </c>
      <c r="B12180" s="60">
        <v>-1.1037959999999999E-2</v>
      </c>
      <c r="C12180" s="60">
        <v>0</v>
      </c>
      <c r="D12180" s="60">
        <v>-8.9570959999999995E-3</v>
      </c>
      <c r="E12180" s="60"/>
      <c r="F12180" s="60"/>
      <c r="G12180" s="60"/>
    </row>
    <row r="12181" spans="1:7">
      <c r="A12181" s="50">
        <v>40652</v>
      </c>
      <c r="B12181" s="60">
        <v>5.6124199999999999E-3</v>
      </c>
      <c r="C12181" s="60">
        <v>0</v>
      </c>
      <c r="D12181" s="60">
        <v>3.2322313999999998E-2</v>
      </c>
      <c r="E12181" s="60"/>
      <c r="F12181" s="60"/>
      <c r="G12181" s="60"/>
    </row>
    <row r="12182" spans="1:7">
      <c r="A12182" s="50">
        <v>40653</v>
      </c>
      <c r="B12182" s="60">
        <v>1.357594E-2</v>
      </c>
      <c r="C12182" s="60">
        <v>0</v>
      </c>
      <c r="D12182" s="60">
        <v>1.4987418000000001E-2</v>
      </c>
      <c r="E12182" s="60"/>
      <c r="F12182" s="60"/>
      <c r="G12182" s="60"/>
    </row>
    <row r="12183" spans="1:7">
      <c r="A12183" s="50">
        <v>40654</v>
      </c>
      <c r="B12183" s="60">
        <v>5.1224499999999997E-3</v>
      </c>
      <c r="C12183" s="60">
        <v>0</v>
      </c>
      <c r="D12183" s="60">
        <v>4.6783579999999996E-3</v>
      </c>
      <c r="E12183" s="60"/>
      <c r="F12183" s="60"/>
      <c r="G12183" s="60"/>
    </row>
    <row r="12184" spans="1:7">
      <c r="A12184" s="50">
        <v>40658</v>
      </c>
      <c r="B12184" s="60">
        <v>-1.70773E-3</v>
      </c>
      <c r="C12184" s="60">
        <v>0</v>
      </c>
      <c r="D12184" s="60">
        <v>0</v>
      </c>
      <c r="E12184" s="60"/>
      <c r="F12184" s="60"/>
      <c r="G12184" s="60"/>
    </row>
    <row r="12185" spans="1:7">
      <c r="A12185" s="50">
        <v>40659</v>
      </c>
      <c r="B12185" s="60">
        <v>8.9553600000000008E-3</v>
      </c>
      <c r="C12185" s="60">
        <v>0</v>
      </c>
      <c r="D12185" s="60">
        <v>2.1100072000000001E-2</v>
      </c>
      <c r="E12185" s="60"/>
      <c r="F12185" s="60"/>
      <c r="G12185" s="60"/>
    </row>
    <row r="12186" spans="1:7">
      <c r="A12186" s="50">
        <v>40660</v>
      </c>
      <c r="B12186" s="60">
        <v>6.5364899999999998E-3</v>
      </c>
      <c r="C12186" s="60">
        <v>0</v>
      </c>
      <c r="D12186" s="60">
        <v>-7.4105270000000001E-3</v>
      </c>
      <c r="E12186" s="60"/>
      <c r="F12186" s="60"/>
      <c r="G12186" s="60"/>
    </row>
    <row r="12187" spans="1:7">
      <c r="A12187" s="50">
        <v>40661</v>
      </c>
      <c r="B12187" s="60">
        <v>3.5554699999999998E-3</v>
      </c>
      <c r="C12187" s="60">
        <v>0</v>
      </c>
      <c r="D12187" s="60">
        <v>-1.1055337E-2</v>
      </c>
      <c r="E12187" s="60"/>
      <c r="F12187" s="60"/>
      <c r="G12187" s="60"/>
    </row>
    <row r="12188" spans="1:7">
      <c r="A12188" s="50">
        <v>40662</v>
      </c>
      <c r="B12188" s="60">
        <v>2.3015700000000002E-3</v>
      </c>
      <c r="C12188" s="60">
        <v>0</v>
      </c>
      <c r="D12188" s="60">
        <v>9.2915129999999995E-3</v>
      </c>
      <c r="E12188" s="60"/>
      <c r="F12188" s="60"/>
      <c r="G12188" s="60"/>
    </row>
    <row r="12189" spans="1:7">
      <c r="A12189" s="50">
        <v>40665</v>
      </c>
      <c r="B12189" s="60">
        <v>-1.7396200000000001E-3</v>
      </c>
      <c r="C12189" s="60">
        <v>0</v>
      </c>
      <c r="D12189" s="60">
        <v>-7.4798140000000004E-3</v>
      </c>
      <c r="E12189" s="60"/>
      <c r="F12189" s="60"/>
      <c r="G12189" s="60"/>
    </row>
    <row r="12190" spans="1:7">
      <c r="A12190" s="50">
        <v>40666</v>
      </c>
      <c r="B12190" s="60">
        <v>-3.34075E-3</v>
      </c>
      <c r="C12190" s="60">
        <v>0</v>
      </c>
      <c r="D12190" s="60">
        <v>-8.4058229999999998E-3</v>
      </c>
      <c r="E12190" s="60"/>
      <c r="F12190" s="60"/>
      <c r="G12190" s="60"/>
    </row>
    <row r="12191" spans="1:7">
      <c r="A12191" s="50">
        <v>40667</v>
      </c>
      <c r="B12191" s="60">
        <v>-6.5267199999999997E-3</v>
      </c>
      <c r="C12191" s="60">
        <v>0</v>
      </c>
      <c r="D12191" s="60">
        <v>4.9693649999999999E-3</v>
      </c>
      <c r="E12191" s="60"/>
      <c r="F12191" s="60"/>
      <c r="G12191" s="60"/>
    </row>
    <row r="12192" spans="1:7">
      <c r="A12192" s="50">
        <v>40668</v>
      </c>
      <c r="B12192" s="60">
        <v>-8.9790300000000007E-3</v>
      </c>
      <c r="C12192" s="60">
        <v>0</v>
      </c>
      <c r="D12192" s="60">
        <v>-3.635835E-3</v>
      </c>
      <c r="E12192" s="60"/>
      <c r="F12192" s="60"/>
      <c r="G12192" s="60"/>
    </row>
    <row r="12193" spans="1:7">
      <c r="A12193" s="50">
        <v>40669</v>
      </c>
      <c r="B12193" s="60">
        <v>3.9195499999999999E-3</v>
      </c>
      <c r="C12193" s="60">
        <v>0</v>
      </c>
      <c r="D12193" s="60">
        <v>1.4588399999999999E-4</v>
      </c>
      <c r="E12193" s="60"/>
      <c r="F12193" s="60"/>
      <c r="G12193" s="60"/>
    </row>
    <row r="12194" spans="1:7">
      <c r="A12194" s="50">
        <v>40672</v>
      </c>
      <c r="B12194" s="60">
        <v>4.4437299999999999E-3</v>
      </c>
      <c r="C12194" s="60">
        <v>0</v>
      </c>
      <c r="D12194" s="60">
        <v>1.897328E-3</v>
      </c>
      <c r="E12194" s="60"/>
      <c r="F12194" s="60"/>
      <c r="G12194" s="60"/>
    </row>
    <row r="12195" spans="1:7">
      <c r="A12195" s="50">
        <v>40673</v>
      </c>
      <c r="B12195" s="60">
        <v>8.0694400000000006E-3</v>
      </c>
      <c r="C12195" s="60">
        <v>0</v>
      </c>
      <c r="D12195" s="60">
        <v>3.3502649999999998E-3</v>
      </c>
      <c r="E12195" s="60"/>
      <c r="F12195" s="60"/>
      <c r="G12195" s="60"/>
    </row>
    <row r="12196" spans="1:7">
      <c r="A12196" s="50">
        <v>40674</v>
      </c>
      <c r="B12196" s="60">
        <v>-1.0324440000000001E-2</v>
      </c>
      <c r="C12196" s="60">
        <v>0</v>
      </c>
      <c r="D12196" s="60">
        <v>-6.0975350000000003E-3</v>
      </c>
      <c r="E12196" s="60"/>
      <c r="F12196" s="60"/>
      <c r="G12196" s="60"/>
    </row>
    <row r="12197" spans="1:7">
      <c r="A12197" s="50">
        <v>40675</v>
      </c>
      <c r="B12197" s="60">
        <v>5.2028999999999999E-3</v>
      </c>
      <c r="C12197" s="60">
        <v>0</v>
      </c>
      <c r="D12197" s="60">
        <v>3.7978690000000002E-3</v>
      </c>
      <c r="E12197" s="60"/>
      <c r="F12197" s="60"/>
      <c r="G12197" s="60"/>
    </row>
    <row r="12198" spans="1:7">
      <c r="A12198" s="50">
        <v>40676</v>
      </c>
      <c r="B12198" s="60">
        <v>-8.04851E-3</v>
      </c>
      <c r="C12198" s="60">
        <v>0</v>
      </c>
      <c r="D12198" s="60">
        <v>-1.7753219000000001E-2</v>
      </c>
      <c r="E12198" s="60"/>
      <c r="F12198" s="60"/>
      <c r="G12198" s="60"/>
    </row>
    <row r="12199" spans="1:7">
      <c r="A12199" s="50">
        <v>40679</v>
      </c>
      <c r="B12199" s="60">
        <v>-6.1571899999999999E-3</v>
      </c>
      <c r="C12199" s="60">
        <v>0</v>
      </c>
      <c r="D12199" s="60">
        <v>1.4818000000000001E-4</v>
      </c>
      <c r="E12199" s="60"/>
      <c r="F12199" s="60"/>
      <c r="G12199" s="60"/>
    </row>
    <row r="12200" spans="1:7">
      <c r="A12200" s="50">
        <v>40680</v>
      </c>
      <c r="B12200" s="60">
        <v>-1.6713000000000001E-4</v>
      </c>
      <c r="C12200" s="60">
        <v>0</v>
      </c>
      <c r="D12200" s="60">
        <v>-7.5544679999999999E-3</v>
      </c>
      <c r="E12200" s="60"/>
      <c r="F12200" s="60"/>
      <c r="G12200" s="60"/>
    </row>
    <row r="12201" spans="1:7">
      <c r="A12201" s="50">
        <v>40681</v>
      </c>
      <c r="B12201" s="60">
        <v>8.8272799999999998E-3</v>
      </c>
      <c r="C12201" s="60">
        <v>0</v>
      </c>
      <c r="D12201" s="60">
        <v>1.910446E-2</v>
      </c>
      <c r="E12201" s="60"/>
      <c r="F12201" s="60"/>
      <c r="G12201" s="60"/>
    </row>
    <row r="12202" spans="1:7">
      <c r="A12202" s="50">
        <v>40682</v>
      </c>
      <c r="B12202" s="60">
        <v>2.35527E-3</v>
      </c>
      <c r="C12202" s="60">
        <v>0</v>
      </c>
      <c r="D12202" s="60">
        <v>-3.8078809999999999E-3</v>
      </c>
      <c r="E12202" s="60"/>
      <c r="F12202" s="60"/>
      <c r="G12202" s="60"/>
    </row>
    <row r="12203" spans="1:7">
      <c r="A12203" s="50">
        <v>40683</v>
      </c>
      <c r="B12203" s="60">
        <v>-7.7324500000000001E-3</v>
      </c>
      <c r="C12203" s="60">
        <v>0</v>
      </c>
      <c r="D12203" s="60">
        <v>-7.7918079999999999E-3</v>
      </c>
      <c r="E12203" s="60"/>
      <c r="F12203" s="60"/>
      <c r="G12203" s="60"/>
    </row>
    <row r="12204" spans="1:7">
      <c r="A12204" s="50">
        <v>40686</v>
      </c>
      <c r="B12204" s="60">
        <v>-1.191997E-2</v>
      </c>
      <c r="C12204" s="60">
        <v>0</v>
      </c>
      <c r="D12204" s="60">
        <v>-3.9857681999999998E-2</v>
      </c>
      <c r="E12204" s="60"/>
      <c r="F12204" s="60"/>
      <c r="G12204" s="60"/>
    </row>
    <row r="12205" spans="1:7">
      <c r="A12205" s="50">
        <v>40687</v>
      </c>
      <c r="B12205" s="60">
        <v>-9.5292E-4</v>
      </c>
      <c r="C12205" s="60">
        <v>0</v>
      </c>
      <c r="D12205" s="60">
        <v>-8.6420549999999992E-3</v>
      </c>
      <c r="E12205" s="60"/>
      <c r="F12205" s="60"/>
      <c r="G12205" s="60"/>
    </row>
    <row r="12206" spans="1:7">
      <c r="A12206" s="50">
        <v>40688</v>
      </c>
      <c r="B12206" s="60">
        <v>3.01863E-3</v>
      </c>
      <c r="C12206" s="60">
        <v>0</v>
      </c>
      <c r="D12206" s="60">
        <v>1.4632666000000001E-2</v>
      </c>
      <c r="E12206" s="60"/>
      <c r="F12206" s="60"/>
      <c r="G12206" s="60"/>
    </row>
    <row r="12207" spans="1:7">
      <c r="A12207" s="50">
        <v>40689</v>
      </c>
      <c r="B12207" s="60">
        <v>4.2707800000000001E-3</v>
      </c>
      <c r="C12207" s="60">
        <v>0</v>
      </c>
      <c r="D12207" s="60">
        <v>7.9778550000000007E-3</v>
      </c>
      <c r="E12207" s="60"/>
      <c r="F12207" s="60"/>
      <c r="G12207" s="60"/>
    </row>
    <row r="12208" spans="1:7">
      <c r="A12208" s="50">
        <v>40690</v>
      </c>
      <c r="B12208" s="60">
        <v>4.3427700000000001E-3</v>
      </c>
      <c r="C12208" s="60">
        <v>0</v>
      </c>
      <c r="D12208" s="60">
        <v>-5.7838250000000003E-3</v>
      </c>
      <c r="E12208" s="60"/>
      <c r="F12208" s="60"/>
      <c r="G12208" s="60"/>
    </row>
    <row r="12209" spans="1:7">
      <c r="A12209" s="50">
        <v>40694</v>
      </c>
      <c r="B12209" s="60">
        <v>1.0534770000000001E-2</v>
      </c>
      <c r="C12209" s="60">
        <v>0</v>
      </c>
      <c r="D12209" s="60">
        <v>8.4201320000000003E-3</v>
      </c>
      <c r="E12209" s="60"/>
      <c r="F12209" s="60"/>
      <c r="G12209" s="60"/>
    </row>
    <row r="12210" spans="1:7">
      <c r="A12210" s="50">
        <v>40695</v>
      </c>
      <c r="B12210" s="60">
        <v>-2.2641850000000002E-2</v>
      </c>
      <c r="C12210" s="60">
        <v>0</v>
      </c>
      <c r="D12210" s="60">
        <v>-4.7062426999999997E-2</v>
      </c>
      <c r="E12210" s="60"/>
      <c r="F12210" s="60"/>
      <c r="G12210" s="60"/>
    </row>
    <row r="12211" spans="1:7">
      <c r="A12211" s="50">
        <v>40696</v>
      </c>
      <c r="B12211" s="60">
        <v>-1.22627E-3</v>
      </c>
      <c r="C12211" s="60">
        <v>0</v>
      </c>
      <c r="D12211" s="60">
        <v>2.3100220000000001E-2</v>
      </c>
      <c r="E12211" s="60"/>
      <c r="F12211" s="60"/>
      <c r="G12211" s="60"/>
    </row>
    <row r="12212" spans="1:7">
      <c r="A12212" s="50">
        <v>40697</v>
      </c>
      <c r="B12212" s="60">
        <v>-9.7550499999999995E-3</v>
      </c>
      <c r="C12212" s="60">
        <v>0</v>
      </c>
      <c r="D12212" s="60">
        <v>-1.3391475999999999E-2</v>
      </c>
      <c r="E12212" s="60"/>
      <c r="F12212" s="60"/>
      <c r="G12212" s="60"/>
    </row>
    <row r="12213" spans="1:7">
      <c r="A12213" s="50">
        <v>40700</v>
      </c>
      <c r="B12213" s="60">
        <v>-1.063354E-2</v>
      </c>
      <c r="C12213" s="60">
        <v>0</v>
      </c>
      <c r="D12213" s="60">
        <v>-7.733612E-3</v>
      </c>
      <c r="E12213" s="60"/>
      <c r="F12213" s="60"/>
      <c r="G12213" s="60"/>
    </row>
    <row r="12214" spans="1:7">
      <c r="A12214" s="50">
        <v>40701</v>
      </c>
      <c r="B12214" s="60">
        <v>-7.9396999999999996E-4</v>
      </c>
      <c r="C12214" s="60">
        <v>0</v>
      </c>
      <c r="D12214" s="60">
        <v>-6.3146137000000005E-2</v>
      </c>
      <c r="E12214" s="60"/>
      <c r="F12214" s="60"/>
      <c r="G12214" s="60"/>
    </row>
    <row r="12215" spans="1:7">
      <c r="A12215" s="50">
        <v>40702</v>
      </c>
      <c r="B12215" s="60">
        <v>-4.0529600000000004E-3</v>
      </c>
      <c r="C12215" s="60">
        <v>0</v>
      </c>
      <c r="D12215" s="60">
        <v>-3.7521269000000003E-2</v>
      </c>
      <c r="E12215" s="60"/>
      <c r="F12215" s="60"/>
      <c r="G12215" s="60"/>
    </row>
    <row r="12216" spans="1:7">
      <c r="A12216" s="50">
        <v>40703</v>
      </c>
      <c r="B12216" s="60">
        <v>7.4520899999999998E-3</v>
      </c>
      <c r="C12216" s="60">
        <v>0</v>
      </c>
      <c r="D12216" s="60">
        <v>-4.4099489999999998E-3</v>
      </c>
      <c r="E12216" s="60"/>
      <c r="F12216" s="60"/>
      <c r="G12216" s="60"/>
    </row>
    <row r="12217" spans="1:7">
      <c r="A12217" s="50">
        <v>40704</v>
      </c>
      <c r="B12217" s="60">
        <v>-1.3761880000000001E-2</v>
      </c>
      <c r="C12217" s="60">
        <v>0</v>
      </c>
      <c r="D12217" s="60">
        <v>-3.3841244999999999E-2</v>
      </c>
      <c r="E12217" s="60"/>
      <c r="F12217" s="60"/>
      <c r="G12217" s="60"/>
    </row>
    <row r="12218" spans="1:7">
      <c r="A12218" s="50">
        <v>40707</v>
      </c>
      <c r="B12218" s="60">
        <v>9.9927000000000002E-4</v>
      </c>
      <c r="C12218" s="60">
        <v>0</v>
      </c>
      <c r="D12218" s="60">
        <v>-1.7054838999999999E-2</v>
      </c>
      <c r="E12218" s="60"/>
      <c r="F12218" s="60"/>
      <c r="G12218" s="60"/>
    </row>
    <row r="12219" spans="1:7">
      <c r="A12219" s="50">
        <v>40708</v>
      </c>
      <c r="B12219" s="60">
        <v>1.2595479999999999E-2</v>
      </c>
      <c r="C12219" s="60">
        <v>0</v>
      </c>
      <c r="D12219" s="60">
        <v>2.8917967999999999E-2</v>
      </c>
      <c r="E12219" s="60"/>
      <c r="F12219" s="60"/>
      <c r="G12219" s="60"/>
    </row>
    <row r="12220" spans="1:7">
      <c r="A12220" s="50">
        <v>40709</v>
      </c>
      <c r="B12220" s="60">
        <v>-1.7561299999999998E-2</v>
      </c>
      <c r="C12220" s="60">
        <v>0</v>
      </c>
      <c r="D12220" s="60">
        <v>-1.8857677E-2</v>
      </c>
      <c r="E12220" s="60"/>
      <c r="F12220" s="60"/>
      <c r="G12220" s="60"/>
    </row>
    <row r="12221" spans="1:7">
      <c r="A12221" s="50">
        <v>40710</v>
      </c>
      <c r="B12221" s="60">
        <v>1.95729E-3</v>
      </c>
      <c r="C12221" s="60">
        <v>0</v>
      </c>
      <c r="D12221" s="60">
        <v>-1.8296094999999998E-2</v>
      </c>
      <c r="E12221" s="60"/>
      <c r="F12221" s="60"/>
      <c r="G12221" s="60"/>
    </row>
    <row r="12222" spans="1:7">
      <c r="A12222" s="50">
        <v>40711</v>
      </c>
      <c r="B12222" s="60">
        <v>3.04959E-3</v>
      </c>
      <c r="C12222" s="60">
        <v>0</v>
      </c>
      <c r="D12222" s="60">
        <v>5.6480799999999998E-4</v>
      </c>
      <c r="E12222" s="60"/>
      <c r="F12222" s="60"/>
      <c r="G12222" s="60"/>
    </row>
    <row r="12223" spans="1:7">
      <c r="A12223" s="50">
        <v>40714</v>
      </c>
      <c r="B12223" s="60">
        <v>5.5217499999999997E-3</v>
      </c>
      <c r="C12223" s="60">
        <v>0</v>
      </c>
      <c r="D12223" s="60">
        <v>-1.3922891E-2</v>
      </c>
      <c r="E12223" s="60"/>
      <c r="F12223" s="60"/>
      <c r="G12223" s="60"/>
    </row>
    <row r="12224" spans="1:7">
      <c r="A12224" s="50">
        <v>40715</v>
      </c>
      <c r="B12224" s="60">
        <v>1.3557430000000001E-2</v>
      </c>
      <c r="C12224" s="60">
        <v>0</v>
      </c>
      <c r="D12224" s="60">
        <v>2.5376870999999999E-2</v>
      </c>
      <c r="E12224" s="60"/>
      <c r="F12224" s="60"/>
      <c r="G12224" s="60"/>
    </row>
    <row r="12225" spans="1:7">
      <c r="A12225" s="50">
        <v>40716</v>
      </c>
      <c r="B12225" s="60">
        <v>-6.4408399999999998E-3</v>
      </c>
      <c r="C12225" s="60">
        <v>0</v>
      </c>
      <c r="D12225" s="60">
        <v>-5.76854E-3</v>
      </c>
      <c r="E12225" s="60"/>
      <c r="F12225" s="60"/>
      <c r="G12225" s="60"/>
    </row>
    <row r="12226" spans="1:7">
      <c r="A12226" s="50">
        <v>40717</v>
      </c>
      <c r="B12226" s="60">
        <v>-2.6954600000000002E-3</v>
      </c>
      <c r="C12226" s="60">
        <v>0</v>
      </c>
      <c r="D12226" s="60">
        <v>1.2165478E-2</v>
      </c>
      <c r="E12226" s="60"/>
      <c r="F12226" s="60"/>
      <c r="G12226" s="60"/>
    </row>
    <row r="12227" spans="1:7">
      <c r="A12227" s="50">
        <v>40718</v>
      </c>
      <c r="B12227" s="60">
        <v>-1.190344E-2</v>
      </c>
      <c r="C12227" s="60">
        <v>0</v>
      </c>
      <c r="D12227" s="60">
        <v>-1.3868343E-2</v>
      </c>
      <c r="E12227" s="60"/>
      <c r="F12227" s="60"/>
      <c r="G12227" s="60"/>
    </row>
    <row r="12228" spans="1:7">
      <c r="A12228" s="50">
        <v>40721</v>
      </c>
      <c r="B12228" s="60">
        <v>9.2321E-3</v>
      </c>
      <c r="C12228" s="60">
        <v>0</v>
      </c>
      <c r="D12228" s="60">
        <v>1.8750889999999999E-3</v>
      </c>
      <c r="E12228" s="60"/>
      <c r="F12228" s="60"/>
      <c r="G12228" s="60"/>
    </row>
    <row r="12229" spans="1:7">
      <c r="A12229" s="50">
        <v>40722</v>
      </c>
      <c r="B12229" s="60">
        <v>1.316194E-2</v>
      </c>
      <c r="C12229" s="60">
        <v>0</v>
      </c>
      <c r="D12229" s="60">
        <v>1.4224186999999999E-2</v>
      </c>
      <c r="E12229" s="60"/>
      <c r="F12229" s="60"/>
      <c r="G12229" s="60"/>
    </row>
    <row r="12230" spans="1:7">
      <c r="A12230" s="50">
        <v>40723</v>
      </c>
      <c r="B12230" s="60">
        <v>8.38793E-3</v>
      </c>
      <c r="C12230" s="60">
        <v>0</v>
      </c>
      <c r="D12230" s="60">
        <v>5.5361330000000004E-3</v>
      </c>
      <c r="E12230" s="60"/>
      <c r="F12230" s="60"/>
      <c r="G12230" s="60"/>
    </row>
    <row r="12231" spans="1:7">
      <c r="A12231" s="50">
        <v>40724</v>
      </c>
      <c r="B12231" s="60">
        <v>1.008357E-2</v>
      </c>
      <c r="C12231" s="60">
        <v>0</v>
      </c>
      <c r="D12231" s="60">
        <v>3.6153372000000003E-2</v>
      </c>
      <c r="E12231" s="60"/>
      <c r="F12231" s="60"/>
      <c r="G12231" s="60"/>
    </row>
    <row r="12232" spans="1:7">
      <c r="A12232" s="50">
        <v>40725</v>
      </c>
      <c r="B12232" s="60">
        <v>1.44928E-2</v>
      </c>
      <c r="C12232" s="60">
        <v>0</v>
      </c>
      <c r="D12232" s="60">
        <v>3.3475014999999997E-2</v>
      </c>
      <c r="E12232" s="60"/>
      <c r="F12232" s="60"/>
      <c r="G12232" s="60"/>
    </row>
    <row r="12233" spans="1:7">
      <c r="A12233" s="50">
        <v>40729</v>
      </c>
      <c r="B12233" s="60">
        <v>-1.2090099999999999E-3</v>
      </c>
      <c r="C12233" s="60">
        <v>0</v>
      </c>
      <c r="D12233" s="60">
        <v>-1.7137961E-2</v>
      </c>
      <c r="E12233" s="60"/>
      <c r="F12233" s="60"/>
      <c r="G12233" s="60"/>
    </row>
    <row r="12234" spans="1:7">
      <c r="A12234" s="50">
        <v>40730</v>
      </c>
      <c r="B12234" s="60">
        <v>1.50293E-3</v>
      </c>
      <c r="C12234" s="60">
        <v>0</v>
      </c>
      <c r="D12234" s="60">
        <v>-9.9389660000000005E-3</v>
      </c>
      <c r="E12234" s="60"/>
      <c r="F12234" s="60"/>
      <c r="G12234" s="60"/>
    </row>
    <row r="12235" spans="1:7">
      <c r="A12235" s="50">
        <v>40731</v>
      </c>
      <c r="B12235" s="60">
        <v>1.067775E-2</v>
      </c>
      <c r="C12235" s="60">
        <v>0</v>
      </c>
      <c r="D12235" s="60">
        <v>1.8316325000000001E-2</v>
      </c>
      <c r="E12235" s="60"/>
      <c r="F12235" s="60"/>
      <c r="G12235" s="60"/>
    </row>
    <row r="12236" spans="1:7">
      <c r="A12236" s="50">
        <v>40732</v>
      </c>
      <c r="B12236" s="60">
        <v>-6.8432199999999997E-3</v>
      </c>
      <c r="C12236" s="60">
        <v>0</v>
      </c>
      <c r="D12236" s="60">
        <v>-1.9197519999999999E-2</v>
      </c>
      <c r="E12236" s="60"/>
      <c r="F12236" s="60"/>
      <c r="G12236" s="60"/>
    </row>
    <row r="12237" spans="1:7">
      <c r="A12237" s="50">
        <v>40735</v>
      </c>
      <c r="B12237" s="60">
        <v>-1.803217E-2</v>
      </c>
      <c r="C12237" s="60">
        <v>0</v>
      </c>
      <c r="D12237" s="60">
        <v>-3.9146489999999999E-2</v>
      </c>
      <c r="E12237" s="60"/>
      <c r="F12237" s="60"/>
      <c r="G12237" s="60"/>
    </row>
    <row r="12238" spans="1:7">
      <c r="A12238" s="50">
        <v>40736</v>
      </c>
      <c r="B12238" s="60">
        <v>-4.4303099999999998E-3</v>
      </c>
      <c r="C12238" s="60">
        <v>0</v>
      </c>
      <c r="D12238" s="60">
        <v>1.0827677000000001E-2</v>
      </c>
      <c r="E12238" s="60"/>
      <c r="F12238" s="60"/>
      <c r="G12238" s="60"/>
    </row>
    <row r="12239" spans="1:7">
      <c r="A12239" s="50">
        <v>40737</v>
      </c>
      <c r="B12239" s="60">
        <v>3.1648399999999999E-3</v>
      </c>
      <c r="C12239" s="60">
        <v>0</v>
      </c>
      <c r="D12239" s="60">
        <v>2.17863E-3</v>
      </c>
      <c r="E12239" s="60"/>
      <c r="F12239" s="60"/>
      <c r="G12239" s="60"/>
    </row>
    <row r="12240" spans="1:7">
      <c r="A12240" s="50">
        <v>40738</v>
      </c>
      <c r="B12240" s="60">
        <v>-6.81206E-3</v>
      </c>
      <c r="C12240" s="60">
        <v>0</v>
      </c>
      <c r="D12240" s="60">
        <v>-3.0253657999999999E-2</v>
      </c>
      <c r="E12240" s="60"/>
      <c r="F12240" s="60"/>
      <c r="G12240" s="60"/>
    </row>
    <row r="12241" spans="1:7">
      <c r="A12241" s="50">
        <v>40739</v>
      </c>
      <c r="B12241" s="60">
        <v>5.5918699999999997E-3</v>
      </c>
      <c r="C12241" s="60">
        <v>0</v>
      </c>
      <c r="D12241" s="60">
        <v>2.9889750000000001E-3</v>
      </c>
      <c r="E12241" s="60"/>
      <c r="F12241" s="60"/>
      <c r="G12241" s="60"/>
    </row>
    <row r="12242" spans="1:7">
      <c r="A12242" s="50">
        <v>40742</v>
      </c>
      <c r="B12242" s="60">
        <v>-8.1523399999999992E-3</v>
      </c>
      <c r="C12242" s="60">
        <v>0</v>
      </c>
      <c r="D12242" s="60">
        <v>-1.5086563000000001E-2</v>
      </c>
      <c r="E12242" s="60"/>
      <c r="F12242" s="60"/>
      <c r="G12242" s="60"/>
    </row>
    <row r="12243" spans="1:7">
      <c r="A12243" s="50">
        <v>40743</v>
      </c>
      <c r="B12243" s="60">
        <v>1.6329139999999999E-2</v>
      </c>
      <c r="C12243" s="60">
        <v>0</v>
      </c>
      <c r="D12243" s="60">
        <v>2.3449278E-2</v>
      </c>
      <c r="E12243" s="60"/>
      <c r="F12243" s="60"/>
      <c r="G12243" s="60"/>
    </row>
    <row r="12244" spans="1:7">
      <c r="A12244" s="50">
        <v>40744</v>
      </c>
      <c r="B12244" s="60">
        <v>-5.6369000000000005E-4</v>
      </c>
      <c r="C12244" s="60">
        <v>0</v>
      </c>
      <c r="D12244" s="60">
        <v>-7.9453119999999995E-3</v>
      </c>
      <c r="E12244" s="60"/>
      <c r="F12244" s="60"/>
      <c r="G12244" s="60"/>
    </row>
    <row r="12245" spans="1:7">
      <c r="A12245" s="50">
        <v>40745</v>
      </c>
      <c r="B12245" s="60">
        <v>1.3493949999999999E-2</v>
      </c>
      <c r="C12245" s="60">
        <v>0</v>
      </c>
      <c r="D12245" s="60">
        <v>2.0301735000000001E-2</v>
      </c>
      <c r="E12245" s="60"/>
      <c r="F12245" s="60"/>
      <c r="G12245" s="60"/>
    </row>
    <row r="12246" spans="1:7">
      <c r="A12246" s="50">
        <v>40746</v>
      </c>
      <c r="B12246" s="60">
        <v>9.6307000000000001E-4</v>
      </c>
      <c r="C12246" s="60">
        <v>0</v>
      </c>
      <c r="D12246" s="60">
        <v>-4.7462270000000004E-3</v>
      </c>
      <c r="E12246" s="60"/>
      <c r="F12246" s="60"/>
      <c r="G12246" s="60"/>
    </row>
    <row r="12247" spans="1:7">
      <c r="A12247" s="50">
        <v>40749</v>
      </c>
      <c r="B12247" s="60">
        <v>-5.6106200000000002E-3</v>
      </c>
      <c r="C12247" s="60">
        <v>0</v>
      </c>
      <c r="D12247" s="60">
        <v>3.6683929999999998E-3</v>
      </c>
      <c r="E12247" s="60"/>
      <c r="F12247" s="60"/>
      <c r="G12247" s="60"/>
    </row>
    <row r="12248" spans="1:7">
      <c r="A12248" s="50">
        <v>40750</v>
      </c>
      <c r="B12248" s="60">
        <v>-3.89019E-3</v>
      </c>
      <c r="C12248" s="60">
        <v>0</v>
      </c>
      <c r="D12248" s="60">
        <v>-4.0387477999999997E-2</v>
      </c>
      <c r="E12248" s="60"/>
      <c r="F12248" s="60"/>
      <c r="G12248" s="60"/>
    </row>
    <row r="12249" spans="1:7">
      <c r="A12249" s="50">
        <v>40751</v>
      </c>
      <c r="B12249" s="60">
        <v>-2.0251729999999999E-2</v>
      </c>
      <c r="C12249" s="60">
        <v>0</v>
      </c>
      <c r="D12249" s="60">
        <v>-2.1329250000000001E-2</v>
      </c>
      <c r="E12249" s="60"/>
      <c r="F12249" s="60"/>
      <c r="G12249" s="60"/>
    </row>
    <row r="12250" spans="1:7">
      <c r="A12250" s="50">
        <v>40752</v>
      </c>
      <c r="B12250" s="60">
        <v>-3.1640499999999998E-3</v>
      </c>
      <c r="C12250" s="60">
        <v>0</v>
      </c>
      <c r="D12250" s="60">
        <v>-5.0593180000000001E-3</v>
      </c>
      <c r="E12250" s="60"/>
      <c r="F12250" s="60"/>
      <c r="G12250" s="60"/>
    </row>
    <row r="12251" spans="1:7">
      <c r="A12251" s="50">
        <v>40753</v>
      </c>
      <c r="B12251" s="60">
        <v>-6.3792800000000002E-3</v>
      </c>
      <c r="C12251" s="60">
        <v>0</v>
      </c>
      <c r="D12251" s="60">
        <v>3.5204440000000002E-3</v>
      </c>
      <c r="E12251" s="60"/>
      <c r="F12251" s="60"/>
      <c r="G12251" s="60"/>
    </row>
    <row r="12252" spans="1:7">
      <c r="A12252" s="50">
        <v>40756</v>
      </c>
      <c r="B12252" s="60">
        <v>-4.2144900000000004E-3</v>
      </c>
      <c r="C12252" s="60">
        <v>0</v>
      </c>
      <c r="D12252" s="60">
        <v>-1.6760876000000001E-2</v>
      </c>
      <c r="E12252" s="60"/>
      <c r="F12252" s="60"/>
      <c r="G12252" s="60"/>
    </row>
    <row r="12253" spans="1:7">
      <c r="A12253" s="50">
        <v>40757</v>
      </c>
      <c r="B12253" s="60">
        <v>-2.5574989999999999E-2</v>
      </c>
      <c r="C12253" s="60">
        <v>0</v>
      </c>
      <c r="D12253" s="60">
        <v>-5.1337961000000001E-2</v>
      </c>
      <c r="E12253" s="60"/>
      <c r="F12253" s="60"/>
      <c r="G12253" s="60"/>
    </row>
    <row r="12254" spans="1:7">
      <c r="A12254" s="50">
        <v>40758</v>
      </c>
      <c r="B12254" s="60">
        <v>5.45584E-3</v>
      </c>
      <c r="C12254" s="60">
        <v>0</v>
      </c>
      <c r="D12254" s="60">
        <v>-3.1550399999999999E-2</v>
      </c>
      <c r="E12254" s="60"/>
      <c r="F12254" s="60"/>
      <c r="G12254" s="60"/>
    </row>
    <row r="12255" spans="1:7">
      <c r="A12255" s="50">
        <v>40759</v>
      </c>
      <c r="B12255" s="60">
        <v>-4.7724009999999997E-2</v>
      </c>
      <c r="C12255" s="60">
        <v>0</v>
      </c>
      <c r="D12255" s="60">
        <v>-6.2135863999999999E-2</v>
      </c>
      <c r="E12255" s="60"/>
      <c r="F12255" s="60"/>
      <c r="G12255" s="60"/>
    </row>
    <row r="12256" spans="1:7">
      <c r="A12256" s="50">
        <v>40760</v>
      </c>
      <c r="B12256" s="60">
        <v>-6.7268999999999999E-4</v>
      </c>
      <c r="C12256" s="60">
        <v>0</v>
      </c>
      <c r="D12256" s="60">
        <v>-4.830984E-3</v>
      </c>
      <c r="E12256" s="60"/>
      <c r="F12256" s="60"/>
      <c r="G12256" s="60"/>
    </row>
    <row r="12257" spans="1:7">
      <c r="A12257" s="50">
        <v>40763</v>
      </c>
      <c r="B12257" s="60">
        <v>-6.6532019999999997E-2</v>
      </c>
      <c r="C12257" s="60">
        <v>0</v>
      </c>
      <c r="D12257" s="60">
        <v>-0.146555722</v>
      </c>
      <c r="E12257" s="60"/>
      <c r="F12257" s="60"/>
      <c r="G12257" s="60"/>
    </row>
    <row r="12258" spans="1:7">
      <c r="A12258" s="50">
        <v>40764</v>
      </c>
      <c r="B12258" s="60">
        <v>4.7420129999999998E-2</v>
      </c>
      <c r="C12258" s="60">
        <v>0</v>
      </c>
      <c r="D12258" s="60">
        <v>6.9610066999999998E-2</v>
      </c>
      <c r="E12258" s="60"/>
      <c r="F12258" s="60"/>
      <c r="G12258" s="60"/>
    </row>
    <row r="12259" spans="1:7">
      <c r="A12259" s="50">
        <v>40765</v>
      </c>
      <c r="B12259" s="60">
        <v>-4.3752470000000002E-2</v>
      </c>
      <c r="C12259" s="60">
        <v>0</v>
      </c>
      <c r="D12259" s="60">
        <v>-3.8237579000000001E-2</v>
      </c>
      <c r="E12259" s="60"/>
      <c r="F12259" s="60"/>
      <c r="G12259" s="60"/>
    </row>
    <row r="12260" spans="1:7">
      <c r="A12260" s="50">
        <v>40766</v>
      </c>
      <c r="B12260" s="60">
        <v>4.6184990000000002E-2</v>
      </c>
      <c r="C12260" s="60">
        <v>0</v>
      </c>
      <c r="D12260" s="60">
        <v>5.3185899000000002E-2</v>
      </c>
      <c r="E12260" s="60"/>
      <c r="F12260" s="60"/>
      <c r="G12260" s="60"/>
    </row>
    <row r="12261" spans="1:7">
      <c r="A12261" s="50">
        <v>40767</v>
      </c>
      <c r="B12261" s="60">
        <v>5.1837100000000002E-3</v>
      </c>
      <c r="C12261" s="60">
        <v>0</v>
      </c>
      <c r="D12261" s="60">
        <v>2.6249980999999999E-2</v>
      </c>
      <c r="E12261" s="60"/>
      <c r="F12261" s="60"/>
      <c r="G12261" s="60"/>
    </row>
    <row r="12262" spans="1:7">
      <c r="A12262" s="50">
        <v>40770</v>
      </c>
      <c r="B12262" s="60">
        <v>2.168718E-2</v>
      </c>
      <c r="C12262" s="60">
        <v>0</v>
      </c>
      <c r="D12262" s="60">
        <v>2.3873314E-2</v>
      </c>
      <c r="E12262" s="60"/>
      <c r="F12262" s="60"/>
      <c r="G12262" s="60"/>
    </row>
    <row r="12263" spans="1:7">
      <c r="A12263" s="50">
        <v>40771</v>
      </c>
      <c r="B12263" s="60">
        <v>-9.1204300000000006E-3</v>
      </c>
      <c r="C12263" s="60">
        <v>0</v>
      </c>
      <c r="D12263" s="60">
        <v>-1.7368536E-2</v>
      </c>
      <c r="E12263" s="60"/>
      <c r="F12263" s="60"/>
      <c r="G12263" s="60"/>
    </row>
    <row r="12264" spans="1:7">
      <c r="A12264" s="50">
        <v>40772</v>
      </c>
      <c r="B12264" s="60">
        <v>1.02764E-3</v>
      </c>
      <c r="C12264" s="60">
        <v>0</v>
      </c>
      <c r="D12264" s="60">
        <v>-2.348662E-2</v>
      </c>
      <c r="E12264" s="60"/>
      <c r="F12264" s="60"/>
      <c r="G12264" s="60"/>
    </row>
    <row r="12265" spans="1:7">
      <c r="A12265" s="50">
        <v>40773</v>
      </c>
      <c r="B12265" s="60">
        <v>-4.4371470000000003E-2</v>
      </c>
      <c r="C12265" s="60">
        <v>0</v>
      </c>
      <c r="D12265" s="60">
        <v>-7.9097502E-2</v>
      </c>
      <c r="E12265" s="60"/>
      <c r="F12265" s="60"/>
      <c r="G12265" s="60"/>
    </row>
    <row r="12266" spans="1:7">
      <c r="A12266" s="50">
        <v>40774</v>
      </c>
      <c r="B12266" s="60">
        <v>-1.492304E-2</v>
      </c>
      <c r="C12266" s="60">
        <v>0</v>
      </c>
      <c r="D12266" s="60">
        <v>-3.4194950000000002E-2</v>
      </c>
      <c r="E12266" s="60"/>
      <c r="F12266" s="60"/>
      <c r="G12266" s="60"/>
    </row>
    <row r="12267" spans="1:7">
      <c r="A12267" s="50">
        <v>40777</v>
      </c>
      <c r="B12267" s="60">
        <v>3.5784E-4</v>
      </c>
      <c r="C12267" s="60">
        <v>0</v>
      </c>
      <c r="D12267" s="60">
        <v>-3.9029659999999999E-3</v>
      </c>
      <c r="E12267" s="60"/>
      <c r="F12267" s="60"/>
      <c r="G12267" s="60"/>
    </row>
    <row r="12268" spans="1:7">
      <c r="A12268" s="50">
        <v>40778</v>
      </c>
      <c r="B12268" s="60">
        <v>3.4443269999999998E-2</v>
      </c>
      <c r="C12268" s="60">
        <v>0</v>
      </c>
      <c r="D12268" s="60">
        <v>5.8774202999999997E-2</v>
      </c>
      <c r="E12268" s="60"/>
      <c r="F12268" s="60"/>
      <c r="G12268" s="60"/>
    </row>
    <row r="12269" spans="1:7">
      <c r="A12269" s="50">
        <v>40779</v>
      </c>
      <c r="B12269" s="60">
        <v>1.318103E-2</v>
      </c>
      <c r="C12269" s="60">
        <v>0</v>
      </c>
      <c r="D12269" s="60">
        <v>6.6349409999999998E-2</v>
      </c>
      <c r="E12269" s="60"/>
      <c r="F12269" s="60"/>
      <c r="G12269" s="60"/>
    </row>
    <row r="12270" spans="1:7">
      <c r="A12270" s="50">
        <v>40780</v>
      </c>
      <c r="B12270" s="60">
        <v>-1.556041E-2</v>
      </c>
      <c r="C12270" s="60">
        <v>0</v>
      </c>
      <c r="D12270" s="60">
        <v>-1.2642497000000001E-2</v>
      </c>
      <c r="E12270" s="60"/>
      <c r="F12270" s="60"/>
      <c r="G12270" s="60"/>
    </row>
    <row r="12271" spans="1:7">
      <c r="A12271" s="50">
        <v>40781</v>
      </c>
      <c r="B12271" s="60">
        <v>1.5293960000000001E-2</v>
      </c>
      <c r="C12271" s="60">
        <v>0</v>
      </c>
      <c r="D12271" s="60">
        <v>9.2894529999999996E-3</v>
      </c>
      <c r="E12271" s="60"/>
      <c r="F12271" s="60"/>
      <c r="G12271" s="60"/>
    </row>
    <row r="12272" spans="1:7">
      <c r="A12272" s="50">
        <v>40784</v>
      </c>
      <c r="B12272" s="60">
        <v>2.840444E-2</v>
      </c>
      <c r="C12272" s="60">
        <v>0</v>
      </c>
      <c r="D12272" s="60">
        <v>5.721391E-2</v>
      </c>
      <c r="E12272" s="60"/>
      <c r="F12272" s="60"/>
      <c r="G12272" s="60"/>
    </row>
    <row r="12273" spans="1:7">
      <c r="A12273" s="50">
        <v>40785</v>
      </c>
      <c r="B12273" s="60">
        <v>2.6263800000000002E-3</v>
      </c>
      <c r="C12273" s="60">
        <v>0</v>
      </c>
      <c r="D12273" s="60">
        <v>-2.1882360999999999E-2</v>
      </c>
      <c r="E12273" s="60"/>
      <c r="F12273" s="60"/>
      <c r="G12273" s="60"/>
    </row>
    <row r="12274" spans="1:7">
      <c r="A12274" s="50">
        <v>40786</v>
      </c>
      <c r="B12274" s="60">
        <v>5.0995499999999996E-3</v>
      </c>
      <c r="C12274" s="60">
        <v>0</v>
      </c>
      <c r="D12274" s="60">
        <v>-4.0894429999999999E-3</v>
      </c>
      <c r="E12274" s="60"/>
      <c r="F12274" s="60"/>
      <c r="G12274" s="60"/>
    </row>
    <row r="12275" spans="1:7">
      <c r="A12275" s="50">
        <v>40787</v>
      </c>
      <c r="B12275" s="60">
        <v>-1.188903E-2</v>
      </c>
      <c r="C12275" s="60">
        <v>0</v>
      </c>
      <c r="D12275" s="60">
        <v>-9.4203670000000007E-3</v>
      </c>
      <c r="E12275" s="60"/>
      <c r="F12275" s="60"/>
      <c r="G12275" s="60"/>
    </row>
    <row r="12276" spans="1:7">
      <c r="A12276" s="50">
        <v>40788</v>
      </c>
      <c r="B12276" s="60">
        <v>-2.509983E-2</v>
      </c>
      <c r="C12276" s="60">
        <v>0</v>
      </c>
      <c r="D12276" s="60">
        <v>-3.4869458999999998E-2</v>
      </c>
      <c r="E12276" s="60"/>
      <c r="F12276" s="60"/>
      <c r="G12276" s="60"/>
    </row>
    <row r="12277" spans="1:7">
      <c r="A12277" s="50">
        <v>40792</v>
      </c>
      <c r="B12277" s="60">
        <v>-7.2804599999999999E-3</v>
      </c>
      <c r="C12277" s="60">
        <v>0</v>
      </c>
      <c r="D12277" s="60">
        <v>-1.9706986999999999E-2</v>
      </c>
      <c r="E12277" s="60"/>
      <c r="F12277" s="60"/>
      <c r="G12277" s="60"/>
    </row>
    <row r="12278" spans="1:7">
      <c r="A12278" s="50">
        <v>40793</v>
      </c>
      <c r="B12278" s="60">
        <v>2.899974E-2</v>
      </c>
      <c r="C12278" s="60">
        <v>0</v>
      </c>
      <c r="D12278" s="60">
        <v>8.2474149999999993E-3</v>
      </c>
      <c r="E12278" s="60"/>
      <c r="F12278" s="60"/>
      <c r="G12278" s="60"/>
    </row>
    <row r="12279" spans="1:7">
      <c r="A12279" s="50">
        <v>40794</v>
      </c>
      <c r="B12279" s="60">
        <v>-1.062284E-2</v>
      </c>
      <c r="C12279" s="60">
        <v>0</v>
      </c>
      <c r="D12279" s="60">
        <v>-1.3036766999999999E-2</v>
      </c>
      <c r="E12279" s="60"/>
      <c r="F12279" s="60"/>
      <c r="G12279" s="60"/>
    </row>
    <row r="12280" spans="1:7">
      <c r="A12280" s="50">
        <v>40795</v>
      </c>
      <c r="B12280" s="60">
        <v>-2.6629630000000001E-2</v>
      </c>
      <c r="C12280" s="60">
        <v>0</v>
      </c>
      <c r="D12280" s="60">
        <v>-4.5066087999999997E-2</v>
      </c>
      <c r="E12280" s="60"/>
      <c r="F12280" s="60"/>
      <c r="G12280" s="60"/>
    </row>
    <row r="12281" spans="1:7">
      <c r="A12281" s="50">
        <v>40798</v>
      </c>
      <c r="B12281" s="60">
        <v>7.0518400000000002E-3</v>
      </c>
      <c r="C12281" s="60">
        <v>0</v>
      </c>
      <c r="D12281" s="60">
        <v>-1.1120148E-2</v>
      </c>
      <c r="E12281" s="60"/>
      <c r="F12281" s="60"/>
      <c r="G12281" s="60"/>
    </row>
    <row r="12282" spans="1:7">
      <c r="A12282" s="50">
        <v>40799</v>
      </c>
      <c r="B12282" s="60">
        <v>9.6220899999999998E-3</v>
      </c>
      <c r="C12282" s="60">
        <v>0</v>
      </c>
      <c r="D12282" s="60">
        <v>1.4810777000000001E-2</v>
      </c>
      <c r="E12282" s="60"/>
      <c r="F12282" s="60"/>
      <c r="G12282" s="60"/>
    </row>
    <row r="12283" spans="1:7">
      <c r="A12283" s="50">
        <v>40800</v>
      </c>
      <c r="B12283" s="60">
        <v>1.354356E-2</v>
      </c>
      <c r="C12283" s="60">
        <v>0</v>
      </c>
      <c r="D12283" s="60">
        <v>4.0540539E-2</v>
      </c>
      <c r="E12283" s="60"/>
      <c r="F12283" s="60"/>
      <c r="G12283" s="60"/>
    </row>
    <row r="12284" spans="1:7">
      <c r="A12284" s="50">
        <v>40801</v>
      </c>
      <c r="B12284" s="60">
        <v>1.7299350000000002E-2</v>
      </c>
      <c r="C12284" s="60">
        <v>0</v>
      </c>
      <c r="D12284" s="60">
        <v>5.714317E-3</v>
      </c>
      <c r="E12284" s="60"/>
      <c r="F12284" s="60"/>
      <c r="G12284" s="60"/>
    </row>
    <row r="12285" spans="1:7">
      <c r="A12285" s="50">
        <v>40802</v>
      </c>
      <c r="B12285" s="60">
        <v>5.7795399999999997E-3</v>
      </c>
      <c r="C12285" s="60">
        <v>0</v>
      </c>
      <c r="D12285" s="60">
        <v>8.7809949999999998E-3</v>
      </c>
      <c r="E12285" s="60"/>
      <c r="F12285" s="60"/>
      <c r="G12285" s="60"/>
    </row>
    <row r="12286" spans="1:7">
      <c r="A12286" s="50">
        <v>40805</v>
      </c>
      <c r="B12286" s="60">
        <v>-9.7214699999999994E-3</v>
      </c>
      <c r="C12286" s="60">
        <v>0</v>
      </c>
      <c r="D12286" s="60">
        <v>-2.2017423000000001E-2</v>
      </c>
      <c r="E12286" s="60"/>
      <c r="F12286" s="60"/>
      <c r="G12286" s="60"/>
    </row>
    <row r="12287" spans="1:7">
      <c r="A12287" s="50">
        <v>40806</v>
      </c>
      <c r="B12287" s="60">
        <v>-1.80712E-3</v>
      </c>
      <c r="C12287" s="60">
        <v>0</v>
      </c>
      <c r="D12287" s="60">
        <v>-2.4345558E-2</v>
      </c>
      <c r="E12287" s="60"/>
      <c r="F12287" s="60"/>
      <c r="G12287" s="60"/>
    </row>
    <row r="12288" spans="1:7">
      <c r="A12288" s="50">
        <v>40807</v>
      </c>
      <c r="B12288" s="60">
        <v>-2.9175969999999999E-2</v>
      </c>
      <c r="C12288" s="60">
        <v>0</v>
      </c>
      <c r="D12288" s="60">
        <v>-5.7955455000000003E-2</v>
      </c>
      <c r="E12288" s="60"/>
      <c r="F12288" s="60"/>
      <c r="G12288" s="60"/>
    </row>
    <row r="12289" spans="1:7">
      <c r="A12289" s="50">
        <v>40808</v>
      </c>
      <c r="B12289" s="60">
        <v>-3.2018459999999999E-2</v>
      </c>
      <c r="C12289" s="60">
        <v>0</v>
      </c>
      <c r="D12289" s="60">
        <v>-6.8926290000000001E-2</v>
      </c>
      <c r="E12289" s="60"/>
      <c r="F12289" s="60"/>
      <c r="G12289" s="60"/>
    </row>
    <row r="12290" spans="1:7">
      <c r="A12290" s="50">
        <v>40809</v>
      </c>
      <c r="B12290" s="60">
        <v>6.3589900000000001E-3</v>
      </c>
      <c r="C12290" s="60">
        <v>0</v>
      </c>
      <c r="D12290" s="60">
        <v>4.7415208E-2</v>
      </c>
      <c r="E12290" s="60"/>
      <c r="F12290" s="60"/>
      <c r="G12290" s="60"/>
    </row>
    <row r="12291" spans="1:7">
      <c r="A12291" s="50">
        <v>40812</v>
      </c>
      <c r="B12291" s="60">
        <v>2.315586E-2</v>
      </c>
      <c r="C12291" s="60">
        <v>0</v>
      </c>
      <c r="D12291" s="60">
        <v>2.9789620999999999E-2</v>
      </c>
      <c r="E12291" s="60"/>
      <c r="F12291" s="60"/>
      <c r="G12291" s="60"/>
    </row>
    <row r="12292" spans="1:7">
      <c r="A12292" s="50">
        <v>40813</v>
      </c>
      <c r="B12292" s="60">
        <v>1.0557469999999999E-2</v>
      </c>
      <c r="C12292" s="60">
        <v>0</v>
      </c>
      <c r="D12292" s="60">
        <v>1.6165728000000001E-2</v>
      </c>
      <c r="E12292" s="60"/>
      <c r="F12292" s="60"/>
      <c r="G12292" s="60"/>
    </row>
    <row r="12293" spans="1:7">
      <c r="A12293" s="50">
        <v>40814</v>
      </c>
      <c r="B12293" s="60">
        <v>-2.0290229999999999E-2</v>
      </c>
      <c r="C12293" s="60">
        <v>0</v>
      </c>
      <c r="D12293" s="60">
        <v>-6.8657628999999998E-2</v>
      </c>
      <c r="E12293" s="60"/>
      <c r="F12293" s="60"/>
      <c r="G12293" s="60"/>
    </row>
    <row r="12294" spans="1:7">
      <c r="A12294" s="50">
        <v>40815</v>
      </c>
      <c r="B12294" s="60">
        <v>7.8979099999999993E-3</v>
      </c>
      <c r="C12294" s="60">
        <v>0</v>
      </c>
      <c r="D12294" s="60">
        <v>2.6970380000000001E-3</v>
      </c>
      <c r="E12294" s="60"/>
      <c r="F12294" s="60"/>
      <c r="G12294" s="60"/>
    </row>
    <row r="12295" spans="1:7">
      <c r="A12295" s="50">
        <v>40816</v>
      </c>
      <c r="B12295" s="60">
        <v>-2.4875910000000001E-2</v>
      </c>
      <c r="C12295" s="60">
        <v>0</v>
      </c>
      <c r="D12295" s="60">
        <v>-4.0047824000000003E-2</v>
      </c>
      <c r="E12295" s="60"/>
      <c r="F12295" s="60"/>
      <c r="G12295" s="60"/>
    </row>
    <row r="12296" spans="1:7">
      <c r="A12296" s="50">
        <v>40819</v>
      </c>
      <c r="B12296" s="60">
        <v>-2.8378339999999998E-2</v>
      </c>
      <c r="C12296" s="60">
        <v>0</v>
      </c>
      <c r="D12296" s="60">
        <v>-4.4831837999999999E-2</v>
      </c>
      <c r="E12296" s="60"/>
      <c r="F12296" s="60"/>
      <c r="G12296" s="60"/>
    </row>
    <row r="12297" spans="1:7">
      <c r="A12297" s="50">
        <v>40820</v>
      </c>
      <c r="B12297" s="60">
        <v>2.2527990000000001E-2</v>
      </c>
      <c r="C12297" s="60">
        <v>0</v>
      </c>
      <c r="D12297" s="60">
        <v>6.1277739999999997E-2</v>
      </c>
      <c r="E12297" s="60"/>
      <c r="F12297" s="60"/>
      <c r="G12297" s="60"/>
    </row>
    <row r="12298" spans="1:7">
      <c r="A12298" s="50">
        <v>40821</v>
      </c>
      <c r="B12298" s="60">
        <v>1.825063E-2</v>
      </c>
      <c r="C12298" s="60">
        <v>0</v>
      </c>
      <c r="D12298" s="60">
        <v>1.4434809E-2</v>
      </c>
      <c r="E12298" s="60"/>
      <c r="F12298" s="60"/>
      <c r="G12298" s="60"/>
    </row>
    <row r="12299" spans="1:7">
      <c r="A12299" s="50">
        <v>40822</v>
      </c>
      <c r="B12299" s="60">
        <v>1.8481149999999998E-2</v>
      </c>
      <c r="C12299" s="60">
        <v>0</v>
      </c>
      <c r="D12299" s="60">
        <v>1.7257030999999999E-2</v>
      </c>
      <c r="E12299" s="60"/>
      <c r="F12299" s="60"/>
      <c r="G12299" s="60"/>
    </row>
    <row r="12300" spans="1:7">
      <c r="A12300" s="50">
        <v>40823</v>
      </c>
      <c r="B12300" s="60">
        <v>-7.9901499999999997E-3</v>
      </c>
      <c r="C12300" s="60">
        <v>0</v>
      </c>
      <c r="D12300" s="60">
        <v>-5.9513800000000005E-4</v>
      </c>
      <c r="E12300" s="60"/>
      <c r="F12300" s="60"/>
      <c r="G12300" s="60"/>
    </row>
    <row r="12301" spans="1:7">
      <c r="A12301" s="50">
        <v>40826</v>
      </c>
      <c r="B12301" s="60">
        <v>3.4092490000000003E-2</v>
      </c>
      <c r="C12301" s="60">
        <v>0</v>
      </c>
      <c r="D12301" s="60">
        <v>7.0279829000000002E-2</v>
      </c>
      <c r="E12301" s="60"/>
      <c r="F12301" s="60"/>
      <c r="G12301" s="60"/>
    </row>
    <row r="12302" spans="1:7">
      <c r="A12302" s="50">
        <v>40827</v>
      </c>
      <c r="B12302" s="60">
        <v>5.9137999999999997E-4</v>
      </c>
      <c r="C12302" s="60">
        <v>0</v>
      </c>
      <c r="D12302" s="60">
        <v>4.6466392000000002E-2</v>
      </c>
      <c r="E12302" s="60"/>
      <c r="F12302" s="60"/>
      <c r="G12302" s="60"/>
    </row>
    <row r="12303" spans="1:7">
      <c r="A12303" s="50">
        <v>40828</v>
      </c>
      <c r="B12303" s="60">
        <v>9.9683199999999993E-3</v>
      </c>
      <c r="C12303" s="60">
        <v>0</v>
      </c>
      <c r="D12303" s="60">
        <v>2.5259259999999999E-2</v>
      </c>
      <c r="E12303" s="60"/>
      <c r="F12303" s="60"/>
      <c r="G12303" s="60"/>
    </row>
    <row r="12304" spans="1:7">
      <c r="A12304" s="50">
        <v>40829</v>
      </c>
      <c r="B12304" s="60">
        <v>-2.92676E-3</v>
      </c>
      <c r="C12304" s="60">
        <v>0</v>
      </c>
      <c r="D12304" s="60">
        <v>3.1120050000000002E-3</v>
      </c>
      <c r="E12304" s="60"/>
      <c r="F12304" s="60"/>
      <c r="G12304" s="60"/>
    </row>
    <row r="12305" spans="1:7">
      <c r="A12305" s="50">
        <v>40830</v>
      </c>
      <c r="B12305" s="60">
        <v>1.7324829999999999E-2</v>
      </c>
      <c r="C12305" s="60">
        <v>0</v>
      </c>
      <c r="D12305" s="60">
        <v>7.3164374000000004E-2</v>
      </c>
      <c r="E12305" s="60"/>
      <c r="F12305" s="60"/>
      <c r="G12305" s="60"/>
    </row>
    <row r="12306" spans="1:7">
      <c r="A12306" s="50">
        <v>40833</v>
      </c>
      <c r="B12306" s="60">
        <v>-1.93066E-2</v>
      </c>
      <c r="C12306" s="60">
        <v>0</v>
      </c>
      <c r="D12306" s="60">
        <v>-5.5890143000000003E-2</v>
      </c>
      <c r="E12306" s="60"/>
      <c r="F12306" s="60"/>
      <c r="G12306" s="60"/>
    </row>
    <row r="12307" spans="1:7">
      <c r="A12307" s="50">
        <v>40834</v>
      </c>
      <c r="B12307" s="60">
        <v>2.0514560000000001E-2</v>
      </c>
      <c r="C12307" s="60">
        <v>0</v>
      </c>
      <c r="D12307" s="60">
        <v>3.0364953E-2</v>
      </c>
      <c r="E12307" s="60"/>
      <c r="F12307" s="60"/>
      <c r="G12307" s="60"/>
    </row>
    <row r="12308" spans="1:7">
      <c r="A12308" s="50">
        <v>40835</v>
      </c>
      <c r="B12308" s="60">
        <v>-1.2531570000000001E-2</v>
      </c>
      <c r="C12308" s="60">
        <v>0</v>
      </c>
      <c r="D12308" s="60">
        <v>-7.4300600000000005E-4</v>
      </c>
      <c r="E12308" s="60"/>
      <c r="F12308" s="60"/>
      <c r="G12308" s="60"/>
    </row>
    <row r="12309" spans="1:7">
      <c r="A12309" s="50">
        <v>40836</v>
      </c>
      <c r="B12309" s="60">
        <v>4.4466699999999998E-3</v>
      </c>
      <c r="C12309" s="60">
        <v>0</v>
      </c>
      <c r="D12309" s="60">
        <v>-6.1957870000000003E-3</v>
      </c>
      <c r="E12309" s="60"/>
      <c r="F12309" s="60"/>
      <c r="G12309" s="60"/>
    </row>
    <row r="12310" spans="1:7">
      <c r="A12310" s="50">
        <v>40837</v>
      </c>
      <c r="B12310" s="60">
        <v>1.877299E-2</v>
      </c>
      <c r="C12310" s="60">
        <v>0</v>
      </c>
      <c r="D12310" s="60">
        <v>3.9650879999999999E-2</v>
      </c>
      <c r="E12310" s="60"/>
      <c r="F12310" s="60"/>
      <c r="G12310" s="60"/>
    </row>
    <row r="12311" spans="1:7">
      <c r="A12311" s="50">
        <v>40840</v>
      </c>
      <c r="B12311" s="60">
        <v>1.30277E-2</v>
      </c>
      <c r="C12311" s="60">
        <v>0</v>
      </c>
      <c r="D12311" s="60">
        <v>2.9743385000000001E-2</v>
      </c>
      <c r="E12311" s="60"/>
      <c r="F12311" s="60"/>
      <c r="G12311" s="60"/>
    </row>
    <row r="12312" spans="1:7">
      <c r="A12312" s="50">
        <v>40841</v>
      </c>
      <c r="B12312" s="60">
        <v>-2.0034960000000001E-2</v>
      </c>
      <c r="C12312" s="60">
        <v>0</v>
      </c>
      <c r="D12312" s="60">
        <v>-3.1679491999999997E-2</v>
      </c>
      <c r="E12312" s="60"/>
      <c r="F12312" s="60"/>
      <c r="G12312" s="60"/>
    </row>
    <row r="12313" spans="1:7">
      <c r="A12313" s="50">
        <v>40842</v>
      </c>
      <c r="B12313" s="60">
        <v>1.023948E-2</v>
      </c>
      <c r="C12313" s="60">
        <v>0</v>
      </c>
      <c r="D12313" s="60">
        <v>2.3574682E-2</v>
      </c>
      <c r="E12313" s="60"/>
      <c r="F12313" s="60"/>
      <c r="G12313" s="60"/>
    </row>
    <row r="12314" spans="1:7">
      <c r="A12314" s="50">
        <v>40843</v>
      </c>
      <c r="B12314" s="60">
        <v>3.4396040000000003E-2</v>
      </c>
      <c r="C12314" s="60">
        <v>0</v>
      </c>
      <c r="D12314" s="60">
        <v>3.3372551E-2</v>
      </c>
      <c r="E12314" s="60"/>
      <c r="F12314" s="60"/>
      <c r="G12314" s="60"/>
    </row>
    <row r="12315" spans="1:7">
      <c r="A12315" s="50">
        <v>40844</v>
      </c>
      <c r="B12315" s="60">
        <v>4.2077E-4</v>
      </c>
      <c r="C12315" s="60">
        <v>0</v>
      </c>
      <c r="D12315" s="60">
        <v>2.5017199999999998E-3</v>
      </c>
      <c r="E12315" s="60"/>
      <c r="F12315" s="60"/>
      <c r="G12315" s="60"/>
    </row>
    <row r="12316" spans="1:7">
      <c r="A12316" s="50">
        <v>40847</v>
      </c>
      <c r="B12316" s="60">
        <v>-2.4817410000000002E-2</v>
      </c>
      <c r="C12316" s="60">
        <v>0</v>
      </c>
      <c r="D12316" s="60">
        <v>-4.5598958000000002E-2</v>
      </c>
      <c r="E12316" s="60"/>
      <c r="F12316" s="60"/>
      <c r="G12316" s="60"/>
    </row>
    <row r="12317" spans="1:7">
      <c r="A12317" s="50">
        <v>40848</v>
      </c>
      <c r="B12317" s="60">
        <v>-2.7867449999999998E-2</v>
      </c>
      <c r="C12317" s="60">
        <v>0</v>
      </c>
      <c r="D12317" s="60">
        <v>-2.7573087999999999E-2</v>
      </c>
      <c r="E12317" s="60"/>
      <c r="F12317" s="60"/>
      <c r="G12317" s="60"/>
    </row>
    <row r="12318" spans="1:7">
      <c r="A12318" s="50">
        <v>40849</v>
      </c>
      <c r="B12318" s="60">
        <v>1.6245519999999999E-2</v>
      </c>
      <c r="C12318" s="60">
        <v>0</v>
      </c>
      <c r="D12318" s="60">
        <v>4.3999099999999999E-3</v>
      </c>
      <c r="E12318" s="60"/>
      <c r="F12318" s="60"/>
      <c r="G12318" s="60"/>
    </row>
    <row r="12319" spans="1:7">
      <c r="A12319" s="50">
        <v>40850</v>
      </c>
      <c r="B12319" s="60">
        <v>1.889213E-2</v>
      </c>
      <c r="C12319" s="60">
        <v>0</v>
      </c>
      <c r="D12319" s="60">
        <v>3.0907773999999999E-2</v>
      </c>
      <c r="E12319" s="60"/>
      <c r="F12319" s="60"/>
      <c r="G12319" s="60"/>
    </row>
    <row r="12320" spans="1:7">
      <c r="A12320" s="50">
        <v>40851</v>
      </c>
      <c r="B12320" s="60">
        <v>-6.2508299999999998E-3</v>
      </c>
      <c r="C12320" s="60">
        <v>0</v>
      </c>
      <c r="D12320" s="60">
        <v>4.7214529999999996E-3</v>
      </c>
      <c r="E12320" s="60"/>
      <c r="F12320" s="60"/>
      <c r="G12320" s="60"/>
    </row>
    <row r="12321" spans="1:7">
      <c r="A12321" s="50">
        <v>40854</v>
      </c>
      <c r="B12321" s="60">
        <v>6.3824299999999997E-3</v>
      </c>
      <c r="C12321" s="60">
        <v>0</v>
      </c>
      <c r="D12321" s="60">
        <v>-3.9944079999999996E-3</v>
      </c>
      <c r="E12321" s="60"/>
      <c r="F12321" s="60"/>
      <c r="G12321" s="60"/>
    </row>
    <row r="12322" spans="1:7">
      <c r="A12322" s="50">
        <v>40855</v>
      </c>
      <c r="B12322" s="60">
        <v>1.242476E-2</v>
      </c>
      <c r="C12322" s="60">
        <v>0</v>
      </c>
      <c r="D12322" s="60">
        <v>-2.1231459999999998E-3</v>
      </c>
      <c r="E12322" s="60"/>
      <c r="F12322" s="60"/>
      <c r="G12322" s="60"/>
    </row>
    <row r="12323" spans="1:7">
      <c r="A12323" s="50">
        <v>40856</v>
      </c>
      <c r="B12323" s="60">
        <v>-3.6671540000000002E-2</v>
      </c>
      <c r="C12323" s="60">
        <v>0</v>
      </c>
      <c r="D12323" s="60">
        <v>-4.2553174999999999E-2</v>
      </c>
      <c r="E12323" s="60"/>
      <c r="F12323" s="60"/>
      <c r="G12323" s="60"/>
    </row>
    <row r="12324" spans="1:7">
      <c r="A12324" s="50">
        <v>40857</v>
      </c>
      <c r="B12324" s="60">
        <v>8.6416099999999992E-3</v>
      </c>
      <c r="C12324" s="60">
        <v>0</v>
      </c>
      <c r="D12324" s="60">
        <v>6.1728399999999998E-3</v>
      </c>
      <c r="E12324" s="60"/>
      <c r="F12324" s="60"/>
      <c r="G12324" s="60"/>
    </row>
    <row r="12325" spans="1:7">
      <c r="A12325" s="50">
        <v>40858</v>
      </c>
      <c r="B12325" s="60">
        <v>1.9601009999999999E-2</v>
      </c>
      <c r="C12325" s="60">
        <v>0</v>
      </c>
      <c r="D12325" s="60">
        <v>1.6196315999999999E-2</v>
      </c>
      <c r="E12325" s="60"/>
      <c r="F12325" s="60"/>
      <c r="G12325" s="60"/>
    </row>
    <row r="12326" spans="1:7">
      <c r="A12326" s="50">
        <v>40861</v>
      </c>
      <c r="B12326" s="60">
        <v>-9.3638699999999998E-3</v>
      </c>
      <c r="C12326" s="60">
        <v>0</v>
      </c>
      <c r="D12326" s="60">
        <v>-7.0031620000000003E-3</v>
      </c>
      <c r="E12326" s="60"/>
      <c r="F12326" s="60"/>
      <c r="G12326" s="60"/>
    </row>
    <row r="12327" spans="1:7">
      <c r="A12327" s="50">
        <v>40862</v>
      </c>
      <c r="B12327" s="60">
        <v>4.7510299999999998E-3</v>
      </c>
      <c r="C12327" s="60">
        <v>0</v>
      </c>
      <c r="D12327" s="60">
        <v>-1.9941627999999999E-2</v>
      </c>
      <c r="E12327" s="60"/>
      <c r="F12327" s="60"/>
      <c r="G12327" s="60"/>
    </row>
    <row r="12328" spans="1:7">
      <c r="A12328" s="50">
        <v>40863</v>
      </c>
      <c r="B12328" s="60">
        <v>-1.6475469999999999E-2</v>
      </c>
      <c r="C12328" s="60">
        <v>0</v>
      </c>
      <c r="D12328" s="60">
        <v>-2.7543439999999999E-2</v>
      </c>
      <c r="E12328" s="60"/>
      <c r="F12328" s="60"/>
      <c r="G12328" s="60"/>
    </row>
    <row r="12329" spans="1:7">
      <c r="A12329" s="50">
        <v>40864</v>
      </c>
      <c r="B12329" s="60">
        <v>-1.6845329999999999E-2</v>
      </c>
      <c r="C12329" s="60">
        <v>0</v>
      </c>
      <c r="D12329" s="60">
        <v>-1.9137535000000001E-2</v>
      </c>
      <c r="E12329" s="60"/>
      <c r="F12329" s="60"/>
      <c r="G12329" s="60"/>
    </row>
    <row r="12330" spans="1:7">
      <c r="A12330" s="50">
        <v>40865</v>
      </c>
      <c r="B12330" s="60">
        <v>-3.9078000000000002E-4</v>
      </c>
      <c r="C12330" s="60">
        <v>0</v>
      </c>
      <c r="D12330" s="60">
        <v>-3.3038515999999997E-2</v>
      </c>
      <c r="E12330" s="60"/>
      <c r="F12330" s="60"/>
      <c r="G12330" s="60"/>
    </row>
    <row r="12331" spans="1:7">
      <c r="A12331" s="50">
        <v>40868</v>
      </c>
      <c r="B12331" s="60">
        <v>-1.865089E-2</v>
      </c>
      <c r="C12331" s="60">
        <v>0</v>
      </c>
      <c r="D12331" s="60">
        <v>-2.9862706999999999E-2</v>
      </c>
      <c r="E12331" s="60"/>
      <c r="F12331" s="60"/>
      <c r="G12331" s="60"/>
    </row>
    <row r="12332" spans="1:7">
      <c r="A12332" s="50">
        <v>40869</v>
      </c>
      <c r="B12332" s="60">
        <v>-4.0258300000000002E-3</v>
      </c>
      <c r="C12332" s="60">
        <v>0</v>
      </c>
      <c r="D12332" s="60">
        <v>-2.7731558E-2</v>
      </c>
      <c r="E12332" s="60"/>
      <c r="F12332" s="60"/>
      <c r="G12332" s="60"/>
    </row>
    <row r="12333" spans="1:7">
      <c r="A12333" s="50">
        <v>40870</v>
      </c>
      <c r="B12333" s="60">
        <v>-2.1966400000000001E-2</v>
      </c>
      <c r="C12333" s="60">
        <v>0</v>
      </c>
      <c r="D12333" s="60">
        <v>-2.9663458E-2</v>
      </c>
      <c r="E12333" s="60"/>
      <c r="F12333" s="60"/>
      <c r="G12333" s="60"/>
    </row>
    <row r="12334" spans="1:7">
      <c r="A12334" s="50">
        <v>40872</v>
      </c>
      <c r="B12334" s="60">
        <v>-2.4827999999999999E-3</v>
      </c>
      <c r="C12334" s="60">
        <v>0</v>
      </c>
      <c r="D12334" s="60">
        <v>-7.6426259999999996E-3</v>
      </c>
      <c r="E12334" s="60"/>
      <c r="F12334" s="60"/>
      <c r="G12334" s="60"/>
    </row>
    <row r="12335" spans="1:7">
      <c r="A12335" s="50">
        <v>40875</v>
      </c>
      <c r="B12335" s="60">
        <v>2.9210170000000001E-2</v>
      </c>
      <c r="C12335" s="60">
        <v>0</v>
      </c>
      <c r="D12335" s="60">
        <v>4.3838963000000002E-2</v>
      </c>
      <c r="E12335" s="60"/>
      <c r="F12335" s="60"/>
      <c r="G12335" s="60"/>
    </row>
    <row r="12336" spans="1:7">
      <c r="A12336" s="50">
        <v>40876</v>
      </c>
      <c r="B12336" s="60">
        <v>2.6159600000000001E-3</v>
      </c>
      <c r="C12336" s="60">
        <v>0</v>
      </c>
      <c r="D12336" s="60">
        <v>-9.9319600000000001E-3</v>
      </c>
      <c r="E12336" s="60"/>
      <c r="F12336" s="60"/>
      <c r="G12336" s="60"/>
    </row>
    <row r="12337" spans="1:7">
      <c r="A12337" s="50">
        <v>40877</v>
      </c>
      <c r="B12337" s="60">
        <v>4.3305910000000003E-2</v>
      </c>
      <c r="C12337" s="60">
        <v>0</v>
      </c>
      <c r="D12337" s="60">
        <v>6.7067935999999995E-2</v>
      </c>
      <c r="E12337" s="60"/>
      <c r="F12337" s="60"/>
      <c r="G12337" s="60"/>
    </row>
    <row r="12338" spans="1:7">
      <c r="A12338" s="50">
        <v>40878</v>
      </c>
      <c r="B12338" s="60">
        <v>-1.8044599999999999E-3</v>
      </c>
      <c r="C12338" s="60">
        <v>0</v>
      </c>
      <c r="D12338" s="60">
        <v>3.0620451999999999E-2</v>
      </c>
      <c r="E12338" s="60"/>
      <c r="F12338" s="60"/>
      <c r="G12338" s="60"/>
    </row>
    <row r="12339" spans="1:7">
      <c r="A12339" s="50">
        <v>40879</v>
      </c>
      <c r="B12339" s="60">
        <v>-3.3540000000000002E-4</v>
      </c>
      <c r="C12339" s="60">
        <v>0</v>
      </c>
      <c r="D12339" s="60">
        <v>4.8475388000000001E-2</v>
      </c>
      <c r="E12339" s="60"/>
      <c r="F12339" s="60"/>
      <c r="G12339" s="60"/>
    </row>
    <row r="12340" spans="1:7">
      <c r="A12340" s="50">
        <v>40882</v>
      </c>
      <c r="B12340" s="60">
        <v>1.046002E-2</v>
      </c>
      <c r="C12340" s="60">
        <v>0</v>
      </c>
      <c r="D12340" s="60">
        <v>-2.7591364E-2</v>
      </c>
      <c r="E12340" s="60"/>
      <c r="F12340" s="60"/>
      <c r="G12340" s="60"/>
    </row>
    <row r="12341" spans="1:7">
      <c r="A12341" s="50">
        <v>40883</v>
      </c>
      <c r="B12341" s="60">
        <v>1.1258399999999999E-3</v>
      </c>
      <c r="C12341" s="60">
        <v>0</v>
      </c>
      <c r="D12341" s="60">
        <v>-6.6461740000000004E-3</v>
      </c>
      <c r="E12341" s="60"/>
      <c r="F12341" s="60"/>
      <c r="G12341" s="60"/>
    </row>
    <row r="12342" spans="1:7">
      <c r="A12342" s="50">
        <v>40884</v>
      </c>
      <c r="B12342" s="60">
        <v>2.2773099999999998E-3</v>
      </c>
      <c r="C12342" s="60">
        <v>0</v>
      </c>
      <c r="D12342" s="60">
        <v>5.1468E-4</v>
      </c>
      <c r="E12342" s="60"/>
      <c r="F12342" s="60"/>
      <c r="G12342" s="60"/>
    </row>
    <row r="12343" spans="1:7">
      <c r="A12343" s="50">
        <v>40885</v>
      </c>
      <c r="B12343" s="60">
        <v>-2.114516E-2</v>
      </c>
      <c r="C12343" s="60">
        <v>0</v>
      </c>
      <c r="D12343" s="60">
        <v>-4.1152320999999999E-2</v>
      </c>
      <c r="E12343" s="60"/>
      <c r="F12343" s="60"/>
      <c r="G12343" s="60"/>
    </row>
    <row r="12344" spans="1:7">
      <c r="A12344" s="50">
        <v>40886</v>
      </c>
      <c r="B12344" s="60">
        <v>1.695232E-2</v>
      </c>
      <c r="C12344" s="60">
        <v>0</v>
      </c>
      <c r="D12344" s="60">
        <v>4.2650219000000003E-2</v>
      </c>
      <c r="E12344" s="60"/>
      <c r="F12344" s="60"/>
      <c r="G12344" s="60"/>
    </row>
    <row r="12345" spans="1:7">
      <c r="A12345" s="50">
        <v>40889</v>
      </c>
      <c r="B12345" s="60">
        <v>-1.4883769999999999E-2</v>
      </c>
      <c r="C12345" s="60">
        <v>0</v>
      </c>
      <c r="D12345" s="60">
        <v>-2.4697686999999999E-2</v>
      </c>
      <c r="E12345" s="60"/>
      <c r="F12345" s="60"/>
      <c r="G12345" s="60"/>
    </row>
    <row r="12346" spans="1:7">
      <c r="A12346" s="50">
        <v>40890</v>
      </c>
      <c r="B12346" s="60">
        <v>-8.6406599999999997E-3</v>
      </c>
      <c r="C12346" s="60">
        <v>0</v>
      </c>
      <c r="D12346" s="60">
        <v>-3.4291721999999997E-2</v>
      </c>
      <c r="E12346" s="60"/>
      <c r="F12346" s="60"/>
      <c r="G12346" s="60"/>
    </row>
    <row r="12347" spans="1:7">
      <c r="A12347" s="50">
        <v>40891</v>
      </c>
      <c r="B12347" s="60">
        <v>-1.11942E-2</v>
      </c>
      <c r="C12347" s="60">
        <v>0</v>
      </c>
      <c r="D12347" s="60">
        <v>-1.2564848E-2</v>
      </c>
      <c r="E12347" s="60"/>
      <c r="F12347" s="60"/>
      <c r="G12347" s="60"/>
    </row>
    <row r="12348" spans="1:7">
      <c r="A12348" s="50">
        <v>40892</v>
      </c>
      <c r="B12348" s="60">
        <v>3.3345699999999998E-3</v>
      </c>
      <c r="C12348" s="60">
        <v>0</v>
      </c>
      <c r="D12348" s="60">
        <v>3.3194933000000003E-2</v>
      </c>
      <c r="E12348" s="60"/>
      <c r="F12348" s="60"/>
      <c r="G12348" s="60"/>
    </row>
    <row r="12349" spans="1:7">
      <c r="A12349" s="50">
        <v>40893</v>
      </c>
      <c r="B12349" s="60">
        <v>3.28882E-3</v>
      </c>
      <c r="C12349" s="60">
        <v>0</v>
      </c>
      <c r="D12349" s="60">
        <v>4.5515929999999996E-3</v>
      </c>
      <c r="E12349" s="60"/>
      <c r="F12349" s="60"/>
      <c r="G12349" s="60"/>
    </row>
    <row r="12350" spans="1:7">
      <c r="A12350" s="50">
        <v>40896</v>
      </c>
      <c r="B12350" s="60">
        <v>-1.1843950000000001E-2</v>
      </c>
      <c r="C12350" s="60">
        <v>0</v>
      </c>
      <c r="D12350" s="60">
        <v>-2.6119390999999999E-2</v>
      </c>
      <c r="E12350" s="60"/>
      <c r="F12350" s="60"/>
      <c r="G12350" s="60"/>
    </row>
    <row r="12351" spans="1:7">
      <c r="A12351" s="50">
        <v>40897</v>
      </c>
      <c r="B12351" s="60">
        <v>2.9901279999999999E-2</v>
      </c>
      <c r="C12351" s="60">
        <v>0</v>
      </c>
      <c r="D12351" s="60">
        <v>6.4860396000000001E-2</v>
      </c>
      <c r="E12351" s="60"/>
      <c r="F12351" s="60"/>
      <c r="G12351" s="60"/>
    </row>
    <row r="12352" spans="1:7">
      <c r="A12352" s="50">
        <v>40898</v>
      </c>
      <c r="B12352" s="60">
        <v>1.64734E-3</v>
      </c>
      <c r="C12352" s="60">
        <v>0</v>
      </c>
      <c r="D12352" s="60">
        <v>-5.1657627999999997E-2</v>
      </c>
      <c r="E12352" s="60"/>
      <c r="F12352" s="60"/>
      <c r="G12352" s="60"/>
    </row>
    <row r="12353" spans="1:7">
      <c r="A12353" s="50">
        <v>40899</v>
      </c>
      <c r="B12353" s="60">
        <v>8.38443E-3</v>
      </c>
      <c r="C12353" s="60">
        <v>0</v>
      </c>
      <c r="D12353" s="60">
        <v>1.6259499999999999E-3</v>
      </c>
      <c r="E12353" s="60"/>
      <c r="F12353" s="60"/>
      <c r="G12353" s="60"/>
    </row>
    <row r="12354" spans="1:7">
      <c r="A12354" s="50">
        <v>40900</v>
      </c>
      <c r="B12354" s="60">
        <v>9.0308899999999998E-3</v>
      </c>
      <c r="C12354" s="60">
        <v>0</v>
      </c>
      <c r="D12354" s="60">
        <v>3.1385275999999997E-2</v>
      </c>
      <c r="E12354" s="60"/>
      <c r="F12354" s="60"/>
      <c r="G12354" s="60"/>
    </row>
    <row r="12355" spans="1:7">
      <c r="A12355" s="50">
        <v>40904</v>
      </c>
      <c r="B12355" s="60">
        <v>-6.8759999999999999E-5</v>
      </c>
      <c r="C12355" s="60">
        <v>0</v>
      </c>
      <c r="D12355" s="60">
        <v>-1.4165716E-2</v>
      </c>
      <c r="E12355" s="60"/>
      <c r="F12355" s="60"/>
      <c r="G12355" s="60"/>
    </row>
    <row r="12356" spans="1:7">
      <c r="A12356" s="50">
        <v>40905</v>
      </c>
      <c r="B12356" s="60">
        <v>-1.223494E-2</v>
      </c>
      <c r="C12356" s="60">
        <v>0</v>
      </c>
      <c r="D12356" s="60">
        <v>-2.7940474E-2</v>
      </c>
      <c r="E12356" s="60"/>
      <c r="F12356" s="60"/>
      <c r="G12356" s="60"/>
    </row>
    <row r="12357" spans="1:7">
      <c r="A12357" s="50">
        <v>40906</v>
      </c>
      <c r="B12357" s="60">
        <v>1.0644570000000001E-2</v>
      </c>
      <c r="C12357" s="60">
        <v>0</v>
      </c>
      <c r="D12357" s="60">
        <v>1.5056201999999999E-2</v>
      </c>
      <c r="E12357" s="60"/>
      <c r="F12357" s="60"/>
      <c r="G12357" s="60"/>
    </row>
    <row r="12358" spans="1:7">
      <c r="A12358" s="50">
        <v>40907</v>
      </c>
      <c r="B12358" s="60">
        <v>-4.2312599999999997E-3</v>
      </c>
      <c r="C12358" s="60">
        <v>0</v>
      </c>
      <c r="D12358" s="60">
        <v>2.1574952000000001E-2</v>
      </c>
      <c r="E12358" s="60"/>
      <c r="F12358" s="60"/>
      <c r="G12358" s="60"/>
    </row>
    <row r="12359" spans="1:7">
      <c r="A12359" s="50">
        <v>40911</v>
      </c>
      <c r="B12359" s="60">
        <v>1.537727E-2</v>
      </c>
      <c r="C12359" s="60">
        <v>0</v>
      </c>
      <c r="D12359" s="60">
        <v>5.2798510000000003E-3</v>
      </c>
      <c r="E12359" s="60"/>
      <c r="F12359" s="60"/>
      <c r="G12359" s="60"/>
    </row>
    <row r="12360" spans="1:7">
      <c r="A12360" s="50">
        <v>40912</v>
      </c>
      <c r="B12360" s="60">
        <v>3.879E-4</v>
      </c>
      <c r="C12360" s="60">
        <v>0</v>
      </c>
      <c r="D12360" s="60">
        <v>1.8119711E-2</v>
      </c>
      <c r="E12360" s="60"/>
      <c r="F12360" s="60"/>
      <c r="G12360" s="60"/>
    </row>
    <row r="12361" spans="1:7">
      <c r="A12361" s="50">
        <v>40913</v>
      </c>
      <c r="B12361" s="60">
        <v>2.8975400000000001E-3</v>
      </c>
      <c r="C12361" s="60">
        <v>0</v>
      </c>
      <c r="D12361" s="60">
        <v>2.6824888000000002E-2</v>
      </c>
      <c r="E12361" s="60"/>
      <c r="F12361" s="60"/>
      <c r="G12361" s="60"/>
    </row>
    <row r="12362" spans="1:7">
      <c r="A12362" s="50">
        <v>40914</v>
      </c>
      <c r="B12362" s="60">
        <v>-2.1907599999999999E-3</v>
      </c>
      <c r="C12362" s="60">
        <v>0</v>
      </c>
      <c r="D12362" s="60">
        <v>-1.7081143E-2</v>
      </c>
      <c r="E12362" s="60"/>
      <c r="F12362" s="60"/>
      <c r="G12362" s="60"/>
    </row>
    <row r="12363" spans="1:7">
      <c r="A12363" s="50">
        <v>40917</v>
      </c>
      <c r="B12363" s="60">
        <v>2.3298400000000001E-3</v>
      </c>
      <c r="C12363" s="60">
        <v>0</v>
      </c>
      <c r="D12363" s="60">
        <v>-7.6667319999999999E-3</v>
      </c>
      <c r="E12363" s="60"/>
      <c r="F12363" s="60"/>
      <c r="G12363" s="60"/>
    </row>
    <row r="12364" spans="1:7">
      <c r="A12364" s="50">
        <v>40918</v>
      </c>
      <c r="B12364" s="60">
        <v>8.9344999999999997E-3</v>
      </c>
      <c r="C12364" s="60">
        <v>0</v>
      </c>
      <c r="D12364" s="60">
        <v>3.5539459000000002E-2</v>
      </c>
      <c r="E12364" s="60"/>
      <c r="F12364" s="60"/>
      <c r="G12364" s="60"/>
    </row>
    <row r="12365" spans="1:7">
      <c r="A12365" s="50">
        <v>40919</v>
      </c>
      <c r="B12365" s="60">
        <v>4.1262999999999998E-4</v>
      </c>
      <c r="C12365" s="60">
        <v>0</v>
      </c>
      <c r="D12365" s="60">
        <v>-5.7199590000000002E-3</v>
      </c>
      <c r="E12365" s="60"/>
      <c r="F12365" s="60"/>
      <c r="G12365" s="60"/>
    </row>
    <row r="12366" spans="1:7">
      <c r="A12366" s="50">
        <v>40920</v>
      </c>
      <c r="B12366" s="60">
        <v>2.41274E-3</v>
      </c>
      <c r="C12366" s="60">
        <v>0</v>
      </c>
      <c r="D12366" s="60">
        <v>2.5013079999999998E-3</v>
      </c>
      <c r="E12366" s="60"/>
      <c r="F12366" s="60"/>
      <c r="G12366" s="60"/>
    </row>
    <row r="12367" spans="1:7">
      <c r="A12367" s="50">
        <v>40921</v>
      </c>
      <c r="B12367" s="60">
        <v>-4.8540700000000003E-3</v>
      </c>
      <c r="C12367" s="60">
        <v>0</v>
      </c>
      <c r="D12367" s="60">
        <v>5.2394980000000004E-3</v>
      </c>
      <c r="E12367" s="60"/>
      <c r="F12367" s="60"/>
      <c r="G12367" s="60"/>
    </row>
    <row r="12368" spans="1:7">
      <c r="A12368" s="50">
        <v>40925</v>
      </c>
      <c r="B12368" s="60">
        <v>3.4559199999999999E-3</v>
      </c>
      <c r="C12368" s="60">
        <v>0</v>
      </c>
      <c r="D12368" s="60">
        <v>6.4531720000000001E-3</v>
      </c>
      <c r="E12368" s="60"/>
      <c r="F12368" s="60"/>
      <c r="G12368" s="60"/>
    </row>
    <row r="12369" spans="1:7">
      <c r="A12369" s="50">
        <v>40926</v>
      </c>
      <c r="B12369" s="60">
        <v>1.138845E-2</v>
      </c>
      <c r="C12369" s="60">
        <v>0</v>
      </c>
      <c r="D12369" s="60">
        <v>2.8113425000000001E-2</v>
      </c>
      <c r="E12369" s="60"/>
      <c r="F12369" s="60"/>
      <c r="G12369" s="60"/>
    </row>
    <row r="12370" spans="1:7">
      <c r="A12370" s="50">
        <v>40927</v>
      </c>
      <c r="B12370" s="60">
        <v>5.1043E-3</v>
      </c>
      <c r="C12370" s="60">
        <v>0</v>
      </c>
      <c r="D12370" s="60">
        <v>-6.8841427999999996E-2</v>
      </c>
      <c r="E12370" s="60"/>
      <c r="F12370" s="60"/>
      <c r="G12370" s="60"/>
    </row>
    <row r="12371" spans="1:7">
      <c r="A12371" s="50">
        <v>40928</v>
      </c>
      <c r="B12371" s="60">
        <v>7.9003000000000005E-4</v>
      </c>
      <c r="C12371" s="60">
        <v>0</v>
      </c>
      <c r="D12371" s="60">
        <v>2.1380778E-2</v>
      </c>
      <c r="E12371" s="60"/>
      <c r="F12371" s="60"/>
      <c r="G12371" s="60"/>
    </row>
    <row r="12372" spans="1:7">
      <c r="A12372" s="50">
        <v>40931</v>
      </c>
      <c r="B12372" s="60">
        <v>4.2957999999999999E-4</v>
      </c>
      <c r="C12372" s="60">
        <v>0</v>
      </c>
      <c r="D12372" s="60">
        <v>4.9936935000000002E-2</v>
      </c>
      <c r="E12372" s="60"/>
      <c r="F12372" s="60"/>
      <c r="G12372" s="60"/>
    </row>
    <row r="12373" spans="1:7">
      <c r="A12373" s="50">
        <v>40932</v>
      </c>
      <c r="B12373" s="60">
        <v>-9.1549999999999997E-4</v>
      </c>
      <c r="C12373" s="60">
        <v>0</v>
      </c>
      <c r="D12373" s="60">
        <v>3.2428499E-2</v>
      </c>
      <c r="E12373" s="60"/>
      <c r="F12373" s="60"/>
      <c r="G12373" s="60"/>
    </row>
    <row r="12374" spans="1:7">
      <c r="A12374" s="50">
        <v>40933</v>
      </c>
      <c r="B12374" s="60">
        <v>8.5144299999999999E-3</v>
      </c>
      <c r="C12374" s="60">
        <v>0</v>
      </c>
      <c r="D12374" s="60">
        <v>2.6523951E-2</v>
      </c>
      <c r="E12374" s="60"/>
      <c r="F12374" s="60"/>
      <c r="G12374" s="60"/>
    </row>
    <row r="12375" spans="1:7">
      <c r="A12375" s="50">
        <v>40934</v>
      </c>
      <c r="B12375" s="60">
        <v>-5.6594000000000002E-3</v>
      </c>
      <c r="C12375" s="60">
        <v>0</v>
      </c>
      <c r="D12375" s="60">
        <v>-1.4959198999999999E-2</v>
      </c>
      <c r="E12375" s="60"/>
      <c r="F12375" s="60"/>
      <c r="G12375" s="60"/>
    </row>
    <row r="12376" spans="1:7">
      <c r="A12376" s="50">
        <v>40935</v>
      </c>
      <c r="B12376" s="60">
        <v>-1.51085E-3</v>
      </c>
      <c r="C12376" s="60">
        <v>0</v>
      </c>
      <c r="D12376" s="60">
        <v>3.1753361000000001E-2</v>
      </c>
      <c r="E12376" s="60"/>
      <c r="F12376" s="60"/>
      <c r="G12376" s="60"/>
    </row>
    <row r="12377" spans="1:7">
      <c r="A12377" s="50">
        <v>40938</v>
      </c>
      <c r="B12377" s="60">
        <v>-2.3539099999999999E-3</v>
      </c>
      <c r="C12377" s="60">
        <v>0</v>
      </c>
      <c r="D12377" s="60">
        <v>-2.9884035E-2</v>
      </c>
      <c r="E12377" s="60"/>
      <c r="F12377" s="60"/>
      <c r="G12377" s="60"/>
    </row>
    <row r="12378" spans="1:7">
      <c r="A12378" s="50">
        <v>40939</v>
      </c>
      <c r="B12378" s="60">
        <v>-3.9890999999999999E-4</v>
      </c>
      <c r="C12378" s="60">
        <v>0</v>
      </c>
      <c r="D12378" s="60">
        <v>-4.8275649999999998E-3</v>
      </c>
      <c r="E12378" s="60"/>
      <c r="F12378" s="60"/>
      <c r="G12378" s="60"/>
    </row>
    <row r="12379" spans="1:7">
      <c r="A12379" s="50">
        <v>40940</v>
      </c>
      <c r="B12379" s="60">
        <v>9.2469800000000001E-3</v>
      </c>
      <c r="C12379" s="60">
        <v>0</v>
      </c>
      <c r="D12379" s="60">
        <v>4.6893019000000001E-2</v>
      </c>
      <c r="E12379" s="60"/>
      <c r="F12379" s="60"/>
      <c r="G12379" s="60"/>
    </row>
    <row r="12380" spans="1:7">
      <c r="A12380" s="50">
        <v>40941</v>
      </c>
      <c r="B12380" s="60">
        <v>1.2580200000000001E-3</v>
      </c>
      <c r="C12380" s="60">
        <v>0</v>
      </c>
      <c r="D12380" s="60">
        <v>1.3018538E-2</v>
      </c>
      <c r="E12380" s="60"/>
      <c r="F12380" s="60"/>
      <c r="G12380" s="60"/>
    </row>
    <row r="12381" spans="1:7">
      <c r="A12381" s="50">
        <v>40942</v>
      </c>
      <c r="B12381" s="60">
        <v>1.4700970000000001E-2</v>
      </c>
      <c r="C12381" s="60">
        <v>0</v>
      </c>
      <c r="D12381" s="60">
        <v>2.8098472999999999E-2</v>
      </c>
      <c r="E12381" s="60"/>
      <c r="F12381" s="60"/>
      <c r="G12381" s="60"/>
    </row>
    <row r="12382" spans="1:7">
      <c r="A12382" s="50">
        <v>40945</v>
      </c>
      <c r="B12382" s="60">
        <v>-5.0361000000000004E-4</v>
      </c>
      <c r="C12382" s="60">
        <v>0</v>
      </c>
      <c r="D12382" s="60">
        <v>4.6609620000000003E-3</v>
      </c>
      <c r="E12382" s="60"/>
      <c r="F12382" s="60"/>
      <c r="G12382" s="60"/>
    </row>
    <row r="12383" spans="1:7">
      <c r="A12383" s="50">
        <v>40946</v>
      </c>
      <c r="B12383" s="60">
        <v>1.98205E-3</v>
      </c>
      <c r="C12383" s="60">
        <v>0</v>
      </c>
      <c r="D12383" s="60">
        <v>-2.4462248999999998E-2</v>
      </c>
      <c r="E12383" s="60"/>
      <c r="F12383" s="60"/>
      <c r="G12383" s="60"/>
    </row>
    <row r="12384" spans="1:7">
      <c r="A12384" s="50">
        <v>40947</v>
      </c>
      <c r="B12384" s="60">
        <v>2.5567799999999998E-3</v>
      </c>
      <c r="C12384" s="60">
        <v>0</v>
      </c>
      <c r="D12384" s="60">
        <v>8.6468120000000002E-3</v>
      </c>
      <c r="E12384" s="60"/>
      <c r="F12384" s="60"/>
      <c r="G12384" s="60"/>
    </row>
    <row r="12385" spans="1:7">
      <c r="A12385" s="50">
        <v>40948</v>
      </c>
      <c r="B12385" s="60">
        <v>1.6585599999999999E-3</v>
      </c>
      <c r="C12385" s="60">
        <v>0</v>
      </c>
      <c r="D12385" s="60">
        <v>-2.5717729999999999E-3</v>
      </c>
      <c r="E12385" s="60"/>
      <c r="F12385" s="60"/>
      <c r="G12385" s="60"/>
    </row>
    <row r="12386" spans="1:7">
      <c r="A12386" s="50">
        <v>40949</v>
      </c>
      <c r="B12386" s="60">
        <v>-6.97957E-3</v>
      </c>
      <c r="C12386" s="60">
        <v>0</v>
      </c>
      <c r="D12386" s="60">
        <v>-1.6115170000000002E-2</v>
      </c>
      <c r="E12386" s="60"/>
      <c r="F12386" s="60"/>
      <c r="G12386" s="60"/>
    </row>
    <row r="12387" spans="1:7">
      <c r="A12387" s="50">
        <v>40952</v>
      </c>
      <c r="B12387" s="60">
        <v>6.9307600000000002E-3</v>
      </c>
      <c r="C12387" s="60">
        <v>0</v>
      </c>
      <c r="D12387" s="60">
        <v>-2.1839329999999999E-3</v>
      </c>
      <c r="E12387" s="60"/>
      <c r="F12387" s="60"/>
      <c r="G12387" s="60"/>
    </row>
    <row r="12388" spans="1:7">
      <c r="A12388" s="50">
        <v>40953</v>
      </c>
      <c r="B12388" s="60">
        <v>-7.2873999999999997E-4</v>
      </c>
      <c r="C12388" s="60">
        <v>0</v>
      </c>
      <c r="D12388" s="60">
        <v>-2.7577114999999999E-2</v>
      </c>
      <c r="E12388" s="60"/>
      <c r="F12388" s="60"/>
      <c r="G12388" s="60"/>
    </row>
    <row r="12389" spans="1:7">
      <c r="A12389" s="50">
        <v>40954</v>
      </c>
      <c r="B12389" s="60">
        <v>-5.0953400000000003E-3</v>
      </c>
      <c r="C12389" s="60">
        <v>0</v>
      </c>
      <c r="D12389" s="60">
        <v>-3.5561598999999999E-2</v>
      </c>
      <c r="E12389" s="60"/>
      <c r="F12389" s="60"/>
      <c r="G12389" s="60"/>
    </row>
    <row r="12390" spans="1:7">
      <c r="A12390" s="50">
        <v>40955</v>
      </c>
      <c r="B12390" s="60">
        <v>1.127094E-2</v>
      </c>
      <c r="C12390" s="60">
        <v>0</v>
      </c>
      <c r="D12390" s="60">
        <v>2.3570646000000001E-2</v>
      </c>
      <c r="E12390" s="60"/>
      <c r="F12390" s="60"/>
      <c r="G12390" s="60"/>
    </row>
    <row r="12391" spans="1:7">
      <c r="A12391" s="50">
        <v>40956</v>
      </c>
      <c r="B12391" s="60">
        <v>2.3964500000000001E-3</v>
      </c>
      <c r="C12391" s="60">
        <v>0</v>
      </c>
      <c r="D12391" s="60">
        <v>1.5275835999999999E-2</v>
      </c>
      <c r="E12391" s="60"/>
      <c r="F12391" s="60"/>
      <c r="G12391" s="60"/>
    </row>
    <row r="12392" spans="1:7">
      <c r="A12392" s="50">
        <v>40960</v>
      </c>
      <c r="B12392" s="60">
        <v>4.1601000000000002E-4</v>
      </c>
      <c r="C12392" s="60">
        <v>0</v>
      </c>
      <c r="D12392" s="60">
        <v>-7.6353059999999997E-3</v>
      </c>
      <c r="E12392" s="60"/>
      <c r="F12392" s="60"/>
      <c r="G12392" s="60"/>
    </row>
    <row r="12393" spans="1:7">
      <c r="A12393" s="50">
        <v>40961</v>
      </c>
      <c r="B12393" s="60">
        <v>-3.4313099999999999E-3</v>
      </c>
      <c r="C12393" s="60">
        <v>0</v>
      </c>
      <c r="D12393" s="60">
        <v>-6.5625049999999997E-3</v>
      </c>
      <c r="E12393" s="60"/>
      <c r="F12393" s="60"/>
      <c r="G12393" s="60"/>
    </row>
    <row r="12394" spans="1:7">
      <c r="A12394" s="50">
        <v>40962</v>
      </c>
      <c r="B12394" s="60">
        <v>4.4994400000000004E-3</v>
      </c>
      <c r="C12394" s="60">
        <v>0</v>
      </c>
      <c r="D12394" s="60">
        <v>-7.0615349999999999E-3</v>
      </c>
      <c r="E12394" s="60"/>
      <c r="F12394" s="60"/>
      <c r="G12394" s="60"/>
    </row>
    <row r="12395" spans="1:7">
      <c r="A12395" s="50">
        <v>40963</v>
      </c>
      <c r="B12395" s="60">
        <v>1.9590599999999999E-3</v>
      </c>
      <c r="C12395" s="60">
        <v>0</v>
      </c>
      <c r="D12395" s="60">
        <v>-6.4234640000000003E-3</v>
      </c>
      <c r="E12395" s="60"/>
      <c r="F12395" s="60"/>
      <c r="G12395" s="60"/>
    </row>
    <row r="12396" spans="1:7">
      <c r="A12396" s="50">
        <v>40966</v>
      </c>
      <c r="B12396" s="60">
        <v>1.44476E-3</v>
      </c>
      <c r="C12396" s="60">
        <v>0</v>
      </c>
      <c r="D12396" s="60">
        <v>6.4649909999999998E-3</v>
      </c>
      <c r="E12396" s="60"/>
      <c r="F12396" s="60"/>
      <c r="G12396" s="60"/>
    </row>
    <row r="12397" spans="1:7">
      <c r="A12397" s="50">
        <v>40967</v>
      </c>
      <c r="B12397" s="60">
        <v>3.6373600000000001E-3</v>
      </c>
      <c r="C12397" s="60">
        <v>0</v>
      </c>
      <c r="D12397" s="60">
        <v>2.9823599999999999E-3</v>
      </c>
      <c r="E12397" s="60"/>
      <c r="F12397" s="60"/>
      <c r="G12397" s="60"/>
    </row>
    <row r="12398" spans="1:7">
      <c r="A12398" s="50">
        <v>40968</v>
      </c>
      <c r="B12398" s="60">
        <v>-4.4447000000000002E-3</v>
      </c>
      <c r="C12398" s="60">
        <v>0</v>
      </c>
      <c r="D12398" s="60">
        <v>-4.4373340999999997E-2</v>
      </c>
      <c r="E12398" s="60"/>
      <c r="F12398" s="60"/>
      <c r="G12398" s="60"/>
    </row>
    <row r="12399" spans="1:7">
      <c r="A12399" s="50">
        <v>40969</v>
      </c>
      <c r="B12399" s="60">
        <v>6.16185E-3</v>
      </c>
      <c r="C12399" s="60">
        <v>0</v>
      </c>
      <c r="D12399" s="60">
        <v>-4.7870900000000001E-4</v>
      </c>
      <c r="E12399" s="60"/>
      <c r="F12399" s="60"/>
      <c r="G12399" s="60"/>
    </row>
    <row r="12400" spans="1:7">
      <c r="A12400" s="50">
        <v>40970</v>
      </c>
      <c r="B12400" s="60">
        <v>-3.0380099999999998E-3</v>
      </c>
      <c r="C12400" s="60">
        <v>0</v>
      </c>
      <c r="D12400" s="60">
        <v>-3.2566975999999997E-2</v>
      </c>
      <c r="E12400" s="60"/>
      <c r="F12400" s="60"/>
      <c r="G12400" s="60"/>
    </row>
    <row r="12401" spans="1:7">
      <c r="A12401" s="50">
        <v>40973</v>
      </c>
      <c r="B12401" s="60">
        <v>-3.7304899999999999E-3</v>
      </c>
      <c r="C12401" s="60">
        <v>0</v>
      </c>
      <c r="D12401" s="60">
        <v>-7.9207840000000002E-3</v>
      </c>
      <c r="E12401" s="60"/>
      <c r="F12401" s="60"/>
      <c r="G12401" s="60"/>
    </row>
    <row r="12402" spans="1:7">
      <c r="A12402" s="50">
        <v>40974</v>
      </c>
      <c r="B12402" s="60">
        <v>-1.534345E-2</v>
      </c>
      <c r="C12402" s="60">
        <v>0</v>
      </c>
      <c r="D12402" s="60">
        <v>-4.1916173000000001E-2</v>
      </c>
      <c r="E12402" s="60"/>
      <c r="F12402" s="60"/>
      <c r="G12402" s="60"/>
    </row>
    <row r="12403" spans="1:7">
      <c r="A12403" s="50">
        <v>40975</v>
      </c>
      <c r="B12403" s="60">
        <v>7.3347799999999999E-3</v>
      </c>
      <c r="C12403" s="60">
        <v>0</v>
      </c>
      <c r="D12403" s="60">
        <v>4.2447842999999999E-2</v>
      </c>
      <c r="E12403" s="60"/>
      <c r="F12403" s="60"/>
      <c r="G12403" s="60"/>
    </row>
    <row r="12404" spans="1:7">
      <c r="A12404" s="50">
        <v>40976</v>
      </c>
      <c r="B12404" s="60">
        <v>9.7487600000000004E-3</v>
      </c>
      <c r="C12404" s="60">
        <v>0</v>
      </c>
      <c r="D12404" s="60">
        <v>-1.8985717999999999E-2</v>
      </c>
      <c r="E12404" s="60"/>
      <c r="F12404" s="60"/>
      <c r="G12404" s="60"/>
    </row>
    <row r="12405" spans="1:7">
      <c r="A12405" s="50">
        <v>40977</v>
      </c>
      <c r="B12405" s="60">
        <v>3.56464E-3</v>
      </c>
      <c r="C12405" s="60">
        <v>0</v>
      </c>
      <c r="D12405" s="60">
        <v>2.8011360000000001E-3</v>
      </c>
      <c r="E12405" s="60"/>
      <c r="F12405" s="60"/>
      <c r="G12405" s="60"/>
    </row>
    <row r="12406" spans="1:7">
      <c r="A12406" s="50">
        <v>40980</v>
      </c>
      <c r="B12406" s="60">
        <v>2.262E-4</v>
      </c>
      <c r="C12406" s="60">
        <v>0</v>
      </c>
      <c r="D12406" s="60">
        <v>-9.6495950000000004E-3</v>
      </c>
      <c r="E12406" s="60"/>
      <c r="F12406" s="60"/>
      <c r="G12406" s="60"/>
    </row>
    <row r="12407" spans="1:7">
      <c r="A12407" s="50">
        <v>40981</v>
      </c>
      <c r="B12407" s="60">
        <v>1.836569E-2</v>
      </c>
      <c r="C12407" s="60">
        <v>0</v>
      </c>
      <c r="D12407" s="60">
        <v>4.9487188000000001E-2</v>
      </c>
      <c r="E12407" s="60"/>
      <c r="F12407" s="60"/>
      <c r="G12407" s="60"/>
    </row>
    <row r="12408" spans="1:7">
      <c r="A12408" s="50">
        <v>40982</v>
      </c>
      <c r="B12408" s="60">
        <v>-1.18749E-3</v>
      </c>
      <c r="C12408" s="60">
        <v>0</v>
      </c>
      <c r="D12408" s="60">
        <v>3.1761799999999998E-3</v>
      </c>
      <c r="E12408" s="60"/>
      <c r="F12408" s="60"/>
      <c r="G12408" s="60"/>
    </row>
    <row r="12409" spans="1:7">
      <c r="A12409" s="50">
        <v>40983</v>
      </c>
      <c r="B12409" s="60">
        <v>6.0014999999999999E-3</v>
      </c>
      <c r="C12409" s="60">
        <v>0</v>
      </c>
      <c r="D12409" s="60">
        <v>2.7764231E-2</v>
      </c>
      <c r="E12409" s="60"/>
      <c r="F12409" s="60"/>
      <c r="G12409" s="60"/>
    </row>
    <row r="12410" spans="1:7">
      <c r="A12410" s="50">
        <v>40984</v>
      </c>
      <c r="B12410" s="60">
        <v>1.0585600000000001E-3</v>
      </c>
      <c r="C12410" s="60">
        <v>0</v>
      </c>
      <c r="D12410" s="60">
        <v>-1.113747E-2</v>
      </c>
      <c r="E12410" s="60"/>
      <c r="F12410" s="60"/>
      <c r="G12410" s="60"/>
    </row>
    <row r="12411" spans="1:7">
      <c r="A12411" s="50">
        <v>40987</v>
      </c>
      <c r="B12411" s="60">
        <v>3.7835899999999999E-3</v>
      </c>
      <c r="C12411" s="60">
        <v>0</v>
      </c>
      <c r="D12411" s="60">
        <v>1.3898917E-2</v>
      </c>
      <c r="E12411" s="60"/>
      <c r="F12411" s="60"/>
      <c r="G12411" s="60"/>
    </row>
    <row r="12412" spans="1:7">
      <c r="A12412" s="50">
        <v>40988</v>
      </c>
      <c r="B12412" s="60">
        <v>-2.8444500000000001E-3</v>
      </c>
      <c r="C12412" s="60">
        <v>0</v>
      </c>
      <c r="D12412" s="60">
        <v>-1.5599145E-2</v>
      </c>
      <c r="E12412" s="60"/>
      <c r="F12412" s="60"/>
      <c r="G12412" s="60"/>
    </row>
    <row r="12413" spans="1:7">
      <c r="A12413" s="50">
        <v>40989</v>
      </c>
      <c r="B12413" s="60">
        <v>-1.86593E-3</v>
      </c>
      <c r="C12413" s="60">
        <v>0</v>
      </c>
      <c r="D12413" s="60">
        <v>-3.6014770000000001E-3</v>
      </c>
      <c r="E12413" s="60"/>
      <c r="F12413" s="60"/>
      <c r="G12413" s="60"/>
    </row>
    <row r="12414" spans="1:7">
      <c r="A12414" s="50">
        <v>40990</v>
      </c>
      <c r="B12414" s="60">
        <v>-7.1247599999999999E-3</v>
      </c>
      <c r="C12414" s="60">
        <v>0</v>
      </c>
      <c r="D12414" s="60">
        <v>-8.4336979999999999E-3</v>
      </c>
      <c r="E12414" s="60"/>
      <c r="F12414" s="60"/>
      <c r="G12414" s="60"/>
    </row>
    <row r="12415" spans="1:7">
      <c r="A12415" s="50">
        <v>40991</v>
      </c>
      <c r="B12415" s="60">
        <v>3.1213299999999999E-3</v>
      </c>
      <c r="C12415" s="60">
        <v>0</v>
      </c>
      <c r="D12415" s="60">
        <v>-6.3183989999999997E-3</v>
      </c>
      <c r="E12415" s="60"/>
      <c r="F12415" s="60"/>
      <c r="G12415" s="60"/>
    </row>
    <row r="12416" spans="1:7">
      <c r="A12416" s="50">
        <v>40994</v>
      </c>
      <c r="B12416" s="60">
        <v>1.391207E-2</v>
      </c>
      <c r="C12416" s="60">
        <v>0</v>
      </c>
      <c r="D12416" s="60">
        <v>1.5162606E-2</v>
      </c>
      <c r="E12416" s="60"/>
      <c r="F12416" s="60"/>
      <c r="G12416" s="60"/>
    </row>
    <row r="12417" spans="1:7">
      <c r="A12417" s="50">
        <v>40995</v>
      </c>
      <c r="B12417" s="60">
        <v>-2.5980399999999998E-3</v>
      </c>
      <c r="C12417" s="60">
        <v>0</v>
      </c>
      <c r="D12417" s="60">
        <v>-8.4316670000000003E-3</v>
      </c>
      <c r="E12417" s="60"/>
      <c r="F12417" s="60"/>
      <c r="G12417" s="60"/>
    </row>
    <row r="12418" spans="1:7">
      <c r="A12418" s="50">
        <v>40996</v>
      </c>
      <c r="B12418" s="60">
        <v>-4.71419E-3</v>
      </c>
      <c r="C12418" s="60">
        <v>0</v>
      </c>
      <c r="D12418" s="60">
        <v>-1.3605475000000001E-2</v>
      </c>
      <c r="E12418" s="60"/>
      <c r="F12418" s="60"/>
      <c r="G12418" s="60"/>
    </row>
    <row r="12419" spans="1:7">
      <c r="A12419" s="50">
        <v>40997</v>
      </c>
      <c r="B12419" s="60">
        <v>-1.6318400000000001E-3</v>
      </c>
      <c r="C12419" s="60">
        <v>0</v>
      </c>
      <c r="D12419" s="60">
        <v>2.2167530000000001E-3</v>
      </c>
      <c r="E12419" s="60"/>
      <c r="F12419" s="60"/>
      <c r="G12419" s="60"/>
    </row>
    <row r="12420" spans="1:7">
      <c r="A12420" s="50">
        <v>40998</v>
      </c>
      <c r="B12420" s="60">
        <v>3.7304199999999999E-3</v>
      </c>
      <c r="C12420" s="60">
        <v>0</v>
      </c>
      <c r="D12420" s="60">
        <v>-5.8982030000000003E-3</v>
      </c>
      <c r="E12420" s="60"/>
      <c r="F12420" s="60"/>
      <c r="G12420" s="60"/>
    </row>
    <row r="12421" spans="1:7">
      <c r="A12421" s="50">
        <v>41001</v>
      </c>
      <c r="B12421" s="60">
        <v>7.4068800000000002E-3</v>
      </c>
      <c r="C12421" s="60">
        <v>0</v>
      </c>
      <c r="D12421" s="60">
        <v>4.4499459999999998E-3</v>
      </c>
      <c r="E12421" s="60"/>
      <c r="F12421" s="60"/>
      <c r="G12421" s="60"/>
    </row>
    <row r="12422" spans="1:7">
      <c r="A12422" s="50">
        <v>41002</v>
      </c>
      <c r="B12422" s="60">
        <v>-3.7866200000000001E-3</v>
      </c>
      <c r="C12422" s="60">
        <v>0</v>
      </c>
      <c r="D12422" s="60">
        <v>-2.6581388000000001E-2</v>
      </c>
      <c r="E12422" s="60"/>
      <c r="F12422" s="60"/>
      <c r="G12422" s="60"/>
    </row>
    <row r="12423" spans="1:7">
      <c r="A12423" s="50">
        <v>41003</v>
      </c>
      <c r="B12423" s="60">
        <v>-1.003396E-2</v>
      </c>
      <c r="C12423" s="60">
        <v>0</v>
      </c>
      <c r="D12423" s="60">
        <v>-2.0733240999999999E-2</v>
      </c>
      <c r="E12423" s="60"/>
      <c r="F12423" s="60"/>
      <c r="G12423" s="60"/>
    </row>
    <row r="12424" spans="1:7">
      <c r="A12424" s="50">
        <v>41004</v>
      </c>
      <c r="B12424" s="60">
        <v>-1.1696000000000001E-4</v>
      </c>
      <c r="C12424" s="60">
        <v>0</v>
      </c>
      <c r="D12424" s="60">
        <v>4.3894140000000003E-3</v>
      </c>
      <c r="E12424" s="60"/>
      <c r="F12424" s="60"/>
      <c r="G12424" s="60"/>
    </row>
    <row r="12425" spans="1:7">
      <c r="A12425" s="50">
        <v>41008</v>
      </c>
      <c r="B12425" s="60">
        <v>-1.135832E-2</v>
      </c>
      <c r="C12425" s="60">
        <v>0</v>
      </c>
      <c r="D12425" s="60">
        <v>-2.5449913000000001E-2</v>
      </c>
      <c r="E12425" s="60"/>
      <c r="F12425" s="60"/>
      <c r="G12425" s="60"/>
    </row>
    <row r="12426" spans="1:7">
      <c r="A12426" s="50">
        <v>41009</v>
      </c>
      <c r="B12426" s="60">
        <v>-1.706682E-2</v>
      </c>
      <c r="C12426" s="60">
        <v>0</v>
      </c>
      <c r="D12426" s="60">
        <v>-1.7937228E-2</v>
      </c>
      <c r="E12426" s="60"/>
      <c r="F12426" s="60"/>
      <c r="G12426" s="60"/>
    </row>
    <row r="12427" spans="1:7">
      <c r="A12427" s="50">
        <v>41010</v>
      </c>
      <c r="B12427" s="60">
        <v>7.58831E-3</v>
      </c>
      <c r="C12427" s="60">
        <v>0</v>
      </c>
      <c r="D12427" s="60">
        <v>-1.2355602E-2</v>
      </c>
      <c r="E12427" s="60"/>
      <c r="F12427" s="60"/>
      <c r="G12427" s="60"/>
    </row>
    <row r="12428" spans="1:7">
      <c r="A12428" s="50">
        <v>41011</v>
      </c>
      <c r="B12428" s="60">
        <v>1.3798059999999999E-2</v>
      </c>
      <c r="C12428" s="60">
        <v>0</v>
      </c>
      <c r="D12428" s="60">
        <v>2.0125045000000001E-2</v>
      </c>
      <c r="E12428" s="60"/>
      <c r="F12428" s="60"/>
      <c r="G12428" s="60"/>
    </row>
    <row r="12429" spans="1:7">
      <c r="A12429" s="50">
        <v>41012</v>
      </c>
      <c r="B12429" s="60">
        <v>-1.2420499999999999E-2</v>
      </c>
      <c r="C12429" s="60">
        <v>0</v>
      </c>
      <c r="D12429" s="60">
        <v>-1.9728016000000001E-2</v>
      </c>
      <c r="E12429" s="60"/>
      <c r="F12429" s="60"/>
      <c r="G12429" s="60"/>
    </row>
    <row r="12430" spans="1:7">
      <c r="A12430" s="50">
        <v>41015</v>
      </c>
      <c r="B12430" s="60">
        <v>-4.5029E-4</v>
      </c>
      <c r="C12430" s="60">
        <v>0</v>
      </c>
      <c r="D12430" s="60">
        <v>-5.1672180000000003E-3</v>
      </c>
      <c r="E12430" s="60"/>
      <c r="F12430" s="60"/>
      <c r="G12430" s="60"/>
    </row>
    <row r="12431" spans="1:7">
      <c r="A12431" s="50">
        <v>41016</v>
      </c>
      <c r="B12431" s="60">
        <v>1.5507440000000001E-2</v>
      </c>
      <c r="C12431" s="60">
        <v>0</v>
      </c>
      <c r="D12431" s="60">
        <v>2.6790582E-2</v>
      </c>
      <c r="E12431" s="60"/>
      <c r="F12431" s="60"/>
      <c r="G12431" s="60"/>
    </row>
    <row r="12432" spans="1:7">
      <c r="A12432" s="50">
        <v>41017</v>
      </c>
      <c r="B12432" s="60">
        <v>-3.9515599999999998E-3</v>
      </c>
      <c r="C12432" s="60">
        <v>0</v>
      </c>
      <c r="D12432" s="60">
        <v>-1.677319E-2</v>
      </c>
      <c r="E12432" s="60"/>
      <c r="F12432" s="60"/>
      <c r="G12432" s="60"/>
    </row>
    <row r="12433" spans="1:7">
      <c r="A12433" s="50">
        <v>41018</v>
      </c>
      <c r="B12433" s="60">
        <v>-5.8242299999999997E-3</v>
      </c>
      <c r="C12433" s="60">
        <v>0</v>
      </c>
      <c r="D12433" s="60">
        <v>-2.8973724999999999E-2</v>
      </c>
      <c r="E12433" s="60"/>
      <c r="F12433" s="60"/>
      <c r="G12433" s="60"/>
    </row>
    <row r="12434" spans="1:7">
      <c r="A12434" s="50">
        <v>41019</v>
      </c>
      <c r="B12434" s="60">
        <v>1.3702199999999999E-3</v>
      </c>
      <c r="C12434" s="60">
        <v>0</v>
      </c>
      <c r="D12434" s="60">
        <v>-3.4857779999999998E-2</v>
      </c>
      <c r="E12434" s="60"/>
      <c r="F12434" s="60"/>
      <c r="G12434" s="60"/>
    </row>
    <row r="12435" spans="1:7">
      <c r="A12435" s="50">
        <v>41022</v>
      </c>
      <c r="B12435" s="60">
        <v>-8.7688100000000001E-3</v>
      </c>
      <c r="C12435" s="60">
        <v>0</v>
      </c>
      <c r="D12435" s="60">
        <v>-2.6870854E-2</v>
      </c>
      <c r="E12435" s="60"/>
      <c r="F12435" s="60"/>
      <c r="G12435" s="60"/>
    </row>
    <row r="12436" spans="1:7">
      <c r="A12436" s="50">
        <v>41023</v>
      </c>
      <c r="B12436" s="60">
        <v>3.32687E-3</v>
      </c>
      <c r="C12436" s="60">
        <v>0</v>
      </c>
      <c r="D12436" s="60">
        <v>2.375238E-3</v>
      </c>
      <c r="E12436" s="60"/>
      <c r="F12436" s="60"/>
      <c r="G12436" s="60"/>
    </row>
    <row r="12437" spans="1:7">
      <c r="A12437" s="50">
        <v>41024</v>
      </c>
      <c r="B12437" s="60">
        <v>1.367468E-2</v>
      </c>
      <c r="C12437" s="60">
        <v>0</v>
      </c>
      <c r="D12437" s="60">
        <v>-4.4430609999999999E-3</v>
      </c>
      <c r="E12437" s="60"/>
      <c r="F12437" s="60"/>
      <c r="G12437" s="60"/>
    </row>
    <row r="12438" spans="1:7">
      <c r="A12438" s="50">
        <v>41025</v>
      </c>
      <c r="B12438" s="60">
        <v>7.0227800000000002E-3</v>
      </c>
      <c r="C12438" s="60">
        <v>0</v>
      </c>
      <c r="D12438" s="60">
        <v>1.1603670999999999E-2</v>
      </c>
      <c r="E12438" s="60"/>
      <c r="F12438" s="60"/>
      <c r="G12438" s="60"/>
    </row>
    <row r="12439" spans="1:7">
      <c r="A12439" s="50">
        <v>41026</v>
      </c>
      <c r="B12439" s="60">
        <v>2.7027900000000001E-3</v>
      </c>
      <c r="C12439" s="60">
        <v>0</v>
      </c>
      <c r="D12439" s="60">
        <v>1.0588253000000001E-2</v>
      </c>
      <c r="E12439" s="60"/>
      <c r="F12439" s="60"/>
      <c r="G12439" s="60"/>
    </row>
    <row r="12440" spans="1:7">
      <c r="A12440" s="50">
        <v>41029</v>
      </c>
      <c r="B12440" s="60">
        <v>-3.8411500000000002E-3</v>
      </c>
      <c r="C12440" s="60">
        <v>0</v>
      </c>
      <c r="D12440" s="60">
        <v>-1.1932475E-2</v>
      </c>
      <c r="E12440" s="60"/>
      <c r="F12440" s="60"/>
      <c r="G12440" s="60"/>
    </row>
    <row r="12441" spans="1:7">
      <c r="A12441" s="50">
        <v>41030</v>
      </c>
      <c r="B12441" s="60">
        <v>5.5734699999999996E-3</v>
      </c>
      <c r="C12441" s="60">
        <v>0</v>
      </c>
      <c r="D12441" s="60">
        <v>3.2106042000000001E-2</v>
      </c>
      <c r="E12441" s="60"/>
      <c r="F12441" s="60"/>
      <c r="G12441" s="60"/>
    </row>
    <row r="12442" spans="1:7">
      <c r="A12442" s="50">
        <v>41031</v>
      </c>
      <c r="B12442" s="60">
        <v>-2.3288499999999999E-3</v>
      </c>
      <c r="C12442" s="60">
        <v>0</v>
      </c>
      <c r="D12442" s="60">
        <v>-1.6267113E-2</v>
      </c>
      <c r="E12442" s="60"/>
      <c r="F12442" s="60"/>
      <c r="G12442" s="60"/>
    </row>
    <row r="12443" spans="1:7">
      <c r="A12443" s="50">
        <v>41032</v>
      </c>
      <c r="B12443" s="60">
        <v>-7.5696899999999996E-3</v>
      </c>
      <c r="C12443" s="60">
        <v>0</v>
      </c>
      <c r="D12443" s="60">
        <v>-3.7133813000000002E-2</v>
      </c>
      <c r="E12443" s="60"/>
      <c r="F12443" s="60"/>
      <c r="G12443" s="60"/>
    </row>
    <row r="12444" spans="1:7">
      <c r="A12444" s="50">
        <v>41033</v>
      </c>
      <c r="B12444" s="60">
        <v>-1.620226E-2</v>
      </c>
      <c r="C12444" s="60">
        <v>0</v>
      </c>
      <c r="D12444" s="60">
        <v>-2.0186748000000001E-2</v>
      </c>
      <c r="E12444" s="60"/>
      <c r="F12444" s="60"/>
      <c r="G12444" s="60"/>
    </row>
    <row r="12445" spans="1:7">
      <c r="A12445" s="50">
        <v>41036</v>
      </c>
      <c r="B12445" s="60">
        <v>1.7462000000000001E-4</v>
      </c>
      <c r="C12445" s="60">
        <v>0</v>
      </c>
      <c r="D12445" s="60">
        <v>-1.4145114E-2</v>
      </c>
      <c r="E12445" s="60"/>
      <c r="F12445" s="60"/>
      <c r="G12445" s="60"/>
    </row>
    <row r="12446" spans="1:7">
      <c r="A12446" s="50">
        <v>41037</v>
      </c>
      <c r="B12446" s="60">
        <v>-4.1658399999999996E-3</v>
      </c>
      <c r="C12446" s="60">
        <v>0</v>
      </c>
      <c r="D12446" s="60">
        <v>-7.4860159999999999E-3</v>
      </c>
      <c r="E12446" s="60"/>
      <c r="F12446" s="60"/>
      <c r="G12446" s="60"/>
    </row>
    <row r="12447" spans="1:7">
      <c r="A12447" s="50">
        <v>41038</v>
      </c>
      <c r="B12447" s="60">
        <v>-6.2417599999999998E-3</v>
      </c>
      <c r="C12447" s="60">
        <v>0</v>
      </c>
      <c r="D12447" s="60">
        <v>-9.4280079999999999E-3</v>
      </c>
      <c r="E12447" s="60"/>
      <c r="F12447" s="60"/>
      <c r="G12447" s="60"/>
    </row>
    <row r="12448" spans="1:7">
      <c r="A12448" s="50">
        <v>41039</v>
      </c>
      <c r="B12448" s="60">
        <v>2.6911600000000002E-3</v>
      </c>
      <c r="C12448" s="60">
        <v>0</v>
      </c>
      <c r="D12448" s="60">
        <v>-2.2525410999999999E-2</v>
      </c>
      <c r="E12448" s="60"/>
      <c r="F12448" s="60"/>
      <c r="G12448" s="60"/>
    </row>
    <row r="12449" spans="1:7">
      <c r="A12449" s="50">
        <v>41040</v>
      </c>
      <c r="B12449" s="60">
        <v>-3.2152000000000001E-3</v>
      </c>
      <c r="C12449" s="60">
        <v>0</v>
      </c>
      <c r="D12449" s="60">
        <v>-2.5965571E-2</v>
      </c>
      <c r="E12449" s="60"/>
      <c r="F12449" s="60"/>
      <c r="G12449" s="60"/>
    </row>
    <row r="12450" spans="1:7">
      <c r="A12450" s="50">
        <v>41043</v>
      </c>
      <c r="B12450" s="60">
        <v>-1.1019030000000001E-2</v>
      </c>
      <c r="C12450" s="60">
        <v>0</v>
      </c>
      <c r="D12450" s="60">
        <v>3.5654772000000001E-2</v>
      </c>
      <c r="E12450" s="60"/>
      <c r="F12450" s="60"/>
      <c r="G12450" s="60"/>
    </row>
    <row r="12451" spans="1:7">
      <c r="A12451" s="50">
        <v>41044</v>
      </c>
      <c r="B12451" s="60">
        <v>-5.4514799999999999E-3</v>
      </c>
      <c r="C12451" s="60">
        <v>0</v>
      </c>
      <c r="D12451" s="60">
        <v>-4.1184063999999999E-2</v>
      </c>
      <c r="E12451" s="60"/>
      <c r="F12451" s="60"/>
      <c r="G12451" s="60"/>
    </row>
    <row r="12452" spans="1:7">
      <c r="A12452" s="50">
        <v>41045</v>
      </c>
      <c r="B12452" s="60">
        <v>-4.2706300000000001E-3</v>
      </c>
      <c r="C12452" s="60">
        <v>0</v>
      </c>
      <c r="D12452" s="60">
        <v>-4.6644277999999997E-2</v>
      </c>
      <c r="E12452" s="60"/>
      <c r="F12452" s="60"/>
      <c r="G12452" s="60"/>
    </row>
    <row r="12453" spans="1:7">
      <c r="A12453" s="50">
        <v>41046</v>
      </c>
      <c r="B12453" s="60">
        <v>-1.4673429999999999E-2</v>
      </c>
      <c r="C12453" s="60">
        <v>0</v>
      </c>
      <c r="D12453" s="60">
        <v>-5.2798312E-2</v>
      </c>
      <c r="E12453" s="60"/>
      <c r="F12453" s="60"/>
      <c r="G12453" s="60"/>
    </row>
    <row r="12454" spans="1:7">
      <c r="A12454" s="50">
        <v>41047</v>
      </c>
      <c r="B12454" s="60">
        <v>-7.2762599999999997E-3</v>
      </c>
      <c r="C12454" s="60">
        <v>0</v>
      </c>
      <c r="D12454" s="60">
        <v>-2.2296559000000001E-2</v>
      </c>
      <c r="E12454" s="60"/>
      <c r="F12454" s="60"/>
      <c r="G12454" s="60"/>
    </row>
    <row r="12455" spans="1:7">
      <c r="A12455" s="50">
        <v>41050</v>
      </c>
      <c r="B12455" s="60">
        <v>1.61227E-2</v>
      </c>
      <c r="C12455" s="60">
        <v>0</v>
      </c>
      <c r="D12455" s="60">
        <v>4.104903E-2</v>
      </c>
      <c r="E12455" s="60"/>
      <c r="F12455" s="60"/>
      <c r="G12455" s="60"/>
    </row>
    <row r="12456" spans="1:7">
      <c r="A12456" s="50">
        <v>41051</v>
      </c>
      <c r="B12456" s="60">
        <v>5.7326000000000002E-4</v>
      </c>
      <c r="C12456" s="60">
        <v>0</v>
      </c>
      <c r="D12456" s="60">
        <v>2.5191696E-2</v>
      </c>
      <c r="E12456" s="60"/>
      <c r="F12456" s="60"/>
      <c r="G12456" s="60"/>
    </row>
    <row r="12457" spans="1:7">
      <c r="A12457" s="50">
        <v>41052</v>
      </c>
      <c r="B12457" s="60">
        <v>1.83863E-3</v>
      </c>
      <c r="C12457" s="60">
        <v>0</v>
      </c>
      <c r="D12457" s="60">
        <v>-1.3176668000000001E-2</v>
      </c>
      <c r="E12457" s="60"/>
      <c r="F12457" s="60"/>
      <c r="G12457" s="60"/>
    </row>
    <row r="12458" spans="1:7">
      <c r="A12458" s="50">
        <v>41053</v>
      </c>
      <c r="B12458" s="60">
        <v>1.5188999999999999E-3</v>
      </c>
      <c r="C12458" s="60">
        <v>0</v>
      </c>
      <c r="D12458" s="60">
        <v>1.1909124E-2</v>
      </c>
      <c r="E12458" s="60"/>
      <c r="F12458" s="60"/>
      <c r="G12458" s="60"/>
    </row>
    <row r="12459" spans="1:7">
      <c r="A12459" s="50">
        <v>41054</v>
      </c>
      <c r="B12459" s="60">
        <v>-2.0795100000000001E-3</v>
      </c>
      <c r="C12459" s="60">
        <v>0</v>
      </c>
      <c r="D12459" s="60">
        <v>2.4964229999999998E-3</v>
      </c>
      <c r="E12459" s="60"/>
      <c r="F12459" s="60"/>
      <c r="G12459" s="60"/>
    </row>
    <row r="12460" spans="1:7">
      <c r="A12460" s="50">
        <v>41058</v>
      </c>
      <c r="B12460" s="60">
        <v>1.1298839999999999E-2</v>
      </c>
      <c r="C12460" s="60">
        <v>0</v>
      </c>
      <c r="D12460" s="60">
        <v>3.9843432999999998E-2</v>
      </c>
      <c r="E12460" s="60"/>
      <c r="F12460" s="60"/>
      <c r="G12460" s="60"/>
    </row>
    <row r="12461" spans="1:7">
      <c r="A12461" s="50">
        <v>41059</v>
      </c>
      <c r="B12461" s="60">
        <v>-1.407856E-2</v>
      </c>
      <c r="C12461" s="60">
        <v>0</v>
      </c>
      <c r="D12461" s="60">
        <v>-3.3185061000000002E-2</v>
      </c>
      <c r="E12461" s="60"/>
      <c r="F12461" s="60"/>
      <c r="G12461" s="60"/>
    </row>
    <row r="12462" spans="1:7">
      <c r="A12462" s="50">
        <v>41060</v>
      </c>
      <c r="B12462" s="60">
        <v>-2.1066399999999999E-3</v>
      </c>
      <c r="C12462" s="60">
        <v>0</v>
      </c>
      <c r="D12462" s="60">
        <v>-1.1323415E-2</v>
      </c>
      <c r="E12462" s="60"/>
      <c r="F12462" s="60"/>
      <c r="G12462" s="60"/>
    </row>
    <row r="12463" spans="1:7">
      <c r="A12463" s="50">
        <v>41061</v>
      </c>
      <c r="B12463" s="60">
        <v>-2.4707969999999999E-2</v>
      </c>
      <c r="C12463" s="60">
        <v>0</v>
      </c>
      <c r="D12463" s="60">
        <v>-3.3285622000000001E-2</v>
      </c>
      <c r="E12463" s="60"/>
      <c r="F12463" s="60"/>
      <c r="G12463" s="60"/>
    </row>
    <row r="12464" spans="1:7">
      <c r="A12464" s="50">
        <v>41064</v>
      </c>
      <c r="B12464" s="60">
        <v>2.9535E-4</v>
      </c>
      <c r="C12464" s="60">
        <v>0</v>
      </c>
      <c r="D12464" s="60">
        <v>-1.4809315999999999E-2</v>
      </c>
      <c r="E12464" s="60"/>
      <c r="F12464" s="60"/>
      <c r="G12464" s="60"/>
    </row>
    <row r="12465" spans="1:7">
      <c r="A12465" s="50">
        <v>41065</v>
      </c>
      <c r="B12465" s="60">
        <v>5.83543E-3</v>
      </c>
      <c r="C12465" s="60">
        <v>0</v>
      </c>
      <c r="D12465" s="60">
        <v>3.4197661999999997E-2</v>
      </c>
      <c r="E12465" s="60"/>
      <c r="F12465" s="60"/>
      <c r="G12465" s="60"/>
    </row>
    <row r="12466" spans="1:7">
      <c r="A12466" s="50">
        <v>41066</v>
      </c>
      <c r="B12466" s="60">
        <v>2.3073440000000001E-2</v>
      </c>
      <c r="C12466" s="60">
        <v>0</v>
      </c>
      <c r="D12466" s="60">
        <v>2.2892412000000001E-2</v>
      </c>
      <c r="E12466" s="60"/>
      <c r="F12466" s="60"/>
      <c r="G12466" s="60"/>
    </row>
    <row r="12467" spans="1:7">
      <c r="A12467" s="50">
        <v>41067</v>
      </c>
      <c r="B12467" s="60">
        <v>1.385E-5</v>
      </c>
      <c r="C12467" s="60">
        <v>0</v>
      </c>
      <c r="D12467" s="60">
        <v>-0.14351683900000001</v>
      </c>
      <c r="E12467" s="60"/>
      <c r="F12467" s="60"/>
      <c r="G12467" s="60"/>
    </row>
    <row r="12468" spans="1:7">
      <c r="A12468" s="50">
        <v>41068</v>
      </c>
      <c r="B12468" s="60">
        <v>8.3710199999999998E-3</v>
      </c>
      <c r="C12468" s="60">
        <v>0</v>
      </c>
      <c r="D12468" s="60">
        <v>0.176275402</v>
      </c>
      <c r="E12468" s="60"/>
      <c r="F12468" s="60"/>
      <c r="G12468" s="60"/>
    </row>
    <row r="12469" spans="1:7">
      <c r="A12469" s="50">
        <v>41071</v>
      </c>
      <c r="B12469" s="60">
        <v>-1.27394E-2</v>
      </c>
      <c r="C12469" s="60">
        <v>0</v>
      </c>
      <c r="D12469" s="60">
        <v>1.3399124E-2</v>
      </c>
      <c r="E12469" s="60"/>
      <c r="F12469" s="60"/>
      <c r="G12469" s="60"/>
    </row>
    <row r="12470" spans="1:7">
      <c r="A12470" s="50">
        <v>41072</v>
      </c>
      <c r="B12470" s="60">
        <v>1.1654400000000001E-2</v>
      </c>
      <c r="C12470" s="60">
        <v>0</v>
      </c>
      <c r="D12470" s="60">
        <v>-5.5323597000000002E-2</v>
      </c>
      <c r="E12470" s="60"/>
      <c r="F12470" s="60"/>
      <c r="G12470" s="60"/>
    </row>
    <row r="12471" spans="1:7">
      <c r="A12471" s="50">
        <v>41073</v>
      </c>
      <c r="B12471" s="60">
        <v>-6.6747400000000002E-3</v>
      </c>
      <c r="C12471" s="60">
        <v>0</v>
      </c>
      <c r="D12471" s="60">
        <v>-4.4935517000000001E-2</v>
      </c>
      <c r="E12471" s="60"/>
      <c r="F12471" s="60"/>
      <c r="G12471" s="60"/>
    </row>
    <row r="12472" spans="1:7">
      <c r="A12472" s="50">
        <v>41074</v>
      </c>
      <c r="B12472" s="60">
        <v>1.0729580000000001E-2</v>
      </c>
      <c r="C12472" s="60">
        <v>0</v>
      </c>
      <c r="D12472" s="60">
        <v>7.3274188000000004E-2</v>
      </c>
      <c r="E12472" s="60"/>
      <c r="F12472" s="60"/>
      <c r="G12472" s="60"/>
    </row>
    <row r="12473" spans="1:7">
      <c r="A12473" s="50">
        <v>41075</v>
      </c>
      <c r="B12473" s="60">
        <v>1.0421379999999999E-2</v>
      </c>
      <c r="C12473" s="60">
        <v>0</v>
      </c>
      <c r="D12473" s="60">
        <v>7.6176814999999995E-2</v>
      </c>
      <c r="E12473" s="60"/>
      <c r="F12473" s="60"/>
      <c r="G12473" s="60"/>
    </row>
    <row r="12474" spans="1:7">
      <c r="A12474" s="50">
        <v>41078</v>
      </c>
      <c r="B12474" s="60">
        <v>1.4942E-3</v>
      </c>
      <c r="C12474" s="60">
        <v>0</v>
      </c>
      <c r="D12474" s="60">
        <v>-4.5075137000000001E-2</v>
      </c>
      <c r="E12474" s="60"/>
      <c r="F12474" s="60"/>
      <c r="G12474" s="60"/>
    </row>
    <row r="12475" spans="1:7">
      <c r="A12475" s="50">
        <v>41079</v>
      </c>
      <c r="B12475" s="60">
        <v>9.8448000000000008E-3</v>
      </c>
      <c r="C12475" s="60">
        <v>0</v>
      </c>
      <c r="D12475" s="60">
        <v>2.7272683999999998E-2</v>
      </c>
      <c r="E12475" s="60"/>
      <c r="F12475" s="60"/>
      <c r="G12475" s="60"/>
    </row>
    <row r="12476" spans="1:7">
      <c r="A12476" s="50">
        <v>41080</v>
      </c>
      <c r="B12476" s="60">
        <v>-1.44904E-3</v>
      </c>
      <c r="C12476" s="60">
        <v>0</v>
      </c>
      <c r="D12476" s="60">
        <v>-3.4036759E-2</v>
      </c>
      <c r="E12476" s="60"/>
      <c r="F12476" s="60"/>
      <c r="G12476" s="60"/>
    </row>
    <row r="12477" spans="1:7">
      <c r="A12477" s="50">
        <v>41081</v>
      </c>
      <c r="B12477" s="60">
        <v>-2.209003E-2</v>
      </c>
      <c r="C12477" s="60">
        <v>0</v>
      </c>
      <c r="D12477" s="60">
        <v>-6.8005583999999994E-2</v>
      </c>
      <c r="E12477" s="60"/>
      <c r="F12477" s="60"/>
      <c r="G12477" s="60"/>
    </row>
    <row r="12478" spans="1:7">
      <c r="A12478" s="50">
        <v>41082</v>
      </c>
      <c r="B12478" s="60">
        <v>7.0804199999999996E-3</v>
      </c>
      <c r="C12478" s="60">
        <v>0</v>
      </c>
      <c r="D12478" s="60">
        <v>2.1550082000000002E-2</v>
      </c>
      <c r="E12478" s="60"/>
      <c r="F12478" s="60"/>
      <c r="G12478" s="60"/>
    </row>
    <row r="12479" spans="1:7">
      <c r="A12479" s="50">
        <v>41085</v>
      </c>
      <c r="B12479" s="60">
        <v>-1.5577229999999999E-2</v>
      </c>
      <c r="C12479" s="60">
        <v>0</v>
      </c>
      <c r="D12479" s="60">
        <v>-6.0325722999999998E-2</v>
      </c>
      <c r="E12479" s="60"/>
      <c r="F12479" s="60"/>
      <c r="G12479" s="60"/>
    </row>
    <row r="12480" spans="1:7">
      <c r="A12480" s="50">
        <v>41086</v>
      </c>
      <c r="B12480" s="60">
        <v>4.7583199999999999E-3</v>
      </c>
      <c r="C12480" s="60">
        <v>0</v>
      </c>
      <c r="D12480" s="60">
        <v>7.483282E-3</v>
      </c>
      <c r="E12480" s="60"/>
      <c r="F12480" s="60"/>
      <c r="G12480" s="60"/>
    </row>
    <row r="12481" spans="1:7">
      <c r="A12481" s="50">
        <v>41087</v>
      </c>
      <c r="B12481" s="60">
        <v>8.9952499999999998E-3</v>
      </c>
      <c r="C12481" s="60">
        <v>0</v>
      </c>
      <c r="D12481" s="60">
        <v>-7.0367600000000004E-3</v>
      </c>
      <c r="E12481" s="60"/>
      <c r="F12481" s="60"/>
      <c r="G12481" s="60"/>
    </row>
    <row r="12482" spans="1:7">
      <c r="A12482" s="50">
        <v>41088</v>
      </c>
      <c r="B12482" s="60">
        <v>-2.1670399999999999E-3</v>
      </c>
      <c r="C12482" s="60">
        <v>0</v>
      </c>
      <c r="D12482" s="60">
        <v>6.2992070000000002E-3</v>
      </c>
      <c r="E12482" s="60"/>
      <c r="F12482" s="60"/>
      <c r="G12482" s="60"/>
    </row>
    <row r="12483" spans="1:7">
      <c r="A12483" s="50">
        <v>41089</v>
      </c>
      <c r="B12483" s="60">
        <v>2.5165449999999999E-2</v>
      </c>
      <c r="C12483" s="60">
        <v>0</v>
      </c>
      <c r="D12483" s="60">
        <v>0.109937459</v>
      </c>
      <c r="E12483" s="60"/>
      <c r="F12483" s="60"/>
      <c r="G12483" s="60"/>
    </row>
    <row r="12484" spans="1:7">
      <c r="A12484" s="50">
        <v>41092</v>
      </c>
      <c r="B12484" s="60">
        <v>2.4049700000000002E-3</v>
      </c>
      <c r="C12484" s="60">
        <v>0</v>
      </c>
      <c r="D12484" s="60">
        <v>-4.5118104999999999E-2</v>
      </c>
      <c r="E12484" s="60"/>
      <c r="F12484" s="60"/>
      <c r="G12484" s="60"/>
    </row>
    <row r="12485" spans="1:7">
      <c r="A12485" s="50">
        <v>41093</v>
      </c>
      <c r="B12485" s="60">
        <v>6.71319E-3</v>
      </c>
      <c r="C12485" s="60">
        <v>0</v>
      </c>
      <c r="D12485" s="60">
        <v>7.1982308999999994E-2</v>
      </c>
      <c r="E12485" s="60"/>
      <c r="F12485" s="60"/>
      <c r="G12485" s="60"/>
    </row>
    <row r="12486" spans="1:7">
      <c r="A12486" s="50">
        <v>41095</v>
      </c>
      <c r="B12486" s="60">
        <v>-4.5571199999999996E-3</v>
      </c>
      <c r="C12486" s="60">
        <v>0</v>
      </c>
      <c r="D12486" s="60">
        <v>-8.6088150000000006E-3</v>
      </c>
      <c r="E12486" s="60"/>
      <c r="F12486" s="60"/>
      <c r="G12486" s="60"/>
    </row>
    <row r="12487" spans="1:7">
      <c r="A12487" s="50">
        <v>41096</v>
      </c>
      <c r="B12487" s="60">
        <v>-9.0388099999999996E-3</v>
      </c>
      <c r="C12487" s="60">
        <v>0</v>
      </c>
      <c r="D12487" s="60">
        <v>-0.15178884600000001</v>
      </c>
      <c r="E12487" s="60"/>
      <c r="F12487" s="60"/>
      <c r="G12487" s="60"/>
    </row>
    <row r="12488" spans="1:7">
      <c r="A12488" s="50">
        <v>41099</v>
      </c>
      <c r="B12488" s="60">
        <v>-1.62933E-3</v>
      </c>
      <c r="C12488" s="60">
        <v>0</v>
      </c>
      <c r="D12488" s="60">
        <v>-3.0712529999999998E-2</v>
      </c>
      <c r="E12488" s="60"/>
      <c r="F12488" s="60"/>
      <c r="G12488" s="60"/>
    </row>
    <row r="12489" spans="1:7">
      <c r="A12489" s="50">
        <v>41100</v>
      </c>
      <c r="B12489" s="60">
        <v>-8.0187699999999997E-3</v>
      </c>
      <c r="C12489" s="60">
        <v>0</v>
      </c>
      <c r="D12489" s="60">
        <v>-7.2665796000000005E-2</v>
      </c>
      <c r="E12489" s="60"/>
      <c r="F12489" s="60"/>
      <c r="G12489" s="60"/>
    </row>
    <row r="12490" spans="1:7">
      <c r="A12490" s="50">
        <v>41101</v>
      </c>
      <c r="B12490" s="60">
        <v>-2.033E-5</v>
      </c>
      <c r="C12490" s="60">
        <v>0</v>
      </c>
      <c r="D12490" s="60">
        <v>4.7835954E-2</v>
      </c>
      <c r="E12490" s="60"/>
      <c r="F12490" s="60"/>
      <c r="G12490" s="60"/>
    </row>
    <row r="12491" spans="1:7">
      <c r="A12491" s="50">
        <v>41102</v>
      </c>
      <c r="B12491" s="60">
        <v>-5.03025E-3</v>
      </c>
      <c r="C12491" s="60">
        <v>0</v>
      </c>
      <c r="D12491" s="60">
        <v>1.8695666E-2</v>
      </c>
      <c r="E12491" s="60"/>
      <c r="F12491" s="60"/>
      <c r="G12491" s="60"/>
    </row>
    <row r="12492" spans="1:7">
      <c r="A12492" s="50">
        <v>41103</v>
      </c>
      <c r="B12492" s="60">
        <v>1.661671E-2</v>
      </c>
      <c r="C12492" s="60">
        <v>0</v>
      </c>
      <c r="D12492" s="60">
        <v>4.2681300000000001E-4</v>
      </c>
      <c r="E12492" s="60"/>
      <c r="F12492" s="60"/>
      <c r="G12492" s="60"/>
    </row>
    <row r="12493" spans="1:7">
      <c r="A12493" s="50">
        <v>41106</v>
      </c>
      <c r="B12493" s="60">
        <v>-2.3194299999999999E-3</v>
      </c>
      <c r="C12493" s="60">
        <v>0</v>
      </c>
      <c r="D12493" s="60">
        <v>-1.4931757E-2</v>
      </c>
      <c r="E12493" s="60"/>
      <c r="F12493" s="60"/>
      <c r="G12493" s="60"/>
    </row>
    <row r="12494" spans="1:7">
      <c r="A12494" s="50">
        <v>41107</v>
      </c>
      <c r="B12494" s="60">
        <v>7.3751299999999997E-3</v>
      </c>
      <c r="C12494" s="60">
        <v>0</v>
      </c>
      <c r="D12494" s="60">
        <v>4.7206588000000001E-2</v>
      </c>
      <c r="E12494" s="60"/>
      <c r="F12494" s="60"/>
      <c r="G12494" s="60"/>
    </row>
    <row r="12495" spans="1:7">
      <c r="A12495" s="50">
        <v>41108</v>
      </c>
      <c r="B12495" s="60">
        <v>6.7786299999999999E-3</v>
      </c>
      <c r="C12495" s="60">
        <v>0</v>
      </c>
      <c r="D12495" s="60">
        <v>3.1844519000000002E-2</v>
      </c>
      <c r="E12495" s="60"/>
      <c r="F12495" s="60"/>
      <c r="G12495" s="60"/>
    </row>
    <row r="12496" spans="1:7">
      <c r="A12496" s="50">
        <v>41109</v>
      </c>
      <c r="B12496" s="60">
        <v>2.71192E-3</v>
      </c>
      <c r="C12496" s="60">
        <v>0</v>
      </c>
      <c r="D12496" s="60">
        <v>-6.8136300000000002E-3</v>
      </c>
      <c r="E12496" s="60"/>
      <c r="F12496" s="60"/>
      <c r="G12496" s="60"/>
    </row>
    <row r="12497" spans="1:7">
      <c r="A12497" s="50">
        <v>41110</v>
      </c>
      <c r="B12497" s="60">
        <v>-9.8188600000000004E-3</v>
      </c>
      <c r="C12497" s="60">
        <v>0</v>
      </c>
      <c r="D12497" s="60">
        <v>-3.1477023E-2</v>
      </c>
      <c r="E12497" s="60"/>
      <c r="F12497" s="60"/>
      <c r="G12497" s="60"/>
    </row>
    <row r="12498" spans="1:7">
      <c r="A12498" s="50">
        <v>41113</v>
      </c>
      <c r="B12498" s="60">
        <v>-9.0454400000000001E-3</v>
      </c>
      <c r="C12498" s="60">
        <v>0</v>
      </c>
      <c r="D12498" s="60">
        <v>-1.8333354999999999E-2</v>
      </c>
      <c r="E12498" s="60"/>
      <c r="F12498" s="60"/>
      <c r="G12498" s="60"/>
    </row>
    <row r="12499" spans="1:7">
      <c r="A12499" s="50">
        <v>41114</v>
      </c>
      <c r="B12499" s="60">
        <v>-9.0384899999999997E-3</v>
      </c>
      <c r="C12499" s="60">
        <v>0</v>
      </c>
      <c r="D12499" s="60">
        <v>-2.2920161000000001E-2</v>
      </c>
      <c r="E12499" s="60"/>
      <c r="F12499" s="60"/>
      <c r="G12499" s="60"/>
    </row>
    <row r="12500" spans="1:7">
      <c r="A12500" s="50">
        <v>41115</v>
      </c>
      <c r="B12500" s="60">
        <v>-3.4221000000000002E-4</v>
      </c>
      <c r="C12500" s="60">
        <v>0</v>
      </c>
      <c r="D12500" s="60">
        <v>6.9504709999999997E-3</v>
      </c>
      <c r="E12500" s="60"/>
      <c r="F12500" s="60"/>
      <c r="G12500" s="60"/>
    </row>
    <row r="12501" spans="1:7">
      <c r="A12501" s="50">
        <v>41116</v>
      </c>
      <c r="B12501" s="60">
        <v>1.6660600000000001E-2</v>
      </c>
      <c r="C12501" s="60">
        <v>0</v>
      </c>
      <c r="D12501" s="60">
        <v>8.6283300000000002E-4</v>
      </c>
      <c r="E12501" s="60"/>
      <c r="F12501" s="60"/>
      <c r="G12501" s="60"/>
    </row>
    <row r="12502" spans="1:7">
      <c r="A12502" s="50">
        <v>41117</v>
      </c>
      <c r="B12502" s="60">
        <v>1.9238189999999999E-2</v>
      </c>
      <c r="C12502" s="60">
        <v>0</v>
      </c>
      <c r="D12502" s="60">
        <v>2.0689635000000001E-2</v>
      </c>
      <c r="E12502" s="60"/>
      <c r="F12502" s="60"/>
      <c r="G12502" s="60"/>
    </row>
    <row r="12503" spans="1:7">
      <c r="A12503" s="50">
        <v>41120</v>
      </c>
      <c r="B12503" s="60">
        <v>-3.0585999999999998E-4</v>
      </c>
      <c r="C12503" s="60">
        <v>0</v>
      </c>
      <c r="D12503" s="60">
        <v>1.3513501000000001E-2</v>
      </c>
      <c r="E12503" s="60"/>
      <c r="F12503" s="60"/>
      <c r="G12503" s="60"/>
    </row>
    <row r="12504" spans="1:7">
      <c r="A12504" s="50">
        <v>41121</v>
      </c>
      <c r="B12504" s="60">
        <v>-4.4368300000000001E-3</v>
      </c>
      <c r="C12504" s="60">
        <v>0</v>
      </c>
      <c r="D12504" s="60">
        <v>2.5000015E-2</v>
      </c>
      <c r="E12504" s="60"/>
      <c r="F12504" s="60"/>
      <c r="G12504" s="60"/>
    </row>
    <row r="12505" spans="1:7">
      <c r="A12505" s="50">
        <v>41122</v>
      </c>
      <c r="B12505" s="60">
        <v>-3.07252E-3</v>
      </c>
      <c r="C12505" s="60">
        <v>0</v>
      </c>
      <c r="D12505" s="60">
        <v>6.9105720000000002E-3</v>
      </c>
      <c r="E12505" s="60"/>
      <c r="F12505" s="60"/>
      <c r="G12505" s="60"/>
    </row>
    <row r="12506" spans="1:7">
      <c r="A12506" s="50">
        <v>41123</v>
      </c>
      <c r="B12506" s="60">
        <v>-7.1609999999999998E-3</v>
      </c>
      <c r="C12506" s="60">
        <v>0</v>
      </c>
      <c r="D12506" s="60">
        <v>-0.13443681599999999</v>
      </c>
      <c r="E12506" s="60"/>
      <c r="F12506" s="60"/>
      <c r="G12506" s="60"/>
    </row>
    <row r="12507" spans="1:7">
      <c r="A12507" s="50">
        <v>41124</v>
      </c>
      <c r="B12507" s="60">
        <v>1.9034410000000002E-2</v>
      </c>
      <c r="C12507" s="60">
        <v>0</v>
      </c>
      <c r="D12507" s="60">
        <v>4.4309646000000001E-2</v>
      </c>
      <c r="E12507" s="60"/>
      <c r="F12507" s="60"/>
      <c r="G12507" s="60"/>
    </row>
    <row r="12508" spans="1:7">
      <c r="A12508" s="50">
        <v>41127</v>
      </c>
      <c r="B12508" s="60">
        <v>2.3759800000000002E-3</v>
      </c>
      <c r="C12508" s="60">
        <v>0</v>
      </c>
      <c r="D12508" s="60">
        <v>9.9598101999999994E-2</v>
      </c>
      <c r="E12508" s="60"/>
      <c r="F12508" s="60"/>
      <c r="G12508" s="60"/>
    </row>
    <row r="12509" spans="1:7">
      <c r="A12509" s="50">
        <v>41128</v>
      </c>
      <c r="B12509" s="60">
        <v>5.1740800000000002E-3</v>
      </c>
      <c r="C12509" s="60">
        <v>0</v>
      </c>
      <c r="D12509" s="60">
        <v>4.2242039000000002E-2</v>
      </c>
      <c r="E12509" s="60"/>
      <c r="F12509" s="60"/>
      <c r="G12509" s="60"/>
    </row>
    <row r="12510" spans="1:7">
      <c r="A12510" s="50">
        <v>41129</v>
      </c>
      <c r="B12510" s="60">
        <v>1.0136699999999999E-3</v>
      </c>
      <c r="C12510" s="60">
        <v>0</v>
      </c>
      <c r="D12510" s="60">
        <v>-1.9095859999999999E-2</v>
      </c>
      <c r="E12510" s="60"/>
      <c r="F12510" s="60"/>
      <c r="G12510" s="60"/>
    </row>
    <row r="12511" spans="1:7">
      <c r="A12511" s="50">
        <v>41130</v>
      </c>
      <c r="B12511" s="60">
        <v>7.5681000000000001E-4</v>
      </c>
      <c r="C12511" s="60">
        <v>0</v>
      </c>
      <c r="D12511" s="60">
        <v>1.5494612E-2</v>
      </c>
      <c r="E12511" s="60"/>
      <c r="F12511" s="60"/>
      <c r="G12511" s="60"/>
    </row>
    <row r="12512" spans="1:7">
      <c r="A12512" s="50">
        <v>41131</v>
      </c>
      <c r="B12512" s="60">
        <v>2.1430099999999999E-3</v>
      </c>
      <c r="C12512" s="60">
        <v>0</v>
      </c>
      <c r="D12512" s="60">
        <v>1.8779401000000001E-2</v>
      </c>
      <c r="E12512" s="60"/>
      <c r="F12512" s="60"/>
      <c r="G12512" s="60"/>
    </row>
    <row r="12513" spans="1:7">
      <c r="A12513" s="50">
        <v>41134</v>
      </c>
      <c r="B12513" s="60">
        <v>-1.02888E-3</v>
      </c>
      <c r="C12513" s="60">
        <v>0</v>
      </c>
      <c r="D12513" s="60">
        <v>-2.3809555999999999E-2</v>
      </c>
      <c r="E12513" s="60"/>
      <c r="F12513" s="60"/>
      <c r="G12513" s="60"/>
    </row>
    <row r="12514" spans="1:7">
      <c r="A12514" s="50">
        <v>41135</v>
      </c>
      <c r="B12514" s="60">
        <v>2.3083000000000001E-4</v>
      </c>
      <c r="C12514" s="60">
        <v>0</v>
      </c>
      <c r="D12514" s="60">
        <v>-1.8882751E-2</v>
      </c>
      <c r="E12514" s="60"/>
      <c r="F12514" s="60"/>
      <c r="G12514" s="60"/>
    </row>
    <row r="12515" spans="1:7">
      <c r="A12515" s="50">
        <v>41136</v>
      </c>
      <c r="B12515" s="60">
        <v>1.65602E-3</v>
      </c>
      <c r="C12515" s="60">
        <v>0</v>
      </c>
      <c r="D12515" s="60">
        <v>1.0024058000000001E-2</v>
      </c>
      <c r="E12515" s="60"/>
      <c r="F12515" s="60"/>
      <c r="G12515" s="60"/>
    </row>
    <row r="12516" spans="1:7">
      <c r="A12516" s="50">
        <v>41137</v>
      </c>
      <c r="B12516" s="60">
        <v>6.9440400000000003E-3</v>
      </c>
      <c r="C12516" s="60">
        <v>0</v>
      </c>
      <c r="D12516" s="60">
        <v>7.5426210000000002E-3</v>
      </c>
      <c r="E12516" s="60"/>
      <c r="F12516" s="60"/>
      <c r="G12516" s="60"/>
    </row>
    <row r="12517" spans="1:7">
      <c r="A12517" s="50">
        <v>41138</v>
      </c>
      <c r="B12517" s="60">
        <v>1.8595599999999999E-3</v>
      </c>
      <c r="C12517" s="60">
        <v>0</v>
      </c>
      <c r="D12517" s="60">
        <v>1.5760800000000001E-3</v>
      </c>
      <c r="E12517" s="60"/>
      <c r="F12517" s="60"/>
      <c r="G12517" s="60"/>
    </row>
    <row r="12518" spans="1:7">
      <c r="A12518" s="50">
        <v>41141</v>
      </c>
      <c r="B12518" s="60">
        <v>-2.5340000000000001E-5</v>
      </c>
      <c r="C12518" s="60">
        <v>0</v>
      </c>
      <c r="D12518" s="60">
        <v>-1.4948826E-2</v>
      </c>
      <c r="E12518" s="60"/>
      <c r="F12518" s="60"/>
      <c r="G12518" s="60"/>
    </row>
    <row r="12519" spans="1:7">
      <c r="A12519" s="50">
        <v>41142</v>
      </c>
      <c r="B12519" s="60">
        <v>-3.6032899999999999E-3</v>
      </c>
      <c r="C12519" s="60">
        <v>0</v>
      </c>
      <c r="D12519" s="60">
        <v>4.3929190000000003E-3</v>
      </c>
      <c r="E12519" s="60"/>
      <c r="F12519" s="60"/>
      <c r="G12519" s="60"/>
    </row>
    <row r="12520" spans="1:7">
      <c r="A12520" s="50">
        <v>41143</v>
      </c>
      <c r="B12520" s="60">
        <v>2.5046999999999998E-4</v>
      </c>
      <c r="C12520" s="60">
        <v>0</v>
      </c>
      <c r="D12520" s="60">
        <v>-9.5427340000000006E-3</v>
      </c>
      <c r="E12520" s="60"/>
      <c r="F12520" s="60"/>
      <c r="G12520" s="60"/>
    </row>
    <row r="12521" spans="1:7">
      <c r="A12521" s="50">
        <v>41144</v>
      </c>
      <c r="B12521" s="60">
        <v>-7.9408900000000008E-3</v>
      </c>
      <c r="C12521" s="60">
        <v>0</v>
      </c>
      <c r="D12521" s="60">
        <v>-7.1457274000000001E-2</v>
      </c>
      <c r="E12521" s="60"/>
      <c r="F12521" s="60"/>
      <c r="G12521" s="60"/>
    </row>
    <row r="12522" spans="1:7">
      <c r="A12522" s="50">
        <v>41145</v>
      </c>
      <c r="B12522" s="60">
        <v>6.7129700000000004E-3</v>
      </c>
      <c r="C12522" s="60">
        <v>0</v>
      </c>
      <c r="D12522" s="60">
        <v>-6.4850680000000001E-3</v>
      </c>
      <c r="E12522" s="60"/>
      <c r="F12522" s="60"/>
      <c r="G12522" s="60"/>
    </row>
    <row r="12523" spans="1:7">
      <c r="A12523" s="50">
        <v>41148</v>
      </c>
      <c r="B12523" s="60">
        <v>-4.0842E-4</v>
      </c>
      <c r="C12523" s="60">
        <v>0</v>
      </c>
      <c r="D12523" s="60">
        <v>1.4795480999999999E-2</v>
      </c>
      <c r="E12523" s="60"/>
      <c r="F12523" s="60"/>
      <c r="G12523" s="60"/>
    </row>
    <row r="12524" spans="1:7">
      <c r="A12524" s="50">
        <v>41149</v>
      </c>
      <c r="B12524" s="60">
        <v>-7.0554000000000005E-4</v>
      </c>
      <c r="C12524" s="60">
        <v>0</v>
      </c>
      <c r="D12524" s="60">
        <v>-2.4013699999999999E-2</v>
      </c>
      <c r="E12524" s="60"/>
      <c r="F12524" s="60"/>
      <c r="G12524" s="60"/>
    </row>
    <row r="12525" spans="1:7">
      <c r="A12525" s="50">
        <v>41150</v>
      </c>
      <c r="B12525" s="60">
        <v>1.1327500000000001E-3</v>
      </c>
      <c r="C12525" s="60">
        <v>0</v>
      </c>
      <c r="D12525" s="60">
        <v>-1.1423559999999999E-2</v>
      </c>
      <c r="E12525" s="60"/>
      <c r="F12525" s="60"/>
      <c r="G12525" s="60"/>
    </row>
    <row r="12526" spans="1:7">
      <c r="A12526" s="50">
        <v>41151</v>
      </c>
      <c r="B12526" s="60">
        <v>-7.6633099999999996E-3</v>
      </c>
      <c r="C12526" s="60">
        <v>0</v>
      </c>
      <c r="D12526" s="60">
        <v>-4.5777809000000003E-2</v>
      </c>
      <c r="E12526" s="60"/>
      <c r="F12526" s="60"/>
      <c r="G12526" s="60"/>
    </row>
    <row r="12527" spans="1:7">
      <c r="A12527" s="50">
        <v>41152</v>
      </c>
      <c r="B12527" s="60">
        <v>5.1876400000000003E-3</v>
      </c>
      <c r="C12527" s="60">
        <v>0</v>
      </c>
      <c r="D12527" s="60">
        <v>2.3754086000000001E-2</v>
      </c>
      <c r="E12527" s="60"/>
      <c r="F12527" s="60"/>
      <c r="G12527" s="60"/>
    </row>
    <row r="12528" spans="1:7">
      <c r="A12528" s="50">
        <v>41156</v>
      </c>
      <c r="B12528" s="60">
        <v>-9.3583000000000002E-4</v>
      </c>
      <c r="C12528" s="60">
        <v>0</v>
      </c>
      <c r="D12528" s="60">
        <v>-9.0536839999999993E-2</v>
      </c>
      <c r="E12528" s="60"/>
      <c r="F12528" s="60"/>
      <c r="G12528" s="60"/>
    </row>
    <row r="12529" spans="1:7">
      <c r="A12529" s="50">
        <v>41157</v>
      </c>
      <c r="B12529" s="60">
        <v>-8.6604E-4</v>
      </c>
      <c r="C12529" s="60">
        <v>0</v>
      </c>
      <c r="D12529" s="60">
        <v>2.1010509E-2</v>
      </c>
      <c r="E12529" s="60"/>
      <c r="F12529" s="60"/>
      <c r="G12529" s="60"/>
    </row>
    <row r="12530" spans="1:7">
      <c r="A12530" s="50">
        <v>41158</v>
      </c>
      <c r="B12530" s="60">
        <v>2.037986E-2</v>
      </c>
      <c r="C12530" s="60">
        <v>0</v>
      </c>
      <c r="D12530" s="60">
        <v>0.17442427599999999</v>
      </c>
      <c r="E12530" s="60"/>
      <c r="F12530" s="60"/>
      <c r="G12530" s="60"/>
    </row>
    <row r="12531" spans="1:7">
      <c r="A12531" s="50">
        <v>41159</v>
      </c>
      <c r="B12531" s="60">
        <v>4.0104199999999998E-3</v>
      </c>
      <c r="C12531" s="60">
        <v>0</v>
      </c>
      <c r="D12531" s="60">
        <v>3.2957904000000003E-2</v>
      </c>
      <c r="E12531" s="60"/>
      <c r="F12531" s="60"/>
      <c r="G12531" s="60"/>
    </row>
    <row r="12532" spans="1:7">
      <c r="A12532" s="50">
        <v>41162</v>
      </c>
      <c r="B12532" s="60">
        <v>-6.1361499999999999E-3</v>
      </c>
      <c r="C12532" s="60">
        <v>0</v>
      </c>
      <c r="D12532" s="60">
        <v>-3.1098565000000002E-2</v>
      </c>
      <c r="E12532" s="60"/>
      <c r="F12532" s="60"/>
      <c r="G12532" s="60"/>
    </row>
    <row r="12533" spans="1:7">
      <c r="A12533" s="50">
        <v>41163</v>
      </c>
      <c r="B12533" s="60">
        <v>3.1745699999999998E-3</v>
      </c>
      <c r="C12533" s="60">
        <v>0</v>
      </c>
      <c r="D12533" s="60">
        <v>2.4593588E-2</v>
      </c>
      <c r="E12533" s="60"/>
      <c r="F12533" s="60"/>
      <c r="G12533" s="60"/>
    </row>
    <row r="12534" spans="1:7">
      <c r="A12534" s="50">
        <v>41164</v>
      </c>
      <c r="B12534" s="60">
        <v>2.3374300000000001E-3</v>
      </c>
      <c r="C12534" s="60">
        <v>0</v>
      </c>
      <c r="D12534" s="60">
        <v>1.017087E-2</v>
      </c>
      <c r="E12534" s="60"/>
      <c r="F12534" s="60"/>
      <c r="G12534" s="60"/>
    </row>
    <row r="12535" spans="1:7">
      <c r="A12535" s="50">
        <v>41165</v>
      </c>
      <c r="B12535" s="60">
        <v>1.629506E-2</v>
      </c>
      <c r="C12535" s="60">
        <v>0</v>
      </c>
      <c r="D12535" s="60">
        <v>9.6657170000000008E-3</v>
      </c>
      <c r="E12535" s="60"/>
      <c r="F12535" s="60"/>
      <c r="G12535" s="60"/>
    </row>
    <row r="12536" spans="1:7">
      <c r="A12536" s="50">
        <v>41166</v>
      </c>
      <c r="B12536" s="60">
        <v>4.0187E-3</v>
      </c>
      <c r="C12536" s="60">
        <v>0</v>
      </c>
      <c r="D12536" s="60">
        <v>3.8292820999999998E-2</v>
      </c>
      <c r="E12536" s="60"/>
      <c r="F12536" s="60"/>
      <c r="G12536" s="60"/>
    </row>
    <row r="12537" spans="1:7">
      <c r="A12537" s="50">
        <v>41169</v>
      </c>
      <c r="B12537" s="60">
        <v>-3.1661200000000001E-3</v>
      </c>
      <c r="C12537" s="60">
        <v>0</v>
      </c>
      <c r="D12537" s="60">
        <v>-3.688056E-2</v>
      </c>
      <c r="E12537" s="60"/>
      <c r="F12537" s="60"/>
      <c r="G12537" s="60"/>
    </row>
    <row r="12538" spans="1:7">
      <c r="A12538" s="50">
        <v>41170</v>
      </c>
      <c r="B12538" s="60">
        <v>-1.28516E-3</v>
      </c>
      <c r="C12538" s="60">
        <v>0</v>
      </c>
      <c r="D12538" s="60">
        <v>-1.595531E-2</v>
      </c>
      <c r="E12538" s="60"/>
      <c r="F12538" s="60"/>
      <c r="G12538" s="60"/>
    </row>
    <row r="12539" spans="1:7">
      <c r="A12539" s="50">
        <v>41171</v>
      </c>
      <c r="B12539" s="60">
        <v>1.20999E-3</v>
      </c>
      <c r="C12539" s="60">
        <v>0</v>
      </c>
      <c r="D12539" s="60">
        <v>1.0539125999999999E-2</v>
      </c>
      <c r="E12539" s="60"/>
      <c r="F12539" s="60"/>
      <c r="G12539" s="60"/>
    </row>
    <row r="12540" spans="1:7">
      <c r="A12540" s="50">
        <v>41172</v>
      </c>
      <c r="B12540" s="60">
        <v>-4.4994000000000002E-4</v>
      </c>
      <c r="C12540" s="60">
        <v>0</v>
      </c>
      <c r="D12540" s="60">
        <v>-3.6502200999999998E-2</v>
      </c>
      <c r="E12540" s="60"/>
      <c r="F12540" s="60"/>
      <c r="G12540" s="60"/>
    </row>
    <row r="12541" spans="1:7">
      <c r="A12541" s="50">
        <v>41173</v>
      </c>
      <c r="B12541" s="60">
        <v>-1.7856E-4</v>
      </c>
      <c r="C12541" s="60">
        <v>0</v>
      </c>
      <c r="D12541" s="60">
        <v>-2.0815987000000001E-2</v>
      </c>
      <c r="E12541" s="60"/>
      <c r="F12541" s="60"/>
      <c r="G12541" s="60"/>
    </row>
    <row r="12542" spans="1:7">
      <c r="A12542" s="50">
        <v>41176</v>
      </c>
      <c r="B12542" s="60">
        <v>-2.0320999999999998E-3</v>
      </c>
      <c r="C12542" s="60">
        <v>0</v>
      </c>
      <c r="D12542" s="60">
        <v>-2.9761936999999999E-2</v>
      </c>
      <c r="E12542" s="60"/>
      <c r="F12542" s="60"/>
      <c r="G12542" s="60"/>
    </row>
    <row r="12543" spans="1:7">
      <c r="A12543" s="50">
        <v>41177</v>
      </c>
      <c r="B12543" s="60">
        <v>-1.052523E-2</v>
      </c>
      <c r="C12543" s="60">
        <v>0</v>
      </c>
      <c r="D12543" s="60">
        <v>-5.6529317000000003E-2</v>
      </c>
      <c r="E12543" s="60"/>
      <c r="F12543" s="60"/>
      <c r="G12543" s="60"/>
    </row>
    <row r="12544" spans="1:7">
      <c r="A12544" s="50">
        <v>41178</v>
      </c>
      <c r="B12544" s="60">
        <v>-5.5364100000000003E-3</v>
      </c>
      <c r="C12544" s="60">
        <v>0</v>
      </c>
      <c r="D12544" s="60">
        <v>0</v>
      </c>
      <c r="E12544" s="60"/>
      <c r="F12544" s="60"/>
      <c r="G12544" s="60"/>
    </row>
    <row r="12545" spans="1:7">
      <c r="A12545" s="50">
        <v>41179</v>
      </c>
      <c r="B12545" s="60">
        <v>9.5812199999999997E-3</v>
      </c>
      <c r="C12545" s="60">
        <v>0</v>
      </c>
      <c r="D12545" s="60">
        <v>5.5735680000000001E-3</v>
      </c>
      <c r="E12545" s="60"/>
      <c r="F12545" s="60"/>
      <c r="G12545" s="60"/>
    </row>
    <row r="12546" spans="1:7">
      <c r="A12546" s="50">
        <v>41180</v>
      </c>
      <c r="B12546" s="60">
        <v>-4.4841600000000001E-3</v>
      </c>
      <c r="C12546" s="60">
        <v>0</v>
      </c>
      <c r="D12546" s="60">
        <v>-2.5866026E-2</v>
      </c>
      <c r="E12546" s="60"/>
      <c r="F12546" s="60"/>
      <c r="G12546" s="60"/>
    </row>
    <row r="12547" spans="1:7">
      <c r="A12547" s="50">
        <v>41183</v>
      </c>
      <c r="B12547" s="60">
        <v>2.7638599999999999E-3</v>
      </c>
      <c r="C12547" s="60">
        <v>0</v>
      </c>
      <c r="D12547" s="60">
        <v>-6.6381879999999997E-3</v>
      </c>
      <c r="E12547" s="60"/>
      <c r="F12547" s="60"/>
      <c r="G12547" s="60"/>
    </row>
    <row r="12548" spans="1:7">
      <c r="A12548" s="50">
        <v>41184</v>
      </c>
      <c r="B12548" s="60">
        <v>9.817300000000001E-4</v>
      </c>
      <c r="C12548" s="60">
        <v>0</v>
      </c>
      <c r="D12548" s="60">
        <v>-6.2053009999999999E-3</v>
      </c>
      <c r="E12548" s="60"/>
      <c r="F12548" s="60"/>
      <c r="G12548" s="60"/>
    </row>
    <row r="12549" spans="1:7">
      <c r="A12549" s="50">
        <v>41185</v>
      </c>
      <c r="B12549" s="60">
        <v>3.8848300000000001E-3</v>
      </c>
      <c r="C12549" s="60">
        <v>0</v>
      </c>
      <c r="D12549" s="60">
        <v>8.1652289999999995E-3</v>
      </c>
      <c r="E12549" s="60"/>
      <c r="F12549" s="60"/>
      <c r="G12549" s="60"/>
    </row>
    <row r="12550" spans="1:7">
      <c r="A12550" s="50">
        <v>41186</v>
      </c>
      <c r="B12550" s="60">
        <v>7.2495800000000003E-3</v>
      </c>
      <c r="C12550" s="60">
        <v>0</v>
      </c>
      <c r="D12550" s="60">
        <v>2.0962389000000001E-2</v>
      </c>
      <c r="E12550" s="60"/>
      <c r="F12550" s="60"/>
      <c r="G12550" s="60"/>
    </row>
    <row r="12551" spans="1:7">
      <c r="A12551" s="50">
        <v>41187</v>
      </c>
      <c r="B12551" s="60">
        <v>-7.0690000000000004E-6</v>
      </c>
      <c r="C12551" s="60">
        <v>0</v>
      </c>
      <c r="D12551" s="60">
        <v>-1.0266040000000001E-2</v>
      </c>
      <c r="E12551" s="60"/>
      <c r="F12551" s="60"/>
      <c r="G12551" s="60"/>
    </row>
    <row r="12552" spans="1:7">
      <c r="A12552" s="50">
        <v>41190</v>
      </c>
      <c r="B12552" s="60">
        <v>-3.2992199999999998E-3</v>
      </c>
      <c r="C12552" s="60">
        <v>0</v>
      </c>
      <c r="D12552" s="60">
        <v>7.5436138E-2</v>
      </c>
      <c r="E12552" s="60"/>
      <c r="F12552" s="60"/>
      <c r="G12552" s="60"/>
    </row>
    <row r="12553" spans="1:7">
      <c r="A12553" s="50">
        <v>41191</v>
      </c>
      <c r="B12553" s="60">
        <v>-9.9255300000000001E-3</v>
      </c>
      <c r="C12553" s="60">
        <v>0</v>
      </c>
      <c r="D12553" s="60">
        <v>-2.4112199000000001E-2</v>
      </c>
      <c r="E12553" s="60"/>
      <c r="F12553" s="60"/>
      <c r="G12553" s="60"/>
    </row>
    <row r="12554" spans="1:7">
      <c r="A12554" s="50">
        <v>41192</v>
      </c>
      <c r="B12554" s="60">
        <v>-5.92553E-3</v>
      </c>
      <c r="C12554" s="60">
        <v>0</v>
      </c>
      <c r="D12554" s="60">
        <v>-1.2129401E-2</v>
      </c>
      <c r="E12554" s="60"/>
      <c r="F12554" s="60"/>
      <c r="G12554" s="60"/>
    </row>
    <row r="12555" spans="1:7">
      <c r="A12555" s="50">
        <v>41193</v>
      </c>
      <c r="B12555" s="60">
        <v>4.2118E-4</v>
      </c>
      <c r="C12555" s="60">
        <v>0</v>
      </c>
      <c r="D12555" s="60">
        <v>2.8194671000000001E-2</v>
      </c>
      <c r="E12555" s="60"/>
      <c r="F12555" s="60"/>
      <c r="G12555" s="60"/>
    </row>
    <row r="12556" spans="1:7">
      <c r="A12556" s="50">
        <v>41194</v>
      </c>
      <c r="B12556" s="60">
        <v>-2.7880000000000001E-3</v>
      </c>
      <c r="C12556" s="60">
        <v>0</v>
      </c>
      <c r="D12556" s="60">
        <v>-1.4153015999999999E-2</v>
      </c>
      <c r="E12556" s="60"/>
      <c r="F12556" s="60"/>
      <c r="G12556" s="60"/>
    </row>
    <row r="12557" spans="1:7">
      <c r="A12557" s="50">
        <v>41197</v>
      </c>
      <c r="B12557" s="60">
        <v>8.0974800000000006E-3</v>
      </c>
      <c r="C12557" s="60">
        <v>0</v>
      </c>
      <c r="D12557" s="60">
        <v>-2.8263843E-2</v>
      </c>
      <c r="E12557" s="60"/>
      <c r="F12557" s="60"/>
      <c r="G12557" s="60"/>
    </row>
    <row r="12558" spans="1:7">
      <c r="A12558" s="50">
        <v>41198</v>
      </c>
      <c r="B12558" s="60">
        <v>1.014114E-2</v>
      </c>
      <c r="C12558" s="60">
        <v>0</v>
      </c>
      <c r="D12558" s="60">
        <v>-4.9861493999999999E-2</v>
      </c>
      <c r="E12558" s="60"/>
      <c r="F12558" s="60"/>
      <c r="G12558" s="60"/>
    </row>
    <row r="12559" spans="1:7">
      <c r="A12559" s="50">
        <v>41199</v>
      </c>
      <c r="B12559" s="60">
        <v>4.1658800000000003E-3</v>
      </c>
      <c r="C12559" s="60">
        <v>0</v>
      </c>
      <c r="D12559" s="60">
        <v>2.8182697999999999E-2</v>
      </c>
      <c r="E12559" s="60"/>
      <c r="F12559" s="60"/>
      <c r="G12559" s="60"/>
    </row>
    <row r="12560" spans="1:7">
      <c r="A12560" s="50">
        <v>41200</v>
      </c>
      <c r="B12560" s="60">
        <v>-2.44955E-3</v>
      </c>
      <c r="C12560" s="60">
        <v>0</v>
      </c>
      <c r="D12560" s="60">
        <v>-2.9300515999999999E-2</v>
      </c>
      <c r="E12560" s="60"/>
      <c r="F12560" s="60"/>
      <c r="G12560" s="60"/>
    </row>
    <row r="12561" spans="1:7">
      <c r="A12561" s="50">
        <v>41201</v>
      </c>
      <c r="B12561" s="60">
        <v>-1.652029E-2</v>
      </c>
      <c r="C12561" s="60">
        <v>0</v>
      </c>
      <c r="D12561" s="60">
        <v>-7.3028236999999996E-2</v>
      </c>
      <c r="E12561" s="60"/>
      <c r="F12561" s="60"/>
      <c r="G12561" s="60"/>
    </row>
    <row r="12562" spans="1:7">
      <c r="A12562" s="50">
        <v>41204</v>
      </c>
      <c r="B12562" s="60">
        <v>4.0915999999999999E-4</v>
      </c>
      <c r="C12562" s="60">
        <v>0</v>
      </c>
      <c r="D12562" s="60">
        <v>4.2541988000000003E-2</v>
      </c>
      <c r="E12562" s="60"/>
      <c r="F12562" s="60"/>
      <c r="G12562" s="60"/>
    </row>
    <row r="12563" spans="1:7">
      <c r="A12563" s="50">
        <v>41205</v>
      </c>
      <c r="B12563" s="60">
        <v>-1.4309519999999999E-2</v>
      </c>
      <c r="C12563" s="60">
        <v>0</v>
      </c>
      <c r="D12563" s="60">
        <v>-1.8136051E-2</v>
      </c>
      <c r="E12563" s="60"/>
      <c r="F12563" s="60"/>
      <c r="G12563" s="60"/>
    </row>
    <row r="12564" spans="1:7">
      <c r="A12564" s="50">
        <v>41206</v>
      </c>
      <c r="B12564" s="60">
        <v>-3.0342500000000001E-3</v>
      </c>
      <c r="C12564" s="60">
        <v>0</v>
      </c>
      <c r="D12564" s="60">
        <v>-2.1036421999999999E-2</v>
      </c>
      <c r="E12564" s="60"/>
      <c r="F12564" s="60"/>
      <c r="G12564" s="60"/>
    </row>
    <row r="12565" spans="1:7">
      <c r="A12565" s="50">
        <v>41207</v>
      </c>
      <c r="B12565" s="60">
        <v>2.7765899999999998E-3</v>
      </c>
      <c r="C12565" s="60">
        <v>0</v>
      </c>
      <c r="D12565" s="60">
        <v>-2.5681329999999999E-2</v>
      </c>
      <c r="E12565" s="60"/>
      <c r="F12565" s="60"/>
      <c r="G12565" s="60"/>
    </row>
    <row r="12566" spans="1:7">
      <c r="A12566" s="50">
        <v>41208</v>
      </c>
      <c r="B12566" s="60">
        <v>-4.5825E-4</v>
      </c>
      <c r="C12566" s="60">
        <v>0</v>
      </c>
      <c r="D12566" s="60">
        <v>-4.3033849999999998E-3</v>
      </c>
      <c r="E12566" s="60"/>
      <c r="F12566" s="60"/>
      <c r="G12566" s="60"/>
    </row>
    <row r="12567" spans="1:7">
      <c r="A12567" s="50">
        <v>41213</v>
      </c>
      <c r="B12567" s="60">
        <v>3.9084999999999999E-4</v>
      </c>
      <c r="C12567" s="60">
        <v>0</v>
      </c>
      <c r="D12567" s="60">
        <v>1.2965951999999999E-2</v>
      </c>
      <c r="E12567" s="60"/>
      <c r="F12567" s="60"/>
      <c r="G12567" s="60"/>
    </row>
    <row r="12568" spans="1:7">
      <c r="A12568" s="50">
        <v>41214</v>
      </c>
      <c r="B12568" s="60">
        <v>1.057554E-2</v>
      </c>
      <c r="C12568" s="60">
        <v>0</v>
      </c>
      <c r="D12568" s="60">
        <v>7.3066711000000006E-2</v>
      </c>
      <c r="E12568" s="60"/>
      <c r="F12568" s="60"/>
      <c r="G12568" s="60"/>
    </row>
    <row r="12569" spans="1:7">
      <c r="A12569" s="50">
        <v>41215</v>
      </c>
      <c r="B12569" s="60">
        <v>-9.2188500000000007E-3</v>
      </c>
      <c r="C12569" s="60">
        <v>0</v>
      </c>
      <c r="D12569" s="60">
        <v>2.3359805000000001E-2</v>
      </c>
      <c r="E12569" s="60"/>
      <c r="F12569" s="60"/>
      <c r="G12569" s="60"/>
    </row>
    <row r="12570" spans="1:7">
      <c r="A12570" s="50">
        <v>41218</v>
      </c>
      <c r="B12570" s="60">
        <v>2.2310300000000002E-3</v>
      </c>
      <c r="C12570" s="60">
        <v>0</v>
      </c>
      <c r="D12570" s="60">
        <v>-2.2340991000000001E-2</v>
      </c>
      <c r="E12570" s="60"/>
      <c r="F12570" s="60"/>
      <c r="G12570" s="60"/>
    </row>
    <row r="12571" spans="1:7">
      <c r="A12571" s="50">
        <v>41219</v>
      </c>
      <c r="B12571" s="60">
        <v>8.0025300000000008E-3</v>
      </c>
      <c r="C12571" s="60">
        <v>0</v>
      </c>
      <c r="D12571" s="60">
        <v>6.5077073999999999E-2</v>
      </c>
      <c r="E12571" s="60"/>
      <c r="F12571" s="60"/>
      <c r="G12571" s="60"/>
    </row>
    <row r="12572" spans="1:7">
      <c r="A12572" s="50">
        <v>41220</v>
      </c>
      <c r="B12572" s="60">
        <v>-2.264364E-2</v>
      </c>
      <c r="C12572" s="60">
        <v>0</v>
      </c>
      <c r="D12572" s="60">
        <v>-4.2444020999999998E-2</v>
      </c>
      <c r="E12572" s="60"/>
      <c r="F12572" s="60"/>
      <c r="G12572" s="60"/>
    </row>
    <row r="12573" spans="1:7">
      <c r="A12573" s="50">
        <v>41221</v>
      </c>
      <c r="B12573" s="60">
        <v>-1.2235960000000001E-2</v>
      </c>
      <c r="C12573" s="60">
        <v>0</v>
      </c>
      <c r="D12573" s="60">
        <v>-2.9225541000000001E-2</v>
      </c>
      <c r="E12573" s="60"/>
      <c r="F12573" s="60"/>
      <c r="G12573" s="60"/>
    </row>
    <row r="12574" spans="1:7">
      <c r="A12574" s="50">
        <v>41222</v>
      </c>
      <c r="B12574" s="60">
        <v>1.5892300000000001E-3</v>
      </c>
      <c r="C12574" s="60">
        <v>0</v>
      </c>
      <c r="D12574" s="60">
        <v>-1.2042136E-2</v>
      </c>
      <c r="E12574" s="60"/>
      <c r="F12574" s="60"/>
      <c r="G12574" s="60"/>
    </row>
    <row r="12575" spans="1:7">
      <c r="A12575" s="50">
        <v>41225</v>
      </c>
      <c r="B12575" s="60">
        <v>9.9309999999999996E-5</v>
      </c>
      <c r="C12575" s="60">
        <v>0</v>
      </c>
      <c r="D12575" s="60">
        <v>2.0822745E-2</v>
      </c>
      <c r="E12575" s="60"/>
      <c r="F12575" s="60"/>
      <c r="G12575" s="60"/>
    </row>
    <row r="12576" spans="1:7">
      <c r="A12576" s="50">
        <v>41226</v>
      </c>
      <c r="B12576" s="60">
        <v>-3.7161899999999999E-3</v>
      </c>
      <c r="C12576" s="60">
        <v>0</v>
      </c>
      <c r="D12576" s="60">
        <v>-4.4776199999999999E-3</v>
      </c>
      <c r="E12576" s="60"/>
      <c r="F12576" s="60"/>
      <c r="G12576" s="60"/>
    </row>
    <row r="12577" spans="1:7">
      <c r="A12577" s="50">
        <v>41227</v>
      </c>
      <c r="B12577" s="60">
        <v>-1.3501030000000001E-2</v>
      </c>
      <c r="C12577" s="60">
        <v>0</v>
      </c>
      <c r="D12577" s="60">
        <v>-2.9984740000000001E-3</v>
      </c>
      <c r="E12577" s="60"/>
      <c r="F12577" s="60"/>
      <c r="G12577" s="60"/>
    </row>
    <row r="12578" spans="1:7">
      <c r="A12578" s="50">
        <v>41228</v>
      </c>
      <c r="B12578" s="60">
        <v>-1.84742E-3</v>
      </c>
      <c r="C12578" s="60">
        <v>0</v>
      </c>
      <c r="D12578" s="60">
        <v>-9.5238360000000008E-3</v>
      </c>
      <c r="E12578" s="60"/>
      <c r="F12578" s="60"/>
      <c r="G12578" s="60"/>
    </row>
    <row r="12579" spans="1:7">
      <c r="A12579" s="50">
        <v>41229</v>
      </c>
      <c r="B12579" s="60">
        <v>4.93298E-3</v>
      </c>
      <c r="C12579" s="60">
        <v>0</v>
      </c>
      <c r="D12579" s="60">
        <v>-1.7712569000000001E-2</v>
      </c>
      <c r="E12579" s="60"/>
      <c r="F12579" s="60"/>
      <c r="G12579" s="60"/>
    </row>
    <row r="12580" spans="1:7">
      <c r="A12580" s="50">
        <v>41232</v>
      </c>
      <c r="B12580" s="60">
        <v>1.9682649999999999E-2</v>
      </c>
      <c r="C12580" s="60">
        <v>0</v>
      </c>
      <c r="D12580" s="60">
        <v>1.2879959E-2</v>
      </c>
      <c r="E12580" s="60"/>
      <c r="F12580" s="60"/>
      <c r="G12580" s="60"/>
    </row>
    <row r="12581" spans="1:7">
      <c r="A12581" s="50">
        <v>41233</v>
      </c>
      <c r="B12581" s="60">
        <v>7.8863999999999996E-4</v>
      </c>
      <c r="C12581" s="60">
        <v>0</v>
      </c>
      <c r="D12581" s="60">
        <v>-6.10371E-3</v>
      </c>
      <c r="E12581" s="60"/>
      <c r="F12581" s="60"/>
      <c r="G12581" s="60"/>
    </row>
    <row r="12582" spans="1:7">
      <c r="A12582" s="50">
        <v>41234</v>
      </c>
      <c r="B12582" s="60">
        <v>2.3844299999999999E-3</v>
      </c>
      <c r="C12582" s="60">
        <v>0</v>
      </c>
      <c r="D12582" s="60">
        <v>1.0235355E-2</v>
      </c>
      <c r="E12582" s="60"/>
      <c r="F12582" s="60"/>
      <c r="G12582" s="60"/>
    </row>
    <row r="12583" spans="1:7">
      <c r="A12583" s="50">
        <v>41236</v>
      </c>
      <c r="B12583" s="60">
        <v>1.321278E-2</v>
      </c>
      <c r="C12583" s="60">
        <v>0</v>
      </c>
      <c r="D12583" s="60">
        <v>4.5592779999999999E-3</v>
      </c>
      <c r="E12583" s="60"/>
      <c r="F12583" s="60"/>
      <c r="G12583" s="60"/>
    </row>
    <row r="12584" spans="1:7">
      <c r="A12584" s="50">
        <v>41239</v>
      </c>
      <c r="B12584" s="60">
        <v>-2.0082099999999999E-3</v>
      </c>
      <c r="C12584" s="60">
        <v>0</v>
      </c>
      <c r="D12584" s="60">
        <v>5.5471820000000003E-3</v>
      </c>
      <c r="E12584" s="60"/>
      <c r="F12584" s="60"/>
      <c r="G12584" s="60"/>
    </row>
    <row r="12585" spans="1:7">
      <c r="A12585" s="50">
        <v>41240</v>
      </c>
      <c r="B12585" s="60">
        <v>-5.0960500000000004E-3</v>
      </c>
      <c r="C12585" s="60">
        <v>0</v>
      </c>
      <c r="D12585" s="60">
        <v>1.5045097E-2</v>
      </c>
      <c r="E12585" s="60"/>
      <c r="F12585" s="60"/>
      <c r="G12585" s="60"/>
    </row>
    <row r="12586" spans="1:7">
      <c r="A12586" s="50">
        <v>41241</v>
      </c>
      <c r="B12586" s="60">
        <v>8.3157000000000005E-3</v>
      </c>
      <c r="C12586" s="60">
        <v>0</v>
      </c>
      <c r="D12586" s="60">
        <v>1.9762827E-2</v>
      </c>
      <c r="E12586" s="60"/>
      <c r="F12586" s="60"/>
      <c r="G12586" s="60"/>
    </row>
    <row r="12587" spans="1:7">
      <c r="A12587" s="50">
        <v>41242</v>
      </c>
      <c r="B12587" s="60">
        <v>4.4079399999999999E-3</v>
      </c>
      <c r="C12587" s="60">
        <v>0</v>
      </c>
      <c r="D12587" s="60">
        <v>-7.2674230000000003E-3</v>
      </c>
      <c r="E12587" s="60"/>
      <c r="F12587" s="60"/>
      <c r="G12587" s="60"/>
    </row>
    <row r="12588" spans="1:7">
      <c r="A12588" s="50">
        <v>41243</v>
      </c>
      <c r="B12588" s="60">
        <v>3.4446999999999999E-4</v>
      </c>
      <c r="C12588" s="60">
        <v>0</v>
      </c>
      <c r="D12588" s="60">
        <v>-3.9043400000000001E-3</v>
      </c>
      <c r="E12588" s="60"/>
      <c r="F12588" s="60"/>
      <c r="G12588" s="60"/>
    </row>
    <row r="12589" spans="1:7">
      <c r="A12589" s="50">
        <v>41246</v>
      </c>
      <c r="B12589" s="60">
        <v>-4.8314100000000004E-3</v>
      </c>
      <c r="C12589" s="60">
        <v>1.0000000000000001E-5</v>
      </c>
      <c r="D12589" s="60">
        <v>-5.3895449999999999E-3</v>
      </c>
      <c r="E12589" s="60"/>
      <c r="F12589" s="60"/>
      <c r="G12589" s="60"/>
    </row>
    <row r="12590" spans="1:7">
      <c r="A12590" s="50">
        <v>41247</v>
      </c>
      <c r="B12590" s="60">
        <v>-1.52009E-3</v>
      </c>
      <c r="C12590" s="60">
        <v>1.0000000000000001E-5</v>
      </c>
      <c r="D12590" s="60">
        <v>3.0049291999999998E-2</v>
      </c>
      <c r="E12590" s="60"/>
      <c r="F12590" s="60"/>
      <c r="G12590" s="60"/>
    </row>
    <row r="12591" spans="1:7">
      <c r="A12591" s="50">
        <v>41248</v>
      </c>
      <c r="B12591" s="60">
        <v>1.9229500000000001E-3</v>
      </c>
      <c r="C12591" s="60">
        <v>1.0000000000000001E-5</v>
      </c>
      <c r="D12591" s="60">
        <v>2.2477251E-2</v>
      </c>
      <c r="E12591" s="60"/>
      <c r="F12591" s="60"/>
      <c r="G12591" s="60"/>
    </row>
    <row r="12592" spans="1:7">
      <c r="A12592" s="50">
        <v>41249</v>
      </c>
      <c r="B12592" s="60">
        <v>3.4424099999999999E-3</v>
      </c>
      <c r="C12592" s="60">
        <v>1.0000000000000001E-5</v>
      </c>
      <c r="D12592" s="60">
        <v>-1.6370368999999999E-2</v>
      </c>
      <c r="E12592" s="60"/>
      <c r="F12592" s="60"/>
      <c r="G12592" s="60"/>
    </row>
    <row r="12593" spans="1:7">
      <c r="A12593" s="50">
        <v>41250</v>
      </c>
      <c r="B12593" s="60">
        <v>3.08428E-3</v>
      </c>
      <c r="C12593" s="60">
        <v>1.0000000000000001E-5</v>
      </c>
      <c r="D12593" s="60">
        <v>-1.7118431999999999E-2</v>
      </c>
      <c r="E12593" s="60"/>
      <c r="F12593" s="60"/>
      <c r="G12593" s="60"/>
    </row>
    <row r="12594" spans="1:7">
      <c r="A12594" s="50">
        <v>41253</v>
      </c>
      <c r="B12594" s="60">
        <v>3.8017999999999998E-4</v>
      </c>
      <c r="C12594" s="60">
        <v>1.0000000000000001E-5</v>
      </c>
      <c r="D12594" s="60">
        <v>-3.3865359999999999E-3</v>
      </c>
      <c r="E12594" s="60"/>
      <c r="F12594" s="60"/>
      <c r="G12594" s="60"/>
    </row>
    <row r="12595" spans="1:7">
      <c r="A12595" s="50">
        <v>41254</v>
      </c>
      <c r="B12595" s="60">
        <v>6.4620099999999998E-3</v>
      </c>
      <c r="C12595" s="60">
        <v>1.0000000000000001E-5</v>
      </c>
      <c r="D12595" s="60">
        <v>4.3689299000000001E-2</v>
      </c>
      <c r="E12595" s="60"/>
      <c r="F12595" s="60"/>
      <c r="G12595" s="60"/>
    </row>
    <row r="12596" spans="1:7">
      <c r="A12596" s="50">
        <v>41255</v>
      </c>
      <c r="B12596" s="60">
        <v>2.4221999999999999E-4</v>
      </c>
      <c r="C12596" s="60">
        <v>1.0000000000000001E-5</v>
      </c>
      <c r="D12596" s="60">
        <v>4.0465154000000003E-2</v>
      </c>
      <c r="E12596" s="60"/>
      <c r="F12596" s="60"/>
      <c r="G12596" s="60"/>
    </row>
    <row r="12597" spans="1:7">
      <c r="A12597" s="50">
        <v>41256</v>
      </c>
      <c r="B12597" s="60">
        <v>-5.9750200000000002E-3</v>
      </c>
      <c r="C12597" s="60">
        <v>1.0000000000000001E-5</v>
      </c>
      <c r="D12597" s="60">
        <v>-2.1904410999999999E-2</v>
      </c>
      <c r="E12597" s="60"/>
      <c r="F12597" s="60"/>
      <c r="G12597" s="60"/>
    </row>
    <row r="12598" spans="1:7">
      <c r="A12598" s="50">
        <v>41257</v>
      </c>
      <c r="B12598" s="60">
        <v>-3.9639300000000001E-3</v>
      </c>
      <c r="C12598" s="60">
        <v>1.0000000000000001E-5</v>
      </c>
      <c r="D12598" s="60">
        <v>-1.1425960000000001E-2</v>
      </c>
      <c r="E12598" s="60"/>
      <c r="F12598" s="60"/>
      <c r="G12598" s="60"/>
    </row>
    <row r="12599" spans="1:7">
      <c r="A12599" s="50">
        <v>41260</v>
      </c>
      <c r="B12599" s="60">
        <v>1.1723320000000001E-2</v>
      </c>
      <c r="C12599" s="60">
        <v>1.0000000000000001E-5</v>
      </c>
      <c r="D12599" s="60">
        <v>1.3407347999999999E-2</v>
      </c>
      <c r="E12599" s="60"/>
      <c r="F12599" s="60"/>
      <c r="G12599" s="60"/>
    </row>
    <row r="12600" spans="1:7">
      <c r="A12600" s="50">
        <v>41261</v>
      </c>
      <c r="B12600" s="60">
        <v>1.149649E-2</v>
      </c>
      <c r="C12600" s="60">
        <v>1.0000000000000001E-5</v>
      </c>
      <c r="D12600" s="60">
        <v>4.2427022000000002E-2</v>
      </c>
      <c r="E12600" s="60"/>
      <c r="F12600" s="60"/>
      <c r="G12600" s="60"/>
    </row>
    <row r="12601" spans="1:7">
      <c r="A12601" s="50">
        <v>41262</v>
      </c>
      <c r="B12601" s="60">
        <v>-7.3280300000000001E-3</v>
      </c>
      <c r="C12601" s="60">
        <v>1.0000000000000001E-5</v>
      </c>
      <c r="D12601" s="60">
        <v>-8.4463909000000004E-2</v>
      </c>
      <c r="E12601" s="60"/>
      <c r="F12601" s="60"/>
      <c r="G12601" s="60"/>
    </row>
    <row r="12602" spans="1:7">
      <c r="A12602" s="50">
        <v>41263</v>
      </c>
      <c r="B12602" s="60">
        <v>5.4991800000000002E-3</v>
      </c>
      <c r="C12602" s="60">
        <v>1.0000000000000001E-5</v>
      </c>
      <c r="D12602" s="60">
        <v>-3.8240879999999998E-2</v>
      </c>
      <c r="E12602" s="60"/>
      <c r="F12602" s="60"/>
      <c r="G12602" s="60"/>
    </row>
    <row r="12603" spans="1:7">
      <c r="A12603" s="50">
        <v>41264</v>
      </c>
      <c r="B12603" s="60">
        <v>-9.1955100000000005E-3</v>
      </c>
      <c r="C12603" s="60">
        <v>1.0000000000000001E-5</v>
      </c>
      <c r="D12603" s="60">
        <v>1.1431389E-2</v>
      </c>
      <c r="E12603" s="60"/>
      <c r="F12603" s="60"/>
      <c r="G12603" s="60"/>
    </row>
    <row r="12604" spans="1:7">
      <c r="A12604" s="50">
        <v>41267</v>
      </c>
      <c r="B12604" s="60">
        <v>-2.2973199999999998E-3</v>
      </c>
      <c r="C12604" s="60">
        <v>1.0000000000000001E-5</v>
      </c>
      <c r="D12604" s="60">
        <v>-1.5233389E-2</v>
      </c>
      <c r="E12604" s="60"/>
      <c r="F12604" s="60"/>
      <c r="G12604" s="60"/>
    </row>
    <row r="12605" spans="1:7">
      <c r="A12605" s="50">
        <v>41269</v>
      </c>
      <c r="B12605" s="60">
        <v>-4.9014799999999997E-3</v>
      </c>
      <c r="C12605" s="60">
        <v>1.0000000000000001E-5</v>
      </c>
      <c r="D12605" s="60">
        <v>9.9799820000000001E-3</v>
      </c>
      <c r="E12605" s="60"/>
      <c r="F12605" s="60"/>
      <c r="G12605" s="60"/>
    </row>
    <row r="12606" spans="1:7">
      <c r="A12606" s="50">
        <v>41270</v>
      </c>
      <c r="B12606" s="60">
        <v>-1.0070999999999999E-3</v>
      </c>
      <c r="C12606" s="60">
        <v>1.0000000000000001E-5</v>
      </c>
      <c r="D12606" s="60">
        <v>4.0019736E-2</v>
      </c>
      <c r="E12606" s="60"/>
      <c r="F12606" s="60"/>
      <c r="G12606" s="60"/>
    </row>
    <row r="12607" spans="1:7">
      <c r="A12607" s="50">
        <v>41271</v>
      </c>
      <c r="B12607" s="60">
        <v>-1.091746E-2</v>
      </c>
      <c r="C12607" s="60">
        <v>1.0000000000000001E-5</v>
      </c>
      <c r="D12607" s="60">
        <v>1.900281E-3</v>
      </c>
      <c r="E12607" s="60"/>
      <c r="F12607" s="60"/>
      <c r="G12607" s="60"/>
    </row>
    <row r="12608" spans="1:7">
      <c r="A12608" s="50">
        <v>41274</v>
      </c>
      <c r="B12608" s="60">
        <v>1.6572199999999999E-2</v>
      </c>
      <c r="C12608" s="60">
        <v>1.0000000000000001E-5</v>
      </c>
      <c r="D12608" s="60">
        <v>3.2242781999999998E-2</v>
      </c>
      <c r="E12608" s="60"/>
      <c r="F12608" s="60"/>
      <c r="G12608" s="60"/>
    </row>
    <row r="12609" spans="1:7">
      <c r="A12609" s="50">
        <v>41276</v>
      </c>
      <c r="B12609" s="60">
        <v>2.5610790000000001E-2</v>
      </c>
      <c r="C12609" s="60">
        <v>0</v>
      </c>
      <c r="D12609" s="60">
        <v>9.1869020000000003E-3</v>
      </c>
      <c r="E12609" s="60"/>
      <c r="F12609" s="60"/>
      <c r="G12609" s="60"/>
    </row>
    <row r="12610" spans="1:7">
      <c r="A12610" s="50">
        <v>41277</v>
      </c>
      <c r="B12610" s="60">
        <v>-2.1985099999999999E-3</v>
      </c>
      <c r="C12610" s="60">
        <v>0</v>
      </c>
      <c r="D12610" s="60">
        <v>5.4620320000000003E-3</v>
      </c>
      <c r="E12610" s="60"/>
      <c r="F12610" s="60"/>
      <c r="G12610" s="60"/>
    </row>
    <row r="12611" spans="1:7">
      <c r="A12611" s="50">
        <v>41278</v>
      </c>
      <c r="B12611" s="60">
        <v>4.9979000000000004E-3</v>
      </c>
      <c r="C12611" s="60">
        <v>0</v>
      </c>
      <c r="D12611" s="60">
        <v>4.3458535999999999E-2</v>
      </c>
      <c r="E12611" s="60"/>
      <c r="F12611" s="60"/>
      <c r="G12611" s="60"/>
    </row>
    <row r="12612" spans="1:7">
      <c r="A12612" s="50">
        <v>41281</v>
      </c>
      <c r="B12612" s="60">
        <v>-3.0844700000000002E-3</v>
      </c>
      <c r="C12612" s="60">
        <v>0</v>
      </c>
      <c r="D12612" s="60">
        <v>2.2993524000000001E-2</v>
      </c>
      <c r="E12612" s="60"/>
      <c r="F12612" s="60"/>
      <c r="G12612" s="60"/>
    </row>
    <row r="12613" spans="1:7">
      <c r="A12613" s="50">
        <v>41282</v>
      </c>
      <c r="B12613" s="60">
        <v>-2.8968499999999999E-3</v>
      </c>
      <c r="C12613" s="60">
        <v>0</v>
      </c>
      <c r="D12613" s="60">
        <v>-3.0110225000000001E-2</v>
      </c>
      <c r="E12613" s="60"/>
      <c r="F12613" s="60"/>
      <c r="G12613" s="60"/>
    </row>
    <row r="12614" spans="1:7">
      <c r="A12614" s="50">
        <v>41283</v>
      </c>
      <c r="B12614" s="60">
        <v>2.7256699999999999E-3</v>
      </c>
      <c r="C12614" s="60">
        <v>0</v>
      </c>
      <c r="D12614" s="60">
        <v>1.0056822999999999E-2</v>
      </c>
      <c r="E12614" s="60"/>
      <c r="F12614" s="60"/>
      <c r="G12614" s="60"/>
    </row>
    <row r="12615" spans="1:7">
      <c r="A12615" s="50">
        <v>41284</v>
      </c>
      <c r="B12615" s="60">
        <v>7.4126399999999999E-3</v>
      </c>
      <c r="C12615" s="60">
        <v>0</v>
      </c>
      <c r="D12615" s="60">
        <v>1.5151530999999999E-2</v>
      </c>
      <c r="E12615" s="60"/>
      <c r="F12615" s="60"/>
      <c r="G12615" s="60"/>
    </row>
    <row r="12616" spans="1:7">
      <c r="A12616" s="50">
        <v>41285</v>
      </c>
      <c r="B12616" s="60">
        <v>1.7365999999999999E-4</v>
      </c>
      <c r="C12616" s="60">
        <v>0</v>
      </c>
      <c r="D12616" s="60">
        <v>2.5586287999999999E-2</v>
      </c>
      <c r="E12616" s="60"/>
      <c r="F12616" s="60"/>
      <c r="G12616" s="60"/>
    </row>
    <row r="12617" spans="1:7">
      <c r="A12617" s="50">
        <v>41288</v>
      </c>
      <c r="B12617" s="60">
        <v>-9.3221000000000005E-4</v>
      </c>
      <c r="C12617" s="60">
        <v>0</v>
      </c>
      <c r="D12617" s="60">
        <v>-1.4552951999999999E-2</v>
      </c>
      <c r="E12617" s="60"/>
      <c r="F12617" s="60"/>
      <c r="G12617" s="60"/>
    </row>
    <row r="12618" spans="1:7">
      <c r="A12618" s="50">
        <v>41289</v>
      </c>
      <c r="B12618" s="60">
        <v>1.2986E-3</v>
      </c>
      <c r="C12618" s="60">
        <v>0</v>
      </c>
      <c r="D12618" s="60">
        <v>9.2826709999999993E-3</v>
      </c>
      <c r="E12618" s="60"/>
      <c r="F12618" s="60"/>
      <c r="G12618" s="60"/>
    </row>
    <row r="12619" spans="1:7">
      <c r="A12619" s="50">
        <v>41290</v>
      </c>
      <c r="B12619" s="60">
        <v>2.7095999999999999E-4</v>
      </c>
      <c r="C12619" s="60">
        <v>0</v>
      </c>
      <c r="D12619" s="60">
        <v>-1.3377913E-2</v>
      </c>
      <c r="E12619" s="60"/>
      <c r="F12619" s="60"/>
      <c r="G12619" s="60"/>
    </row>
    <row r="12620" spans="1:7">
      <c r="A12620" s="50">
        <v>41291</v>
      </c>
      <c r="B12620" s="60">
        <v>5.6189899999999999E-3</v>
      </c>
      <c r="C12620" s="60">
        <v>0</v>
      </c>
      <c r="D12620" s="60">
        <v>7.2033929999999998E-3</v>
      </c>
      <c r="E12620" s="60"/>
      <c r="F12620" s="60"/>
      <c r="G12620" s="60"/>
    </row>
    <row r="12621" spans="1:7">
      <c r="A12621" s="50">
        <v>41292</v>
      </c>
      <c r="B12621" s="60">
        <v>3.50995E-3</v>
      </c>
      <c r="C12621" s="60">
        <v>0</v>
      </c>
      <c r="D12621" s="60">
        <v>-1.2620999000000001E-2</v>
      </c>
      <c r="E12621" s="60"/>
      <c r="F12621" s="60"/>
      <c r="G12621" s="60"/>
    </row>
    <row r="12622" spans="1:7">
      <c r="A12622" s="50">
        <v>41296</v>
      </c>
      <c r="B12622" s="60">
        <v>4.3980699999999996E-3</v>
      </c>
      <c r="C12622" s="60">
        <v>0</v>
      </c>
      <c r="D12622" s="60">
        <v>-4.26086E-4</v>
      </c>
      <c r="E12622" s="60"/>
      <c r="F12622" s="60"/>
      <c r="G12622" s="60"/>
    </row>
    <row r="12623" spans="1:7">
      <c r="A12623" s="50">
        <v>41297</v>
      </c>
      <c r="B12623" s="60">
        <v>1.43202E-3</v>
      </c>
      <c r="C12623" s="60">
        <v>0</v>
      </c>
      <c r="D12623" s="60">
        <v>-2.0460339000000001E-2</v>
      </c>
      <c r="E12623" s="60"/>
      <c r="F12623" s="60"/>
      <c r="G12623" s="60"/>
    </row>
    <row r="12624" spans="1:7">
      <c r="A12624" s="50">
        <v>41298</v>
      </c>
      <c r="B12624" s="60">
        <v>2.7252E-4</v>
      </c>
      <c r="C12624" s="60">
        <v>0</v>
      </c>
      <c r="D12624" s="60">
        <v>4.3951272999999999E-2</v>
      </c>
      <c r="E12624" s="60"/>
      <c r="F12624" s="60"/>
      <c r="G12624" s="60"/>
    </row>
    <row r="12625" spans="1:7">
      <c r="A12625" s="50">
        <v>41299</v>
      </c>
      <c r="B12625" s="60">
        <v>5.4069499999999998E-3</v>
      </c>
      <c r="C12625" s="60">
        <v>0</v>
      </c>
      <c r="D12625" s="60">
        <v>6.3776605E-2</v>
      </c>
      <c r="E12625" s="60"/>
      <c r="F12625" s="60"/>
      <c r="G12625" s="60"/>
    </row>
    <row r="12626" spans="1:7">
      <c r="A12626" s="50">
        <v>41302</v>
      </c>
      <c r="B12626" s="60">
        <v>-1.82435E-3</v>
      </c>
      <c r="C12626" s="60">
        <v>0</v>
      </c>
      <c r="D12626" s="60">
        <v>2.782128E-2</v>
      </c>
      <c r="E12626" s="60"/>
      <c r="F12626" s="60"/>
      <c r="G12626" s="60"/>
    </row>
    <row r="12627" spans="1:7">
      <c r="A12627" s="50">
        <v>41303</v>
      </c>
      <c r="B12627" s="60">
        <v>4.9584299999999998E-3</v>
      </c>
      <c r="C12627" s="60">
        <v>0</v>
      </c>
      <c r="D12627" s="60">
        <v>7.624886E-3</v>
      </c>
      <c r="E12627" s="60"/>
      <c r="F12627" s="60"/>
      <c r="G12627" s="60"/>
    </row>
    <row r="12628" spans="1:7">
      <c r="A12628" s="50">
        <v>41304</v>
      </c>
      <c r="B12628" s="60">
        <v>-3.3160400000000001E-3</v>
      </c>
      <c r="C12628" s="60">
        <v>0</v>
      </c>
      <c r="D12628" s="60">
        <v>-2.2701269999999998E-3</v>
      </c>
      <c r="E12628" s="60"/>
      <c r="F12628" s="60"/>
      <c r="G12628" s="60"/>
    </row>
    <row r="12629" spans="1:7">
      <c r="A12629" s="50">
        <v>41305</v>
      </c>
      <c r="B12629" s="60">
        <v>-2.47504E-3</v>
      </c>
      <c r="C12629" s="60">
        <v>0</v>
      </c>
      <c r="D12629" s="60">
        <v>-1.0618152E-2</v>
      </c>
      <c r="E12629" s="60"/>
      <c r="F12629" s="60"/>
      <c r="G12629" s="60"/>
    </row>
    <row r="12630" spans="1:7">
      <c r="A12630" s="50">
        <v>41306</v>
      </c>
      <c r="B12630" s="60">
        <v>1.000262E-2</v>
      </c>
      <c r="C12630" s="60">
        <v>0</v>
      </c>
      <c r="D12630" s="60">
        <v>1.3798414E-2</v>
      </c>
      <c r="E12630" s="60"/>
      <c r="F12630" s="60"/>
      <c r="G12630" s="60"/>
    </row>
    <row r="12631" spans="1:7">
      <c r="A12631" s="50">
        <v>41309</v>
      </c>
      <c r="B12631" s="60">
        <v>-1.1541330000000001E-2</v>
      </c>
      <c r="C12631" s="60">
        <v>0</v>
      </c>
      <c r="D12631" s="60">
        <v>-3.0623870000000001E-2</v>
      </c>
      <c r="E12631" s="60"/>
      <c r="F12631" s="60"/>
      <c r="G12631" s="60"/>
    </row>
    <row r="12632" spans="1:7">
      <c r="A12632" s="50">
        <v>41310</v>
      </c>
      <c r="B12632" s="60">
        <v>1.049929E-2</v>
      </c>
      <c r="C12632" s="60">
        <v>0</v>
      </c>
      <c r="D12632" s="60">
        <v>-3.510146E-3</v>
      </c>
      <c r="E12632" s="60"/>
      <c r="F12632" s="60"/>
      <c r="G12632" s="60"/>
    </row>
    <row r="12633" spans="1:7">
      <c r="A12633" s="50">
        <v>41311</v>
      </c>
      <c r="B12633" s="60">
        <v>7.3660000000000002E-4</v>
      </c>
      <c r="C12633" s="60">
        <v>0</v>
      </c>
      <c r="D12633" s="60">
        <v>1.9960871000000002E-2</v>
      </c>
      <c r="E12633" s="60"/>
      <c r="F12633" s="60"/>
      <c r="G12633" s="60"/>
    </row>
    <row r="12634" spans="1:7">
      <c r="A12634" s="50">
        <v>41312</v>
      </c>
      <c r="B12634" s="60">
        <v>-1.3665699999999999E-3</v>
      </c>
      <c r="C12634" s="60">
        <v>0</v>
      </c>
      <c r="D12634" s="60">
        <v>-1.7267799E-2</v>
      </c>
      <c r="E12634" s="60"/>
      <c r="F12634" s="60"/>
      <c r="G12634" s="60"/>
    </row>
    <row r="12635" spans="1:7">
      <c r="A12635" s="50">
        <v>41313</v>
      </c>
      <c r="B12635" s="60">
        <v>5.6016199999999999E-3</v>
      </c>
      <c r="C12635" s="60">
        <v>0</v>
      </c>
      <c r="D12635" s="60">
        <v>2.6552138999999999E-2</v>
      </c>
      <c r="E12635" s="60"/>
      <c r="F12635" s="60"/>
      <c r="G12635" s="60"/>
    </row>
    <row r="12636" spans="1:7">
      <c r="A12636" s="50">
        <v>41316</v>
      </c>
      <c r="B12636" s="60">
        <v>-5.6996E-4</v>
      </c>
      <c r="C12636" s="60">
        <v>0</v>
      </c>
      <c r="D12636" s="60">
        <v>-8.3682470000000005E-3</v>
      </c>
      <c r="E12636" s="60"/>
      <c r="F12636" s="60"/>
      <c r="G12636" s="60"/>
    </row>
    <row r="12637" spans="1:7">
      <c r="A12637" s="50">
        <v>41317</v>
      </c>
      <c r="B12637" s="60">
        <v>1.60702E-3</v>
      </c>
      <c r="C12637" s="60">
        <v>0</v>
      </c>
      <c r="D12637" s="60">
        <v>1.5343292E-2</v>
      </c>
      <c r="E12637" s="60"/>
      <c r="F12637" s="60"/>
      <c r="G12637" s="60"/>
    </row>
    <row r="12638" spans="1:7">
      <c r="A12638" s="50">
        <v>41318</v>
      </c>
      <c r="B12638" s="60">
        <v>1.0552199999999999E-3</v>
      </c>
      <c r="C12638" s="60">
        <v>0</v>
      </c>
      <c r="D12638" s="60">
        <v>1.8889309999999999E-2</v>
      </c>
      <c r="E12638" s="60"/>
      <c r="F12638" s="60"/>
      <c r="G12638" s="60"/>
    </row>
    <row r="12639" spans="1:7">
      <c r="A12639" s="50">
        <v>41319</v>
      </c>
      <c r="B12639" s="60">
        <v>6.5010999999999997E-4</v>
      </c>
      <c r="C12639" s="60">
        <v>0</v>
      </c>
      <c r="D12639" s="60">
        <v>-1.5943580999999998E-2</v>
      </c>
      <c r="E12639" s="60"/>
      <c r="F12639" s="60"/>
      <c r="G12639" s="60"/>
    </row>
    <row r="12640" spans="1:7">
      <c r="A12640" s="50">
        <v>41320</v>
      </c>
      <c r="B12640" s="60">
        <v>-1.1899300000000001E-3</v>
      </c>
      <c r="C12640" s="60">
        <v>0</v>
      </c>
      <c r="D12640" s="60">
        <v>2.0723406E-2</v>
      </c>
      <c r="E12640" s="60"/>
      <c r="F12640" s="60"/>
      <c r="G12640" s="60"/>
    </row>
    <row r="12641" spans="1:7">
      <c r="A12641" s="50">
        <v>41324</v>
      </c>
      <c r="B12641" s="60">
        <v>7.3484600000000002E-3</v>
      </c>
      <c r="C12641" s="60">
        <v>0</v>
      </c>
      <c r="D12641" s="60">
        <v>5.5370840000000003E-3</v>
      </c>
      <c r="E12641" s="60"/>
      <c r="F12641" s="60"/>
      <c r="G12641" s="60"/>
    </row>
    <row r="12642" spans="1:7">
      <c r="A12642" s="50">
        <v>41325</v>
      </c>
      <c r="B12642" s="60">
        <v>-1.2237059999999999E-2</v>
      </c>
      <c r="C12642" s="60">
        <v>0</v>
      </c>
      <c r="D12642" s="60">
        <v>-4.8825252999999999E-2</v>
      </c>
      <c r="E12642" s="60"/>
      <c r="F12642" s="60"/>
      <c r="G12642" s="60"/>
    </row>
    <row r="12643" spans="1:7">
      <c r="A12643" s="50">
        <v>41326</v>
      </c>
      <c r="B12643" s="60">
        <v>-5.9343399999999998E-3</v>
      </c>
      <c r="C12643" s="60">
        <v>0</v>
      </c>
      <c r="D12643" s="60">
        <v>-4.0138904000000003E-2</v>
      </c>
      <c r="E12643" s="60"/>
      <c r="F12643" s="60"/>
      <c r="G12643" s="60"/>
    </row>
    <row r="12644" spans="1:7">
      <c r="A12644" s="50">
        <v>41327</v>
      </c>
      <c r="B12644" s="60">
        <v>8.9174500000000004E-3</v>
      </c>
      <c r="C12644" s="60">
        <v>0</v>
      </c>
      <c r="D12644" s="60">
        <v>1.2464795000000001E-2</v>
      </c>
      <c r="E12644" s="60"/>
      <c r="F12644" s="60"/>
      <c r="G12644" s="60"/>
    </row>
    <row r="12645" spans="1:7">
      <c r="A12645" s="50">
        <v>41330</v>
      </c>
      <c r="B12645" s="60">
        <v>-1.8225930000000001E-2</v>
      </c>
      <c r="C12645" s="60">
        <v>0</v>
      </c>
      <c r="D12645" s="60">
        <v>-1.6282758000000001E-2</v>
      </c>
      <c r="E12645" s="60"/>
      <c r="F12645" s="60"/>
      <c r="G12645" s="60"/>
    </row>
    <row r="12646" spans="1:7">
      <c r="A12646" s="50">
        <v>41331</v>
      </c>
      <c r="B12646" s="60">
        <v>6.2597800000000004E-3</v>
      </c>
      <c r="C12646" s="60">
        <v>0</v>
      </c>
      <c r="D12646" s="60">
        <v>-1.4937458000000001E-2</v>
      </c>
      <c r="E12646" s="60"/>
      <c r="F12646" s="60"/>
      <c r="G12646" s="60"/>
    </row>
    <row r="12647" spans="1:7">
      <c r="A12647" s="50">
        <v>41332</v>
      </c>
      <c r="B12647" s="60">
        <v>1.28951E-2</v>
      </c>
      <c r="C12647" s="60">
        <v>0</v>
      </c>
      <c r="D12647" s="60">
        <v>1.4344278E-2</v>
      </c>
      <c r="E12647" s="60"/>
      <c r="F12647" s="60"/>
      <c r="G12647" s="60"/>
    </row>
    <row r="12648" spans="1:7">
      <c r="A12648" s="50">
        <v>41333</v>
      </c>
      <c r="B12648" s="60">
        <v>-9.5273000000000005E-4</v>
      </c>
      <c r="C12648" s="60">
        <v>0</v>
      </c>
      <c r="D12648" s="60">
        <v>3.2323199999999999E-3</v>
      </c>
      <c r="E12648" s="60"/>
      <c r="F12648" s="60"/>
      <c r="G12648" s="60"/>
    </row>
    <row r="12649" spans="1:7">
      <c r="A12649" s="50">
        <v>41334</v>
      </c>
      <c r="B12649" s="60">
        <v>2.4659E-3</v>
      </c>
      <c r="C12649" s="60">
        <v>0</v>
      </c>
      <c r="D12649" s="60">
        <v>-2.8997153000000001E-2</v>
      </c>
      <c r="E12649" s="60"/>
      <c r="F12649" s="60"/>
      <c r="G12649" s="60"/>
    </row>
    <row r="12650" spans="1:7">
      <c r="A12650" s="50">
        <v>41337</v>
      </c>
      <c r="B12650" s="60">
        <v>4.8836399999999999E-3</v>
      </c>
      <c r="C12650" s="60">
        <v>0</v>
      </c>
      <c r="D12650" s="60">
        <v>-2.0738283E-2</v>
      </c>
      <c r="E12650" s="60"/>
      <c r="F12650" s="60"/>
      <c r="G12650" s="60"/>
    </row>
    <row r="12651" spans="1:7">
      <c r="A12651" s="50">
        <v>41338</v>
      </c>
      <c r="B12651" s="60">
        <v>9.5133100000000005E-3</v>
      </c>
      <c r="C12651" s="60">
        <v>0</v>
      </c>
      <c r="D12651" s="60">
        <v>5.5061381E-2</v>
      </c>
      <c r="E12651" s="60"/>
      <c r="F12651" s="60"/>
      <c r="G12651" s="60"/>
    </row>
    <row r="12652" spans="1:7">
      <c r="A12652" s="50">
        <v>41339</v>
      </c>
      <c r="B12652" s="60">
        <v>1.3497699999999999E-3</v>
      </c>
      <c r="C12652" s="60">
        <v>0</v>
      </c>
      <c r="D12652" s="60">
        <v>2.0071949999999998E-3</v>
      </c>
      <c r="E12652" s="60"/>
      <c r="F12652" s="60"/>
      <c r="G12652" s="60"/>
    </row>
    <row r="12653" spans="1:7">
      <c r="A12653" s="50">
        <v>41340</v>
      </c>
      <c r="B12653" s="60">
        <v>1.9106399999999999E-3</v>
      </c>
      <c r="C12653" s="60">
        <v>0</v>
      </c>
      <c r="D12653" s="60">
        <v>0.27764424700000001</v>
      </c>
      <c r="E12653" s="60"/>
      <c r="F12653" s="60"/>
      <c r="G12653" s="60"/>
    </row>
    <row r="12654" spans="1:7">
      <c r="A12654" s="50">
        <v>41341</v>
      </c>
      <c r="B12654" s="60">
        <v>4.4629099999999996E-3</v>
      </c>
      <c r="C12654" s="60">
        <v>0</v>
      </c>
      <c r="D12654" s="60">
        <v>0.111006618</v>
      </c>
      <c r="E12654" s="60"/>
      <c r="F12654" s="60"/>
      <c r="G12654" s="60"/>
    </row>
    <row r="12655" spans="1:7">
      <c r="A12655" s="50">
        <v>41344</v>
      </c>
      <c r="B12655" s="60">
        <v>3.2984300000000002E-3</v>
      </c>
      <c r="C12655" s="60">
        <v>0</v>
      </c>
      <c r="D12655" s="60">
        <v>1.7499264E-2</v>
      </c>
      <c r="E12655" s="60"/>
      <c r="F12655" s="60"/>
      <c r="G12655" s="60"/>
    </row>
    <row r="12656" spans="1:7">
      <c r="A12656" s="50">
        <v>41345</v>
      </c>
      <c r="B12656" s="60">
        <v>-2.19469E-3</v>
      </c>
      <c r="C12656" s="60">
        <v>0</v>
      </c>
      <c r="D12656" s="60">
        <v>-1.1095637E-2</v>
      </c>
      <c r="E12656" s="60"/>
      <c r="F12656" s="60"/>
      <c r="G12656" s="60"/>
    </row>
    <row r="12657" spans="1:7">
      <c r="A12657" s="50">
        <v>41346</v>
      </c>
      <c r="B12657" s="60">
        <v>1.66413E-3</v>
      </c>
      <c r="C12657" s="60">
        <v>0</v>
      </c>
      <c r="D12657" s="60">
        <v>3.5904593999999998E-2</v>
      </c>
      <c r="E12657" s="60"/>
      <c r="F12657" s="60"/>
      <c r="G12657" s="60"/>
    </row>
    <row r="12658" spans="1:7">
      <c r="A12658" s="50">
        <v>41347</v>
      </c>
      <c r="B12658" s="60">
        <v>5.4959199999999996E-3</v>
      </c>
      <c r="C12658" s="60">
        <v>0</v>
      </c>
      <c r="D12658" s="60">
        <v>0</v>
      </c>
      <c r="E12658" s="60"/>
      <c r="F12658" s="60"/>
      <c r="G12658" s="60"/>
    </row>
    <row r="12659" spans="1:7">
      <c r="A12659" s="50">
        <v>41348</v>
      </c>
      <c r="B12659" s="60">
        <v>-1.6578700000000001E-3</v>
      </c>
      <c r="C12659" s="60">
        <v>0</v>
      </c>
      <c r="D12659" s="60">
        <v>-3.7909390000000001E-3</v>
      </c>
      <c r="E12659" s="60"/>
      <c r="F12659" s="60"/>
      <c r="G12659" s="60"/>
    </row>
    <row r="12660" spans="1:7">
      <c r="A12660" s="50">
        <v>41351</v>
      </c>
      <c r="B12660" s="60">
        <v>-5.4545000000000001E-3</v>
      </c>
      <c r="C12660" s="60">
        <v>0</v>
      </c>
      <c r="D12660" s="60">
        <v>-2.9899589999999999E-3</v>
      </c>
      <c r="E12660" s="60"/>
      <c r="F12660" s="60"/>
      <c r="G12660" s="60"/>
    </row>
    <row r="12661" spans="1:7">
      <c r="A12661" s="50">
        <v>41352</v>
      </c>
      <c r="B12661" s="60">
        <v>-2.3604300000000002E-3</v>
      </c>
      <c r="C12661" s="60">
        <v>0</v>
      </c>
      <c r="D12661" s="60">
        <v>1.0905380000000001E-3</v>
      </c>
      <c r="E12661" s="60"/>
      <c r="F12661" s="60"/>
      <c r="G12661" s="60"/>
    </row>
    <row r="12662" spans="1:7">
      <c r="A12662" s="50">
        <v>41353</v>
      </c>
      <c r="B12662" s="60">
        <v>6.7882899999999998E-3</v>
      </c>
      <c r="C12662" s="60">
        <v>0</v>
      </c>
      <c r="D12662" s="60">
        <v>-1.8518526E-2</v>
      </c>
      <c r="E12662" s="60"/>
      <c r="F12662" s="60"/>
      <c r="G12662" s="60"/>
    </row>
    <row r="12663" spans="1:7">
      <c r="A12663" s="50">
        <v>41354</v>
      </c>
      <c r="B12663" s="60">
        <v>-8.4857200000000004E-3</v>
      </c>
      <c r="C12663" s="60">
        <v>0</v>
      </c>
      <c r="D12663" s="60">
        <v>-2.8024476E-2</v>
      </c>
      <c r="E12663" s="60"/>
      <c r="F12663" s="60"/>
      <c r="G12663" s="60"/>
    </row>
    <row r="12664" spans="1:7">
      <c r="A12664" s="50">
        <v>41355</v>
      </c>
      <c r="B12664" s="60">
        <v>7.1506699999999996E-3</v>
      </c>
      <c r="C12664" s="60">
        <v>0</v>
      </c>
      <c r="D12664" s="60">
        <v>-8.8494890000000003E-3</v>
      </c>
      <c r="E12664" s="60"/>
      <c r="F12664" s="60"/>
      <c r="G12664" s="60"/>
    </row>
    <row r="12665" spans="1:7">
      <c r="A12665" s="50">
        <v>41358</v>
      </c>
      <c r="B12665" s="60">
        <v>-3.3197600000000002E-3</v>
      </c>
      <c r="C12665" s="60">
        <v>0</v>
      </c>
      <c r="D12665" s="60">
        <v>-2.3042000000000002E-3</v>
      </c>
      <c r="E12665" s="60"/>
      <c r="F12665" s="60"/>
      <c r="G12665" s="60"/>
    </row>
    <row r="12666" spans="1:7">
      <c r="A12666" s="50">
        <v>41359</v>
      </c>
      <c r="B12666" s="60">
        <v>8.0953899999999992E-3</v>
      </c>
      <c r="C12666" s="60">
        <v>0</v>
      </c>
      <c r="D12666" s="60">
        <v>-2.886792E-3</v>
      </c>
      <c r="E12666" s="60"/>
      <c r="F12666" s="60"/>
      <c r="G12666" s="60"/>
    </row>
    <row r="12667" spans="1:7">
      <c r="A12667" s="50">
        <v>41360</v>
      </c>
      <c r="B12667" s="60">
        <v>-4.6108E-4</v>
      </c>
      <c r="C12667" s="60">
        <v>0</v>
      </c>
      <c r="D12667" s="60">
        <v>2.6056790000000001E-3</v>
      </c>
      <c r="E12667" s="60"/>
      <c r="F12667" s="60"/>
      <c r="G12667" s="60"/>
    </row>
    <row r="12668" spans="1:7">
      <c r="A12668" s="50">
        <v>41361</v>
      </c>
      <c r="B12668" s="60">
        <v>4.0152499999999997E-3</v>
      </c>
      <c r="C12668" s="60">
        <v>0</v>
      </c>
      <c r="D12668" s="60">
        <v>-1.732641E-3</v>
      </c>
      <c r="E12668" s="60"/>
      <c r="F12668" s="60"/>
      <c r="G12668" s="60"/>
    </row>
    <row r="12669" spans="1:7">
      <c r="A12669" s="50">
        <v>41365</v>
      </c>
      <c r="B12669" s="60">
        <v>-4.2706999999999997E-3</v>
      </c>
      <c r="C12669" s="60">
        <v>0</v>
      </c>
      <c r="D12669" s="60">
        <v>-3.3555102000000003E-2</v>
      </c>
      <c r="E12669" s="60"/>
      <c r="F12669" s="60"/>
      <c r="G12669" s="60"/>
    </row>
    <row r="12670" spans="1:7">
      <c r="A12670" s="50">
        <v>41366</v>
      </c>
      <c r="B12670" s="60">
        <v>5.01798E-3</v>
      </c>
      <c r="C12670" s="60">
        <v>0</v>
      </c>
      <c r="D12670" s="60">
        <v>-1.7659388000000002E-2</v>
      </c>
      <c r="E12670" s="60"/>
      <c r="F12670" s="60"/>
      <c r="G12670" s="60"/>
    </row>
    <row r="12671" spans="1:7">
      <c r="A12671" s="50">
        <v>41367</v>
      </c>
      <c r="B12671" s="60">
        <v>-1.0349219999999999E-2</v>
      </c>
      <c r="C12671" s="60">
        <v>0</v>
      </c>
      <c r="D12671" s="60">
        <v>-4.9664814000000002E-2</v>
      </c>
      <c r="E12671" s="60"/>
      <c r="F12671" s="60"/>
      <c r="G12671" s="60"/>
    </row>
    <row r="12672" spans="1:7">
      <c r="A12672" s="50">
        <v>41368</v>
      </c>
      <c r="B12672" s="60">
        <v>4.1283800000000001E-3</v>
      </c>
      <c r="C12672" s="60">
        <v>0</v>
      </c>
      <c r="D12672" s="60">
        <v>-1.4107102999999999E-2</v>
      </c>
      <c r="E12672" s="60"/>
      <c r="F12672" s="60"/>
      <c r="G12672" s="60"/>
    </row>
    <row r="12673" spans="1:7">
      <c r="A12673" s="50">
        <v>41369</v>
      </c>
      <c r="B12673" s="60">
        <v>-4.2216099999999998E-3</v>
      </c>
      <c r="C12673" s="60">
        <v>0</v>
      </c>
      <c r="D12673" s="60">
        <v>-7.1544490000000002E-3</v>
      </c>
      <c r="E12673" s="60"/>
      <c r="F12673" s="60"/>
      <c r="G12673" s="60"/>
    </row>
    <row r="12674" spans="1:7">
      <c r="A12674" s="50">
        <v>41372</v>
      </c>
      <c r="B12674" s="60">
        <v>6.6774599999999996E-3</v>
      </c>
      <c r="C12674" s="60">
        <v>0</v>
      </c>
      <c r="D12674" s="60">
        <v>6.5836883999999998E-2</v>
      </c>
      <c r="E12674" s="60"/>
      <c r="F12674" s="60"/>
      <c r="G12674" s="60"/>
    </row>
    <row r="12675" spans="1:7">
      <c r="A12675" s="50">
        <v>41373</v>
      </c>
      <c r="B12675" s="60">
        <v>3.8049300000000002E-3</v>
      </c>
      <c r="C12675" s="60">
        <v>0</v>
      </c>
      <c r="D12675" s="60">
        <v>-2.7658309999999998E-3</v>
      </c>
      <c r="E12675" s="60"/>
      <c r="F12675" s="60"/>
      <c r="G12675" s="60"/>
    </row>
    <row r="12676" spans="1:7">
      <c r="A12676" s="50">
        <v>41374</v>
      </c>
      <c r="B12676" s="60">
        <v>1.21052E-2</v>
      </c>
      <c r="C12676" s="60">
        <v>0</v>
      </c>
      <c r="D12676" s="60">
        <v>3.9445262000000002E-2</v>
      </c>
      <c r="E12676" s="60"/>
      <c r="F12676" s="60"/>
      <c r="G12676" s="60"/>
    </row>
    <row r="12677" spans="1:7">
      <c r="A12677" s="50">
        <v>41375</v>
      </c>
      <c r="B12677" s="60">
        <v>3.5361300000000002E-3</v>
      </c>
      <c r="C12677" s="60">
        <v>0</v>
      </c>
      <c r="D12677" s="60">
        <v>1.0969431999999999E-2</v>
      </c>
      <c r="E12677" s="60"/>
      <c r="F12677" s="60"/>
      <c r="G12677" s="60"/>
    </row>
    <row r="12678" spans="1:7">
      <c r="A12678" s="50">
        <v>41376</v>
      </c>
      <c r="B12678" s="60">
        <v>-2.725E-3</v>
      </c>
      <c r="C12678" s="60">
        <v>0</v>
      </c>
      <c r="D12678" s="60">
        <v>-1.8768310999999999E-2</v>
      </c>
      <c r="E12678" s="60"/>
      <c r="F12678" s="60"/>
      <c r="G12678" s="60"/>
    </row>
    <row r="12679" spans="1:7">
      <c r="A12679" s="50">
        <v>41379</v>
      </c>
      <c r="B12679" s="60">
        <v>-2.2745060000000001E-2</v>
      </c>
      <c r="C12679" s="60">
        <v>0</v>
      </c>
      <c r="D12679" s="60">
        <v>-7.4417210999999997E-2</v>
      </c>
      <c r="E12679" s="60"/>
      <c r="F12679" s="60"/>
      <c r="G12679" s="60"/>
    </row>
    <row r="12680" spans="1:7">
      <c r="A12680" s="50">
        <v>41380</v>
      </c>
      <c r="B12680" s="60">
        <v>1.419522E-2</v>
      </c>
      <c r="C12680" s="60">
        <v>0</v>
      </c>
      <c r="D12680" s="60">
        <v>2.3894084999999999E-2</v>
      </c>
      <c r="E12680" s="60"/>
      <c r="F12680" s="60"/>
      <c r="G12680" s="60"/>
    </row>
    <row r="12681" spans="1:7">
      <c r="A12681" s="50">
        <v>41381</v>
      </c>
      <c r="B12681" s="60">
        <v>-1.418353E-2</v>
      </c>
      <c r="C12681" s="60">
        <v>0</v>
      </c>
      <c r="D12681" s="60">
        <v>-2.5859341000000001E-2</v>
      </c>
      <c r="E12681" s="60"/>
      <c r="F12681" s="60"/>
      <c r="G12681" s="60"/>
    </row>
    <row r="12682" spans="1:7">
      <c r="A12682" s="50">
        <v>41382</v>
      </c>
      <c r="B12682" s="60">
        <v>-6.6770400000000004E-3</v>
      </c>
      <c r="C12682" s="60">
        <v>0</v>
      </c>
      <c r="D12682" s="60">
        <v>2.5898330000000002E-3</v>
      </c>
      <c r="E12682" s="60"/>
      <c r="F12682" s="60"/>
      <c r="G12682" s="60"/>
    </row>
    <row r="12683" spans="1:7">
      <c r="A12683" s="50">
        <v>41383</v>
      </c>
      <c r="B12683" s="60">
        <v>8.8392699999999998E-3</v>
      </c>
      <c r="C12683" s="60">
        <v>0</v>
      </c>
      <c r="D12683" s="60">
        <v>-1.0655471E-2</v>
      </c>
      <c r="E12683" s="60"/>
      <c r="F12683" s="60"/>
      <c r="G12683" s="60"/>
    </row>
    <row r="12684" spans="1:7">
      <c r="A12684" s="50">
        <v>41386</v>
      </c>
      <c r="B12684" s="60">
        <v>4.6532700000000001E-3</v>
      </c>
      <c r="C12684" s="60">
        <v>0</v>
      </c>
      <c r="D12684" s="60">
        <v>2.9373419000000001E-2</v>
      </c>
      <c r="E12684" s="60"/>
      <c r="F12684" s="60"/>
      <c r="G12684" s="60"/>
    </row>
    <row r="12685" spans="1:7">
      <c r="A12685" s="50">
        <v>41387</v>
      </c>
      <c r="B12685" s="60">
        <v>1.0426599999999999E-2</v>
      </c>
      <c r="C12685" s="60">
        <v>0</v>
      </c>
      <c r="D12685" s="60">
        <v>5.3899229999999996E-3</v>
      </c>
      <c r="E12685" s="60"/>
      <c r="F12685" s="60"/>
      <c r="G12685" s="60"/>
    </row>
    <row r="12686" spans="1:7">
      <c r="A12686" s="50">
        <v>41388</v>
      </c>
      <c r="B12686" s="60">
        <v>1.2271999999999999E-4</v>
      </c>
      <c r="C12686" s="60">
        <v>0</v>
      </c>
      <c r="D12686" s="60">
        <v>3.1535792999999999E-2</v>
      </c>
      <c r="E12686" s="60"/>
      <c r="F12686" s="60"/>
      <c r="G12686" s="60"/>
    </row>
    <row r="12687" spans="1:7">
      <c r="A12687" s="50">
        <v>41389</v>
      </c>
      <c r="B12687" s="60">
        <v>4.2004700000000004E-3</v>
      </c>
      <c r="C12687" s="60">
        <v>0</v>
      </c>
      <c r="D12687" s="60">
        <v>1.4980179999999999E-2</v>
      </c>
      <c r="E12687" s="60"/>
      <c r="F12687" s="60"/>
      <c r="G12687" s="60"/>
    </row>
    <row r="12688" spans="1:7">
      <c r="A12688" s="50">
        <v>41390</v>
      </c>
      <c r="B12688" s="60">
        <v>-1.88061E-3</v>
      </c>
      <c r="C12688" s="60">
        <v>0</v>
      </c>
      <c r="D12688" s="60">
        <v>-1.927709E-2</v>
      </c>
      <c r="E12688" s="60"/>
      <c r="F12688" s="60"/>
      <c r="G12688" s="60"/>
    </row>
    <row r="12689" spans="1:7">
      <c r="A12689" s="50">
        <v>41393</v>
      </c>
      <c r="B12689" s="60">
        <v>7.0999000000000001E-3</v>
      </c>
      <c r="C12689" s="60">
        <v>0</v>
      </c>
      <c r="D12689" s="60">
        <v>4.4226002E-2</v>
      </c>
      <c r="E12689" s="60"/>
      <c r="F12689" s="60"/>
      <c r="G12689" s="60"/>
    </row>
    <row r="12690" spans="1:7">
      <c r="A12690" s="50">
        <v>41394</v>
      </c>
      <c r="B12690" s="60">
        <v>2.5340100000000002E-3</v>
      </c>
      <c r="C12690" s="60">
        <v>0</v>
      </c>
      <c r="D12690" s="60">
        <v>-2.5882384000000001E-2</v>
      </c>
      <c r="E12690" s="60"/>
      <c r="F12690" s="60"/>
      <c r="G12690" s="60"/>
    </row>
    <row r="12691" spans="1:7">
      <c r="A12691" s="50">
        <v>41395</v>
      </c>
      <c r="B12691" s="60">
        <v>-9.2131299999999999E-3</v>
      </c>
      <c r="C12691" s="60">
        <v>0</v>
      </c>
      <c r="D12691" s="60">
        <v>-4.7403372999999999E-2</v>
      </c>
      <c r="E12691" s="60"/>
      <c r="F12691" s="60"/>
      <c r="G12691" s="60"/>
    </row>
    <row r="12692" spans="1:7">
      <c r="A12692" s="50">
        <v>41396</v>
      </c>
      <c r="B12692" s="60">
        <v>9.45585E-3</v>
      </c>
      <c r="C12692" s="60">
        <v>0</v>
      </c>
      <c r="D12692" s="60">
        <v>3.169584E-3</v>
      </c>
      <c r="E12692" s="60"/>
      <c r="F12692" s="60"/>
      <c r="G12692" s="60"/>
    </row>
    <row r="12693" spans="1:7">
      <c r="A12693" s="50">
        <v>41397</v>
      </c>
      <c r="B12693" s="60">
        <v>1.0694560000000001E-2</v>
      </c>
      <c r="C12693" s="60">
        <v>0</v>
      </c>
      <c r="D12693" s="60">
        <v>9.9842079E-2</v>
      </c>
      <c r="E12693" s="60"/>
      <c r="F12693" s="60"/>
      <c r="G12693" s="60"/>
    </row>
    <row r="12694" spans="1:7">
      <c r="A12694" s="50">
        <v>41400</v>
      </c>
      <c r="B12694" s="60">
        <v>1.78527E-3</v>
      </c>
      <c r="C12694" s="60">
        <v>0</v>
      </c>
      <c r="D12694" s="60">
        <v>1.4650913999999999E-2</v>
      </c>
      <c r="E12694" s="60"/>
      <c r="F12694" s="60"/>
      <c r="G12694" s="60"/>
    </row>
    <row r="12695" spans="1:7">
      <c r="A12695" s="50">
        <v>41401</v>
      </c>
      <c r="B12695" s="60">
        <v>5.2454299999999997E-3</v>
      </c>
      <c r="C12695" s="60">
        <v>0</v>
      </c>
      <c r="D12695" s="60">
        <v>-1.5005628E-2</v>
      </c>
      <c r="E12695" s="60"/>
      <c r="F12695" s="60"/>
      <c r="G12695" s="60"/>
    </row>
    <row r="12696" spans="1:7">
      <c r="A12696" s="50">
        <v>41402</v>
      </c>
      <c r="B12696" s="60">
        <v>4.4754599999999997E-3</v>
      </c>
      <c r="C12696" s="60">
        <v>0</v>
      </c>
      <c r="D12696" s="60">
        <v>1.3509554E-2</v>
      </c>
      <c r="E12696" s="60"/>
      <c r="F12696" s="60"/>
      <c r="G12696" s="60"/>
    </row>
    <row r="12697" spans="1:7">
      <c r="A12697" s="50">
        <v>41403</v>
      </c>
      <c r="B12697" s="60">
        <v>-3.2637899999999999E-3</v>
      </c>
      <c r="C12697" s="60">
        <v>0</v>
      </c>
      <c r="D12697" s="60">
        <v>2.1837790999999999E-2</v>
      </c>
      <c r="E12697" s="60"/>
      <c r="F12697" s="60"/>
      <c r="G12697" s="60"/>
    </row>
    <row r="12698" spans="1:7">
      <c r="A12698" s="50">
        <v>41404</v>
      </c>
      <c r="B12698" s="60">
        <v>4.4341700000000003E-3</v>
      </c>
      <c r="C12698" s="60">
        <v>0</v>
      </c>
      <c r="D12698" s="60">
        <v>-1.6652747999999998E-2</v>
      </c>
      <c r="E12698" s="60"/>
      <c r="F12698" s="60"/>
      <c r="G12698" s="60"/>
    </row>
    <row r="12699" spans="1:7">
      <c r="A12699" s="50">
        <v>41407</v>
      </c>
      <c r="B12699" s="60">
        <v>1.4391E-4</v>
      </c>
      <c r="C12699" s="60">
        <v>0</v>
      </c>
      <c r="D12699" s="60">
        <v>3.3869299999999998E-3</v>
      </c>
      <c r="E12699" s="60"/>
      <c r="F12699" s="60"/>
      <c r="G12699" s="60"/>
    </row>
    <row r="12700" spans="1:7">
      <c r="A12700" s="50">
        <v>41408</v>
      </c>
      <c r="B12700" s="60">
        <v>1.044112E-2</v>
      </c>
      <c r="C12700" s="60">
        <v>0</v>
      </c>
      <c r="D12700" s="60">
        <v>1.2939496E-2</v>
      </c>
      <c r="E12700" s="60"/>
      <c r="F12700" s="60"/>
      <c r="G12700" s="60"/>
    </row>
    <row r="12701" spans="1:7">
      <c r="A12701" s="50">
        <v>41409</v>
      </c>
      <c r="B12701" s="60">
        <v>5.52915E-3</v>
      </c>
      <c r="C12701" s="60">
        <v>0</v>
      </c>
      <c r="D12701" s="60">
        <v>9.1641719999999999E-3</v>
      </c>
      <c r="E12701" s="60"/>
      <c r="F12701" s="60"/>
      <c r="G12701" s="60"/>
    </row>
    <row r="12702" spans="1:7">
      <c r="A12702" s="50">
        <v>41410</v>
      </c>
      <c r="B12702" s="60">
        <v>-4.9567400000000003E-3</v>
      </c>
      <c r="C12702" s="60">
        <v>0</v>
      </c>
      <c r="D12702" s="60">
        <v>-3.3021169999999998E-3</v>
      </c>
      <c r="E12702" s="60"/>
      <c r="F12702" s="60"/>
      <c r="G12702" s="60"/>
    </row>
    <row r="12703" spans="1:7">
      <c r="A12703" s="50">
        <v>41411</v>
      </c>
      <c r="B12703" s="60">
        <v>1.02766E-2</v>
      </c>
      <c r="C12703" s="60">
        <v>0</v>
      </c>
      <c r="D12703" s="60">
        <v>5.6046348000000003E-2</v>
      </c>
      <c r="E12703" s="60"/>
      <c r="F12703" s="60"/>
      <c r="G12703" s="60"/>
    </row>
    <row r="12704" spans="1:7">
      <c r="A12704" s="50">
        <v>41414</v>
      </c>
      <c r="B12704" s="60">
        <v>-6.8022000000000004E-4</v>
      </c>
      <c r="C12704" s="60">
        <v>0</v>
      </c>
      <c r="D12704" s="60">
        <v>-5.7516659999999999E-3</v>
      </c>
      <c r="E12704" s="60"/>
      <c r="F12704" s="60"/>
      <c r="G12704" s="60"/>
    </row>
    <row r="12705" spans="1:7">
      <c r="A12705" s="50">
        <v>41415</v>
      </c>
      <c r="B12705" s="60">
        <v>1.6648800000000001E-3</v>
      </c>
      <c r="C12705" s="60">
        <v>0</v>
      </c>
      <c r="D12705" s="60">
        <v>5.259026E-3</v>
      </c>
      <c r="E12705" s="60"/>
      <c r="F12705" s="60"/>
      <c r="G12705" s="60"/>
    </row>
    <row r="12706" spans="1:7">
      <c r="A12706" s="50">
        <v>41416</v>
      </c>
      <c r="B12706" s="60">
        <v>-8.2639700000000007E-3</v>
      </c>
      <c r="C12706" s="60">
        <v>0</v>
      </c>
      <c r="D12706" s="60">
        <v>-2.0925954E-2</v>
      </c>
      <c r="E12706" s="60"/>
      <c r="F12706" s="60"/>
      <c r="G12706" s="60"/>
    </row>
    <row r="12707" spans="1:7">
      <c r="A12707" s="50">
        <v>41417</v>
      </c>
      <c r="B12707" s="60">
        <v>-2.8711399999999999E-3</v>
      </c>
      <c r="C12707" s="60">
        <v>0</v>
      </c>
      <c r="D12707" s="60">
        <v>-2.6182194999999998E-2</v>
      </c>
      <c r="E12707" s="60"/>
      <c r="F12707" s="60"/>
      <c r="G12707" s="60"/>
    </row>
    <row r="12708" spans="1:7">
      <c r="A12708" s="50">
        <v>41418</v>
      </c>
      <c r="B12708" s="60">
        <v>-4.0189000000000002E-4</v>
      </c>
      <c r="C12708" s="60">
        <v>0</v>
      </c>
      <c r="D12708" s="60">
        <v>-1.5637852000000001E-2</v>
      </c>
      <c r="E12708" s="60"/>
      <c r="F12708" s="60"/>
      <c r="G12708" s="60"/>
    </row>
    <row r="12709" spans="1:7">
      <c r="A12709" s="50">
        <v>41422</v>
      </c>
      <c r="B12709" s="60">
        <v>6.4022999999999997E-3</v>
      </c>
      <c r="C12709" s="60">
        <v>0</v>
      </c>
      <c r="D12709" s="60">
        <v>1.7001131999999999E-2</v>
      </c>
      <c r="E12709" s="60"/>
      <c r="F12709" s="60"/>
      <c r="G12709" s="60"/>
    </row>
    <row r="12710" spans="1:7">
      <c r="A12710" s="50">
        <v>41423</v>
      </c>
      <c r="B12710" s="60">
        <v>-7.0386299999999997E-3</v>
      </c>
      <c r="C12710" s="60">
        <v>0</v>
      </c>
      <c r="D12710" s="60">
        <v>-1.0139838999999999E-2</v>
      </c>
      <c r="E12710" s="60"/>
      <c r="F12710" s="60"/>
      <c r="G12710" s="60"/>
    </row>
    <row r="12711" spans="1:7">
      <c r="A12711" s="50">
        <v>41424</v>
      </c>
      <c r="B12711" s="60">
        <v>3.66439E-3</v>
      </c>
      <c r="C12711" s="60">
        <v>0</v>
      </c>
      <c r="D12711" s="60">
        <v>2.1594756999999999E-2</v>
      </c>
      <c r="E12711" s="60"/>
      <c r="F12711" s="60"/>
      <c r="G12711" s="60"/>
    </row>
    <row r="12712" spans="1:7">
      <c r="A12712" s="50">
        <v>41425</v>
      </c>
      <c r="B12712" s="60">
        <v>-1.4153489999999999E-2</v>
      </c>
      <c r="C12712" s="60">
        <v>0</v>
      </c>
      <c r="D12712" s="60">
        <v>-2.7913349E-2</v>
      </c>
      <c r="E12712" s="60"/>
      <c r="F12712" s="60"/>
      <c r="G12712" s="60"/>
    </row>
    <row r="12713" spans="1:7">
      <c r="A12713" s="50">
        <v>41428</v>
      </c>
      <c r="B12713" s="60">
        <v>6.02821E-3</v>
      </c>
      <c r="C12713" s="60">
        <v>0</v>
      </c>
      <c r="D12713" s="60">
        <v>-3.4848063999999998E-2</v>
      </c>
      <c r="E12713" s="60"/>
      <c r="F12713" s="60"/>
      <c r="G12713" s="60"/>
    </row>
    <row r="12714" spans="1:7">
      <c r="A12714" s="50">
        <v>41429</v>
      </c>
      <c r="B12714" s="60">
        <v>-5.4312600000000003E-3</v>
      </c>
      <c r="C12714" s="60">
        <v>0</v>
      </c>
      <c r="D12714" s="60">
        <v>-8.0877759999999996E-3</v>
      </c>
      <c r="E12714" s="60"/>
      <c r="F12714" s="60"/>
      <c r="G12714" s="60"/>
    </row>
    <row r="12715" spans="1:7">
      <c r="A12715" s="50">
        <v>41430</v>
      </c>
      <c r="B12715" s="60">
        <v>-1.343456E-2</v>
      </c>
      <c r="C12715" s="60">
        <v>0</v>
      </c>
      <c r="D12715" s="60">
        <v>-3.1741414000000003E-2</v>
      </c>
      <c r="E12715" s="60"/>
      <c r="F12715" s="60"/>
      <c r="G12715" s="60"/>
    </row>
    <row r="12716" spans="1:7">
      <c r="A12716" s="50">
        <v>41431</v>
      </c>
      <c r="B12716" s="60">
        <v>8.5387199999999996E-3</v>
      </c>
      <c r="C12716" s="60">
        <v>0</v>
      </c>
      <c r="D12716" s="60">
        <v>2.1052655E-2</v>
      </c>
      <c r="E12716" s="60"/>
      <c r="F12716" s="60"/>
      <c r="G12716" s="60"/>
    </row>
    <row r="12717" spans="1:7">
      <c r="A12717" s="50">
        <v>41432</v>
      </c>
      <c r="B12717" s="60">
        <v>1.291549E-2</v>
      </c>
      <c r="C12717" s="60">
        <v>0</v>
      </c>
      <c r="D12717" s="60">
        <v>2.0913079000000001E-2</v>
      </c>
      <c r="E12717" s="60"/>
      <c r="F12717" s="60"/>
      <c r="G12717" s="60"/>
    </row>
    <row r="12718" spans="1:7">
      <c r="A12718" s="50">
        <v>41435</v>
      </c>
      <c r="B12718" s="60">
        <v>-3.102E-4</v>
      </c>
      <c r="C12718" s="60">
        <v>0</v>
      </c>
      <c r="D12718" s="60">
        <v>-1.0098052E-2</v>
      </c>
      <c r="E12718" s="60"/>
      <c r="F12718" s="60"/>
      <c r="G12718" s="60"/>
    </row>
    <row r="12719" spans="1:7">
      <c r="A12719" s="50">
        <v>41436</v>
      </c>
      <c r="B12719" s="60">
        <v>-1.023029E-2</v>
      </c>
      <c r="C12719" s="60">
        <v>0</v>
      </c>
      <c r="D12719" s="60">
        <v>-9.0644143999999996E-2</v>
      </c>
      <c r="E12719" s="60"/>
      <c r="F12719" s="60"/>
      <c r="G12719" s="60"/>
    </row>
    <row r="12720" spans="1:7">
      <c r="A12720" s="50">
        <v>41437</v>
      </c>
      <c r="B12720" s="60">
        <v>-8.1459700000000006E-3</v>
      </c>
      <c r="C12720" s="60">
        <v>0</v>
      </c>
      <c r="D12720" s="60">
        <v>-1.4743621E-2</v>
      </c>
      <c r="E12720" s="60"/>
      <c r="F12720" s="60"/>
      <c r="G12720" s="60"/>
    </row>
    <row r="12721" spans="1:7">
      <c r="A12721" s="50">
        <v>41438</v>
      </c>
      <c r="B12721" s="60">
        <v>1.4840509999999999E-2</v>
      </c>
      <c r="C12721" s="60">
        <v>0</v>
      </c>
      <c r="D12721" s="60">
        <v>1.1385829E-2</v>
      </c>
      <c r="E12721" s="60"/>
      <c r="F12721" s="60"/>
      <c r="G12721" s="60"/>
    </row>
    <row r="12722" spans="1:7">
      <c r="A12722" s="50">
        <v>41439</v>
      </c>
      <c r="B12722" s="60">
        <v>-5.8756800000000003E-3</v>
      </c>
      <c r="C12722" s="60">
        <v>0</v>
      </c>
      <c r="D12722" s="60">
        <v>-2.8948260000000001E-3</v>
      </c>
      <c r="E12722" s="60"/>
      <c r="F12722" s="60"/>
      <c r="G12722" s="60"/>
    </row>
    <row r="12723" spans="1:7">
      <c r="A12723" s="50">
        <v>41442</v>
      </c>
      <c r="B12723" s="60">
        <v>7.6131799999999998E-3</v>
      </c>
      <c r="C12723" s="60">
        <v>0</v>
      </c>
      <c r="D12723" s="60">
        <v>6.1290499999999996E-3</v>
      </c>
      <c r="E12723" s="60"/>
      <c r="F12723" s="60"/>
      <c r="G12723" s="60"/>
    </row>
    <row r="12724" spans="1:7">
      <c r="A12724" s="50">
        <v>41443</v>
      </c>
      <c r="B12724" s="60">
        <v>7.81134E-3</v>
      </c>
      <c r="C12724" s="60">
        <v>0</v>
      </c>
      <c r="D12724" s="60">
        <v>-1.6992647E-2</v>
      </c>
      <c r="E12724" s="60"/>
      <c r="F12724" s="60"/>
      <c r="G12724" s="60"/>
    </row>
    <row r="12725" spans="1:7">
      <c r="A12725" s="50">
        <v>41444</v>
      </c>
      <c r="B12725" s="60">
        <v>-1.391187E-2</v>
      </c>
      <c r="C12725" s="60">
        <v>0</v>
      </c>
      <c r="D12725" s="60">
        <v>-2.4135673E-2</v>
      </c>
      <c r="E12725" s="60"/>
      <c r="F12725" s="60"/>
      <c r="G12725" s="60"/>
    </row>
    <row r="12726" spans="1:7">
      <c r="A12726" s="50">
        <v>41445</v>
      </c>
      <c r="B12726" s="60">
        <v>-2.4875640000000001E-2</v>
      </c>
      <c r="C12726" s="60">
        <v>0</v>
      </c>
      <c r="D12726" s="60">
        <v>-0.111965254</v>
      </c>
      <c r="E12726" s="60"/>
      <c r="F12726" s="60"/>
      <c r="G12726" s="60"/>
    </row>
    <row r="12727" spans="1:7">
      <c r="A12727" s="50">
        <v>41446</v>
      </c>
      <c r="B12727" s="60">
        <v>2.35148E-3</v>
      </c>
      <c r="C12727" s="60">
        <v>0</v>
      </c>
      <c r="D12727" s="60">
        <v>1.5807305000000001E-2</v>
      </c>
      <c r="E12727" s="60"/>
      <c r="F12727" s="60"/>
      <c r="G12727" s="60"/>
    </row>
    <row r="12728" spans="1:7">
      <c r="A12728" s="50">
        <v>41449</v>
      </c>
      <c r="B12728" s="60">
        <v>-1.185363E-2</v>
      </c>
      <c r="C12728" s="60">
        <v>0</v>
      </c>
      <c r="D12728" s="60">
        <v>-1.3708741E-2</v>
      </c>
      <c r="E12728" s="60"/>
      <c r="F12728" s="60"/>
      <c r="G12728" s="60"/>
    </row>
    <row r="12729" spans="1:7">
      <c r="A12729" s="50">
        <v>41450</v>
      </c>
      <c r="B12729" s="60">
        <v>9.4886699999999994E-3</v>
      </c>
      <c r="C12729" s="60">
        <v>0</v>
      </c>
      <c r="D12729" s="60">
        <v>4.9586764999999998E-2</v>
      </c>
      <c r="E12729" s="60"/>
      <c r="F12729" s="60"/>
      <c r="G12729" s="60"/>
    </row>
    <row r="12730" spans="1:7">
      <c r="A12730" s="50">
        <v>41451</v>
      </c>
      <c r="B12730" s="60">
        <v>9.8398400000000007E-3</v>
      </c>
      <c r="C12730" s="60">
        <v>0</v>
      </c>
      <c r="D12730" s="60">
        <v>-1.8969243E-2</v>
      </c>
      <c r="E12730" s="60"/>
      <c r="F12730" s="60"/>
      <c r="G12730" s="60"/>
    </row>
    <row r="12731" spans="1:7">
      <c r="A12731" s="50">
        <v>41452</v>
      </c>
      <c r="B12731" s="60">
        <v>6.3710099999999999E-3</v>
      </c>
      <c r="C12731" s="60">
        <v>0</v>
      </c>
      <c r="D12731" s="60">
        <v>2.1160156999999999E-2</v>
      </c>
      <c r="E12731" s="60"/>
      <c r="F12731" s="60"/>
      <c r="G12731" s="60"/>
    </row>
    <row r="12732" spans="1:7">
      <c r="A12732" s="50">
        <v>41453</v>
      </c>
      <c r="B12732" s="60">
        <v>-4.3673499999999999E-3</v>
      </c>
      <c r="C12732" s="60">
        <v>0</v>
      </c>
      <c r="D12732" s="60">
        <v>-8.2172040000000005E-3</v>
      </c>
      <c r="E12732" s="60"/>
      <c r="F12732" s="60"/>
      <c r="G12732" s="60"/>
    </row>
    <row r="12733" spans="1:7">
      <c r="A12733" s="50">
        <v>41456</v>
      </c>
      <c r="B12733" s="60">
        <v>5.4809100000000003E-3</v>
      </c>
      <c r="C12733" s="60">
        <v>0</v>
      </c>
      <c r="D12733" s="60">
        <v>2.7017291999999998E-2</v>
      </c>
      <c r="E12733" s="60"/>
      <c r="F12733" s="60"/>
      <c r="G12733" s="60"/>
    </row>
    <row r="12734" spans="1:7">
      <c r="A12734" s="50">
        <v>41457</v>
      </c>
      <c r="B12734" s="60">
        <v>-4.1189999999999998E-4</v>
      </c>
      <c r="C12734" s="60">
        <v>0</v>
      </c>
      <c r="D12734" s="60">
        <v>-2.2799004000000001E-2</v>
      </c>
      <c r="E12734" s="60"/>
      <c r="F12734" s="60"/>
      <c r="G12734" s="60"/>
    </row>
    <row r="12735" spans="1:7">
      <c r="A12735" s="50">
        <v>41458</v>
      </c>
      <c r="B12735" s="60">
        <v>8.3107000000000005E-4</v>
      </c>
      <c r="C12735" s="60">
        <v>0</v>
      </c>
      <c r="D12735" s="60">
        <v>-1.3998610999999999E-2</v>
      </c>
      <c r="E12735" s="60"/>
      <c r="F12735" s="60"/>
      <c r="G12735" s="60"/>
    </row>
    <row r="12736" spans="1:7">
      <c r="A12736" s="50">
        <v>41460</v>
      </c>
      <c r="B12736" s="60">
        <v>1.0112619999999999E-2</v>
      </c>
      <c r="C12736" s="60">
        <v>0</v>
      </c>
      <c r="D12736" s="60">
        <v>5.8609414999999998E-2</v>
      </c>
      <c r="E12736" s="60"/>
      <c r="F12736" s="60"/>
      <c r="G12736" s="60"/>
    </row>
    <row r="12737" spans="1:7">
      <c r="A12737" s="50">
        <v>41463</v>
      </c>
      <c r="B12737" s="60">
        <v>5.6949399999999999E-3</v>
      </c>
      <c r="C12737" s="60">
        <v>0</v>
      </c>
      <c r="D12737" s="60">
        <v>6.1898320000000001E-3</v>
      </c>
      <c r="E12737" s="60"/>
      <c r="F12737" s="60"/>
      <c r="G12737" s="60"/>
    </row>
    <row r="12738" spans="1:7">
      <c r="A12738" s="50">
        <v>41464</v>
      </c>
      <c r="B12738" s="60">
        <v>7.2615900000000001E-3</v>
      </c>
      <c r="C12738" s="60">
        <v>0</v>
      </c>
      <c r="D12738" s="60">
        <v>-1.7771716999999999E-2</v>
      </c>
      <c r="E12738" s="60"/>
      <c r="F12738" s="60"/>
      <c r="G12738" s="60"/>
    </row>
    <row r="12739" spans="1:7">
      <c r="A12739" s="50">
        <v>41465</v>
      </c>
      <c r="B12739" s="60">
        <v>2.3571E-4</v>
      </c>
      <c r="C12739" s="60">
        <v>0</v>
      </c>
      <c r="D12739" s="60">
        <v>2.0876639999999999E-3</v>
      </c>
      <c r="E12739" s="60"/>
      <c r="F12739" s="60"/>
      <c r="G12739" s="60"/>
    </row>
    <row r="12740" spans="1:7">
      <c r="A12740" s="50">
        <v>41466</v>
      </c>
      <c r="B12740" s="60">
        <v>1.369102E-2</v>
      </c>
      <c r="C12740" s="60">
        <v>0</v>
      </c>
      <c r="D12740" s="60">
        <v>2.4305581999999999E-2</v>
      </c>
      <c r="E12740" s="60"/>
      <c r="F12740" s="60"/>
      <c r="G12740" s="60"/>
    </row>
    <row r="12741" spans="1:7">
      <c r="A12741" s="50">
        <v>41467</v>
      </c>
      <c r="B12741" s="60">
        <v>3.0086900000000001E-3</v>
      </c>
      <c r="C12741" s="60">
        <v>0</v>
      </c>
      <c r="D12741" s="60">
        <v>-1.1525429E-2</v>
      </c>
      <c r="E12741" s="60"/>
      <c r="F12741" s="60"/>
      <c r="G12741" s="60"/>
    </row>
    <row r="12742" spans="1:7">
      <c r="A12742" s="50">
        <v>41470</v>
      </c>
      <c r="B12742" s="60">
        <v>1.5216699999999999E-3</v>
      </c>
      <c r="C12742" s="60">
        <v>0</v>
      </c>
      <c r="D12742" s="60">
        <v>9.7050749000000006E-2</v>
      </c>
      <c r="E12742" s="60"/>
      <c r="F12742" s="60"/>
      <c r="G12742" s="60"/>
    </row>
    <row r="12743" spans="1:7">
      <c r="A12743" s="50">
        <v>41471</v>
      </c>
      <c r="B12743" s="60">
        <v>-3.7448E-3</v>
      </c>
      <c r="C12743" s="60">
        <v>0</v>
      </c>
      <c r="D12743" s="60">
        <v>3.1260499999999998E-4</v>
      </c>
      <c r="E12743" s="60"/>
      <c r="F12743" s="60"/>
      <c r="G12743" s="60"/>
    </row>
    <row r="12744" spans="1:7">
      <c r="A12744" s="50">
        <v>41472</v>
      </c>
      <c r="B12744" s="60">
        <v>2.8295799999999999E-3</v>
      </c>
      <c r="C12744" s="60">
        <v>0</v>
      </c>
      <c r="D12744" s="60">
        <v>4.4374943E-2</v>
      </c>
      <c r="E12744" s="60"/>
      <c r="F12744" s="60"/>
      <c r="G12744" s="60"/>
    </row>
    <row r="12745" spans="1:7">
      <c r="A12745" s="50">
        <v>41473</v>
      </c>
      <c r="B12745" s="60">
        <v>5.0116800000000001E-3</v>
      </c>
      <c r="C12745" s="60">
        <v>0</v>
      </c>
      <c r="D12745" s="60">
        <v>1.795339E-2</v>
      </c>
      <c r="E12745" s="60"/>
      <c r="F12745" s="60"/>
      <c r="G12745" s="60"/>
    </row>
    <row r="12746" spans="1:7">
      <c r="A12746" s="50">
        <v>41474</v>
      </c>
      <c r="B12746" s="60">
        <v>1.5029799999999999E-3</v>
      </c>
      <c r="C12746" s="60">
        <v>0</v>
      </c>
      <c r="D12746" s="60">
        <v>-5.8790299999999997E-4</v>
      </c>
      <c r="E12746" s="60"/>
      <c r="F12746" s="60"/>
      <c r="G12746" s="60"/>
    </row>
    <row r="12747" spans="1:7">
      <c r="A12747" s="50">
        <v>41477</v>
      </c>
      <c r="B12747" s="60">
        <v>2.03498E-3</v>
      </c>
      <c r="C12747" s="60">
        <v>0</v>
      </c>
      <c r="D12747" s="60">
        <v>3.0000013999999998E-2</v>
      </c>
      <c r="E12747" s="60"/>
      <c r="F12747" s="60"/>
      <c r="G12747" s="60"/>
    </row>
    <row r="12748" spans="1:7">
      <c r="A12748" s="50">
        <v>41478</v>
      </c>
      <c r="B12748" s="60">
        <v>-1.7497000000000001E-3</v>
      </c>
      <c r="C12748" s="60">
        <v>0</v>
      </c>
      <c r="D12748" s="60">
        <v>-7.9953960000000001E-3</v>
      </c>
      <c r="E12748" s="60"/>
      <c r="F12748" s="60"/>
      <c r="G12748" s="60"/>
    </row>
    <row r="12749" spans="1:7">
      <c r="A12749" s="50">
        <v>41479</v>
      </c>
      <c r="B12749" s="60">
        <v>-3.7264500000000001E-3</v>
      </c>
      <c r="C12749" s="60">
        <v>0</v>
      </c>
      <c r="D12749" s="60">
        <v>-2.2740382999999999E-2</v>
      </c>
      <c r="E12749" s="60"/>
      <c r="F12749" s="60"/>
      <c r="G12749" s="60"/>
    </row>
    <row r="12750" spans="1:7">
      <c r="A12750" s="50">
        <v>41480</v>
      </c>
      <c r="B12750" s="60">
        <v>2.4998899999999998E-3</v>
      </c>
      <c r="C12750" s="60">
        <v>0</v>
      </c>
      <c r="D12750" s="60">
        <v>1.0603847E-2</v>
      </c>
      <c r="E12750" s="60"/>
      <c r="F12750" s="60"/>
      <c r="G12750" s="60"/>
    </row>
    <row r="12751" spans="1:7">
      <c r="A12751" s="50">
        <v>41481</v>
      </c>
      <c r="B12751" s="60">
        <v>8.1307999999999999E-4</v>
      </c>
      <c r="C12751" s="60">
        <v>0</v>
      </c>
      <c r="D12751" s="60">
        <v>2.9145569999999999E-3</v>
      </c>
      <c r="E12751" s="60"/>
      <c r="F12751" s="60"/>
      <c r="G12751" s="60"/>
    </row>
    <row r="12752" spans="1:7">
      <c r="A12752" s="50">
        <v>41484</v>
      </c>
      <c r="B12752" s="60">
        <v>-3.6513299999999999E-3</v>
      </c>
      <c r="C12752" s="60">
        <v>0</v>
      </c>
      <c r="D12752" s="60">
        <v>-1.4530660000000001E-2</v>
      </c>
      <c r="E12752" s="60"/>
      <c r="F12752" s="60"/>
      <c r="G12752" s="60"/>
    </row>
    <row r="12753" spans="1:7">
      <c r="A12753" s="50">
        <v>41485</v>
      </c>
      <c r="B12753" s="60">
        <v>5.2682E-4</v>
      </c>
      <c r="C12753" s="60">
        <v>0</v>
      </c>
      <c r="D12753" s="60">
        <v>-5.603027E-3</v>
      </c>
      <c r="E12753" s="60"/>
      <c r="F12753" s="60"/>
      <c r="G12753" s="60"/>
    </row>
    <row r="12754" spans="1:7">
      <c r="A12754" s="50">
        <v>41486</v>
      </c>
      <c r="B12754" s="60">
        <v>-1.036E-4</v>
      </c>
      <c r="C12754" s="60">
        <v>0</v>
      </c>
      <c r="D12754" s="60">
        <v>1.2752084E-2</v>
      </c>
      <c r="E12754" s="60"/>
      <c r="F12754" s="60"/>
      <c r="G12754" s="60"/>
    </row>
    <row r="12755" spans="1:7">
      <c r="A12755" s="50">
        <v>41487</v>
      </c>
      <c r="B12755" s="60">
        <v>1.250366E-2</v>
      </c>
      <c r="C12755" s="60">
        <v>0</v>
      </c>
      <c r="D12755" s="60">
        <v>3.1332348000000003E-2</v>
      </c>
      <c r="E12755" s="60"/>
      <c r="F12755" s="60"/>
      <c r="G12755" s="60"/>
    </row>
    <row r="12756" spans="1:7">
      <c r="A12756" s="50">
        <v>41488</v>
      </c>
      <c r="B12756" s="60">
        <v>1.6659400000000001E-3</v>
      </c>
      <c r="C12756" s="60">
        <v>0</v>
      </c>
      <c r="D12756" s="60">
        <v>5.9624949999999999E-3</v>
      </c>
      <c r="E12756" s="60"/>
      <c r="F12756" s="60"/>
      <c r="G12756" s="60"/>
    </row>
    <row r="12757" spans="1:7">
      <c r="A12757" s="50">
        <v>41491</v>
      </c>
      <c r="B12757" s="60">
        <v>-1.41164E-3</v>
      </c>
      <c r="C12757" s="60">
        <v>0</v>
      </c>
      <c r="D12757" s="60">
        <v>6.4916610000000001E-3</v>
      </c>
      <c r="E12757" s="60"/>
      <c r="F12757" s="60"/>
      <c r="G12757" s="60"/>
    </row>
    <row r="12758" spans="1:7">
      <c r="A12758" s="50">
        <v>41492</v>
      </c>
      <c r="B12758" s="60">
        <v>-5.7008299999999996E-3</v>
      </c>
      <c r="C12758" s="60">
        <v>0</v>
      </c>
      <c r="D12758" s="60">
        <v>-3.8979232000000003E-2</v>
      </c>
      <c r="E12758" s="60"/>
      <c r="F12758" s="60"/>
      <c r="G12758" s="60"/>
    </row>
    <row r="12759" spans="1:7">
      <c r="A12759" s="50">
        <v>41493</v>
      </c>
      <c r="B12759" s="60">
        <v>-3.5450400000000002E-3</v>
      </c>
      <c r="C12759" s="60">
        <v>0</v>
      </c>
      <c r="D12759" s="60">
        <v>-3.9101258E-2</v>
      </c>
      <c r="E12759" s="60"/>
      <c r="F12759" s="60"/>
      <c r="G12759" s="60"/>
    </row>
    <row r="12760" spans="1:7">
      <c r="A12760" s="50">
        <v>41494</v>
      </c>
      <c r="B12760" s="60">
        <v>4.0563500000000002E-3</v>
      </c>
      <c r="C12760" s="60">
        <v>0</v>
      </c>
      <c r="D12760" s="60">
        <v>4.3121718000000003E-2</v>
      </c>
      <c r="E12760" s="60"/>
      <c r="F12760" s="60"/>
      <c r="G12760" s="60"/>
    </row>
    <row r="12761" spans="1:7">
      <c r="A12761" s="50">
        <v>41495</v>
      </c>
      <c r="B12761" s="60">
        <v>-3.3065600000000001E-3</v>
      </c>
      <c r="C12761" s="60">
        <v>0</v>
      </c>
      <c r="D12761" s="60">
        <v>-3.4934190000000002E-3</v>
      </c>
      <c r="E12761" s="60"/>
      <c r="F12761" s="60"/>
      <c r="G12761" s="60"/>
    </row>
    <row r="12762" spans="1:7">
      <c r="A12762" s="50">
        <v>41498</v>
      </c>
      <c r="B12762" s="60">
        <v>-1.13831E-3</v>
      </c>
      <c r="C12762" s="60">
        <v>0</v>
      </c>
      <c r="D12762" s="60">
        <v>9.6407200000000002E-3</v>
      </c>
      <c r="E12762" s="60"/>
      <c r="F12762" s="60"/>
      <c r="G12762" s="60"/>
    </row>
    <row r="12763" spans="1:7">
      <c r="A12763" s="50">
        <v>41499</v>
      </c>
      <c r="B12763" s="60">
        <v>2.88807E-3</v>
      </c>
      <c r="C12763" s="60">
        <v>0</v>
      </c>
      <c r="D12763" s="60">
        <v>-1.2152835000000001E-2</v>
      </c>
      <c r="E12763" s="60"/>
      <c r="F12763" s="60"/>
      <c r="G12763" s="60"/>
    </row>
    <row r="12764" spans="1:7">
      <c r="A12764" s="50">
        <v>41500</v>
      </c>
      <c r="B12764" s="60">
        <v>-4.96176E-3</v>
      </c>
      <c r="C12764" s="60">
        <v>0</v>
      </c>
      <c r="D12764" s="60">
        <v>-1.6988811999999999E-2</v>
      </c>
      <c r="E12764" s="60"/>
      <c r="F12764" s="60"/>
      <c r="G12764" s="60"/>
    </row>
    <row r="12765" spans="1:7">
      <c r="A12765" s="50">
        <v>41501</v>
      </c>
      <c r="B12765" s="60">
        <v>-1.4269189999999999E-2</v>
      </c>
      <c r="C12765" s="60">
        <v>0</v>
      </c>
      <c r="D12765" s="60">
        <v>-1.0727074E-2</v>
      </c>
      <c r="E12765" s="60"/>
      <c r="F12765" s="60"/>
      <c r="G12765" s="60"/>
    </row>
    <row r="12766" spans="1:7">
      <c r="A12766" s="50">
        <v>41502</v>
      </c>
      <c r="B12766" s="60">
        <v>-3.3367399999999999E-3</v>
      </c>
      <c r="C12766" s="60">
        <v>0</v>
      </c>
      <c r="D12766" s="60">
        <v>-9.9398139999999999E-3</v>
      </c>
      <c r="E12766" s="60"/>
      <c r="F12766" s="60"/>
      <c r="G12766" s="60"/>
    </row>
    <row r="12767" spans="1:7">
      <c r="A12767" s="50">
        <v>41505</v>
      </c>
      <c r="B12767" s="60">
        <v>-5.8883800000000003E-3</v>
      </c>
      <c r="C12767" s="60">
        <v>0</v>
      </c>
      <c r="D12767" s="60">
        <v>-2.43377E-3</v>
      </c>
      <c r="E12767" s="60"/>
      <c r="F12767" s="60"/>
      <c r="G12767" s="60"/>
    </row>
    <row r="12768" spans="1:7">
      <c r="A12768" s="50">
        <v>41506</v>
      </c>
      <c r="B12768" s="60">
        <v>3.8702400000000001E-3</v>
      </c>
      <c r="C12768" s="60">
        <v>0</v>
      </c>
      <c r="D12768" s="60">
        <v>2.0738039E-2</v>
      </c>
      <c r="E12768" s="60"/>
      <c r="F12768" s="60"/>
      <c r="G12768" s="60"/>
    </row>
    <row r="12769" spans="1:7">
      <c r="A12769" s="50">
        <v>41507</v>
      </c>
      <c r="B12769" s="60">
        <v>-5.6017699999999998E-3</v>
      </c>
      <c r="C12769" s="60">
        <v>0</v>
      </c>
      <c r="D12769" s="60">
        <v>-2.091416E-3</v>
      </c>
      <c r="E12769" s="60"/>
      <c r="F12769" s="60"/>
      <c r="G12769" s="60"/>
    </row>
    <row r="12770" spans="1:7">
      <c r="A12770" s="50">
        <v>41508</v>
      </c>
      <c r="B12770" s="60">
        <v>8.5935300000000003E-3</v>
      </c>
      <c r="C12770" s="60">
        <v>0</v>
      </c>
      <c r="D12770" s="60">
        <v>3.0538820000000001E-2</v>
      </c>
      <c r="E12770" s="60"/>
      <c r="F12770" s="60"/>
      <c r="G12770" s="60"/>
    </row>
    <row r="12771" spans="1:7">
      <c r="A12771" s="50">
        <v>41509</v>
      </c>
      <c r="B12771" s="60">
        <v>4.1662699999999997E-3</v>
      </c>
      <c r="C12771" s="60">
        <v>0</v>
      </c>
      <c r="D12771" s="60">
        <v>6.1011889999999999E-3</v>
      </c>
      <c r="E12771" s="60"/>
      <c r="F12771" s="60"/>
      <c r="G12771" s="60"/>
    </row>
    <row r="12772" spans="1:7">
      <c r="A12772" s="50">
        <v>41512</v>
      </c>
      <c r="B12772" s="60">
        <v>-4.0199500000000004E-3</v>
      </c>
      <c r="C12772" s="60">
        <v>0</v>
      </c>
      <c r="D12772" s="60">
        <v>2.3100780000000001E-3</v>
      </c>
      <c r="E12772" s="60"/>
      <c r="F12772" s="60"/>
      <c r="G12772" s="60"/>
    </row>
    <row r="12773" spans="1:7">
      <c r="A12773" s="50">
        <v>41513</v>
      </c>
      <c r="B12773" s="60">
        <v>-1.5763869999999999E-2</v>
      </c>
      <c r="C12773" s="60">
        <v>0</v>
      </c>
      <c r="D12773" s="60">
        <v>-3.6588891999999998E-2</v>
      </c>
      <c r="E12773" s="60"/>
      <c r="F12773" s="60"/>
      <c r="G12773" s="60"/>
    </row>
    <row r="12774" spans="1:7">
      <c r="A12774" s="50">
        <v>41514</v>
      </c>
      <c r="B12774" s="60">
        <v>2.6910200000000001E-3</v>
      </c>
      <c r="C12774" s="60">
        <v>0</v>
      </c>
      <c r="D12774" s="60">
        <v>2.6614928999999999E-2</v>
      </c>
      <c r="E12774" s="60"/>
      <c r="F12774" s="60"/>
      <c r="G12774" s="60"/>
    </row>
    <row r="12775" spans="1:7">
      <c r="A12775" s="50">
        <v>41515</v>
      </c>
      <c r="B12775" s="60">
        <v>2.2212199999999999E-3</v>
      </c>
      <c r="C12775" s="60">
        <v>0</v>
      </c>
      <c r="D12775" s="60">
        <v>-2.0391350000000001E-3</v>
      </c>
      <c r="E12775" s="60"/>
      <c r="F12775" s="60"/>
      <c r="G12775" s="60"/>
    </row>
    <row r="12776" spans="1:7">
      <c r="A12776" s="50">
        <v>41516</v>
      </c>
      <c r="B12776" s="60">
        <v>-2.9435799999999999E-3</v>
      </c>
      <c r="C12776" s="60">
        <v>0</v>
      </c>
      <c r="D12776" s="60">
        <v>2.9194799999999999E-4</v>
      </c>
      <c r="E12776" s="60"/>
      <c r="F12776" s="60"/>
      <c r="G12776" s="60"/>
    </row>
    <row r="12777" spans="1:7">
      <c r="A12777" s="50">
        <v>41520</v>
      </c>
      <c r="B12777" s="60">
        <v>4.1076699999999999E-3</v>
      </c>
      <c r="C12777" s="60">
        <v>0</v>
      </c>
      <c r="D12777" s="60">
        <v>-7.5868730000000001E-3</v>
      </c>
      <c r="E12777" s="60"/>
      <c r="F12777" s="60"/>
      <c r="G12777" s="60"/>
    </row>
    <row r="12778" spans="1:7">
      <c r="A12778" s="50">
        <v>41521</v>
      </c>
      <c r="B12778" s="60">
        <v>8.2885900000000002E-3</v>
      </c>
      <c r="C12778" s="60">
        <v>0</v>
      </c>
      <c r="D12778" s="60">
        <v>-2.7638889999999999E-2</v>
      </c>
      <c r="E12778" s="60"/>
      <c r="F12778" s="60"/>
      <c r="G12778" s="60"/>
    </row>
    <row r="12779" spans="1:7">
      <c r="A12779" s="50">
        <v>41522</v>
      </c>
      <c r="B12779" s="60">
        <v>1.2610500000000001E-3</v>
      </c>
      <c r="C12779" s="60">
        <v>0</v>
      </c>
      <c r="D12779" s="60">
        <v>3.2053261999999999E-2</v>
      </c>
      <c r="E12779" s="60"/>
      <c r="F12779" s="60"/>
      <c r="G12779" s="60"/>
    </row>
    <row r="12780" spans="1:7">
      <c r="A12780" s="50">
        <v>41523</v>
      </c>
      <c r="B12780" s="60">
        <v>1.9387000000000001E-4</v>
      </c>
      <c r="C12780" s="60">
        <v>0</v>
      </c>
      <c r="D12780" s="60">
        <v>1.6700840000000002E-2</v>
      </c>
      <c r="E12780" s="60"/>
      <c r="F12780" s="60"/>
      <c r="G12780" s="60"/>
    </row>
    <row r="12781" spans="1:7">
      <c r="A12781" s="50">
        <v>41526</v>
      </c>
      <c r="B12781" s="60">
        <v>1.0142740000000001E-2</v>
      </c>
      <c r="C12781" s="60">
        <v>0</v>
      </c>
      <c r="D12781" s="60">
        <v>1.6714639999999999E-2</v>
      </c>
      <c r="E12781" s="60"/>
      <c r="F12781" s="60"/>
      <c r="G12781" s="60"/>
    </row>
    <row r="12782" spans="1:7">
      <c r="A12782" s="50">
        <v>41527</v>
      </c>
      <c r="B12782" s="60">
        <v>7.4446099999999999E-3</v>
      </c>
      <c r="C12782" s="60">
        <v>0</v>
      </c>
      <c r="D12782" s="60">
        <v>4.4501126000000002E-2</v>
      </c>
      <c r="E12782" s="60"/>
      <c r="F12782" s="60"/>
      <c r="G12782" s="60"/>
    </row>
    <row r="12783" spans="1:7">
      <c r="A12783" s="50">
        <v>41528</v>
      </c>
      <c r="B12783" s="60">
        <v>3.1319199999999998E-3</v>
      </c>
      <c r="C12783" s="60">
        <v>0</v>
      </c>
      <c r="D12783" s="60">
        <v>-7.3269110000000002E-3</v>
      </c>
      <c r="E12783" s="60"/>
      <c r="F12783" s="60"/>
      <c r="G12783" s="60"/>
    </row>
    <row r="12784" spans="1:7">
      <c r="A12784" s="50">
        <v>41529</v>
      </c>
      <c r="B12784" s="60">
        <v>-3.0574399999999998E-3</v>
      </c>
      <c r="C12784" s="60">
        <v>0</v>
      </c>
      <c r="D12784" s="60">
        <v>-9.8414599999999998E-3</v>
      </c>
      <c r="E12784" s="60"/>
      <c r="F12784" s="60"/>
      <c r="G12784" s="60"/>
    </row>
    <row r="12785" spans="1:7">
      <c r="A12785" s="50">
        <v>41530</v>
      </c>
      <c r="B12785" s="60">
        <v>2.82388E-3</v>
      </c>
      <c r="C12785" s="60">
        <v>0</v>
      </c>
      <c r="D12785" s="60">
        <v>8.2826949999999996E-3</v>
      </c>
      <c r="E12785" s="60"/>
      <c r="F12785" s="60"/>
      <c r="G12785" s="60"/>
    </row>
    <row r="12786" spans="1:7">
      <c r="A12786" s="50">
        <v>41533</v>
      </c>
      <c r="B12786" s="60">
        <v>5.7250000000000001E-3</v>
      </c>
      <c r="C12786" s="60">
        <v>0</v>
      </c>
      <c r="D12786" s="60">
        <v>6.2979059999999998E-3</v>
      </c>
      <c r="E12786" s="60"/>
      <c r="F12786" s="60"/>
      <c r="G12786" s="60"/>
    </row>
    <row r="12787" spans="1:7">
      <c r="A12787" s="50">
        <v>41534</v>
      </c>
      <c r="B12787" s="60">
        <v>4.3369799999999998E-3</v>
      </c>
      <c r="C12787" s="60">
        <v>0</v>
      </c>
      <c r="D12787" s="60">
        <v>3.3741541E-2</v>
      </c>
      <c r="E12787" s="60"/>
      <c r="F12787" s="60"/>
      <c r="G12787" s="60"/>
    </row>
    <row r="12788" spans="1:7">
      <c r="A12788" s="50">
        <v>41535</v>
      </c>
      <c r="B12788" s="60">
        <v>1.2281179999999999E-2</v>
      </c>
      <c r="C12788" s="60">
        <v>0</v>
      </c>
      <c r="D12788" s="60">
        <v>1.1845141999999999E-2</v>
      </c>
      <c r="E12788" s="60"/>
      <c r="F12788" s="60"/>
      <c r="G12788" s="60"/>
    </row>
    <row r="12789" spans="1:7">
      <c r="A12789" s="50">
        <v>41536</v>
      </c>
      <c r="B12789" s="60">
        <v>-1.6486599999999999E-3</v>
      </c>
      <c r="C12789" s="60">
        <v>0</v>
      </c>
      <c r="D12789" s="60">
        <v>3.3038515999999997E-2</v>
      </c>
      <c r="E12789" s="60"/>
      <c r="F12789" s="60"/>
      <c r="G12789" s="60"/>
    </row>
    <row r="12790" spans="1:7">
      <c r="A12790" s="50">
        <v>41537</v>
      </c>
      <c r="B12790" s="60">
        <v>-7.1802200000000002E-3</v>
      </c>
      <c r="C12790" s="60">
        <v>0</v>
      </c>
      <c r="D12790" s="60">
        <v>-3.9788417999999999E-2</v>
      </c>
      <c r="E12790" s="60"/>
      <c r="F12790" s="60"/>
      <c r="G12790" s="60"/>
    </row>
    <row r="12791" spans="1:7">
      <c r="A12791" s="50">
        <v>41540</v>
      </c>
      <c r="B12791" s="60">
        <v>-4.7033200000000004E-3</v>
      </c>
      <c r="C12791" s="60">
        <v>0</v>
      </c>
      <c r="D12791" s="60">
        <v>-2.5963851999999999E-2</v>
      </c>
      <c r="E12791" s="60"/>
      <c r="F12791" s="60"/>
      <c r="G12791" s="60"/>
    </row>
    <row r="12792" spans="1:7">
      <c r="A12792" s="50">
        <v>41541</v>
      </c>
      <c r="B12792" s="60">
        <v>-2.5121900000000001E-3</v>
      </c>
      <c r="C12792" s="60">
        <v>0</v>
      </c>
      <c r="D12792" s="60">
        <v>-4.0387110000000004E-3</v>
      </c>
      <c r="E12792" s="60"/>
      <c r="F12792" s="60"/>
      <c r="G12792" s="60"/>
    </row>
    <row r="12793" spans="1:7">
      <c r="A12793" s="50">
        <v>41542</v>
      </c>
      <c r="B12793" s="60">
        <v>-2.8355099999999999E-3</v>
      </c>
      <c r="C12793" s="60">
        <v>0</v>
      </c>
      <c r="D12793" s="60">
        <v>-5.406887E-3</v>
      </c>
      <c r="E12793" s="60"/>
      <c r="F12793" s="60"/>
      <c r="G12793" s="60"/>
    </row>
    <row r="12794" spans="1:7">
      <c r="A12794" s="50">
        <v>41543</v>
      </c>
      <c r="B12794" s="60">
        <v>3.6466300000000001E-3</v>
      </c>
      <c r="C12794" s="60">
        <v>0</v>
      </c>
      <c r="D12794" s="60">
        <v>9.785284E-3</v>
      </c>
      <c r="E12794" s="60"/>
      <c r="F12794" s="60"/>
      <c r="G12794" s="60"/>
    </row>
    <row r="12795" spans="1:7">
      <c r="A12795" s="50">
        <v>41544</v>
      </c>
      <c r="B12795" s="60">
        <v>-4.0638799999999997E-3</v>
      </c>
      <c r="C12795" s="60">
        <v>0</v>
      </c>
      <c r="D12795" s="60">
        <v>-1.4535691E-2</v>
      </c>
      <c r="E12795" s="60"/>
      <c r="F12795" s="60"/>
      <c r="G12795" s="60"/>
    </row>
    <row r="12796" spans="1:7">
      <c r="A12796" s="50">
        <v>41547</v>
      </c>
      <c r="B12796" s="60">
        <v>-6.0037199999999997E-3</v>
      </c>
      <c r="C12796" s="60">
        <v>0</v>
      </c>
      <c r="D12796" s="60">
        <v>-3.550971E-3</v>
      </c>
      <c r="E12796" s="60"/>
      <c r="F12796" s="60"/>
      <c r="G12796" s="60"/>
    </row>
    <row r="12797" spans="1:7">
      <c r="A12797" s="50">
        <v>41548</v>
      </c>
      <c r="B12797" s="60">
        <v>7.9480699999999998E-3</v>
      </c>
      <c r="C12797" s="60">
        <v>0</v>
      </c>
      <c r="D12797" s="60">
        <v>1.5899173999999999E-2</v>
      </c>
      <c r="E12797" s="60"/>
      <c r="F12797" s="60"/>
      <c r="G12797" s="60"/>
    </row>
    <row r="12798" spans="1:7">
      <c r="A12798" s="50">
        <v>41549</v>
      </c>
      <c r="B12798" s="60">
        <v>-4.5286000000000002E-4</v>
      </c>
      <c r="C12798" s="60">
        <v>0</v>
      </c>
      <c r="D12798" s="60">
        <v>-6.2061390000000003E-3</v>
      </c>
      <c r="E12798" s="60"/>
      <c r="F12798" s="60"/>
      <c r="G12798" s="60"/>
    </row>
    <row r="12799" spans="1:7">
      <c r="A12799" s="50">
        <v>41550</v>
      </c>
      <c r="B12799" s="60">
        <v>-8.9826000000000003E-3</v>
      </c>
      <c r="C12799" s="60">
        <v>0</v>
      </c>
      <c r="D12799" s="60">
        <v>1.8191641000000001E-2</v>
      </c>
      <c r="E12799" s="60"/>
      <c r="F12799" s="60"/>
      <c r="G12799" s="60"/>
    </row>
    <row r="12800" spans="1:7">
      <c r="A12800" s="50">
        <v>41551</v>
      </c>
      <c r="B12800" s="60">
        <v>6.9967500000000004E-3</v>
      </c>
      <c r="C12800" s="60">
        <v>0</v>
      </c>
      <c r="D12800" s="60">
        <v>2.3199971999999999E-2</v>
      </c>
      <c r="E12800" s="60"/>
      <c r="F12800" s="60"/>
      <c r="G12800" s="60"/>
    </row>
    <row r="12801" spans="1:7">
      <c r="A12801" s="50">
        <v>41554</v>
      </c>
      <c r="B12801" s="60">
        <v>-8.6527700000000006E-3</v>
      </c>
      <c r="C12801" s="60">
        <v>0</v>
      </c>
      <c r="D12801" s="60">
        <v>-4.8735964999999999E-2</v>
      </c>
      <c r="E12801" s="60"/>
      <c r="F12801" s="60"/>
      <c r="G12801" s="60"/>
    </row>
    <row r="12802" spans="1:7">
      <c r="A12802" s="50">
        <v>41555</v>
      </c>
      <c r="B12802" s="60">
        <v>-1.1834620000000001E-2</v>
      </c>
      <c r="C12802" s="60">
        <v>0</v>
      </c>
      <c r="D12802" s="60">
        <v>-4.0547933000000001E-2</v>
      </c>
      <c r="E12802" s="60"/>
      <c r="F12802" s="60"/>
      <c r="G12802" s="60"/>
    </row>
    <row r="12803" spans="1:7">
      <c r="A12803" s="50">
        <v>41556</v>
      </c>
      <c r="B12803" s="60">
        <v>6.6483999999999998E-4</v>
      </c>
      <c r="C12803" s="60">
        <v>0</v>
      </c>
      <c r="D12803" s="60">
        <v>-1.1422088E-2</v>
      </c>
      <c r="E12803" s="60"/>
      <c r="F12803" s="60"/>
      <c r="G12803" s="60"/>
    </row>
    <row r="12804" spans="1:7">
      <c r="A12804" s="50">
        <v>41557</v>
      </c>
      <c r="B12804" s="60">
        <v>2.1999230000000002E-2</v>
      </c>
      <c r="C12804" s="60">
        <v>0</v>
      </c>
      <c r="D12804" s="60">
        <v>3.7550528E-2</v>
      </c>
      <c r="E12804" s="60"/>
      <c r="F12804" s="60"/>
      <c r="G12804" s="60"/>
    </row>
    <row r="12805" spans="1:7">
      <c r="A12805" s="50">
        <v>41558</v>
      </c>
      <c r="B12805" s="60">
        <v>6.2467299999999998E-3</v>
      </c>
      <c r="C12805" s="60">
        <v>0</v>
      </c>
      <c r="D12805" s="60">
        <v>1.1135900000000001E-2</v>
      </c>
      <c r="E12805" s="60"/>
      <c r="F12805" s="60"/>
      <c r="G12805" s="60"/>
    </row>
    <row r="12806" spans="1:7">
      <c r="A12806" s="50">
        <v>41561</v>
      </c>
      <c r="B12806" s="60">
        <v>4.0275800000000002E-3</v>
      </c>
      <c r="C12806" s="60">
        <v>0</v>
      </c>
      <c r="D12806" s="60">
        <v>1.0737869000000001E-2</v>
      </c>
      <c r="E12806" s="60"/>
      <c r="F12806" s="60"/>
      <c r="G12806" s="60"/>
    </row>
    <row r="12807" spans="1:7">
      <c r="A12807" s="50">
        <v>41562</v>
      </c>
      <c r="B12807" s="60">
        <v>-7.0489000000000003E-3</v>
      </c>
      <c r="C12807" s="60">
        <v>0</v>
      </c>
      <c r="D12807" s="60">
        <v>-1.6344279E-2</v>
      </c>
      <c r="E12807" s="60"/>
      <c r="F12807" s="60"/>
      <c r="G12807" s="60"/>
    </row>
    <row r="12808" spans="1:7">
      <c r="A12808" s="50">
        <v>41563</v>
      </c>
      <c r="B12808" s="60">
        <v>1.393148E-2</v>
      </c>
      <c r="C12808" s="60">
        <v>0</v>
      </c>
      <c r="D12808" s="60">
        <v>2.2431392000000001E-2</v>
      </c>
      <c r="E12808" s="60"/>
      <c r="F12808" s="60"/>
      <c r="G12808" s="60"/>
    </row>
    <row r="12809" spans="1:7">
      <c r="A12809" s="50">
        <v>41564</v>
      </c>
      <c r="B12809" s="60">
        <v>6.7477600000000002E-3</v>
      </c>
      <c r="C12809" s="60">
        <v>0</v>
      </c>
      <c r="D12809" s="60">
        <v>5.958863E-3</v>
      </c>
      <c r="E12809" s="60"/>
      <c r="F12809" s="60"/>
      <c r="G12809" s="60"/>
    </row>
    <row r="12810" spans="1:7">
      <c r="A12810" s="50">
        <v>41565</v>
      </c>
      <c r="B12810" s="60">
        <v>6.5993500000000004E-3</v>
      </c>
      <c r="C12810" s="60">
        <v>0</v>
      </c>
      <c r="D12810" s="60">
        <v>1.884752E-3</v>
      </c>
      <c r="E12810" s="60"/>
      <c r="F12810" s="60"/>
      <c r="G12810" s="60"/>
    </row>
    <row r="12811" spans="1:7">
      <c r="A12811" s="50">
        <v>41568</v>
      </c>
      <c r="B12811" s="60">
        <v>4.8829999999999998E-5</v>
      </c>
      <c r="C12811" s="60">
        <v>0</v>
      </c>
      <c r="D12811" s="60">
        <v>-4.5686149999999998E-3</v>
      </c>
      <c r="E12811" s="60"/>
      <c r="F12811" s="60"/>
      <c r="G12811" s="60"/>
    </row>
    <row r="12812" spans="1:7">
      <c r="A12812" s="50">
        <v>41569</v>
      </c>
      <c r="B12812" s="60">
        <v>5.8106599999999996E-3</v>
      </c>
      <c r="C12812" s="60">
        <v>0</v>
      </c>
      <c r="D12812" s="60">
        <v>1.0529141000000001E-2</v>
      </c>
      <c r="E12812" s="60"/>
      <c r="F12812" s="60"/>
      <c r="G12812" s="60"/>
    </row>
    <row r="12813" spans="1:7">
      <c r="A12813" s="50">
        <v>41570</v>
      </c>
      <c r="B12813" s="60">
        <v>-4.76941E-3</v>
      </c>
      <c r="C12813" s="60">
        <v>0</v>
      </c>
      <c r="D12813" s="60">
        <v>-6.6791339999999998E-3</v>
      </c>
      <c r="E12813" s="60"/>
      <c r="F12813" s="60"/>
      <c r="G12813" s="60"/>
    </row>
    <row r="12814" spans="1:7">
      <c r="A12814" s="50">
        <v>41571</v>
      </c>
      <c r="B12814" s="60">
        <v>3.3817500000000002E-3</v>
      </c>
      <c r="C12814" s="60">
        <v>0</v>
      </c>
      <c r="D12814" s="60">
        <v>1.8827239999999999E-3</v>
      </c>
      <c r="E12814" s="60"/>
      <c r="F12814" s="60"/>
      <c r="G12814" s="60"/>
    </row>
    <row r="12815" spans="1:7">
      <c r="A12815" s="50">
        <v>41572</v>
      </c>
      <c r="B12815" s="60">
        <v>4.5382900000000004E-3</v>
      </c>
      <c r="C12815" s="60">
        <v>0</v>
      </c>
      <c r="D12815" s="60">
        <v>-5.9060730000000004E-3</v>
      </c>
      <c r="E12815" s="60"/>
      <c r="F12815" s="60"/>
      <c r="G12815" s="60"/>
    </row>
    <row r="12816" spans="1:7">
      <c r="A12816" s="50">
        <v>41575</v>
      </c>
      <c r="B12816" s="60">
        <v>1.4084900000000001E-3</v>
      </c>
      <c r="C12816" s="60">
        <v>0</v>
      </c>
      <c r="D12816" s="60">
        <v>7.5615070000000003E-3</v>
      </c>
      <c r="E12816" s="60"/>
      <c r="F12816" s="60"/>
      <c r="G12816" s="60"/>
    </row>
    <row r="12817" spans="1:7">
      <c r="A12817" s="50">
        <v>41576</v>
      </c>
      <c r="B12817" s="60">
        <v>5.6384800000000004E-3</v>
      </c>
      <c r="C12817" s="60">
        <v>0</v>
      </c>
      <c r="D12817" s="60">
        <v>-1.5277397E-2</v>
      </c>
      <c r="E12817" s="60"/>
      <c r="F12817" s="60"/>
      <c r="G12817" s="60"/>
    </row>
    <row r="12818" spans="1:7">
      <c r="A12818" s="50">
        <v>41577</v>
      </c>
      <c r="B12818" s="60">
        <v>-4.7251100000000002E-3</v>
      </c>
      <c r="C12818" s="60">
        <v>0</v>
      </c>
      <c r="D12818" s="60">
        <v>-3.1301073999999998E-2</v>
      </c>
      <c r="E12818" s="60"/>
      <c r="F12818" s="60"/>
      <c r="G12818" s="60"/>
    </row>
    <row r="12819" spans="1:7">
      <c r="A12819" s="50">
        <v>41578</v>
      </c>
      <c r="B12819" s="60">
        <v>-3.6290900000000002E-3</v>
      </c>
      <c r="C12819" s="60">
        <v>0</v>
      </c>
      <c r="D12819" s="60">
        <v>1.6015725000000001E-2</v>
      </c>
      <c r="E12819" s="60"/>
      <c r="F12819" s="60"/>
      <c r="G12819" s="60"/>
    </row>
    <row r="12820" spans="1:7">
      <c r="A12820" s="50">
        <v>41579</v>
      </c>
      <c r="B12820" s="60">
        <v>2.8122199999999998E-3</v>
      </c>
      <c r="C12820" s="60">
        <v>0</v>
      </c>
      <c r="D12820" s="60">
        <v>-3.8716649999999998E-3</v>
      </c>
      <c r="E12820" s="60"/>
      <c r="F12820" s="60"/>
      <c r="G12820" s="60"/>
    </row>
    <row r="12821" spans="1:7">
      <c r="A12821" s="50">
        <v>41582</v>
      </c>
      <c r="B12821" s="60">
        <v>3.6111400000000001E-3</v>
      </c>
      <c r="C12821" s="60">
        <v>0</v>
      </c>
      <c r="D12821" s="60">
        <v>4.0810693000000002E-2</v>
      </c>
      <c r="E12821" s="60"/>
      <c r="F12821" s="60"/>
      <c r="G12821" s="60"/>
    </row>
    <row r="12822" spans="1:7">
      <c r="A12822" s="50">
        <v>41583</v>
      </c>
      <c r="B12822" s="60">
        <v>-2.6427999999999998E-3</v>
      </c>
      <c r="C12822" s="60">
        <v>0</v>
      </c>
      <c r="D12822" s="60">
        <v>4.8012781999999997E-2</v>
      </c>
      <c r="E12822" s="60"/>
      <c r="F12822" s="60"/>
      <c r="G12822" s="60"/>
    </row>
    <row r="12823" spans="1:7">
      <c r="A12823" s="50">
        <v>41584</v>
      </c>
      <c r="B12823" s="60">
        <v>4.9447600000000003E-3</v>
      </c>
      <c r="C12823" s="60">
        <v>0</v>
      </c>
      <c r="D12823" s="60">
        <v>3.817707E-3</v>
      </c>
      <c r="E12823" s="60"/>
      <c r="F12823" s="60"/>
      <c r="G12823" s="60"/>
    </row>
    <row r="12824" spans="1:7">
      <c r="A12824" s="50">
        <v>41585</v>
      </c>
      <c r="B12824" s="60">
        <v>-1.304715E-2</v>
      </c>
      <c r="C12824" s="60">
        <v>0</v>
      </c>
      <c r="D12824" s="60">
        <v>-1.5973562E-2</v>
      </c>
      <c r="E12824" s="60"/>
      <c r="F12824" s="60"/>
      <c r="G12824" s="60"/>
    </row>
    <row r="12825" spans="1:7">
      <c r="A12825" s="50">
        <v>41586</v>
      </c>
      <c r="B12825" s="60">
        <v>1.33825E-2</v>
      </c>
      <c r="C12825" s="60">
        <v>0</v>
      </c>
      <c r="D12825" s="60">
        <v>2.6024176E-2</v>
      </c>
      <c r="E12825" s="60"/>
      <c r="F12825" s="60"/>
      <c r="G12825" s="60"/>
    </row>
    <row r="12826" spans="1:7">
      <c r="A12826" s="50">
        <v>41589</v>
      </c>
      <c r="B12826" s="60">
        <v>8.6753000000000004E-4</v>
      </c>
      <c r="C12826" s="60">
        <v>0</v>
      </c>
      <c r="D12826" s="60">
        <v>2.7122094999999999E-2</v>
      </c>
      <c r="E12826" s="60"/>
      <c r="F12826" s="60"/>
      <c r="G12826" s="60"/>
    </row>
    <row r="12827" spans="1:7">
      <c r="A12827" s="50">
        <v>41590</v>
      </c>
      <c r="B12827" s="60">
        <v>-2.2103600000000002E-3</v>
      </c>
      <c r="C12827" s="60">
        <v>0</v>
      </c>
      <c r="D12827" s="60">
        <v>-2.2249384000000001E-2</v>
      </c>
      <c r="E12827" s="60"/>
      <c r="F12827" s="60"/>
      <c r="G12827" s="60"/>
    </row>
    <row r="12828" spans="1:7">
      <c r="A12828" s="50">
        <v>41591</v>
      </c>
      <c r="B12828" s="60">
        <v>8.4068400000000005E-3</v>
      </c>
      <c r="C12828" s="60">
        <v>0</v>
      </c>
      <c r="D12828" s="60">
        <v>-6.0015420000000003E-3</v>
      </c>
      <c r="E12828" s="60"/>
      <c r="F12828" s="60"/>
      <c r="G12828" s="60"/>
    </row>
    <row r="12829" spans="1:7">
      <c r="A12829" s="50">
        <v>41592</v>
      </c>
      <c r="B12829" s="60">
        <v>5.0321699999999999E-3</v>
      </c>
      <c r="C12829" s="60">
        <v>0</v>
      </c>
      <c r="D12829" s="60">
        <v>-2.5153000000000003E-4</v>
      </c>
      <c r="E12829" s="60"/>
      <c r="F12829" s="60"/>
      <c r="G12829" s="60"/>
    </row>
    <row r="12830" spans="1:7">
      <c r="A12830" s="50">
        <v>41593</v>
      </c>
      <c r="B12830" s="60">
        <v>4.1637999999999996E-3</v>
      </c>
      <c r="C12830" s="60">
        <v>0</v>
      </c>
      <c r="D12830" s="60">
        <v>2.7679110000000001E-3</v>
      </c>
      <c r="E12830" s="60"/>
      <c r="F12830" s="60"/>
      <c r="G12830" s="60"/>
    </row>
    <row r="12831" spans="1:7">
      <c r="A12831" s="50">
        <v>41596</v>
      </c>
      <c r="B12831" s="60">
        <v>-3.6151099999999999E-3</v>
      </c>
      <c r="C12831" s="60">
        <v>0</v>
      </c>
      <c r="D12831" s="60">
        <v>-2.2082741999999999E-2</v>
      </c>
      <c r="E12831" s="60"/>
      <c r="F12831" s="60"/>
      <c r="G12831" s="60"/>
    </row>
    <row r="12832" spans="1:7">
      <c r="A12832" s="50">
        <v>41597</v>
      </c>
      <c r="B12832" s="60">
        <v>-1.9407300000000001E-3</v>
      </c>
      <c r="C12832" s="60">
        <v>0</v>
      </c>
      <c r="D12832" s="60">
        <v>-1.97588E-2</v>
      </c>
      <c r="E12832" s="60"/>
      <c r="F12832" s="60"/>
      <c r="G12832" s="60"/>
    </row>
    <row r="12833" spans="1:7">
      <c r="A12833" s="50">
        <v>41598</v>
      </c>
      <c r="B12833" s="60">
        <v>-3.57786E-3</v>
      </c>
      <c r="C12833" s="60">
        <v>0</v>
      </c>
      <c r="D12833" s="60">
        <v>-4.9738860000000003E-3</v>
      </c>
      <c r="E12833" s="60"/>
      <c r="F12833" s="60"/>
      <c r="G12833" s="60"/>
    </row>
    <row r="12834" spans="1:7">
      <c r="A12834" s="50">
        <v>41599</v>
      </c>
      <c r="B12834" s="60">
        <v>8.1444499999999993E-3</v>
      </c>
      <c r="C12834" s="60">
        <v>0</v>
      </c>
      <c r="D12834" s="60">
        <v>1.7100804000000001E-2</v>
      </c>
      <c r="E12834" s="60"/>
      <c r="F12834" s="60"/>
      <c r="G12834" s="60"/>
    </row>
    <row r="12835" spans="1:7">
      <c r="A12835" s="50">
        <v>41600</v>
      </c>
      <c r="B12835" s="60">
        <v>5.0758299999999999E-3</v>
      </c>
      <c r="C12835" s="60">
        <v>0</v>
      </c>
      <c r="D12835" s="60">
        <v>-2.5866130000000002E-3</v>
      </c>
      <c r="E12835" s="60"/>
      <c r="F12835" s="60"/>
      <c r="G12835" s="60"/>
    </row>
    <row r="12836" spans="1:7">
      <c r="A12836" s="50">
        <v>41603</v>
      </c>
      <c r="B12836" s="60">
        <v>-1.13025E-3</v>
      </c>
      <c r="C12836" s="60">
        <v>0</v>
      </c>
      <c r="D12836" s="60">
        <v>1.5560126000000001E-2</v>
      </c>
      <c r="E12836" s="60"/>
      <c r="F12836" s="60"/>
      <c r="G12836" s="60"/>
    </row>
    <row r="12837" spans="1:7">
      <c r="A12837" s="50">
        <v>41604</v>
      </c>
      <c r="B12837" s="60">
        <v>3.0614999999999999E-4</v>
      </c>
      <c r="C12837" s="60">
        <v>0</v>
      </c>
      <c r="D12837" s="60">
        <v>7.6608589999999999E-3</v>
      </c>
      <c r="E12837" s="60"/>
      <c r="F12837" s="60"/>
      <c r="G12837" s="60"/>
    </row>
    <row r="12838" spans="1:7">
      <c r="A12838" s="50">
        <v>41605</v>
      </c>
      <c r="B12838" s="60">
        <v>2.79642E-3</v>
      </c>
      <c r="C12838" s="60">
        <v>0</v>
      </c>
      <c r="D12838" s="60">
        <v>1.3684767E-2</v>
      </c>
      <c r="E12838" s="60"/>
      <c r="F12838" s="60"/>
      <c r="G12838" s="60"/>
    </row>
    <row r="12839" spans="1:7">
      <c r="A12839" s="50">
        <v>41607</v>
      </c>
      <c r="B12839" s="60">
        <v>-7.0419999999999999E-4</v>
      </c>
      <c r="C12839" s="60">
        <v>0</v>
      </c>
      <c r="D12839" s="60">
        <v>4.7499660000000004E-3</v>
      </c>
      <c r="E12839" s="60"/>
      <c r="F12839" s="60"/>
      <c r="G12839" s="60"/>
    </row>
    <row r="12840" spans="1:7">
      <c r="A12840" s="50">
        <v>41610</v>
      </c>
      <c r="B12840" s="60">
        <v>-2.52622E-3</v>
      </c>
      <c r="C12840" s="60">
        <v>0</v>
      </c>
      <c r="D12840" s="60">
        <v>2.7370150000000002E-3</v>
      </c>
      <c r="E12840" s="60"/>
      <c r="F12840" s="60"/>
      <c r="G12840" s="60"/>
    </row>
    <row r="12841" spans="1:7">
      <c r="A12841" s="50">
        <v>41611</v>
      </c>
      <c r="B12841" s="60">
        <v>-3.19221E-3</v>
      </c>
      <c r="C12841" s="60">
        <v>0</v>
      </c>
      <c r="D12841" s="60">
        <v>-1.9851098000000001E-2</v>
      </c>
      <c r="E12841" s="60"/>
      <c r="F12841" s="60"/>
      <c r="G12841" s="60"/>
    </row>
    <row r="12842" spans="1:7">
      <c r="A12842" s="50">
        <v>41612</v>
      </c>
      <c r="B12842" s="60">
        <v>-1.0713700000000001E-3</v>
      </c>
      <c r="C12842" s="60">
        <v>0</v>
      </c>
      <c r="D12842" s="60">
        <v>5.3164329999999997E-3</v>
      </c>
      <c r="E12842" s="60"/>
      <c r="F12842" s="60"/>
      <c r="G12842" s="60"/>
    </row>
    <row r="12843" spans="1:7">
      <c r="A12843" s="50">
        <v>41613</v>
      </c>
      <c r="B12843" s="60">
        <v>-4.4475399999999998E-3</v>
      </c>
      <c r="C12843" s="60">
        <v>0</v>
      </c>
      <c r="D12843" s="60">
        <v>-1.762773E-3</v>
      </c>
      <c r="E12843" s="60"/>
      <c r="F12843" s="60"/>
      <c r="G12843" s="60"/>
    </row>
    <row r="12844" spans="1:7">
      <c r="A12844" s="50">
        <v>41614</v>
      </c>
      <c r="B12844" s="60">
        <v>1.133806E-2</v>
      </c>
      <c r="C12844" s="60">
        <v>0</v>
      </c>
      <c r="D12844" s="60">
        <v>1.0595408000000001E-2</v>
      </c>
      <c r="E12844" s="60"/>
      <c r="F12844" s="60"/>
      <c r="G12844" s="60"/>
    </row>
    <row r="12845" spans="1:7">
      <c r="A12845" s="50">
        <v>41617</v>
      </c>
      <c r="B12845" s="60">
        <v>1.8712500000000001E-3</v>
      </c>
      <c r="C12845" s="60">
        <v>0</v>
      </c>
      <c r="D12845" s="60">
        <v>8.9864400000000001E-3</v>
      </c>
      <c r="E12845" s="60"/>
      <c r="F12845" s="60"/>
      <c r="G12845" s="60"/>
    </row>
    <row r="12846" spans="1:7">
      <c r="A12846" s="50">
        <v>41618</v>
      </c>
      <c r="B12846" s="60">
        <v>-3.29496E-3</v>
      </c>
      <c r="C12846" s="60">
        <v>0</v>
      </c>
      <c r="D12846" s="60">
        <v>2.968895E-3</v>
      </c>
      <c r="E12846" s="60"/>
      <c r="F12846" s="60"/>
      <c r="G12846" s="60"/>
    </row>
    <row r="12847" spans="1:7">
      <c r="A12847" s="50">
        <v>41619</v>
      </c>
      <c r="B12847" s="60">
        <v>-1.112206E-2</v>
      </c>
      <c r="C12847" s="60">
        <v>0</v>
      </c>
      <c r="D12847" s="60">
        <v>-2.0967003000000001E-2</v>
      </c>
      <c r="E12847" s="60"/>
      <c r="F12847" s="60"/>
      <c r="G12847" s="60"/>
    </row>
    <row r="12848" spans="1:7">
      <c r="A12848" s="50">
        <v>41620</v>
      </c>
      <c r="B12848" s="60">
        <v>-3.5882800000000001E-3</v>
      </c>
      <c r="C12848" s="60">
        <v>0</v>
      </c>
      <c r="D12848" s="60">
        <v>-2.2675780000000001E-3</v>
      </c>
      <c r="E12848" s="60"/>
      <c r="F12848" s="60"/>
      <c r="G12848" s="60"/>
    </row>
    <row r="12849" spans="1:7">
      <c r="A12849" s="50">
        <v>41621</v>
      </c>
      <c r="B12849" s="60">
        <v>-6.2949999999999999E-5</v>
      </c>
      <c r="C12849" s="60">
        <v>0</v>
      </c>
      <c r="D12849" s="60">
        <v>1.2121297E-2</v>
      </c>
      <c r="E12849" s="60"/>
      <c r="F12849" s="60"/>
      <c r="G12849" s="60"/>
    </row>
    <row r="12850" spans="1:7">
      <c r="A12850" s="50">
        <v>41624</v>
      </c>
      <c r="B12850" s="60">
        <v>6.3287200000000004E-3</v>
      </c>
      <c r="C12850" s="60">
        <v>0</v>
      </c>
      <c r="D12850" s="60">
        <v>-1.8962128000000002E-2</v>
      </c>
      <c r="E12850" s="60"/>
      <c r="F12850" s="60"/>
      <c r="G12850" s="60"/>
    </row>
    <row r="12851" spans="1:7">
      <c r="A12851" s="50">
        <v>41625</v>
      </c>
      <c r="B12851" s="60">
        <v>-3.0893299999999999E-3</v>
      </c>
      <c r="C12851" s="60">
        <v>0</v>
      </c>
      <c r="D12851" s="60">
        <v>1.8565603999999999E-2</v>
      </c>
      <c r="E12851" s="60"/>
      <c r="F12851" s="60"/>
      <c r="G12851" s="60"/>
    </row>
    <row r="12852" spans="1:7">
      <c r="A12852" s="50">
        <v>41626</v>
      </c>
      <c r="B12852" s="60">
        <v>1.6608499999999998E-2</v>
      </c>
      <c r="C12852" s="60">
        <v>0</v>
      </c>
      <c r="D12852" s="60">
        <v>4.9938700000000001E-4</v>
      </c>
      <c r="E12852" s="60"/>
      <c r="F12852" s="60"/>
      <c r="G12852" s="60"/>
    </row>
    <row r="12853" spans="1:7">
      <c r="A12853" s="50">
        <v>41627</v>
      </c>
      <c r="B12853" s="60">
        <v>-4.9441999999999997E-4</v>
      </c>
      <c r="C12853" s="60">
        <v>0</v>
      </c>
      <c r="D12853" s="60">
        <v>-1.5223375000000001E-2</v>
      </c>
      <c r="E12853" s="60"/>
      <c r="F12853" s="60"/>
      <c r="G12853" s="60"/>
    </row>
    <row r="12854" spans="1:7">
      <c r="A12854" s="50">
        <v>41628</v>
      </c>
      <c r="B12854" s="60">
        <v>5.0317000000000001E-3</v>
      </c>
      <c r="C12854" s="60">
        <v>0</v>
      </c>
      <c r="D12854" s="60">
        <v>-5.8286853E-2</v>
      </c>
      <c r="E12854" s="60"/>
      <c r="F12854" s="60"/>
      <c r="G12854" s="60"/>
    </row>
    <row r="12855" spans="1:7">
      <c r="A12855" s="50">
        <v>41631</v>
      </c>
      <c r="B12855" s="60">
        <v>5.3326600000000004E-3</v>
      </c>
      <c r="C12855" s="60">
        <v>0</v>
      </c>
      <c r="D12855" s="60">
        <v>-2.2066730999999999E-2</v>
      </c>
      <c r="E12855" s="60"/>
      <c r="F12855" s="60"/>
      <c r="G12855" s="60"/>
    </row>
    <row r="12856" spans="1:7">
      <c r="A12856" s="50">
        <v>41632</v>
      </c>
      <c r="B12856" s="60">
        <v>3.0145200000000001E-3</v>
      </c>
      <c r="C12856" s="60">
        <v>0</v>
      </c>
      <c r="D12856" s="60">
        <v>3.3296619E-2</v>
      </c>
      <c r="E12856" s="60"/>
      <c r="F12856" s="60"/>
      <c r="G12856" s="60"/>
    </row>
    <row r="12857" spans="1:7">
      <c r="A12857" s="50">
        <v>41634</v>
      </c>
      <c r="B12857" s="60">
        <v>4.7844200000000002E-3</v>
      </c>
      <c r="C12857" s="60">
        <v>0</v>
      </c>
      <c r="D12857" s="60">
        <v>7.9900399999999997E-4</v>
      </c>
      <c r="E12857" s="60"/>
      <c r="F12857" s="60"/>
      <c r="G12857" s="60"/>
    </row>
    <row r="12858" spans="1:7">
      <c r="A12858" s="50">
        <v>41635</v>
      </c>
      <c r="B12858" s="60">
        <v>-2.1209000000000001E-4</v>
      </c>
      <c r="C12858" s="60">
        <v>0</v>
      </c>
      <c r="D12858" s="60">
        <v>7.9826400000000003E-4</v>
      </c>
      <c r="E12858" s="60"/>
      <c r="F12858" s="60"/>
      <c r="G12858" s="60"/>
    </row>
    <row r="12859" spans="1:7">
      <c r="A12859" s="50">
        <v>41638</v>
      </c>
      <c r="B12859" s="60">
        <v>-1.1090999999999999E-4</v>
      </c>
      <c r="C12859" s="60">
        <v>0</v>
      </c>
      <c r="D12859" s="60">
        <v>3.1906119999999998E-3</v>
      </c>
      <c r="E12859" s="60"/>
      <c r="F12859" s="60"/>
      <c r="G12859" s="60"/>
    </row>
    <row r="12860" spans="1:7">
      <c r="A12860" s="50">
        <v>41639</v>
      </c>
      <c r="B12860" s="60">
        <v>3.9826899999999997E-3</v>
      </c>
      <c r="C12860" s="60">
        <v>0</v>
      </c>
      <c r="D12860" s="60">
        <v>1.2191866000000001E-2</v>
      </c>
      <c r="E12860" s="60"/>
      <c r="F12860" s="60"/>
      <c r="G12860" s="60"/>
    </row>
    <row r="12861" spans="1:7">
      <c r="A12861" s="50">
        <v>41641</v>
      </c>
      <c r="B12861" s="60">
        <v>-8.5952600000000004E-3</v>
      </c>
      <c r="C12861" s="60">
        <v>0</v>
      </c>
      <c r="D12861" s="60">
        <v>-2.5399253E-2</v>
      </c>
      <c r="E12861" s="60"/>
      <c r="F12861" s="60"/>
      <c r="G12861" s="60"/>
    </row>
    <row r="12862" spans="1:7">
      <c r="A12862" s="50">
        <v>41642</v>
      </c>
      <c r="B12862" s="60">
        <v>-2.7502000000000001E-4</v>
      </c>
      <c r="C12862" s="60">
        <v>0</v>
      </c>
      <c r="D12862" s="60">
        <v>1.4239623E-2</v>
      </c>
      <c r="E12862" s="60"/>
      <c r="F12862" s="60"/>
      <c r="G12862" s="60"/>
    </row>
    <row r="12863" spans="1:7">
      <c r="A12863" s="50">
        <v>41645</v>
      </c>
      <c r="B12863" s="60">
        <v>-2.4946500000000002E-3</v>
      </c>
      <c r="C12863" s="60">
        <v>0</v>
      </c>
      <c r="D12863" s="60">
        <v>9.8012970000000005E-3</v>
      </c>
      <c r="E12863" s="60"/>
      <c r="F12863" s="60"/>
      <c r="G12863" s="60"/>
    </row>
    <row r="12864" spans="1:7">
      <c r="A12864" s="50">
        <v>41646</v>
      </c>
      <c r="B12864" s="60">
        <v>6.0901999999999996E-3</v>
      </c>
      <c r="C12864" s="60">
        <v>0</v>
      </c>
      <c r="D12864" s="60">
        <v>-8.3945359999999993E-3</v>
      </c>
      <c r="E12864" s="60"/>
      <c r="F12864" s="60"/>
      <c r="G12864" s="60"/>
    </row>
    <row r="12865" spans="1:7">
      <c r="A12865" s="50">
        <v>41647</v>
      </c>
      <c r="B12865" s="60">
        <v>5.6499999999999998E-5</v>
      </c>
      <c r="C12865" s="60">
        <v>0</v>
      </c>
      <c r="D12865" s="60">
        <v>-1.0581950999999999E-2</v>
      </c>
      <c r="E12865" s="60"/>
      <c r="F12865" s="60"/>
      <c r="G12865" s="60"/>
    </row>
    <row r="12866" spans="1:7">
      <c r="A12866" s="50">
        <v>41648</v>
      </c>
      <c r="B12866" s="60">
        <v>3.6883E-4</v>
      </c>
      <c r="C12866" s="60">
        <v>0</v>
      </c>
      <c r="D12866" s="60">
        <v>9.8930189999999994E-3</v>
      </c>
      <c r="E12866" s="60"/>
      <c r="F12866" s="60"/>
      <c r="G12866" s="60"/>
    </row>
    <row r="12867" spans="1:7">
      <c r="A12867" s="50">
        <v>41649</v>
      </c>
      <c r="B12867" s="60">
        <v>2.3577400000000001E-3</v>
      </c>
      <c r="C12867" s="60">
        <v>0</v>
      </c>
      <c r="D12867" s="60">
        <v>1.2708486999999999E-2</v>
      </c>
      <c r="E12867" s="60"/>
      <c r="F12867" s="60"/>
      <c r="G12867" s="60"/>
    </row>
    <row r="12868" spans="1:7">
      <c r="A12868" s="50">
        <v>41652</v>
      </c>
      <c r="B12868" s="60">
        <v>-1.2524469999999999E-2</v>
      </c>
      <c r="C12868" s="60">
        <v>0</v>
      </c>
      <c r="D12868" s="60">
        <v>-1.3071896E-2</v>
      </c>
      <c r="E12868" s="60"/>
      <c r="F12868" s="60"/>
      <c r="G12868" s="60"/>
    </row>
    <row r="12869" spans="1:7">
      <c r="A12869" s="50">
        <v>41653</v>
      </c>
      <c r="B12869" s="60">
        <v>1.086553E-2</v>
      </c>
      <c r="C12869" s="60">
        <v>0</v>
      </c>
      <c r="D12869" s="60">
        <v>2.7284736E-2</v>
      </c>
      <c r="E12869" s="60"/>
      <c r="F12869" s="60"/>
      <c r="G12869" s="60"/>
    </row>
    <row r="12870" spans="1:7">
      <c r="A12870" s="50">
        <v>41654</v>
      </c>
      <c r="B12870" s="60">
        <v>5.0609899999999996E-3</v>
      </c>
      <c r="C12870" s="60">
        <v>0</v>
      </c>
      <c r="D12870" s="60">
        <v>-3.610093E-3</v>
      </c>
      <c r="E12870" s="60"/>
      <c r="F12870" s="60"/>
      <c r="G12870" s="60"/>
    </row>
    <row r="12871" spans="1:7">
      <c r="A12871" s="50">
        <v>41655</v>
      </c>
      <c r="B12871" s="60">
        <v>-1.35793E-3</v>
      </c>
      <c r="C12871" s="60">
        <v>0</v>
      </c>
      <c r="D12871" s="60">
        <v>-2.0703420000000002E-3</v>
      </c>
      <c r="E12871" s="60"/>
      <c r="F12871" s="60"/>
      <c r="G12871" s="60"/>
    </row>
    <row r="12872" spans="1:7">
      <c r="A12872" s="50">
        <v>41656</v>
      </c>
      <c r="B12872" s="60">
        <v>-3.8008E-3</v>
      </c>
      <c r="C12872" s="60">
        <v>0</v>
      </c>
      <c r="D12872" s="60">
        <v>-4.9274490000000004E-3</v>
      </c>
      <c r="E12872" s="60"/>
      <c r="F12872" s="60"/>
      <c r="G12872" s="60"/>
    </row>
    <row r="12873" spans="1:7">
      <c r="A12873" s="50">
        <v>41660</v>
      </c>
      <c r="B12873" s="60">
        <v>2.7884899999999998E-3</v>
      </c>
      <c r="C12873" s="60">
        <v>0</v>
      </c>
      <c r="D12873" s="60">
        <v>-1.0424060000000001E-3</v>
      </c>
      <c r="E12873" s="60"/>
      <c r="F12873" s="60"/>
      <c r="G12873" s="60"/>
    </row>
    <row r="12874" spans="1:7">
      <c r="A12874" s="50">
        <v>41661</v>
      </c>
      <c r="B12874" s="60">
        <v>6.4785000000000005E-4</v>
      </c>
      <c r="C12874" s="60">
        <v>0</v>
      </c>
      <c r="D12874" s="60">
        <v>-2.6350172000000002E-2</v>
      </c>
      <c r="E12874" s="60"/>
      <c r="F12874" s="60"/>
      <c r="G12874" s="60"/>
    </row>
    <row r="12875" spans="1:7">
      <c r="A12875" s="50">
        <v>41662</v>
      </c>
      <c r="B12875" s="60">
        <v>-8.9170099999999995E-3</v>
      </c>
      <c r="C12875" s="60">
        <v>0</v>
      </c>
      <c r="D12875" s="60">
        <v>-5.8145717E-2</v>
      </c>
      <c r="E12875" s="60"/>
      <c r="F12875" s="60"/>
      <c r="G12875" s="60"/>
    </row>
    <row r="12876" spans="1:7">
      <c r="A12876" s="50">
        <v>41663</v>
      </c>
      <c r="B12876" s="60">
        <v>-2.0885460000000002E-2</v>
      </c>
      <c r="C12876" s="60">
        <v>0</v>
      </c>
      <c r="D12876" s="60">
        <v>-5.6045550999999999E-2</v>
      </c>
      <c r="E12876" s="60"/>
      <c r="F12876" s="60"/>
      <c r="G12876" s="60"/>
    </row>
    <row r="12877" spans="1:7">
      <c r="A12877" s="50">
        <v>41666</v>
      </c>
      <c r="B12877" s="60">
        <v>-4.9455300000000001E-3</v>
      </c>
      <c r="C12877" s="60">
        <v>0</v>
      </c>
      <c r="D12877" s="60">
        <v>-1.7480465000000001E-2</v>
      </c>
      <c r="E12877" s="60"/>
      <c r="F12877" s="60"/>
      <c r="G12877" s="60"/>
    </row>
    <row r="12878" spans="1:7">
      <c r="A12878" s="50">
        <v>41667</v>
      </c>
      <c r="B12878" s="60">
        <v>6.2879900000000002E-3</v>
      </c>
      <c r="C12878" s="60">
        <v>0</v>
      </c>
      <c r="D12878" s="60">
        <v>-3.3741349999999999E-3</v>
      </c>
      <c r="E12878" s="60"/>
      <c r="F12878" s="60"/>
      <c r="G12878" s="60"/>
    </row>
    <row r="12879" spans="1:7">
      <c r="A12879" s="50">
        <v>41668</v>
      </c>
      <c r="B12879" s="60">
        <v>-1.0171899999999999E-2</v>
      </c>
      <c r="C12879" s="60">
        <v>0</v>
      </c>
      <c r="D12879" s="60">
        <v>-3.0470964E-2</v>
      </c>
      <c r="E12879" s="60"/>
      <c r="F12879" s="60"/>
      <c r="G12879" s="60"/>
    </row>
    <row r="12880" spans="1:7">
      <c r="A12880" s="50">
        <v>41669</v>
      </c>
      <c r="B12880" s="60">
        <v>1.149329E-2</v>
      </c>
      <c r="C12880" s="60">
        <v>0</v>
      </c>
      <c r="D12880" s="60">
        <v>3.3333308999999998E-2</v>
      </c>
      <c r="E12880" s="60"/>
      <c r="F12880" s="60"/>
      <c r="G12880" s="60"/>
    </row>
    <row r="12881" spans="1:7">
      <c r="A12881" s="50">
        <v>41670</v>
      </c>
      <c r="B12881" s="60">
        <v>-6.6399900000000001E-3</v>
      </c>
      <c r="C12881" s="60">
        <v>0</v>
      </c>
      <c r="D12881" s="60">
        <v>-5.3148989000000001E-2</v>
      </c>
      <c r="E12881" s="60"/>
      <c r="F12881" s="60"/>
      <c r="G12881" s="60"/>
    </row>
    <row r="12882" spans="1:7">
      <c r="A12882" s="50">
        <v>41673</v>
      </c>
      <c r="B12882" s="60">
        <v>-2.2957399999999999E-2</v>
      </c>
      <c r="C12882" s="60">
        <v>0</v>
      </c>
      <c r="D12882" s="60">
        <v>-4.3153793000000003E-2</v>
      </c>
      <c r="E12882" s="60"/>
      <c r="F12882" s="60"/>
      <c r="G12882" s="60"/>
    </row>
    <row r="12883" spans="1:7">
      <c r="A12883" s="50">
        <v>41674</v>
      </c>
      <c r="B12883" s="60">
        <v>7.6951399999999996E-3</v>
      </c>
      <c r="C12883" s="60">
        <v>0</v>
      </c>
      <c r="D12883" s="60">
        <v>0.11258058999999999</v>
      </c>
      <c r="E12883" s="60"/>
      <c r="F12883" s="60"/>
      <c r="G12883" s="60"/>
    </row>
    <row r="12884" spans="1:7">
      <c r="A12884" s="50">
        <v>41675</v>
      </c>
      <c r="B12884" s="60">
        <v>-1.72244E-3</v>
      </c>
      <c r="C12884" s="60">
        <v>0</v>
      </c>
      <c r="D12884" s="60">
        <v>1.2800918999999999E-2</v>
      </c>
      <c r="E12884" s="60"/>
      <c r="F12884" s="60"/>
      <c r="G12884" s="60"/>
    </row>
    <row r="12885" spans="1:7">
      <c r="A12885" s="50">
        <v>41676</v>
      </c>
      <c r="B12885" s="60">
        <v>1.290475E-2</v>
      </c>
      <c r="C12885" s="60">
        <v>0</v>
      </c>
      <c r="D12885" s="60">
        <v>4.7246455999999999E-2</v>
      </c>
      <c r="E12885" s="60"/>
      <c r="F12885" s="60"/>
      <c r="G12885" s="60"/>
    </row>
    <row r="12886" spans="1:7">
      <c r="A12886" s="50">
        <v>41677</v>
      </c>
      <c r="B12886" s="60">
        <v>1.3283059999999999E-2</v>
      </c>
      <c r="C12886" s="60">
        <v>0</v>
      </c>
      <c r="D12886" s="60">
        <v>-7.7586340000000004E-3</v>
      </c>
      <c r="E12886" s="60"/>
      <c r="F12886" s="60"/>
      <c r="G12886" s="60"/>
    </row>
    <row r="12887" spans="1:7">
      <c r="A12887" s="50">
        <v>41680</v>
      </c>
      <c r="B12887" s="60">
        <v>1.6716999999999999E-3</v>
      </c>
      <c r="C12887" s="60">
        <v>0</v>
      </c>
      <c r="D12887" s="60">
        <v>-1.1584064E-2</v>
      </c>
      <c r="E12887" s="60"/>
      <c r="F12887" s="60"/>
      <c r="G12887" s="60"/>
    </row>
    <row r="12888" spans="1:7">
      <c r="A12888" s="50">
        <v>41681</v>
      </c>
      <c r="B12888" s="60">
        <v>1.113304E-2</v>
      </c>
      <c r="C12888" s="60">
        <v>0</v>
      </c>
      <c r="D12888" s="60">
        <v>1.5235876000000001E-2</v>
      </c>
      <c r="E12888" s="60"/>
      <c r="F12888" s="60"/>
      <c r="G12888" s="60"/>
    </row>
    <row r="12889" spans="1:7">
      <c r="A12889" s="50">
        <v>41682</v>
      </c>
      <c r="B12889" s="60">
        <v>1.8955999999999999E-4</v>
      </c>
      <c r="C12889" s="60">
        <v>0</v>
      </c>
      <c r="D12889" s="60">
        <v>7.5035589999999999E-3</v>
      </c>
      <c r="E12889" s="60"/>
      <c r="F12889" s="60"/>
      <c r="G12889" s="60"/>
    </row>
    <row r="12890" spans="1:7">
      <c r="A12890" s="50">
        <v>41683</v>
      </c>
      <c r="B12890" s="60">
        <v>6.0525700000000002E-3</v>
      </c>
      <c r="C12890" s="60">
        <v>0</v>
      </c>
      <c r="D12890" s="60">
        <v>6.0154420000000002E-3</v>
      </c>
      <c r="E12890" s="60"/>
      <c r="F12890" s="60"/>
      <c r="G12890" s="60"/>
    </row>
    <row r="12891" spans="1:7">
      <c r="A12891" s="50">
        <v>41684</v>
      </c>
      <c r="B12891" s="60">
        <v>4.82154E-3</v>
      </c>
      <c r="C12891" s="60">
        <v>0</v>
      </c>
      <c r="D12891" s="60">
        <v>1.7653838000000002E-2</v>
      </c>
      <c r="E12891" s="60"/>
      <c r="F12891" s="60"/>
      <c r="G12891" s="60"/>
    </row>
    <row r="12892" spans="1:7">
      <c r="A12892" s="50">
        <v>41688</v>
      </c>
      <c r="B12892" s="60">
        <v>1.3011100000000001E-3</v>
      </c>
      <c r="C12892" s="60">
        <v>0</v>
      </c>
      <c r="D12892" s="60">
        <v>2.6860634000000001E-2</v>
      </c>
      <c r="E12892" s="60"/>
      <c r="F12892" s="60"/>
      <c r="G12892" s="60"/>
    </row>
    <row r="12893" spans="1:7">
      <c r="A12893" s="50">
        <v>41689</v>
      </c>
      <c r="B12893" s="60">
        <v>-6.3488900000000003E-3</v>
      </c>
      <c r="C12893" s="60">
        <v>0</v>
      </c>
      <c r="D12893" s="60">
        <v>-2.0163532000000001E-2</v>
      </c>
      <c r="E12893" s="60"/>
      <c r="F12893" s="60"/>
      <c r="G12893" s="60"/>
    </row>
    <row r="12894" spans="1:7">
      <c r="A12894" s="50">
        <v>41690</v>
      </c>
      <c r="B12894" s="60">
        <v>6.1322800000000004E-3</v>
      </c>
      <c r="C12894" s="60">
        <v>0</v>
      </c>
      <c r="D12894" s="60">
        <v>1.9188055999999998E-2</v>
      </c>
      <c r="E12894" s="60"/>
      <c r="F12894" s="60"/>
      <c r="G12894" s="60"/>
    </row>
    <row r="12895" spans="1:7">
      <c r="A12895" s="50">
        <v>41691</v>
      </c>
      <c r="B12895" s="60">
        <v>-1.74775E-3</v>
      </c>
      <c r="C12895" s="60">
        <v>0</v>
      </c>
      <c r="D12895" s="60">
        <v>-6.275671E-3</v>
      </c>
      <c r="E12895" s="60"/>
      <c r="F12895" s="60"/>
      <c r="G12895" s="60"/>
    </row>
    <row r="12896" spans="1:7">
      <c r="A12896" s="50">
        <v>41694</v>
      </c>
      <c r="B12896" s="60">
        <v>6.2699000000000001E-3</v>
      </c>
      <c r="C12896" s="60">
        <v>0</v>
      </c>
      <c r="D12896" s="60">
        <v>3.2125261000000002E-2</v>
      </c>
      <c r="E12896" s="60"/>
      <c r="F12896" s="60"/>
      <c r="G12896" s="60"/>
    </row>
    <row r="12897" spans="1:7">
      <c r="A12897" s="50">
        <v>41695</v>
      </c>
      <c r="B12897" s="60">
        <v>-1.3013300000000001E-3</v>
      </c>
      <c r="C12897" s="60">
        <v>0</v>
      </c>
      <c r="D12897" s="60">
        <v>-1.6759804999999999E-2</v>
      </c>
      <c r="E12897" s="60"/>
      <c r="F12897" s="60"/>
      <c r="G12897" s="60"/>
    </row>
    <row r="12898" spans="1:7">
      <c r="A12898" s="50">
        <v>41696</v>
      </c>
      <c r="B12898" s="60">
        <v>3.7647000000000001E-4</v>
      </c>
      <c r="C12898" s="60">
        <v>0</v>
      </c>
      <c r="D12898" s="60">
        <v>-1.3527929999999999E-3</v>
      </c>
      <c r="E12898" s="60"/>
      <c r="F12898" s="60"/>
      <c r="G12898" s="60"/>
    </row>
    <row r="12899" spans="1:7">
      <c r="A12899" s="50">
        <v>41697</v>
      </c>
      <c r="B12899" s="60">
        <v>4.9767500000000003E-3</v>
      </c>
      <c r="C12899" s="60">
        <v>0</v>
      </c>
      <c r="D12899" s="60">
        <v>7.8569739999999992E-3</v>
      </c>
      <c r="E12899" s="60"/>
      <c r="F12899" s="60"/>
      <c r="G12899" s="60"/>
    </row>
    <row r="12900" spans="1:7">
      <c r="A12900" s="50">
        <v>41698</v>
      </c>
      <c r="B12900" s="60">
        <v>2.72581E-3</v>
      </c>
      <c r="C12900" s="60">
        <v>0</v>
      </c>
      <c r="D12900" s="60">
        <v>8.0644949999999996E-3</v>
      </c>
      <c r="E12900" s="60"/>
      <c r="F12900" s="60"/>
      <c r="G12900" s="60"/>
    </row>
    <row r="12901" spans="1:7">
      <c r="A12901" s="50">
        <v>41701</v>
      </c>
      <c r="B12901" s="60">
        <v>-7.3662700000000003E-3</v>
      </c>
      <c r="C12901" s="60">
        <v>0</v>
      </c>
      <c r="D12901" s="60">
        <v>5.8666990000000004E-3</v>
      </c>
      <c r="E12901" s="60"/>
      <c r="F12901" s="60"/>
      <c r="G12901" s="60"/>
    </row>
    <row r="12902" spans="1:7">
      <c r="A12902" s="50">
        <v>41702</v>
      </c>
      <c r="B12902" s="60">
        <v>1.53236E-2</v>
      </c>
      <c r="C12902" s="60">
        <v>0</v>
      </c>
      <c r="D12902" s="60">
        <v>1.855771E-3</v>
      </c>
      <c r="E12902" s="60"/>
      <c r="F12902" s="60"/>
      <c r="G12902" s="60"/>
    </row>
    <row r="12903" spans="1:7">
      <c r="A12903" s="50">
        <v>41703</v>
      </c>
      <c r="B12903" s="60">
        <v>1.5721999999999999E-4</v>
      </c>
      <c r="C12903" s="60">
        <v>0</v>
      </c>
      <c r="D12903" s="60">
        <v>-4.2868555000000003E-2</v>
      </c>
      <c r="E12903" s="60"/>
      <c r="F12903" s="60"/>
      <c r="G12903" s="60"/>
    </row>
    <row r="12904" spans="1:7">
      <c r="A12904" s="50">
        <v>41704</v>
      </c>
      <c r="B12904" s="60">
        <v>1.7361799999999999E-3</v>
      </c>
      <c r="C12904" s="60">
        <v>0</v>
      </c>
      <c r="D12904" s="60">
        <v>2.2118279999999999E-3</v>
      </c>
      <c r="E12904" s="60"/>
      <c r="F12904" s="60"/>
      <c r="G12904" s="60"/>
    </row>
    <row r="12905" spans="1:7">
      <c r="A12905" s="50">
        <v>41705</v>
      </c>
      <c r="B12905" s="60">
        <v>5.5049000000000005E-4</v>
      </c>
      <c r="C12905" s="60">
        <v>0</v>
      </c>
      <c r="D12905" s="60">
        <v>-9.6551299999999996E-3</v>
      </c>
      <c r="E12905" s="60"/>
      <c r="F12905" s="60"/>
      <c r="G12905" s="60"/>
    </row>
    <row r="12906" spans="1:7">
      <c r="A12906" s="50">
        <v>41708</v>
      </c>
      <c r="B12906" s="60">
        <v>-4.9406000000000005E-4</v>
      </c>
      <c r="C12906" s="60">
        <v>0</v>
      </c>
      <c r="D12906" s="60">
        <v>-2.2562710999999999E-2</v>
      </c>
      <c r="E12906" s="60"/>
      <c r="F12906" s="60"/>
      <c r="G12906" s="60"/>
    </row>
    <row r="12907" spans="1:7">
      <c r="A12907" s="50">
        <v>41709</v>
      </c>
      <c r="B12907" s="60">
        <v>-5.0361800000000003E-3</v>
      </c>
      <c r="C12907" s="60">
        <v>0</v>
      </c>
      <c r="D12907" s="60">
        <v>1.3679096999999999E-2</v>
      </c>
      <c r="E12907" s="60"/>
      <c r="F12907" s="60"/>
      <c r="G12907" s="60"/>
    </row>
    <row r="12908" spans="1:7">
      <c r="A12908" s="50">
        <v>41710</v>
      </c>
      <c r="B12908" s="60">
        <v>6.1315999999999996E-4</v>
      </c>
      <c r="C12908" s="60">
        <v>0</v>
      </c>
      <c r="D12908" s="60">
        <v>1.2369936E-2</v>
      </c>
      <c r="E12908" s="60"/>
      <c r="F12908" s="60"/>
      <c r="G12908" s="60"/>
    </row>
    <row r="12909" spans="1:7">
      <c r="A12909" s="50">
        <v>41711</v>
      </c>
      <c r="B12909" s="60">
        <v>-1.15952E-2</v>
      </c>
      <c r="C12909" s="60">
        <v>0</v>
      </c>
      <c r="D12909" s="60">
        <v>-3.7489544999999999E-2</v>
      </c>
      <c r="E12909" s="60"/>
      <c r="F12909" s="60"/>
      <c r="G12909" s="60"/>
    </row>
    <row r="12910" spans="1:7">
      <c r="A12910" s="50">
        <v>41712</v>
      </c>
      <c r="B12910" s="60">
        <v>-2.7775999999999999E-3</v>
      </c>
      <c r="C12910" s="60">
        <v>0</v>
      </c>
      <c r="D12910" s="60">
        <v>-1.442563E-3</v>
      </c>
      <c r="E12910" s="60"/>
      <c r="F12910" s="60"/>
      <c r="G12910" s="60"/>
    </row>
    <row r="12911" spans="1:7">
      <c r="A12911" s="50">
        <v>41715</v>
      </c>
      <c r="B12911" s="60">
        <v>9.6049099999999995E-3</v>
      </c>
      <c r="C12911" s="60">
        <v>0</v>
      </c>
      <c r="D12911" s="60">
        <v>7.2233460000000003E-3</v>
      </c>
      <c r="E12911" s="60"/>
      <c r="F12911" s="60"/>
      <c r="G12911" s="60"/>
    </row>
    <row r="12912" spans="1:7">
      <c r="A12912" s="50">
        <v>41716</v>
      </c>
      <c r="B12912" s="60">
        <v>7.2933099999999999E-3</v>
      </c>
      <c r="C12912" s="60">
        <v>0</v>
      </c>
      <c r="D12912" s="60">
        <v>-1.5203636E-2</v>
      </c>
      <c r="E12912" s="60"/>
      <c r="F12912" s="60"/>
      <c r="G12912" s="60"/>
    </row>
    <row r="12913" spans="1:7">
      <c r="A12913" s="50">
        <v>41717</v>
      </c>
      <c r="B12913" s="60">
        <v>-6.1922699999999997E-3</v>
      </c>
      <c r="C12913" s="60">
        <v>0</v>
      </c>
      <c r="D12913" s="60">
        <v>-1.8351326000000001E-2</v>
      </c>
      <c r="E12913" s="60"/>
      <c r="F12913" s="60"/>
      <c r="G12913" s="60"/>
    </row>
    <row r="12914" spans="1:7">
      <c r="A12914" s="50">
        <v>41718</v>
      </c>
      <c r="B12914" s="60">
        <v>6.0264100000000003E-3</v>
      </c>
      <c r="C12914" s="60">
        <v>0</v>
      </c>
      <c r="D12914" s="60">
        <v>3.2641129999999999E-3</v>
      </c>
      <c r="E12914" s="60"/>
      <c r="F12914" s="60"/>
      <c r="G12914" s="60"/>
    </row>
    <row r="12915" spans="1:7">
      <c r="A12915" s="50">
        <v>41719</v>
      </c>
      <c r="B12915" s="60">
        <v>-2.97058E-3</v>
      </c>
      <c r="C12915" s="60">
        <v>0</v>
      </c>
      <c r="D12915" s="60">
        <v>-1.6858906999999999E-2</v>
      </c>
      <c r="E12915" s="60"/>
      <c r="F12915" s="60"/>
      <c r="G12915" s="60"/>
    </row>
    <row r="12916" spans="1:7">
      <c r="A12916" s="50">
        <v>41722</v>
      </c>
      <c r="B12916" s="60">
        <v>-4.7462499999999996E-3</v>
      </c>
      <c r="C12916" s="60">
        <v>0</v>
      </c>
      <c r="D12916" s="60">
        <v>6.0158399999999995E-4</v>
      </c>
      <c r="E12916" s="60"/>
      <c r="F12916" s="60"/>
      <c r="G12916" s="60"/>
    </row>
    <row r="12917" spans="1:7">
      <c r="A12917" s="50">
        <v>41723</v>
      </c>
      <c r="B12917" s="60">
        <v>4.4164E-3</v>
      </c>
      <c r="C12917" s="60">
        <v>0</v>
      </c>
      <c r="D12917" s="60">
        <v>-4.4197157000000001E-2</v>
      </c>
      <c r="E12917" s="60"/>
      <c r="F12917" s="60"/>
      <c r="G12917" s="60"/>
    </row>
    <row r="12918" spans="1:7">
      <c r="A12918" s="50">
        <v>41724</v>
      </c>
      <c r="B12918" s="60">
        <v>-7.0224399999999996E-3</v>
      </c>
      <c r="C12918" s="60">
        <v>0</v>
      </c>
      <c r="D12918" s="60">
        <v>-4.4039409999999998E-3</v>
      </c>
      <c r="E12918" s="60"/>
      <c r="F12918" s="60"/>
      <c r="G12918" s="60"/>
    </row>
    <row r="12919" spans="1:7">
      <c r="A12919" s="50">
        <v>41725</v>
      </c>
      <c r="B12919" s="60">
        <v>-1.7147099999999999E-3</v>
      </c>
      <c r="C12919" s="60">
        <v>0</v>
      </c>
      <c r="D12919" s="60">
        <v>1.5481826000000001E-2</v>
      </c>
      <c r="E12919" s="60"/>
      <c r="F12919" s="60"/>
      <c r="G12919" s="60"/>
    </row>
    <row r="12920" spans="1:7">
      <c r="A12920" s="50">
        <v>41726</v>
      </c>
      <c r="B12920" s="60">
        <v>4.6728799999999999E-3</v>
      </c>
      <c r="C12920" s="60">
        <v>0</v>
      </c>
      <c r="D12920" s="60">
        <v>4.4181768000000003E-2</v>
      </c>
      <c r="E12920" s="60"/>
      <c r="F12920" s="60"/>
      <c r="G12920" s="60"/>
    </row>
    <row r="12921" spans="1:7">
      <c r="A12921" s="50">
        <v>41729</v>
      </c>
      <c r="B12921" s="60">
        <v>7.9848300000000001E-3</v>
      </c>
      <c r="C12921" s="60">
        <v>0</v>
      </c>
      <c r="D12921" s="60">
        <v>9.2371139999999994E-3</v>
      </c>
      <c r="E12921" s="60"/>
      <c r="F12921" s="60"/>
      <c r="G12921" s="60"/>
    </row>
    <row r="12922" spans="1:7">
      <c r="A12922" s="50">
        <v>41730</v>
      </c>
      <c r="B12922" s="60">
        <v>7.1708600000000003E-3</v>
      </c>
      <c r="C12922" s="60">
        <v>0</v>
      </c>
      <c r="D12922" s="60">
        <v>2.9524654000000001E-2</v>
      </c>
      <c r="E12922" s="60"/>
      <c r="F12922" s="60"/>
      <c r="G12922" s="60"/>
    </row>
    <row r="12923" spans="1:7">
      <c r="A12923" s="50">
        <v>41731</v>
      </c>
      <c r="B12923" s="60">
        <v>3.0089499999999998E-3</v>
      </c>
      <c r="C12923" s="60">
        <v>0</v>
      </c>
      <c r="D12923" s="60">
        <v>-7.7430590000000001E-3</v>
      </c>
      <c r="E12923" s="60"/>
      <c r="F12923" s="60"/>
      <c r="G12923" s="60"/>
    </row>
    <row r="12924" spans="1:7">
      <c r="A12924" s="50">
        <v>41732</v>
      </c>
      <c r="B12924" s="60">
        <v>-1.1825399999999999E-3</v>
      </c>
      <c r="C12924" s="60">
        <v>0</v>
      </c>
      <c r="D12924" s="60">
        <v>-1.734034E-3</v>
      </c>
      <c r="E12924" s="60"/>
      <c r="F12924" s="60"/>
      <c r="G12924" s="60"/>
    </row>
    <row r="12925" spans="1:7">
      <c r="A12925" s="50">
        <v>41733</v>
      </c>
      <c r="B12925" s="60">
        <v>-1.2602E-2</v>
      </c>
      <c r="C12925" s="60">
        <v>0</v>
      </c>
      <c r="D12925" s="60">
        <v>-1.7371230000000001E-2</v>
      </c>
      <c r="E12925" s="60"/>
      <c r="F12925" s="60"/>
      <c r="G12925" s="60"/>
    </row>
    <row r="12926" spans="1:7">
      <c r="A12926" s="50">
        <v>41736</v>
      </c>
      <c r="B12926" s="60">
        <v>-1.067004E-2</v>
      </c>
      <c r="C12926" s="60">
        <v>0</v>
      </c>
      <c r="D12926" s="60">
        <v>-5.9222110000000001E-2</v>
      </c>
      <c r="E12926" s="60"/>
      <c r="F12926" s="60"/>
      <c r="G12926" s="60"/>
    </row>
    <row r="12927" spans="1:7">
      <c r="A12927" s="50">
        <v>41737</v>
      </c>
      <c r="B12927" s="60">
        <v>4.3023799999999997E-3</v>
      </c>
      <c r="C12927" s="60">
        <v>0</v>
      </c>
      <c r="D12927" s="60">
        <v>2.1922980000000002E-2</v>
      </c>
      <c r="E12927" s="60"/>
      <c r="F12927" s="60"/>
      <c r="G12927" s="60"/>
    </row>
    <row r="12928" spans="1:7">
      <c r="A12928" s="50">
        <v>41738</v>
      </c>
      <c r="B12928" s="60">
        <v>1.1019070000000001E-2</v>
      </c>
      <c r="C12928" s="60">
        <v>0</v>
      </c>
      <c r="D12928" s="60">
        <v>3.4017793999999997E-2</v>
      </c>
      <c r="E12928" s="60"/>
      <c r="F12928" s="60"/>
      <c r="G12928" s="60"/>
    </row>
    <row r="12929" spans="1:7">
      <c r="A12929" s="50">
        <v>41739</v>
      </c>
      <c r="B12929" s="60">
        <v>-2.10101E-2</v>
      </c>
      <c r="C12929" s="60">
        <v>0</v>
      </c>
      <c r="D12929" s="60">
        <v>-1.3930089E-2</v>
      </c>
      <c r="E12929" s="60"/>
      <c r="F12929" s="60"/>
      <c r="G12929" s="60"/>
    </row>
    <row r="12930" spans="1:7">
      <c r="A12930" s="50">
        <v>41740</v>
      </c>
      <c r="B12930" s="60">
        <v>-9.4485599999999999E-3</v>
      </c>
      <c r="C12930" s="60">
        <v>0</v>
      </c>
      <c r="D12930" s="60">
        <v>-6.0115600000000004E-4</v>
      </c>
      <c r="E12930" s="60"/>
      <c r="F12930" s="60"/>
      <c r="G12930" s="60"/>
    </row>
    <row r="12931" spans="1:7">
      <c r="A12931" s="50">
        <v>41743</v>
      </c>
      <c r="B12931" s="60">
        <v>8.2799299999999996E-3</v>
      </c>
      <c r="C12931" s="60">
        <v>0</v>
      </c>
      <c r="D12931" s="60">
        <v>9.02219E-4</v>
      </c>
      <c r="E12931" s="60"/>
      <c r="F12931" s="60"/>
      <c r="G12931" s="60"/>
    </row>
    <row r="12932" spans="1:7">
      <c r="A12932" s="50">
        <v>41744</v>
      </c>
      <c r="B12932" s="60">
        <v>6.7041799999999997E-3</v>
      </c>
      <c r="C12932" s="60">
        <v>0</v>
      </c>
      <c r="D12932" s="60">
        <v>1.3521658000000001E-2</v>
      </c>
      <c r="E12932" s="60"/>
      <c r="F12932" s="60"/>
      <c r="G12932" s="60"/>
    </row>
    <row r="12933" spans="1:7">
      <c r="A12933" s="50">
        <v>41745</v>
      </c>
      <c r="B12933" s="60">
        <v>1.055147E-2</v>
      </c>
      <c r="C12933" s="60">
        <v>0</v>
      </c>
      <c r="D12933" s="60">
        <v>3.1426071999999999E-2</v>
      </c>
      <c r="E12933" s="60"/>
      <c r="F12933" s="60"/>
      <c r="G12933" s="60"/>
    </row>
    <row r="12934" spans="1:7">
      <c r="A12934" s="50">
        <v>41746</v>
      </c>
      <c r="B12934" s="60">
        <v>1.34487E-3</v>
      </c>
      <c r="C12934" s="60">
        <v>0</v>
      </c>
      <c r="D12934" s="60">
        <v>-2.2707701E-2</v>
      </c>
      <c r="E12934" s="60"/>
      <c r="F12934" s="60"/>
      <c r="G12934" s="60"/>
    </row>
    <row r="12935" spans="1:7">
      <c r="A12935" s="50">
        <v>41750</v>
      </c>
      <c r="B12935" s="60">
        <v>3.73961E-3</v>
      </c>
      <c r="C12935" s="60">
        <v>0</v>
      </c>
      <c r="D12935" s="60">
        <v>1.4117634E-2</v>
      </c>
      <c r="E12935" s="60"/>
      <c r="F12935" s="60"/>
      <c r="G12935" s="60"/>
    </row>
    <row r="12936" spans="1:7">
      <c r="A12936" s="50">
        <v>41751</v>
      </c>
      <c r="B12936" s="60">
        <v>4.06427E-3</v>
      </c>
      <c r="C12936" s="60">
        <v>0</v>
      </c>
      <c r="D12936" s="60">
        <v>1.6821399000000001E-2</v>
      </c>
      <c r="E12936" s="60"/>
      <c r="F12936" s="60"/>
      <c r="G12936" s="60"/>
    </row>
    <row r="12937" spans="1:7">
      <c r="A12937" s="50">
        <v>41752</v>
      </c>
      <c r="B12937" s="60">
        <v>-2.1490699999999999E-3</v>
      </c>
      <c r="C12937" s="60">
        <v>0</v>
      </c>
      <c r="D12937" s="60">
        <v>8.5567379999999995E-3</v>
      </c>
      <c r="E12937" s="60"/>
      <c r="F12937" s="60"/>
      <c r="G12937" s="60"/>
    </row>
    <row r="12938" spans="1:7">
      <c r="A12938" s="50">
        <v>41753</v>
      </c>
      <c r="B12938" s="60">
        <v>1.66369E-3</v>
      </c>
      <c r="C12938" s="60">
        <v>0</v>
      </c>
      <c r="D12938" s="60">
        <v>4.4117576999999998E-2</v>
      </c>
      <c r="E12938" s="60"/>
      <c r="F12938" s="60"/>
      <c r="G12938" s="60"/>
    </row>
    <row r="12939" spans="1:7">
      <c r="A12939" s="50">
        <v>41754</v>
      </c>
      <c r="B12939" s="60">
        <v>-8.2925299999999993E-3</v>
      </c>
      <c r="C12939" s="60">
        <v>0</v>
      </c>
      <c r="D12939" s="60">
        <v>-7.3130189999999996E-3</v>
      </c>
      <c r="E12939" s="60"/>
      <c r="F12939" s="60"/>
      <c r="G12939" s="60"/>
    </row>
    <row r="12940" spans="1:7">
      <c r="A12940" s="50">
        <v>41757</v>
      </c>
      <c r="B12940" s="60">
        <v>3.2387000000000002E-3</v>
      </c>
      <c r="C12940" s="60">
        <v>0</v>
      </c>
      <c r="D12940" s="60">
        <v>8.4583230000000002E-3</v>
      </c>
      <c r="E12940" s="60"/>
      <c r="F12940" s="60"/>
      <c r="G12940" s="60"/>
    </row>
    <row r="12941" spans="1:7">
      <c r="A12941" s="50">
        <v>41758</v>
      </c>
      <c r="B12941" s="60">
        <v>4.8557100000000001E-3</v>
      </c>
      <c r="C12941" s="60">
        <v>0</v>
      </c>
      <c r="D12941" s="60">
        <v>8.3874840000000006E-3</v>
      </c>
      <c r="E12941" s="60"/>
      <c r="F12941" s="60"/>
      <c r="G12941" s="60"/>
    </row>
    <row r="12942" spans="1:7">
      <c r="A12942" s="50">
        <v>41759</v>
      </c>
      <c r="B12942" s="60">
        <v>3.1225799999999998E-3</v>
      </c>
      <c r="C12942" s="60">
        <v>0</v>
      </c>
      <c r="D12942" s="60">
        <v>1.7708609E-2</v>
      </c>
      <c r="E12942" s="60"/>
      <c r="F12942" s="60"/>
      <c r="G12942" s="60"/>
    </row>
    <row r="12943" spans="1:7">
      <c r="A12943" s="50">
        <v>41760</v>
      </c>
      <c r="B12943" s="60">
        <v>-4.6730000000000002E-5</v>
      </c>
      <c r="C12943" s="60">
        <v>0</v>
      </c>
      <c r="D12943" s="60">
        <v>3.1636939999999999E-3</v>
      </c>
      <c r="E12943" s="60"/>
      <c r="F12943" s="60"/>
      <c r="G12943" s="60"/>
    </row>
    <row r="12944" spans="1:7">
      <c r="A12944" s="50">
        <v>41761</v>
      </c>
      <c r="B12944" s="60">
        <v>-1.37765E-3</v>
      </c>
      <c r="C12944" s="60">
        <v>0</v>
      </c>
      <c r="D12944" s="60">
        <v>-2.0762178999999999E-2</v>
      </c>
      <c r="E12944" s="60"/>
      <c r="F12944" s="60"/>
      <c r="G12944" s="60"/>
    </row>
    <row r="12945" spans="1:7">
      <c r="A12945" s="50">
        <v>41764</v>
      </c>
      <c r="B12945" s="60">
        <v>1.89839E-3</v>
      </c>
      <c r="C12945" s="60">
        <v>0</v>
      </c>
      <c r="D12945" s="60">
        <v>-2.1739066000000001E-2</v>
      </c>
      <c r="E12945" s="60"/>
      <c r="F12945" s="60"/>
      <c r="G12945" s="60"/>
    </row>
    <row r="12946" spans="1:7">
      <c r="A12946" s="50">
        <v>41765</v>
      </c>
      <c r="B12946" s="60">
        <v>-8.9854099999999992E-3</v>
      </c>
      <c r="C12946" s="60">
        <v>0</v>
      </c>
      <c r="D12946" s="60">
        <v>-3.0452691E-2</v>
      </c>
      <c r="E12946" s="60"/>
      <c r="F12946" s="60"/>
      <c r="G12946" s="60"/>
    </row>
    <row r="12947" spans="1:7">
      <c r="A12947" s="50">
        <v>41766</v>
      </c>
      <c r="B12947" s="60">
        <v>5.9595899999999999E-3</v>
      </c>
      <c r="C12947" s="60">
        <v>0</v>
      </c>
      <c r="D12947" s="60">
        <v>-2.1788354999999999E-2</v>
      </c>
      <c r="E12947" s="60"/>
      <c r="F12947" s="60"/>
      <c r="G12947" s="60"/>
    </row>
    <row r="12948" spans="1:7">
      <c r="A12948" s="50">
        <v>41767</v>
      </c>
      <c r="B12948" s="60">
        <v>-1.0967100000000001E-3</v>
      </c>
      <c r="C12948" s="60">
        <v>0</v>
      </c>
      <c r="D12948" s="60">
        <v>-6.9423740000000003E-3</v>
      </c>
      <c r="E12948" s="60"/>
      <c r="F12948" s="60"/>
      <c r="G12948" s="60"/>
    </row>
    <row r="12949" spans="1:7">
      <c r="A12949" s="50">
        <v>41768</v>
      </c>
      <c r="B12949" s="60">
        <v>1.80642E-3</v>
      </c>
      <c r="C12949" s="60">
        <v>0</v>
      </c>
      <c r="D12949" s="60">
        <v>9.9037670000000008E-3</v>
      </c>
      <c r="E12949" s="60"/>
      <c r="F12949" s="60"/>
      <c r="G12949" s="60"/>
    </row>
    <row r="12950" spans="1:7">
      <c r="A12950" s="50">
        <v>41771</v>
      </c>
      <c r="B12950" s="60">
        <v>9.8993899999999992E-3</v>
      </c>
      <c r="C12950" s="60">
        <v>0</v>
      </c>
      <c r="D12950" s="60">
        <v>3.3746812000000001E-2</v>
      </c>
      <c r="E12950" s="60"/>
      <c r="F12950" s="60"/>
      <c r="G12950" s="60"/>
    </row>
    <row r="12951" spans="1:7">
      <c r="A12951" s="50">
        <v>41772</v>
      </c>
      <c r="B12951" s="60">
        <v>7.0080000000000001E-4</v>
      </c>
      <c r="C12951" s="60">
        <v>0</v>
      </c>
      <c r="D12951" s="60">
        <v>-1.5625039E-2</v>
      </c>
      <c r="E12951" s="60"/>
      <c r="F12951" s="60"/>
      <c r="G12951" s="60"/>
    </row>
    <row r="12952" spans="1:7">
      <c r="A12952" s="50">
        <v>41773</v>
      </c>
      <c r="B12952" s="60">
        <v>-4.5583100000000003E-3</v>
      </c>
      <c r="C12952" s="60">
        <v>0</v>
      </c>
      <c r="D12952" s="60">
        <v>-1.5872948000000001E-2</v>
      </c>
      <c r="E12952" s="60"/>
      <c r="F12952" s="60"/>
      <c r="G12952" s="60"/>
    </row>
    <row r="12953" spans="1:7">
      <c r="A12953" s="50">
        <v>41774</v>
      </c>
      <c r="B12953" s="60">
        <v>-9.3629000000000004E-3</v>
      </c>
      <c r="C12953" s="60">
        <v>0</v>
      </c>
      <c r="D12953" s="60">
        <v>-2.9665973000000002E-2</v>
      </c>
      <c r="E12953" s="60"/>
      <c r="F12953" s="60"/>
      <c r="G12953" s="60"/>
    </row>
    <row r="12954" spans="1:7">
      <c r="A12954" s="50">
        <v>41775</v>
      </c>
      <c r="B12954" s="60">
        <v>3.7272300000000002E-3</v>
      </c>
      <c r="C12954" s="60">
        <v>0</v>
      </c>
      <c r="D12954" s="60">
        <v>-1.8699830000000001E-2</v>
      </c>
      <c r="E12954" s="60"/>
      <c r="F12954" s="60"/>
      <c r="G12954" s="60"/>
    </row>
    <row r="12955" spans="1:7">
      <c r="A12955" s="50">
        <v>41778</v>
      </c>
      <c r="B12955" s="60">
        <v>3.8860499999999998E-3</v>
      </c>
      <c r="C12955" s="60">
        <v>0</v>
      </c>
      <c r="D12955" s="60">
        <v>1.3006663E-2</v>
      </c>
      <c r="E12955" s="60"/>
      <c r="F12955" s="60"/>
      <c r="G12955" s="60"/>
    </row>
    <row r="12956" spans="1:7">
      <c r="A12956" s="50">
        <v>41779</v>
      </c>
      <c r="B12956" s="60">
        <v>-6.5234200000000003E-3</v>
      </c>
      <c r="C12956" s="60">
        <v>0</v>
      </c>
      <c r="D12956" s="60">
        <v>-2.1797651000000001E-2</v>
      </c>
      <c r="E12956" s="60"/>
      <c r="F12956" s="60"/>
      <c r="G12956" s="60"/>
    </row>
    <row r="12957" spans="1:7">
      <c r="A12957" s="50">
        <v>41780</v>
      </c>
      <c r="B12957" s="60">
        <v>8.26E-3</v>
      </c>
      <c r="C12957" s="60">
        <v>0</v>
      </c>
      <c r="D12957" s="60">
        <v>3.0525729999999998E-3</v>
      </c>
      <c r="E12957" s="60"/>
      <c r="F12957" s="60"/>
      <c r="G12957" s="60"/>
    </row>
    <row r="12958" spans="1:7">
      <c r="A12958" s="50">
        <v>41781</v>
      </c>
      <c r="B12958" s="60">
        <v>2.4404000000000001E-3</v>
      </c>
      <c r="C12958" s="60">
        <v>0</v>
      </c>
      <c r="D12958" s="60">
        <v>1.7346308000000001E-2</v>
      </c>
      <c r="E12958" s="60"/>
      <c r="F12958" s="60"/>
      <c r="G12958" s="60"/>
    </row>
    <row r="12959" spans="1:7">
      <c r="A12959" s="50">
        <v>41782</v>
      </c>
      <c r="B12959" s="60">
        <v>4.3288399999999996E-3</v>
      </c>
      <c r="C12959" s="60">
        <v>0</v>
      </c>
      <c r="D12959" s="60">
        <v>0</v>
      </c>
      <c r="E12959" s="60"/>
      <c r="F12959" s="60"/>
      <c r="G12959" s="60"/>
    </row>
    <row r="12960" spans="1:7">
      <c r="A12960" s="50">
        <v>41786</v>
      </c>
      <c r="B12960" s="60">
        <v>5.9973800000000001E-3</v>
      </c>
      <c r="C12960" s="60">
        <v>0</v>
      </c>
      <c r="D12960" s="60">
        <v>4.6963796000000002E-2</v>
      </c>
      <c r="E12960" s="60"/>
      <c r="F12960" s="60"/>
      <c r="G12960" s="60"/>
    </row>
    <row r="12961" spans="1:7">
      <c r="A12961" s="50">
        <v>41787</v>
      </c>
      <c r="B12961" s="60">
        <v>-1.0137499999999999E-3</v>
      </c>
      <c r="C12961" s="60">
        <v>0</v>
      </c>
      <c r="D12961" s="60">
        <v>-9.428624E-3</v>
      </c>
      <c r="E12961" s="60"/>
      <c r="F12961" s="60"/>
      <c r="G12961" s="60"/>
    </row>
    <row r="12962" spans="1:7">
      <c r="A12962" s="50">
        <v>41788</v>
      </c>
      <c r="B12962" s="60">
        <v>5.49877E-3</v>
      </c>
      <c r="C12962" s="60">
        <v>0</v>
      </c>
      <c r="D12962" s="60">
        <v>9.2299830000000006E-3</v>
      </c>
      <c r="E12962" s="60"/>
      <c r="F12962" s="60"/>
      <c r="G12962" s="60"/>
    </row>
    <row r="12963" spans="1:7">
      <c r="A12963" s="50">
        <v>41789</v>
      </c>
      <c r="B12963" s="60">
        <v>1.8895800000000001E-3</v>
      </c>
      <c r="C12963" s="60">
        <v>0</v>
      </c>
      <c r="D12963" s="60">
        <v>-2.0577340999999999E-2</v>
      </c>
      <c r="E12963" s="60"/>
      <c r="F12963" s="60"/>
      <c r="G12963" s="60"/>
    </row>
    <row r="12964" spans="1:7">
      <c r="A12964" s="50">
        <v>41792</v>
      </c>
      <c r="B12964" s="60">
        <v>8.3204000000000004E-4</v>
      </c>
      <c r="C12964" s="60">
        <v>0</v>
      </c>
      <c r="D12964" s="60">
        <v>2.3343449999999998E-3</v>
      </c>
      <c r="E12964" s="60"/>
      <c r="F12964" s="60"/>
      <c r="G12964" s="60"/>
    </row>
    <row r="12965" spans="1:7">
      <c r="A12965" s="50">
        <v>41793</v>
      </c>
      <c r="B12965" s="60">
        <v>-3.8695E-4</v>
      </c>
      <c r="C12965" s="60">
        <v>0</v>
      </c>
      <c r="D12965" s="60">
        <v>2.0087408000000001E-2</v>
      </c>
      <c r="E12965" s="60"/>
      <c r="F12965" s="60"/>
      <c r="G12965" s="60"/>
    </row>
    <row r="12966" spans="1:7">
      <c r="A12966" s="50">
        <v>41794</v>
      </c>
      <c r="B12966" s="60">
        <v>2.1080000000000001E-3</v>
      </c>
      <c r="C12966" s="60">
        <v>0</v>
      </c>
      <c r="D12966" s="60">
        <v>1.1700909000000001E-2</v>
      </c>
      <c r="E12966" s="60"/>
      <c r="F12966" s="60"/>
      <c r="G12966" s="60"/>
    </row>
    <row r="12967" spans="1:7">
      <c r="A12967" s="50">
        <v>41795</v>
      </c>
      <c r="B12967" s="60">
        <v>6.6451699999999997E-3</v>
      </c>
      <c r="C12967" s="60">
        <v>0</v>
      </c>
      <c r="D12967" s="60">
        <v>2.7080368E-2</v>
      </c>
      <c r="E12967" s="60"/>
      <c r="F12967" s="60"/>
      <c r="G12967" s="60"/>
    </row>
    <row r="12968" spans="1:7">
      <c r="A12968" s="50">
        <v>41796</v>
      </c>
      <c r="B12968" s="60">
        <v>4.8223299999999997E-3</v>
      </c>
      <c r="C12968" s="60">
        <v>0</v>
      </c>
      <c r="D12968" s="60">
        <v>1.8401593000000001E-2</v>
      </c>
      <c r="E12968" s="60"/>
      <c r="F12968" s="60"/>
      <c r="G12968" s="60"/>
    </row>
    <row r="12969" spans="1:7">
      <c r="A12969" s="50">
        <v>41799</v>
      </c>
      <c r="B12969" s="60">
        <v>9.6162999999999999E-4</v>
      </c>
      <c r="C12969" s="60">
        <v>0</v>
      </c>
      <c r="D12969" s="60">
        <v>7.5512069999999999E-3</v>
      </c>
      <c r="E12969" s="60"/>
      <c r="F12969" s="60"/>
      <c r="G12969" s="60"/>
    </row>
    <row r="12970" spans="1:7">
      <c r="A12970" s="50">
        <v>41800</v>
      </c>
      <c r="B12970" s="60">
        <v>-2.6239999999999998E-4</v>
      </c>
      <c r="C12970" s="60">
        <v>0</v>
      </c>
      <c r="D12970" s="60">
        <v>1.7665949E-2</v>
      </c>
      <c r="E12970" s="60"/>
      <c r="F12970" s="60"/>
      <c r="G12970" s="60"/>
    </row>
    <row r="12971" spans="1:7">
      <c r="A12971" s="50">
        <v>41801</v>
      </c>
      <c r="B12971" s="60">
        <v>-3.4466100000000001E-3</v>
      </c>
      <c r="C12971" s="60">
        <v>0</v>
      </c>
      <c r="D12971" s="60">
        <v>-2.8932300000000001E-3</v>
      </c>
      <c r="E12971" s="60"/>
      <c r="F12971" s="60"/>
      <c r="G12971" s="60"/>
    </row>
    <row r="12972" spans="1:7">
      <c r="A12972" s="50">
        <v>41802</v>
      </c>
      <c r="B12972" s="60">
        <v>-6.8382099999999999E-3</v>
      </c>
      <c r="C12972" s="60">
        <v>0</v>
      </c>
      <c r="D12972" s="60">
        <v>-2.347664E-2</v>
      </c>
      <c r="E12972" s="60"/>
      <c r="F12972" s="60"/>
      <c r="G12972" s="60"/>
    </row>
    <row r="12973" spans="1:7">
      <c r="A12973" s="50">
        <v>41803</v>
      </c>
      <c r="B12973" s="60">
        <v>3.1431499999999999E-3</v>
      </c>
      <c r="C12973" s="60">
        <v>0</v>
      </c>
      <c r="D12973" s="60">
        <v>1.1075091E-2</v>
      </c>
      <c r="E12973" s="60"/>
      <c r="F12973" s="60"/>
      <c r="G12973" s="60"/>
    </row>
    <row r="12974" spans="1:7">
      <c r="A12974" s="50">
        <v>41806</v>
      </c>
      <c r="B12974" s="60">
        <v>8.2470999999999998E-4</v>
      </c>
      <c r="C12974" s="60">
        <v>0</v>
      </c>
      <c r="D12974" s="60">
        <v>7.2134779999999997E-3</v>
      </c>
      <c r="E12974" s="60"/>
      <c r="F12974" s="60"/>
      <c r="G12974" s="60"/>
    </row>
    <row r="12975" spans="1:7">
      <c r="A12975" s="50">
        <v>41807</v>
      </c>
      <c r="B12975" s="60">
        <v>2.24114E-3</v>
      </c>
      <c r="C12975" s="60">
        <v>0</v>
      </c>
      <c r="D12975" s="60">
        <v>-1.8567659E-2</v>
      </c>
      <c r="E12975" s="60"/>
      <c r="F12975" s="60"/>
      <c r="G12975" s="60"/>
    </row>
    <row r="12976" spans="1:7">
      <c r="A12976" s="50">
        <v>41808</v>
      </c>
      <c r="B12976" s="60">
        <v>7.8484100000000001E-3</v>
      </c>
      <c r="C12976" s="60">
        <v>0</v>
      </c>
      <c r="D12976" s="60">
        <v>1.1891855E-2</v>
      </c>
      <c r="E12976" s="60"/>
      <c r="F12976" s="60"/>
      <c r="G12976" s="60"/>
    </row>
    <row r="12977" spans="1:7">
      <c r="A12977" s="50">
        <v>41809</v>
      </c>
      <c r="B12977" s="60">
        <v>1.3113199999999999E-3</v>
      </c>
      <c r="C12977" s="60">
        <v>0</v>
      </c>
      <c r="D12977" s="60">
        <v>9.0812010000000006E-3</v>
      </c>
      <c r="E12977" s="60"/>
      <c r="F12977" s="60"/>
      <c r="G12977" s="60"/>
    </row>
    <row r="12978" spans="1:7">
      <c r="A12978" s="50">
        <v>41810</v>
      </c>
      <c r="B12978" s="60">
        <v>1.6908299999999999E-3</v>
      </c>
      <c r="C12978" s="60">
        <v>0</v>
      </c>
      <c r="D12978" s="60">
        <v>-4.7644339999999997E-3</v>
      </c>
      <c r="E12978" s="60"/>
      <c r="F12978" s="60"/>
      <c r="G12978" s="60"/>
    </row>
    <row r="12979" spans="1:7">
      <c r="A12979" s="50">
        <v>41813</v>
      </c>
      <c r="B12979" s="60">
        <v>-1.8709999999999999E-5</v>
      </c>
      <c r="C12979" s="60">
        <v>0</v>
      </c>
      <c r="D12979" s="60">
        <v>-1.5956799999999999E-3</v>
      </c>
      <c r="E12979" s="60"/>
      <c r="F12979" s="60"/>
      <c r="G12979" s="60"/>
    </row>
    <row r="12980" spans="1:7">
      <c r="A12980" s="50">
        <v>41814</v>
      </c>
      <c r="B12980" s="60">
        <v>-6.3521000000000003E-3</v>
      </c>
      <c r="C12980" s="60">
        <v>0</v>
      </c>
      <c r="D12980" s="60">
        <v>2.1576919E-2</v>
      </c>
      <c r="E12980" s="60"/>
      <c r="F12980" s="60"/>
      <c r="G12980" s="60"/>
    </row>
    <row r="12981" spans="1:7">
      <c r="A12981" s="50">
        <v>41815</v>
      </c>
      <c r="B12981" s="60">
        <v>4.8236499999999996E-3</v>
      </c>
      <c r="C12981" s="60">
        <v>0</v>
      </c>
      <c r="D12981" s="60">
        <v>-6.5189050000000002E-3</v>
      </c>
      <c r="E12981" s="60"/>
      <c r="F12981" s="60"/>
      <c r="G12981" s="60"/>
    </row>
    <row r="12982" spans="1:7">
      <c r="A12982" s="50">
        <v>41816</v>
      </c>
      <c r="B12982" s="60">
        <v>-1.1482899999999999E-3</v>
      </c>
      <c r="C12982" s="60">
        <v>0</v>
      </c>
      <c r="D12982" s="60">
        <v>-2.6509142999999999E-2</v>
      </c>
      <c r="E12982" s="60"/>
      <c r="F12982" s="60"/>
      <c r="G12982" s="60"/>
    </row>
    <row r="12983" spans="1:7">
      <c r="A12983" s="50">
        <v>41817</v>
      </c>
      <c r="B12983" s="60">
        <v>2.06581E-3</v>
      </c>
      <c r="C12983" s="60">
        <v>0</v>
      </c>
      <c r="D12983" s="60">
        <v>4.8530680000000003E-3</v>
      </c>
      <c r="E12983" s="60"/>
      <c r="F12983" s="60"/>
      <c r="G12983" s="60"/>
    </row>
    <row r="12984" spans="1:7">
      <c r="A12984" s="50">
        <v>41820</v>
      </c>
      <c r="B12984" s="60">
        <v>-3.1059000000000002E-4</v>
      </c>
      <c r="C12984" s="60">
        <v>0</v>
      </c>
      <c r="D12984" s="60">
        <v>5.6345340000000001E-3</v>
      </c>
      <c r="E12984" s="60"/>
      <c r="F12984" s="60"/>
      <c r="G12984" s="60"/>
    </row>
    <row r="12985" spans="1:7">
      <c r="A12985" s="50">
        <v>41821</v>
      </c>
      <c r="B12985" s="60">
        <v>6.8637300000000002E-3</v>
      </c>
      <c r="C12985" s="60">
        <v>0</v>
      </c>
      <c r="D12985" s="60">
        <v>5.8698300000000004E-3</v>
      </c>
      <c r="E12985" s="60"/>
      <c r="F12985" s="60"/>
      <c r="G12985" s="60"/>
    </row>
    <row r="12986" spans="1:7">
      <c r="A12986" s="50">
        <v>41822</v>
      </c>
      <c r="B12986" s="60">
        <v>6.5609000000000002E-4</v>
      </c>
      <c r="C12986" s="60">
        <v>0</v>
      </c>
      <c r="D12986" s="60">
        <v>2.2015862000000001E-2</v>
      </c>
      <c r="E12986" s="60"/>
      <c r="F12986" s="60"/>
      <c r="G12986" s="60"/>
    </row>
    <row r="12987" spans="1:7">
      <c r="A12987" s="50">
        <v>41823</v>
      </c>
      <c r="B12987" s="60">
        <v>5.3923199999999999E-3</v>
      </c>
      <c r="C12987" s="60">
        <v>0</v>
      </c>
      <c r="D12987" s="60">
        <v>1.0381560999999999E-2</v>
      </c>
      <c r="E12987" s="60"/>
      <c r="F12987" s="60"/>
      <c r="G12987" s="60"/>
    </row>
    <row r="12988" spans="1:7">
      <c r="A12988" s="50">
        <v>41827</v>
      </c>
      <c r="B12988" s="60">
        <v>-3.8394599999999998E-3</v>
      </c>
      <c r="C12988" s="60">
        <v>0</v>
      </c>
      <c r="D12988" s="60">
        <v>-3.5448267999999998E-2</v>
      </c>
      <c r="E12988" s="60"/>
      <c r="F12988" s="60"/>
      <c r="G12988" s="60"/>
    </row>
    <row r="12989" spans="1:7">
      <c r="A12989" s="50">
        <v>41828</v>
      </c>
      <c r="B12989" s="60">
        <v>-6.7232799999999999E-3</v>
      </c>
      <c r="C12989" s="60">
        <v>0</v>
      </c>
      <c r="D12989" s="60">
        <v>-1.4114481E-2</v>
      </c>
      <c r="E12989" s="60"/>
      <c r="F12989" s="60"/>
      <c r="G12989" s="60"/>
    </row>
    <row r="12990" spans="1:7">
      <c r="A12990" s="50">
        <v>41829</v>
      </c>
      <c r="B12990" s="60">
        <v>4.6618500000000004E-3</v>
      </c>
      <c r="C12990" s="60">
        <v>0</v>
      </c>
      <c r="D12990" s="60">
        <v>2.7012009999999999E-3</v>
      </c>
      <c r="E12990" s="60"/>
      <c r="F12990" s="60"/>
      <c r="G12990" s="60"/>
    </row>
    <row r="12991" spans="1:7">
      <c r="A12991" s="50">
        <v>41830</v>
      </c>
      <c r="B12991" s="60">
        <v>-4.1435200000000004E-3</v>
      </c>
      <c r="C12991" s="60">
        <v>0</v>
      </c>
      <c r="D12991" s="60">
        <v>-8.0818769999999995E-3</v>
      </c>
      <c r="E12991" s="60"/>
      <c r="F12991" s="60"/>
      <c r="G12991" s="60"/>
    </row>
    <row r="12992" spans="1:7">
      <c r="A12992" s="50">
        <v>41831</v>
      </c>
      <c r="B12992" s="60">
        <v>1.6182200000000001E-3</v>
      </c>
      <c r="C12992" s="60">
        <v>0</v>
      </c>
      <c r="D12992" s="60">
        <v>-2.9875230000000002E-3</v>
      </c>
      <c r="E12992" s="60"/>
      <c r="F12992" s="60"/>
      <c r="G12992" s="60"/>
    </row>
    <row r="12993" spans="1:7">
      <c r="A12993" s="50">
        <v>41834</v>
      </c>
      <c r="B12993" s="60">
        <v>4.8555200000000003E-3</v>
      </c>
      <c r="C12993" s="60">
        <v>0</v>
      </c>
      <c r="D12993" s="60">
        <v>1.0351432000000001E-2</v>
      </c>
      <c r="E12993" s="60"/>
      <c r="F12993" s="60"/>
      <c r="G12993" s="60"/>
    </row>
    <row r="12994" spans="1:7">
      <c r="A12994" s="50">
        <v>41835</v>
      </c>
      <c r="B12994" s="60">
        <v>-1.9333099999999999E-3</v>
      </c>
      <c r="C12994" s="60">
        <v>0</v>
      </c>
      <c r="D12994" s="60">
        <v>4.583396E-3</v>
      </c>
      <c r="E12994" s="60"/>
      <c r="F12994" s="60"/>
      <c r="G12994" s="60"/>
    </row>
    <row r="12995" spans="1:7">
      <c r="A12995" s="50">
        <v>41836</v>
      </c>
      <c r="B12995" s="60">
        <v>4.3515100000000003E-3</v>
      </c>
      <c r="C12995" s="60">
        <v>0</v>
      </c>
      <c r="D12995" s="60">
        <v>1.1808977E-2</v>
      </c>
      <c r="E12995" s="60"/>
      <c r="F12995" s="60"/>
      <c r="G12995" s="60"/>
    </row>
    <row r="12996" spans="1:7">
      <c r="A12996" s="50">
        <v>41837</v>
      </c>
      <c r="B12996" s="60">
        <v>-1.16141E-2</v>
      </c>
      <c r="C12996" s="60">
        <v>0</v>
      </c>
      <c r="D12996" s="60">
        <v>-1.4058424E-2</v>
      </c>
      <c r="E12996" s="60"/>
      <c r="F12996" s="60"/>
      <c r="G12996" s="60"/>
    </row>
    <row r="12997" spans="1:7">
      <c r="A12997" s="50">
        <v>41838</v>
      </c>
      <c r="B12997" s="60">
        <v>1.0239349999999999E-2</v>
      </c>
      <c r="C12997" s="60">
        <v>0</v>
      </c>
      <c r="D12997" s="60">
        <v>1.8563422999999999E-2</v>
      </c>
      <c r="E12997" s="60"/>
      <c r="F12997" s="60"/>
      <c r="G12997" s="60"/>
    </row>
    <row r="12998" spans="1:7">
      <c r="A12998" s="50">
        <v>41841</v>
      </c>
      <c r="B12998" s="60">
        <v>-2.2595800000000002E-3</v>
      </c>
      <c r="C12998" s="60">
        <v>0</v>
      </c>
      <c r="D12998" s="60">
        <v>-1.8489089999999999E-3</v>
      </c>
      <c r="E12998" s="60"/>
      <c r="F12998" s="60"/>
      <c r="G12998" s="60"/>
    </row>
    <row r="12999" spans="1:7">
      <c r="A12999" s="50">
        <v>41842</v>
      </c>
      <c r="B12999" s="60">
        <v>4.95942E-3</v>
      </c>
      <c r="C12999" s="60">
        <v>0</v>
      </c>
      <c r="D12999" s="60">
        <v>1.0585049999999999E-3</v>
      </c>
      <c r="E12999" s="60"/>
      <c r="F12999" s="60"/>
      <c r="G12999" s="60"/>
    </row>
    <row r="13000" spans="1:7">
      <c r="A13000" s="50">
        <v>41843</v>
      </c>
      <c r="B13000" s="60">
        <v>1.7669700000000001E-3</v>
      </c>
      <c r="C13000" s="60">
        <v>0</v>
      </c>
      <c r="D13000" s="60">
        <v>5.2859200000000004E-4</v>
      </c>
      <c r="E13000" s="60"/>
      <c r="F13000" s="60"/>
      <c r="G13000" s="60"/>
    </row>
    <row r="13001" spans="1:7">
      <c r="A13001" s="50">
        <v>41844</v>
      </c>
      <c r="B13001" s="60">
        <v>4.6488999999999998E-4</v>
      </c>
      <c r="C13001" s="60">
        <v>0</v>
      </c>
      <c r="D13001" s="60">
        <v>-4.4913649999999998E-3</v>
      </c>
      <c r="E13001" s="60"/>
      <c r="F13001" s="60"/>
      <c r="G13001" s="60"/>
    </row>
    <row r="13002" spans="1:7">
      <c r="A13002" s="50">
        <v>41845</v>
      </c>
      <c r="B13002" s="60">
        <v>-4.9375299999999999E-3</v>
      </c>
      <c r="C13002" s="60">
        <v>0</v>
      </c>
      <c r="D13002" s="60">
        <v>-1.1411898E-2</v>
      </c>
      <c r="E13002" s="60"/>
      <c r="F13002" s="60"/>
      <c r="G13002" s="60"/>
    </row>
    <row r="13003" spans="1:7">
      <c r="A13003" s="50">
        <v>41848</v>
      </c>
      <c r="B13003" s="60">
        <v>2.2792E-4</v>
      </c>
      <c r="C13003" s="60">
        <v>0</v>
      </c>
      <c r="D13003" s="60">
        <v>-1.2885894E-2</v>
      </c>
      <c r="E13003" s="60"/>
      <c r="F13003" s="60"/>
      <c r="G13003" s="60"/>
    </row>
    <row r="13004" spans="1:7">
      <c r="A13004" s="50">
        <v>41849</v>
      </c>
      <c r="B13004" s="60">
        <v>-4.48563E-3</v>
      </c>
      <c r="C13004" s="60">
        <v>0</v>
      </c>
      <c r="D13004" s="60">
        <v>-7.342955E-3</v>
      </c>
      <c r="E13004" s="60"/>
      <c r="F13004" s="60"/>
      <c r="G13004" s="60"/>
    </row>
    <row r="13005" spans="1:7">
      <c r="A13005" s="50">
        <v>41850</v>
      </c>
      <c r="B13005" s="60">
        <v>1.9406999999999999E-4</v>
      </c>
      <c r="C13005" s="60">
        <v>0</v>
      </c>
      <c r="D13005" s="60">
        <v>2.739684E-3</v>
      </c>
      <c r="E13005" s="60"/>
      <c r="F13005" s="60"/>
      <c r="G13005" s="60"/>
    </row>
    <row r="13006" spans="1:7">
      <c r="A13006" s="50">
        <v>41851</v>
      </c>
      <c r="B13006" s="60">
        <v>-1.992888E-2</v>
      </c>
      <c r="C13006" s="60">
        <v>0</v>
      </c>
      <c r="D13006" s="60">
        <v>-3.9071050000000003E-2</v>
      </c>
      <c r="E13006" s="60"/>
      <c r="F13006" s="60"/>
      <c r="G13006" s="60"/>
    </row>
    <row r="13007" spans="1:7">
      <c r="A13007" s="50">
        <v>41852</v>
      </c>
      <c r="B13007" s="60">
        <v>-2.9817799999999998E-3</v>
      </c>
      <c r="C13007" s="60">
        <v>0</v>
      </c>
      <c r="D13007" s="60">
        <v>-2.6158607E-2</v>
      </c>
      <c r="E13007" s="60"/>
      <c r="F13007" s="60"/>
      <c r="G13007" s="60"/>
    </row>
    <row r="13008" spans="1:7">
      <c r="A13008" s="50">
        <v>41855</v>
      </c>
      <c r="B13008" s="60">
        <v>7.1432199999999996E-3</v>
      </c>
      <c r="C13008" s="60">
        <v>0</v>
      </c>
      <c r="D13008" s="60">
        <v>1.4598320000000001E-3</v>
      </c>
      <c r="E13008" s="60"/>
      <c r="F13008" s="60"/>
      <c r="G13008" s="60"/>
    </row>
    <row r="13009" spans="1:7">
      <c r="A13009" s="50">
        <v>41856</v>
      </c>
      <c r="B13009" s="60">
        <v>-9.4986500000000008E-3</v>
      </c>
      <c r="C13009" s="60">
        <v>0</v>
      </c>
      <c r="D13009" s="60">
        <v>1.4868868E-2</v>
      </c>
      <c r="E13009" s="60"/>
      <c r="F13009" s="60"/>
      <c r="G13009" s="60"/>
    </row>
    <row r="13010" spans="1:7">
      <c r="A13010" s="50">
        <v>41857</v>
      </c>
      <c r="B13010" s="60">
        <v>3.7812000000000002E-4</v>
      </c>
      <c r="C13010" s="60">
        <v>0</v>
      </c>
      <c r="D13010" s="60">
        <v>-6.0328320000000001E-3</v>
      </c>
      <c r="E13010" s="60"/>
      <c r="F13010" s="60"/>
      <c r="G13010" s="60"/>
    </row>
    <row r="13011" spans="1:7">
      <c r="A13011" s="50">
        <v>41858</v>
      </c>
      <c r="B13011" s="60">
        <v>-5.3027400000000002E-3</v>
      </c>
      <c r="C13011" s="60">
        <v>0</v>
      </c>
      <c r="D13011" s="60">
        <v>-7.2254340000000002E-3</v>
      </c>
      <c r="E13011" s="60"/>
      <c r="F13011" s="60"/>
      <c r="G13011" s="60"/>
    </row>
    <row r="13012" spans="1:7">
      <c r="A13012" s="50">
        <v>41859</v>
      </c>
      <c r="B13012" s="60">
        <v>1.1524E-2</v>
      </c>
      <c r="C13012" s="60">
        <v>0</v>
      </c>
      <c r="D13012" s="60">
        <v>1.0189296E-2</v>
      </c>
      <c r="E13012" s="60"/>
      <c r="F13012" s="60"/>
      <c r="G13012" s="60"/>
    </row>
    <row r="13013" spans="1:7">
      <c r="A13013" s="50">
        <v>41862</v>
      </c>
      <c r="B13013" s="60">
        <v>2.90069E-3</v>
      </c>
      <c r="C13013" s="60">
        <v>0</v>
      </c>
      <c r="D13013" s="60">
        <v>1.1815557000000001E-2</v>
      </c>
      <c r="E13013" s="60"/>
      <c r="F13013" s="60"/>
      <c r="G13013" s="60"/>
    </row>
    <row r="13014" spans="1:7">
      <c r="A13014" s="50">
        <v>41863</v>
      </c>
      <c r="B13014" s="60">
        <v>-1.6682299999999999E-3</v>
      </c>
      <c r="C13014" s="60">
        <v>0</v>
      </c>
      <c r="D13014" s="60">
        <v>-1.424074E-3</v>
      </c>
      <c r="E13014" s="60"/>
      <c r="F13014" s="60"/>
      <c r="G13014" s="60"/>
    </row>
    <row r="13015" spans="1:7">
      <c r="A13015" s="50">
        <v>41864</v>
      </c>
      <c r="B13015" s="60">
        <v>6.93853E-3</v>
      </c>
      <c r="C13015" s="60">
        <v>0</v>
      </c>
      <c r="D13015" s="60">
        <v>1.5972547E-2</v>
      </c>
      <c r="E13015" s="60"/>
      <c r="F13015" s="60"/>
      <c r="G13015" s="60"/>
    </row>
    <row r="13016" spans="1:7">
      <c r="A13016" s="50">
        <v>41865</v>
      </c>
      <c r="B13016" s="60">
        <v>4.3602099999999998E-3</v>
      </c>
      <c r="C13016" s="60">
        <v>0</v>
      </c>
      <c r="D13016" s="60">
        <v>1.2914175E-2</v>
      </c>
      <c r="E13016" s="60"/>
      <c r="F13016" s="60"/>
      <c r="G13016" s="60"/>
    </row>
    <row r="13017" spans="1:7">
      <c r="A13017" s="50">
        <v>41866</v>
      </c>
      <c r="B13017" s="60">
        <v>8.5119999999999998E-5</v>
      </c>
      <c r="C13017" s="60">
        <v>0</v>
      </c>
      <c r="D13017" s="60">
        <v>-8.3155700000000002E-4</v>
      </c>
      <c r="E13017" s="60"/>
      <c r="F13017" s="60"/>
      <c r="G13017" s="60"/>
    </row>
    <row r="13018" spans="1:7">
      <c r="A13018" s="50">
        <v>41869</v>
      </c>
      <c r="B13018" s="60">
        <v>8.6281299999999995E-3</v>
      </c>
      <c r="C13018" s="60">
        <v>0</v>
      </c>
      <c r="D13018" s="60">
        <v>4.7711547E-2</v>
      </c>
      <c r="E13018" s="60"/>
      <c r="F13018" s="60"/>
      <c r="G13018" s="60"/>
    </row>
    <row r="13019" spans="1:7">
      <c r="A13019" s="50">
        <v>41870</v>
      </c>
      <c r="B13019" s="60">
        <v>5.2920500000000004E-3</v>
      </c>
      <c r="C13019" s="60">
        <v>0</v>
      </c>
      <c r="D13019" s="60">
        <v>1.3767553E-2</v>
      </c>
      <c r="E13019" s="60"/>
      <c r="F13019" s="60"/>
      <c r="G13019" s="60"/>
    </row>
    <row r="13020" spans="1:7">
      <c r="A13020" s="50">
        <v>41871</v>
      </c>
      <c r="B13020" s="60">
        <v>2.5244E-3</v>
      </c>
      <c r="C13020" s="60">
        <v>0</v>
      </c>
      <c r="D13020" s="60">
        <v>1.9326138999999999E-2</v>
      </c>
      <c r="E13020" s="60"/>
      <c r="F13020" s="60"/>
      <c r="G13020" s="60"/>
    </row>
    <row r="13021" spans="1:7">
      <c r="A13021" s="50">
        <v>41872</v>
      </c>
      <c r="B13021" s="60">
        <v>2.97912E-3</v>
      </c>
      <c r="C13021" s="60">
        <v>0</v>
      </c>
      <c r="D13021" s="60">
        <v>-3.2795254000000003E-2</v>
      </c>
      <c r="E13021" s="60"/>
      <c r="F13021" s="60"/>
      <c r="G13021" s="60"/>
    </row>
    <row r="13022" spans="1:7">
      <c r="A13022" s="50">
        <v>41873</v>
      </c>
      <c r="B13022" s="60">
        <v>-1.75753E-3</v>
      </c>
      <c r="C13022" s="60">
        <v>0</v>
      </c>
      <c r="D13022" s="60">
        <v>9.2714830000000005E-3</v>
      </c>
      <c r="E13022" s="60"/>
      <c r="F13022" s="60"/>
      <c r="G13022" s="60"/>
    </row>
    <row r="13023" spans="1:7">
      <c r="A13023" s="50">
        <v>41876</v>
      </c>
      <c r="B13023" s="60">
        <v>4.7834000000000002E-3</v>
      </c>
      <c r="C13023" s="60">
        <v>0</v>
      </c>
      <c r="D13023" s="60">
        <v>-2.6242300000000002E-4</v>
      </c>
      <c r="E13023" s="60"/>
      <c r="F13023" s="60"/>
      <c r="G13023" s="60"/>
    </row>
    <row r="13024" spans="1:7">
      <c r="A13024" s="50">
        <v>41877</v>
      </c>
      <c r="B13024" s="60">
        <v>1.0898399999999999E-3</v>
      </c>
      <c r="C13024" s="60">
        <v>0</v>
      </c>
      <c r="D13024" s="60">
        <v>-1.2601721E-2</v>
      </c>
      <c r="E13024" s="60"/>
      <c r="F13024" s="60"/>
      <c r="G13024" s="60"/>
    </row>
    <row r="13025" spans="1:7">
      <c r="A13025" s="50">
        <v>41878</v>
      </c>
      <c r="B13025" s="60">
        <v>1.3195000000000001E-4</v>
      </c>
      <c r="C13025" s="60">
        <v>0</v>
      </c>
      <c r="D13025" s="60">
        <v>1.0369566E-2</v>
      </c>
      <c r="E13025" s="60"/>
      <c r="F13025" s="60"/>
      <c r="G13025" s="60"/>
    </row>
    <row r="13026" spans="1:7">
      <c r="A13026" s="50">
        <v>41879</v>
      </c>
      <c r="B13026" s="60">
        <v>-1.58293E-3</v>
      </c>
      <c r="C13026" s="60">
        <v>0</v>
      </c>
      <c r="D13026" s="60">
        <v>-4.4736359999999996E-3</v>
      </c>
      <c r="E13026" s="60"/>
      <c r="F13026" s="60"/>
      <c r="G13026" s="60"/>
    </row>
    <row r="13027" spans="1:7">
      <c r="A13027" s="50">
        <v>41880</v>
      </c>
      <c r="B13027" s="60">
        <v>3.3633199999999999E-3</v>
      </c>
      <c r="C13027" s="60">
        <v>0</v>
      </c>
      <c r="D13027" s="60">
        <v>-3.172158E-3</v>
      </c>
      <c r="E13027" s="60"/>
      <c r="F13027" s="60"/>
      <c r="G13027" s="60"/>
    </row>
    <row r="13028" spans="1:7">
      <c r="A13028" s="50">
        <v>41884</v>
      </c>
      <c r="B13028" s="60">
        <v>-4.3906000000000001E-4</v>
      </c>
      <c r="C13028" s="60">
        <v>0</v>
      </c>
      <c r="D13028" s="60">
        <v>2.0684239E-2</v>
      </c>
      <c r="E13028" s="60"/>
      <c r="F13028" s="60"/>
      <c r="G13028" s="60"/>
    </row>
    <row r="13029" spans="1:7">
      <c r="A13029" s="50">
        <v>41885</v>
      </c>
      <c r="B13029" s="60">
        <v>-5.6557000000000005E-4</v>
      </c>
      <c r="C13029" s="60">
        <v>0</v>
      </c>
      <c r="D13029" s="60">
        <v>-2.0785090000000001E-3</v>
      </c>
      <c r="E13029" s="60"/>
      <c r="F13029" s="60"/>
      <c r="G13029" s="60"/>
    </row>
    <row r="13030" spans="1:7">
      <c r="A13030" s="50">
        <v>41886</v>
      </c>
      <c r="B13030" s="60">
        <v>-1.38313E-3</v>
      </c>
      <c r="C13030" s="60">
        <v>0</v>
      </c>
      <c r="D13030" s="60">
        <v>3.6969591000000003E-2</v>
      </c>
      <c r="E13030" s="60"/>
      <c r="F13030" s="60"/>
      <c r="G13030" s="60"/>
    </row>
    <row r="13031" spans="1:7">
      <c r="A13031" s="50">
        <v>41887</v>
      </c>
      <c r="B13031" s="60">
        <v>5.0567900000000002E-3</v>
      </c>
      <c r="C13031" s="60">
        <v>0</v>
      </c>
      <c r="D13031" s="60">
        <v>-5.2724800000000004E-3</v>
      </c>
      <c r="E13031" s="60"/>
      <c r="F13031" s="60"/>
      <c r="G13031" s="60"/>
    </row>
    <row r="13032" spans="1:7">
      <c r="A13032" s="50">
        <v>41890</v>
      </c>
      <c r="B13032" s="60">
        <v>-2.98241E-3</v>
      </c>
      <c r="C13032" s="60">
        <v>0</v>
      </c>
      <c r="D13032" s="60">
        <v>5.0480700000000002E-4</v>
      </c>
      <c r="E13032" s="60"/>
      <c r="F13032" s="60"/>
      <c r="G13032" s="60"/>
    </row>
    <row r="13033" spans="1:7">
      <c r="A13033" s="50">
        <v>41891</v>
      </c>
      <c r="B13033" s="60">
        <v>-6.5506499999999999E-3</v>
      </c>
      <c r="C13033" s="60">
        <v>0</v>
      </c>
      <c r="D13033" s="60">
        <v>-1.2361198E-2</v>
      </c>
      <c r="E13033" s="60"/>
      <c r="F13033" s="60"/>
      <c r="G13033" s="60"/>
    </row>
    <row r="13034" spans="1:7">
      <c r="A13034" s="50">
        <v>41892</v>
      </c>
      <c r="B13034" s="60">
        <v>3.6764100000000002E-3</v>
      </c>
      <c r="C13034" s="60">
        <v>0</v>
      </c>
      <c r="D13034" s="60">
        <v>-1.787987E-3</v>
      </c>
      <c r="E13034" s="60"/>
      <c r="F13034" s="60"/>
      <c r="G13034" s="60"/>
    </row>
    <row r="13035" spans="1:7">
      <c r="A13035" s="50">
        <v>41893</v>
      </c>
      <c r="B13035" s="60">
        <v>1.13517E-3</v>
      </c>
      <c r="C13035" s="60">
        <v>0</v>
      </c>
      <c r="D13035" s="60">
        <v>-1.279505E-3</v>
      </c>
      <c r="E13035" s="60"/>
      <c r="F13035" s="60"/>
      <c r="G13035" s="60"/>
    </row>
    <row r="13036" spans="1:7">
      <c r="A13036" s="50">
        <v>41894</v>
      </c>
      <c r="B13036" s="60">
        <v>-5.9099E-3</v>
      </c>
      <c r="C13036" s="60">
        <v>0</v>
      </c>
      <c r="D13036" s="60">
        <v>-8.9674219999999992E-3</v>
      </c>
      <c r="E13036" s="60"/>
      <c r="F13036" s="60"/>
      <c r="G13036" s="60"/>
    </row>
    <row r="13037" spans="1:7">
      <c r="A13037" s="50">
        <v>41897</v>
      </c>
      <c r="B13037" s="60">
        <v>-8.1862000000000005E-4</v>
      </c>
      <c r="C13037" s="60">
        <v>0</v>
      </c>
      <c r="D13037" s="60">
        <v>-4.9120639999999998E-3</v>
      </c>
      <c r="E13037" s="60"/>
      <c r="F13037" s="60"/>
      <c r="G13037" s="60"/>
    </row>
    <row r="13038" spans="1:7">
      <c r="A13038" s="50">
        <v>41898</v>
      </c>
      <c r="B13038" s="60">
        <v>7.5406600000000002E-3</v>
      </c>
      <c r="C13038" s="60">
        <v>0</v>
      </c>
      <c r="D13038" s="60">
        <v>-5.7158019999999999E-3</v>
      </c>
      <c r="E13038" s="60"/>
      <c r="F13038" s="60"/>
      <c r="G13038" s="60"/>
    </row>
    <row r="13039" spans="1:7">
      <c r="A13039" s="50">
        <v>41899</v>
      </c>
      <c r="B13039" s="60">
        <v>1.2610399999999999E-3</v>
      </c>
      <c r="C13039" s="60">
        <v>0</v>
      </c>
      <c r="D13039" s="60">
        <v>7.5777609999999997E-3</v>
      </c>
      <c r="E13039" s="60"/>
      <c r="F13039" s="60"/>
      <c r="G13039" s="60"/>
    </row>
    <row r="13040" spans="1:7">
      <c r="A13040" s="50">
        <v>41900</v>
      </c>
      <c r="B13040" s="60">
        <v>5.0267599999999999E-3</v>
      </c>
      <c r="C13040" s="60">
        <v>0</v>
      </c>
      <c r="D13040" s="60">
        <v>-2.3599579999999998E-2</v>
      </c>
      <c r="E13040" s="60"/>
      <c r="F13040" s="60"/>
      <c r="G13040" s="60"/>
    </row>
    <row r="13041" spans="1:7">
      <c r="A13041" s="50">
        <v>41901</v>
      </c>
      <c r="B13041" s="60">
        <v>-4.4230000000000002E-4</v>
      </c>
      <c r="C13041" s="60">
        <v>0</v>
      </c>
      <c r="D13041" s="60">
        <v>-1.6467536000000001E-2</v>
      </c>
      <c r="E13041" s="60"/>
      <c r="F13041" s="60"/>
      <c r="G13041" s="60"/>
    </row>
    <row r="13042" spans="1:7">
      <c r="A13042" s="50">
        <v>41904</v>
      </c>
      <c r="B13042" s="60">
        <v>-8.0370700000000003E-3</v>
      </c>
      <c r="C13042" s="60">
        <v>0</v>
      </c>
      <c r="D13042" s="60">
        <v>-3.7807121999999999E-2</v>
      </c>
      <c r="E13042" s="60"/>
      <c r="F13042" s="60"/>
      <c r="G13042" s="60"/>
    </row>
    <row r="13043" spans="1:7">
      <c r="A13043" s="50">
        <v>41905</v>
      </c>
      <c r="B13043" s="60">
        <v>-5.73464E-3</v>
      </c>
      <c r="C13043" s="60">
        <v>0</v>
      </c>
      <c r="D13043" s="60">
        <v>-7.0165590000000003E-3</v>
      </c>
      <c r="E13043" s="60"/>
      <c r="F13043" s="60"/>
      <c r="G13043" s="60"/>
    </row>
    <row r="13044" spans="1:7">
      <c r="A13044" s="50">
        <v>41906</v>
      </c>
      <c r="B13044" s="60">
        <v>7.9931800000000008E-3</v>
      </c>
      <c r="C13044" s="60">
        <v>0</v>
      </c>
      <c r="D13044" s="60">
        <v>-8.7620509999999999E-3</v>
      </c>
      <c r="E13044" s="60"/>
      <c r="F13044" s="60"/>
      <c r="G13044" s="60"/>
    </row>
    <row r="13045" spans="1:7">
      <c r="A13045" s="50">
        <v>41907</v>
      </c>
      <c r="B13045" s="60">
        <v>-1.6121690000000001E-2</v>
      </c>
      <c r="C13045" s="60">
        <v>0</v>
      </c>
      <c r="D13045" s="60">
        <v>-3.1651000999999998E-2</v>
      </c>
      <c r="E13045" s="60"/>
      <c r="F13045" s="60"/>
      <c r="G13045" s="60"/>
    </row>
    <row r="13046" spans="1:7">
      <c r="A13046" s="50">
        <v>41908</v>
      </c>
      <c r="B13046" s="60">
        <v>8.7377800000000005E-3</v>
      </c>
      <c r="C13046" s="60">
        <v>0</v>
      </c>
      <c r="D13046" s="60">
        <v>3.239123E-3</v>
      </c>
      <c r="E13046" s="60"/>
      <c r="F13046" s="60"/>
      <c r="G13046" s="60"/>
    </row>
    <row r="13047" spans="1:7">
      <c r="A13047" s="50">
        <v>41911</v>
      </c>
      <c r="B13047" s="60">
        <v>-2.5065500000000002E-3</v>
      </c>
      <c r="C13047" s="60">
        <v>0</v>
      </c>
      <c r="D13047" s="60">
        <v>-2.9350890000000001E-3</v>
      </c>
      <c r="E13047" s="60"/>
      <c r="F13047" s="60"/>
      <c r="G13047" s="60"/>
    </row>
    <row r="13048" spans="1:7">
      <c r="A13048" s="50">
        <v>41912</v>
      </c>
      <c r="B13048" s="60">
        <v>-2.6484899999999999E-3</v>
      </c>
      <c r="C13048" s="60">
        <v>0</v>
      </c>
      <c r="D13048" s="60">
        <v>-3.1204043000000001E-2</v>
      </c>
      <c r="E13048" s="60"/>
      <c r="F13048" s="60"/>
      <c r="G13048" s="60"/>
    </row>
    <row r="13049" spans="1:7">
      <c r="A13049" s="50">
        <v>41913</v>
      </c>
      <c r="B13049" s="60">
        <v>-1.3081580000000001E-2</v>
      </c>
      <c r="C13049" s="60">
        <v>0</v>
      </c>
      <c r="D13049" s="60">
        <v>-3.2209039000000002E-2</v>
      </c>
      <c r="E13049" s="60"/>
      <c r="F13049" s="60"/>
      <c r="G13049" s="60"/>
    </row>
    <row r="13050" spans="1:7">
      <c r="A13050" s="50">
        <v>41914</v>
      </c>
      <c r="B13050" s="60">
        <v>1.4619000000000001E-4</v>
      </c>
      <c r="C13050" s="60">
        <v>0</v>
      </c>
      <c r="D13050" s="60">
        <v>1.6640523000000001E-2</v>
      </c>
      <c r="E13050" s="60"/>
      <c r="F13050" s="60"/>
      <c r="G13050" s="60"/>
    </row>
    <row r="13051" spans="1:7">
      <c r="A13051" s="50">
        <v>41915</v>
      </c>
      <c r="B13051" s="60">
        <v>1.1167E-2</v>
      </c>
      <c r="C13051" s="60">
        <v>0</v>
      </c>
      <c r="D13051" s="60">
        <v>2.2853545999999999E-2</v>
      </c>
      <c r="E13051" s="60"/>
      <c r="F13051" s="60"/>
      <c r="G13051" s="60"/>
    </row>
    <row r="13052" spans="1:7">
      <c r="A13052" s="50">
        <v>41918</v>
      </c>
      <c r="B13052" s="60">
        <v>-1.49036E-3</v>
      </c>
      <c r="C13052" s="60">
        <v>0</v>
      </c>
      <c r="D13052" s="60">
        <v>-1.358698E-2</v>
      </c>
      <c r="E13052" s="60"/>
      <c r="F13052" s="60"/>
      <c r="G13052" s="60"/>
    </row>
    <row r="13053" spans="1:7">
      <c r="A13053" s="50">
        <v>41919</v>
      </c>
      <c r="B13053" s="60">
        <v>-1.509053E-2</v>
      </c>
      <c r="C13053" s="60">
        <v>0</v>
      </c>
      <c r="D13053" s="60">
        <v>-5.0504981999999997E-2</v>
      </c>
      <c r="E13053" s="60"/>
      <c r="F13053" s="60"/>
      <c r="G13053" s="60"/>
    </row>
    <row r="13054" spans="1:7">
      <c r="A13054" s="50">
        <v>41920</v>
      </c>
      <c r="B13054" s="60">
        <v>1.7685940000000001E-2</v>
      </c>
      <c r="C13054" s="60">
        <v>0</v>
      </c>
      <c r="D13054" s="60">
        <v>4.6744059999999997E-2</v>
      </c>
      <c r="E13054" s="60"/>
      <c r="F13054" s="60"/>
      <c r="G13054" s="60"/>
    </row>
    <row r="13055" spans="1:7">
      <c r="A13055" s="50">
        <v>41921</v>
      </c>
      <c r="B13055" s="60">
        <v>-2.0568010000000001E-2</v>
      </c>
      <c r="C13055" s="60">
        <v>0</v>
      </c>
      <c r="D13055" s="60">
        <v>-6.7755230000000003E-3</v>
      </c>
      <c r="E13055" s="60"/>
      <c r="F13055" s="60"/>
      <c r="G13055" s="60"/>
    </row>
    <row r="13056" spans="1:7">
      <c r="A13056" s="50">
        <v>41922</v>
      </c>
      <c r="B13056" s="60">
        <v>-1.1288009999999999E-2</v>
      </c>
      <c r="C13056" s="60">
        <v>0</v>
      </c>
      <c r="D13056" s="60">
        <v>-5.5503904999999999E-2</v>
      </c>
      <c r="E13056" s="60"/>
      <c r="F13056" s="60"/>
      <c r="G13056" s="60"/>
    </row>
    <row r="13057" spans="1:7">
      <c r="A13057" s="50">
        <v>41925</v>
      </c>
      <c r="B13057" s="60">
        <v>-1.6465210000000001E-2</v>
      </c>
      <c r="C13057" s="60">
        <v>0</v>
      </c>
      <c r="D13057" s="60">
        <v>-1.8056442999999998E-2</v>
      </c>
      <c r="E13057" s="60"/>
      <c r="F13057" s="60"/>
      <c r="G13057" s="60"/>
    </row>
    <row r="13058" spans="1:7">
      <c r="A13058" s="50">
        <v>41926</v>
      </c>
      <c r="B13058" s="60">
        <v>1.6325700000000001E-3</v>
      </c>
      <c r="C13058" s="60">
        <v>0</v>
      </c>
      <c r="D13058" s="60">
        <v>4.4801075000000003E-2</v>
      </c>
      <c r="E13058" s="60"/>
      <c r="F13058" s="60"/>
      <c r="G13058" s="60"/>
    </row>
    <row r="13059" spans="1:7">
      <c r="A13059" s="50">
        <v>41927</v>
      </c>
      <c r="B13059" s="60">
        <v>-8.0947699999999994E-3</v>
      </c>
      <c r="C13059" s="60">
        <v>0</v>
      </c>
      <c r="D13059" s="60">
        <v>1.5359986000000001E-2</v>
      </c>
      <c r="E13059" s="60"/>
      <c r="F13059" s="60"/>
      <c r="G13059" s="60"/>
    </row>
    <row r="13060" spans="1:7">
      <c r="A13060" s="50">
        <v>41928</v>
      </c>
      <c r="B13060" s="60">
        <v>7.2410000000000006E-5</v>
      </c>
      <c r="C13060" s="60">
        <v>0</v>
      </c>
      <c r="D13060" s="60">
        <v>2.9624918E-2</v>
      </c>
      <c r="E13060" s="60"/>
      <c r="F13060" s="60"/>
      <c r="G13060" s="60"/>
    </row>
    <row r="13061" spans="1:7">
      <c r="A13061" s="50">
        <v>41929</v>
      </c>
      <c r="B13061" s="60">
        <v>1.2736590000000001E-2</v>
      </c>
      <c r="C13061" s="60">
        <v>0</v>
      </c>
      <c r="D13061" s="60">
        <v>-6.4278879999999997E-3</v>
      </c>
      <c r="E13061" s="60"/>
      <c r="F13061" s="60"/>
      <c r="G13061" s="60"/>
    </row>
    <row r="13062" spans="1:7">
      <c r="A13062" s="50">
        <v>41932</v>
      </c>
      <c r="B13062" s="60">
        <v>9.1837499999999992E-3</v>
      </c>
      <c r="C13062" s="60">
        <v>0</v>
      </c>
      <c r="D13062" s="60">
        <v>1.7868202E-2</v>
      </c>
      <c r="E13062" s="60"/>
      <c r="F13062" s="60"/>
      <c r="G13062" s="60"/>
    </row>
    <row r="13063" spans="1:7">
      <c r="A13063" s="50">
        <v>41933</v>
      </c>
      <c r="B13063" s="60">
        <v>1.94831E-2</v>
      </c>
      <c r="C13063" s="60">
        <v>0</v>
      </c>
      <c r="D13063" s="60">
        <v>2.3002369000000002E-2</v>
      </c>
      <c r="E13063" s="60"/>
      <c r="F13063" s="60"/>
      <c r="G13063" s="60"/>
    </row>
    <row r="13064" spans="1:7">
      <c r="A13064" s="50">
        <v>41934</v>
      </c>
      <c r="B13064" s="60">
        <v>-7.0899300000000004E-3</v>
      </c>
      <c r="C13064" s="60">
        <v>0</v>
      </c>
      <c r="D13064" s="60">
        <v>-2.1893428999999999E-2</v>
      </c>
      <c r="E13064" s="60"/>
      <c r="F13064" s="60"/>
      <c r="G13064" s="60"/>
    </row>
    <row r="13065" spans="1:7">
      <c r="A13065" s="50">
        <v>41935</v>
      </c>
      <c r="B13065" s="60">
        <v>1.218024E-2</v>
      </c>
      <c r="C13065" s="60">
        <v>0</v>
      </c>
      <c r="D13065" s="60">
        <v>4.9606755000000002E-2</v>
      </c>
      <c r="E13065" s="60"/>
      <c r="F13065" s="60"/>
      <c r="G13065" s="60"/>
    </row>
    <row r="13066" spans="1:7">
      <c r="A13066" s="50">
        <v>41936</v>
      </c>
      <c r="B13066" s="60">
        <v>6.86595E-3</v>
      </c>
      <c r="C13066" s="60">
        <v>0</v>
      </c>
      <c r="D13066" s="60">
        <v>2.8817999999999999E-3</v>
      </c>
      <c r="E13066" s="60"/>
      <c r="F13066" s="60"/>
      <c r="G13066" s="60"/>
    </row>
    <row r="13067" spans="1:7">
      <c r="A13067" s="50">
        <v>41939</v>
      </c>
      <c r="B13067" s="60">
        <v>-1.4689600000000001E-3</v>
      </c>
      <c r="C13067" s="60">
        <v>0</v>
      </c>
      <c r="D13067" s="60">
        <v>-1.4655124E-2</v>
      </c>
      <c r="E13067" s="60"/>
      <c r="F13067" s="60"/>
      <c r="G13067" s="60"/>
    </row>
    <row r="13068" spans="1:7">
      <c r="A13068" s="50">
        <v>41940</v>
      </c>
      <c r="B13068" s="60">
        <v>1.18169E-2</v>
      </c>
      <c r="C13068" s="60">
        <v>0</v>
      </c>
      <c r="D13068" s="60">
        <v>3.7037048000000003E-2</v>
      </c>
      <c r="E13068" s="60"/>
      <c r="F13068" s="60"/>
      <c r="G13068" s="60"/>
    </row>
    <row r="13069" spans="1:7">
      <c r="A13069" s="50">
        <v>41941</v>
      </c>
      <c r="B13069" s="60">
        <v>-1.29057E-3</v>
      </c>
      <c r="C13069" s="60">
        <v>0</v>
      </c>
      <c r="D13069" s="60">
        <v>-2.7559041999999999E-2</v>
      </c>
      <c r="E13069" s="60"/>
      <c r="F13069" s="60"/>
      <c r="G13069" s="60"/>
    </row>
    <row r="13070" spans="1:7">
      <c r="A13070" s="50">
        <v>41942</v>
      </c>
      <c r="B13070" s="60">
        <v>6.3841499999999999E-3</v>
      </c>
      <c r="C13070" s="60">
        <v>0</v>
      </c>
      <c r="D13070" s="60">
        <v>8.0971299999999993E-3</v>
      </c>
      <c r="E13070" s="60"/>
      <c r="F13070" s="60"/>
      <c r="G13070" s="60"/>
    </row>
    <row r="13071" spans="1:7">
      <c r="A13071" s="50">
        <v>41943</v>
      </c>
      <c r="B13071" s="60">
        <v>1.169163E-2</v>
      </c>
      <c r="C13071" s="60">
        <v>0</v>
      </c>
      <c r="D13071" s="60">
        <v>1.46299E-2</v>
      </c>
      <c r="E13071" s="60"/>
      <c r="F13071" s="60"/>
      <c r="G13071" s="60"/>
    </row>
    <row r="13072" spans="1:7">
      <c r="A13072" s="50">
        <v>41946</v>
      </c>
      <c r="B13072" s="60">
        <v>-1.6095000000000001E-4</v>
      </c>
      <c r="C13072" s="60">
        <v>0</v>
      </c>
      <c r="D13072" s="60">
        <v>1.4419059999999999E-2</v>
      </c>
      <c r="E13072" s="60"/>
      <c r="F13072" s="60"/>
      <c r="G13072" s="60"/>
    </row>
    <row r="13073" spans="1:7">
      <c r="A13073" s="50">
        <v>41947</v>
      </c>
      <c r="B13073" s="60">
        <v>-2.7620600000000002E-3</v>
      </c>
      <c r="C13073" s="60">
        <v>0</v>
      </c>
      <c r="D13073" s="60">
        <v>-2.5919741E-2</v>
      </c>
      <c r="E13073" s="60"/>
      <c r="F13073" s="60"/>
      <c r="G13073" s="60"/>
    </row>
    <row r="13074" spans="1:7">
      <c r="A13074" s="50">
        <v>41948</v>
      </c>
      <c r="B13074" s="60">
        <v>5.9226299999999999E-3</v>
      </c>
      <c r="C13074" s="60">
        <v>0</v>
      </c>
      <c r="D13074" s="60">
        <v>2.5178856999999999E-2</v>
      </c>
      <c r="E13074" s="60"/>
      <c r="F13074" s="60"/>
      <c r="G13074" s="60"/>
    </row>
    <row r="13075" spans="1:7">
      <c r="A13075" s="50">
        <v>41949</v>
      </c>
      <c r="B13075" s="60">
        <v>4.1187000000000003E-3</v>
      </c>
      <c r="C13075" s="60">
        <v>0</v>
      </c>
      <c r="D13075" s="60">
        <v>7.2564420000000001E-3</v>
      </c>
      <c r="E13075" s="60"/>
      <c r="F13075" s="60"/>
      <c r="G13075" s="60"/>
    </row>
    <row r="13076" spans="1:7">
      <c r="A13076" s="50">
        <v>41950</v>
      </c>
      <c r="B13076" s="60">
        <v>6.7661999999999996E-4</v>
      </c>
      <c r="C13076" s="60">
        <v>0</v>
      </c>
      <c r="D13076" s="60">
        <v>2.0227197999999998E-2</v>
      </c>
      <c r="E13076" s="60"/>
      <c r="F13076" s="60"/>
      <c r="G13076" s="60"/>
    </row>
    <row r="13077" spans="1:7">
      <c r="A13077" s="50">
        <v>41953</v>
      </c>
      <c r="B13077" s="60">
        <v>3.2785599999999998E-3</v>
      </c>
      <c r="C13077" s="60">
        <v>0</v>
      </c>
      <c r="D13077" s="60">
        <v>-2.3628434E-2</v>
      </c>
      <c r="E13077" s="60"/>
      <c r="F13077" s="60"/>
      <c r="G13077" s="60"/>
    </row>
    <row r="13078" spans="1:7">
      <c r="A13078" s="50">
        <v>41954</v>
      </c>
      <c r="B13078" s="60">
        <v>6.7747E-4</v>
      </c>
      <c r="C13078" s="60">
        <v>0</v>
      </c>
      <c r="D13078" s="60">
        <v>1.3907990000000001E-3</v>
      </c>
      <c r="E13078" s="60"/>
      <c r="F13078" s="60"/>
      <c r="G13078" s="60"/>
    </row>
    <row r="13079" spans="1:7">
      <c r="A13079" s="50">
        <v>41955</v>
      </c>
      <c r="B13079" s="60">
        <v>-4.4392999999999999E-4</v>
      </c>
      <c r="C13079" s="60">
        <v>0</v>
      </c>
      <c r="D13079" s="60">
        <v>1.2777752E-2</v>
      </c>
      <c r="E13079" s="60"/>
      <c r="F13079" s="60"/>
      <c r="G13079" s="60"/>
    </row>
    <row r="13080" spans="1:7">
      <c r="A13080" s="50">
        <v>41956</v>
      </c>
      <c r="B13080" s="60">
        <v>9.1160000000000004E-4</v>
      </c>
      <c r="C13080" s="60">
        <v>0</v>
      </c>
      <c r="D13080" s="60">
        <v>-1.947337E-2</v>
      </c>
      <c r="E13080" s="60"/>
      <c r="F13080" s="60"/>
      <c r="G13080" s="60"/>
    </row>
    <row r="13081" spans="1:7">
      <c r="A13081" s="50">
        <v>41957</v>
      </c>
      <c r="B13081" s="60">
        <v>4.2293000000000002E-4</v>
      </c>
      <c r="C13081" s="60">
        <v>0</v>
      </c>
      <c r="D13081" s="60">
        <v>9.7901670000000007E-3</v>
      </c>
      <c r="E13081" s="60"/>
      <c r="F13081" s="60"/>
      <c r="G13081" s="60"/>
    </row>
    <row r="13082" spans="1:7">
      <c r="A13082" s="50">
        <v>41960</v>
      </c>
      <c r="B13082" s="60">
        <v>8.1430000000000001E-4</v>
      </c>
      <c r="C13082" s="60">
        <v>0</v>
      </c>
      <c r="D13082" s="60">
        <v>6.9252080000000004E-3</v>
      </c>
      <c r="E13082" s="60"/>
      <c r="F13082" s="60"/>
      <c r="G13082" s="60"/>
    </row>
    <row r="13083" spans="1:7">
      <c r="A13083" s="50">
        <v>41961</v>
      </c>
      <c r="B13083" s="60">
        <v>5.30307E-3</v>
      </c>
      <c r="C13083" s="60">
        <v>0</v>
      </c>
      <c r="D13083" s="60">
        <v>5.2270270000000004E-3</v>
      </c>
      <c r="E13083" s="60"/>
      <c r="F13083" s="60"/>
      <c r="G13083" s="60"/>
    </row>
    <row r="13084" spans="1:7">
      <c r="A13084" s="50">
        <v>41962</v>
      </c>
      <c r="B13084" s="60">
        <v>-1.2666000000000001E-3</v>
      </c>
      <c r="C13084" s="60">
        <v>0</v>
      </c>
      <c r="D13084" s="60">
        <v>-1.9430736000000001E-2</v>
      </c>
      <c r="E13084" s="60"/>
      <c r="F13084" s="60"/>
      <c r="G13084" s="60"/>
    </row>
    <row r="13085" spans="1:7">
      <c r="A13085" s="50">
        <v>41963</v>
      </c>
      <c r="B13085" s="60">
        <v>1.8770799999999999E-3</v>
      </c>
      <c r="C13085" s="60">
        <v>0</v>
      </c>
      <c r="D13085" s="60">
        <v>-1.1722076E-2</v>
      </c>
      <c r="E13085" s="60"/>
      <c r="F13085" s="60"/>
      <c r="G13085" s="60"/>
    </row>
    <row r="13086" spans="1:7">
      <c r="A13086" s="50">
        <v>41964</v>
      </c>
      <c r="B13086" s="60">
        <v>5.32498E-3</v>
      </c>
      <c r="C13086" s="60">
        <v>0</v>
      </c>
      <c r="D13086" s="60">
        <v>2.3722116000000001E-2</v>
      </c>
      <c r="E13086" s="60"/>
      <c r="F13086" s="60"/>
      <c r="G13086" s="60"/>
    </row>
    <row r="13087" spans="1:7">
      <c r="A13087" s="50">
        <v>41967</v>
      </c>
      <c r="B13087" s="60">
        <v>2.8928000000000001E-3</v>
      </c>
      <c r="C13087" s="60">
        <v>0</v>
      </c>
      <c r="D13087" s="60">
        <v>6.0689990000000003E-3</v>
      </c>
      <c r="E13087" s="60"/>
      <c r="F13087" s="60"/>
      <c r="G13087" s="60"/>
    </row>
    <row r="13088" spans="1:7">
      <c r="A13088" s="50">
        <v>41968</v>
      </c>
      <c r="B13088" s="60">
        <v>-1.14006E-3</v>
      </c>
      <c r="C13088" s="60">
        <v>0</v>
      </c>
      <c r="D13088" s="60">
        <v>-1.9193770000000001E-3</v>
      </c>
      <c r="E13088" s="60"/>
      <c r="F13088" s="60"/>
      <c r="G13088" s="60"/>
    </row>
    <row r="13089" spans="1:7">
      <c r="A13089" s="50">
        <v>41969</v>
      </c>
      <c r="B13089" s="60">
        <v>3.0373499999999999E-3</v>
      </c>
      <c r="C13089" s="60">
        <v>0</v>
      </c>
      <c r="D13089" s="60">
        <v>-1.4835189E-2</v>
      </c>
      <c r="E13089" s="60"/>
      <c r="F13089" s="60"/>
      <c r="G13089" s="60"/>
    </row>
    <row r="13090" spans="1:7">
      <c r="A13090" s="50">
        <v>41971</v>
      </c>
      <c r="B13090" s="60">
        <v>-2.1308999999999998E-3</v>
      </c>
      <c r="C13090" s="60">
        <v>0</v>
      </c>
      <c r="D13090" s="60">
        <v>-1.6732120000000001E-3</v>
      </c>
      <c r="E13090" s="60"/>
      <c r="F13090" s="60"/>
      <c r="G13090" s="60"/>
    </row>
    <row r="13091" spans="1:7">
      <c r="A13091" s="50">
        <v>41974</v>
      </c>
      <c r="B13091" s="60">
        <v>-6.9991599999999999E-3</v>
      </c>
      <c r="C13091" s="60">
        <v>0</v>
      </c>
      <c r="D13091" s="60">
        <v>1.0055883E-2</v>
      </c>
      <c r="E13091" s="60"/>
      <c r="F13091" s="60"/>
      <c r="G13091" s="60"/>
    </row>
    <row r="13092" spans="1:7">
      <c r="A13092" s="50">
        <v>41975</v>
      </c>
      <c r="B13092" s="60">
        <v>6.3516299999999996E-3</v>
      </c>
      <c r="C13092" s="60">
        <v>0</v>
      </c>
      <c r="D13092" s="60">
        <v>1.0785381E-2</v>
      </c>
      <c r="E13092" s="60"/>
      <c r="F13092" s="60"/>
      <c r="G13092" s="60"/>
    </row>
    <row r="13093" spans="1:7">
      <c r="A13093" s="50">
        <v>41976</v>
      </c>
      <c r="B13093" s="60">
        <v>3.84557E-3</v>
      </c>
      <c r="C13093" s="60">
        <v>0</v>
      </c>
      <c r="D13093" s="60">
        <v>2.8454198E-2</v>
      </c>
      <c r="E13093" s="60"/>
      <c r="F13093" s="60"/>
      <c r="G13093" s="60"/>
    </row>
    <row r="13094" spans="1:7">
      <c r="A13094" s="50">
        <v>41977</v>
      </c>
      <c r="B13094" s="60">
        <v>-1.1075499999999999E-3</v>
      </c>
      <c r="C13094" s="60">
        <v>0</v>
      </c>
      <c r="D13094" s="60">
        <v>4.5224310000000004E-3</v>
      </c>
      <c r="E13094" s="60"/>
      <c r="F13094" s="60"/>
      <c r="G13094" s="60"/>
    </row>
    <row r="13095" spans="1:7">
      <c r="A13095" s="50">
        <v>41978</v>
      </c>
      <c r="B13095" s="60">
        <v>1.6065299999999999E-3</v>
      </c>
      <c r="C13095" s="60">
        <v>0</v>
      </c>
      <c r="D13095" s="60">
        <v>-8.2096809999999999E-3</v>
      </c>
      <c r="E13095" s="60"/>
      <c r="F13095" s="60"/>
      <c r="G13095" s="60"/>
    </row>
    <row r="13096" spans="1:7">
      <c r="A13096" s="50">
        <v>41981</v>
      </c>
      <c r="B13096" s="60">
        <v>-7.0207200000000003E-3</v>
      </c>
      <c r="C13096" s="60">
        <v>0</v>
      </c>
      <c r="D13096" s="60">
        <v>-3.2042741999999999E-2</v>
      </c>
      <c r="E13096" s="60"/>
      <c r="F13096" s="60"/>
      <c r="G13096" s="60"/>
    </row>
    <row r="13097" spans="1:7">
      <c r="A13097" s="50">
        <v>41982</v>
      </c>
      <c r="B13097" s="60">
        <v>-1.9054E-4</v>
      </c>
      <c r="C13097" s="60">
        <v>0</v>
      </c>
      <c r="D13097" s="60">
        <v>2.1517207999999999E-2</v>
      </c>
      <c r="E13097" s="60"/>
      <c r="F13097" s="60"/>
      <c r="G13097" s="60"/>
    </row>
    <row r="13098" spans="1:7">
      <c r="A13098" s="50">
        <v>41983</v>
      </c>
      <c r="B13098" s="60">
        <v>-1.6260630000000002E-2</v>
      </c>
      <c r="C13098" s="60">
        <v>0</v>
      </c>
      <c r="D13098" s="60">
        <v>-1.6743153E-2</v>
      </c>
      <c r="E13098" s="60"/>
      <c r="F13098" s="60"/>
      <c r="G13098" s="60"/>
    </row>
    <row r="13099" spans="1:7">
      <c r="A13099" s="50">
        <v>41984</v>
      </c>
      <c r="B13099" s="60">
        <v>4.8516699999999998E-3</v>
      </c>
      <c r="C13099" s="60">
        <v>0</v>
      </c>
      <c r="D13099" s="60">
        <v>1.0436723E-2</v>
      </c>
      <c r="E13099" s="60"/>
      <c r="F13099" s="60"/>
      <c r="G13099" s="60"/>
    </row>
    <row r="13100" spans="1:7">
      <c r="A13100" s="50">
        <v>41985</v>
      </c>
      <c r="B13100" s="60">
        <v>-1.6058019999999999E-2</v>
      </c>
      <c r="C13100" s="60">
        <v>0</v>
      </c>
      <c r="D13100" s="60">
        <v>-2.7181298999999999E-2</v>
      </c>
      <c r="E13100" s="60"/>
      <c r="F13100" s="60"/>
      <c r="G13100" s="60"/>
    </row>
    <row r="13101" spans="1:7">
      <c r="A13101" s="50">
        <v>41988</v>
      </c>
      <c r="B13101" s="60">
        <v>-6.1426099999999997E-3</v>
      </c>
      <c r="C13101" s="60">
        <v>0</v>
      </c>
      <c r="D13101" s="60">
        <v>-2.0676211999999999E-2</v>
      </c>
      <c r="E13101" s="60"/>
      <c r="F13101" s="60"/>
      <c r="G13101" s="60"/>
    </row>
    <row r="13102" spans="1:7">
      <c r="A13102" s="50">
        <v>41989</v>
      </c>
      <c r="B13102" s="60">
        <v>-8.6105299999999999E-3</v>
      </c>
      <c r="C13102" s="60">
        <v>0</v>
      </c>
      <c r="D13102" s="60">
        <v>-0.169757456</v>
      </c>
      <c r="E13102" s="60"/>
      <c r="F13102" s="60"/>
      <c r="G13102" s="60"/>
    </row>
    <row r="13103" spans="1:7">
      <c r="A13103" s="50">
        <v>41990</v>
      </c>
      <c r="B13103" s="60">
        <v>2.0318349999999999E-2</v>
      </c>
      <c r="C13103" s="60">
        <v>0</v>
      </c>
      <c r="D13103" s="60">
        <v>4.2611677000000001E-2</v>
      </c>
      <c r="E13103" s="60"/>
      <c r="F13103" s="60"/>
      <c r="G13103" s="60"/>
    </row>
    <row r="13104" spans="1:7">
      <c r="A13104" s="50">
        <v>41991</v>
      </c>
      <c r="B13104" s="60">
        <v>2.429626E-2</v>
      </c>
      <c r="C13104" s="60">
        <v>0</v>
      </c>
      <c r="D13104" s="60">
        <v>6.1634771999999997E-2</v>
      </c>
      <c r="E13104" s="60"/>
      <c r="F13104" s="60"/>
      <c r="G13104" s="60"/>
    </row>
    <row r="13105" spans="1:7">
      <c r="A13105" s="50">
        <v>41992</v>
      </c>
      <c r="B13105" s="60">
        <v>4.4822100000000004E-3</v>
      </c>
      <c r="C13105" s="60">
        <v>0</v>
      </c>
      <c r="D13105" s="60">
        <v>2.0490527000000001E-2</v>
      </c>
      <c r="E13105" s="60"/>
      <c r="F13105" s="60"/>
      <c r="G13105" s="60"/>
    </row>
    <row r="13106" spans="1:7">
      <c r="A13106" s="50">
        <v>41995</v>
      </c>
      <c r="B13106" s="60">
        <v>4.0861600000000001E-3</v>
      </c>
      <c r="C13106" s="60">
        <v>0</v>
      </c>
      <c r="D13106" s="60">
        <v>1.2169430000000001E-3</v>
      </c>
      <c r="E13106" s="60"/>
      <c r="F13106" s="60"/>
      <c r="G13106" s="60"/>
    </row>
    <row r="13107" spans="1:7">
      <c r="A13107" s="50">
        <v>41996</v>
      </c>
      <c r="B13107" s="60">
        <v>1.90412E-3</v>
      </c>
      <c r="C13107" s="60">
        <v>0</v>
      </c>
      <c r="D13107" s="60">
        <v>3.0689708999999999E-2</v>
      </c>
      <c r="E13107" s="60"/>
      <c r="F13107" s="60"/>
      <c r="G13107" s="60"/>
    </row>
    <row r="13108" spans="1:7">
      <c r="A13108" s="50">
        <v>41997</v>
      </c>
      <c r="B13108" s="60">
        <v>-1.4844000000000001E-4</v>
      </c>
      <c r="C13108" s="60">
        <v>0</v>
      </c>
      <c r="D13108" s="60">
        <v>-3.2428299999999999E-3</v>
      </c>
      <c r="E13108" s="60"/>
      <c r="F13108" s="60"/>
      <c r="G13108" s="60"/>
    </row>
    <row r="13109" spans="1:7">
      <c r="A13109" s="50">
        <v>41999</v>
      </c>
      <c r="B13109" s="60">
        <v>3.3098200000000002E-3</v>
      </c>
      <c r="C13109" s="60">
        <v>0</v>
      </c>
      <c r="D13109" s="60">
        <v>-3.2534930000000001E-3</v>
      </c>
      <c r="E13109" s="60"/>
      <c r="F13109" s="60"/>
      <c r="G13109" s="60"/>
    </row>
    <row r="13110" spans="1:7">
      <c r="A13110" s="50">
        <v>42002</v>
      </c>
      <c r="B13110" s="60">
        <v>9.4810999999999995E-4</v>
      </c>
      <c r="C13110" s="60">
        <v>0</v>
      </c>
      <c r="D13110" s="60">
        <v>1.1275996E-2</v>
      </c>
      <c r="E13110" s="60"/>
      <c r="F13110" s="60"/>
      <c r="G13110" s="60"/>
    </row>
    <row r="13111" spans="1:7">
      <c r="A13111" s="50">
        <v>42003</v>
      </c>
      <c r="B13111" s="60">
        <v>-4.7363600000000002E-3</v>
      </c>
      <c r="C13111" s="60">
        <v>0</v>
      </c>
      <c r="D13111" s="60">
        <v>-1.1737133E-2</v>
      </c>
      <c r="E13111" s="60"/>
      <c r="F13111" s="60"/>
      <c r="G13111" s="60"/>
    </row>
    <row r="13112" spans="1:7">
      <c r="A13112" s="50">
        <v>42004</v>
      </c>
      <c r="B13112" s="60">
        <v>-1.024422E-2</v>
      </c>
      <c r="C13112" s="60">
        <v>0</v>
      </c>
      <c r="D13112" s="60">
        <v>-5.9382649999999999E-3</v>
      </c>
      <c r="E13112" s="60"/>
      <c r="F13112" s="60"/>
      <c r="G13112" s="60"/>
    </row>
    <row r="13113" spans="1:7">
      <c r="A13113" s="50">
        <v>42006</v>
      </c>
      <c r="B13113" s="60">
        <v>-1.6495E-4</v>
      </c>
      <c r="C13113" s="60">
        <v>0</v>
      </c>
      <c r="D13113" s="60">
        <v>2.0310642E-2</v>
      </c>
      <c r="E13113" s="60"/>
      <c r="F13113" s="60"/>
      <c r="G13113" s="60"/>
    </row>
    <row r="13114" spans="1:7">
      <c r="A13114" s="50">
        <v>42009</v>
      </c>
      <c r="B13114" s="60">
        <v>-1.8111499999999999E-2</v>
      </c>
      <c r="C13114" s="60">
        <v>0</v>
      </c>
      <c r="D13114" s="60">
        <v>-3.1030485E-2</v>
      </c>
      <c r="E13114" s="60"/>
      <c r="F13114" s="60"/>
      <c r="G13114" s="60"/>
    </row>
    <row r="13115" spans="1:7">
      <c r="A13115" s="50">
        <v>42010</v>
      </c>
      <c r="B13115" s="60">
        <v>-8.8685099999999996E-3</v>
      </c>
      <c r="C13115" s="60">
        <v>0</v>
      </c>
      <c r="D13115" s="60">
        <v>-2.4169162000000001E-2</v>
      </c>
      <c r="E13115" s="60"/>
      <c r="F13115" s="60"/>
      <c r="G13115" s="60"/>
    </row>
    <row r="13116" spans="1:7">
      <c r="A13116" s="50">
        <v>42011</v>
      </c>
      <c r="B13116" s="60">
        <v>1.21101E-2</v>
      </c>
      <c r="C13116" s="60">
        <v>0</v>
      </c>
      <c r="D13116" s="60">
        <v>1.9195014999999999E-2</v>
      </c>
      <c r="E13116" s="60"/>
      <c r="F13116" s="60"/>
      <c r="G13116" s="60"/>
    </row>
    <row r="13117" spans="1:7">
      <c r="A13117" s="50">
        <v>42012</v>
      </c>
      <c r="B13117" s="60">
        <v>1.7829870000000001E-2</v>
      </c>
      <c r="C13117" s="60">
        <v>0</v>
      </c>
      <c r="D13117" s="60">
        <v>-3.3718067999999997E-2</v>
      </c>
      <c r="E13117" s="60"/>
      <c r="F13117" s="60"/>
      <c r="G13117" s="60"/>
    </row>
    <row r="13118" spans="1:7">
      <c r="A13118" s="50">
        <v>42013</v>
      </c>
      <c r="B13118" s="60">
        <v>-8.4004500000000003E-3</v>
      </c>
      <c r="C13118" s="60">
        <v>0</v>
      </c>
      <c r="D13118" s="60">
        <v>-9.7453460000000002E-3</v>
      </c>
      <c r="E13118" s="60"/>
      <c r="F13118" s="60"/>
      <c r="G13118" s="60"/>
    </row>
    <row r="13119" spans="1:7">
      <c r="A13119" s="50">
        <v>42016</v>
      </c>
      <c r="B13119" s="60">
        <v>-7.9798200000000003E-3</v>
      </c>
      <c r="C13119" s="60">
        <v>0</v>
      </c>
      <c r="D13119" s="60">
        <v>1.7460294000000001E-2</v>
      </c>
      <c r="E13119" s="60"/>
      <c r="F13119" s="60"/>
      <c r="G13119" s="60"/>
    </row>
    <row r="13120" spans="1:7">
      <c r="A13120" s="50">
        <v>42017</v>
      </c>
      <c r="B13120" s="60">
        <v>-2.55953E-3</v>
      </c>
      <c r="C13120" s="60">
        <v>0</v>
      </c>
      <c r="D13120" s="60">
        <v>-2.1840839000000001E-2</v>
      </c>
      <c r="E13120" s="60"/>
      <c r="F13120" s="60"/>
      <c r="G13120" s="60"/>
    </row>
    <row r="13121" spans="1:7">
      <c r="A13121" s="50">
        <v>42018</v>
      </c>
      <c r="B13121" s="60">
        <v>-5.9048599999999996E-3</v>
      </c>
      <c r="C13121" s="60">
        <v>0</v>
      </c>
      <c r="D13121" s="60">
        <v>1.2121186000000001E-2</v>
      </c>
      <c r="E13121" s="60"/>
      <c r="F13121" s="60"/>
      <c r="G13121" s="60"/>
    </row>
    <row r="13122" spans="1:7">
      <c r="A13122" s="50">
        <v>42019</v>
      </c>
      <c r="B13122" s="60">
        <v>-9.1488300000000002E-3</v>
      </c>
      <c r="C13122" s="60">
        <v>0</v>
      </c>
      <c r="D13122" s="60">
        <v>-2.6158207999999999E-2</v>
      </c>
      <c r="E13122" s="60"/>
      <c r="F13122" s="60"/>
      <c r="G13122" s="60"/>
    </row>
    <row r="13123" spans="1:7">
      <c r="A13123" s="50">
        <v>42020</v>
      </c>
      <c r="B13123" s="60">
        <v>1.3317020000000001E-2</v>
      </c>
      <c r="C13123" s="60">
        <v>0</v>
      </c>
      <c r="D13123" s="60">
        <v>2.3948212999999999E-2</v>
      </c>
      <c r="E13123" s="60"/>
      <c r="F13123" s="60"/>
      <c r="G13123" s="60"/>
    </row>
    <row r="13124" spans="1:7">
      <c r="A13124" s="50">
        <v>42024</v>
      </c>
      <c r="B13124" s="60">
        <v>1.6859799999999999E-3</v>
      </c>
      <c r="C13124" s="60">
        <v>0</v>
      </c>
      <c r="D13124" s="60">
        <v>4.1087570000000002E-3</v>
      </c>
      <c r="E13124" s="60"/>
      <c r="F13124" s="60"/>
      <c r="G13124" s="60"/>
    </row>
    <row r="13125" spans="1:7">
      <c r="A13125" s="50">
        <v>42025</v>
      </c>
      <c r="B13125" s="60">
        <v>4.8741000000000001E-3</v>
      </c>
      <c r="C13125" s="60">
        <v>0</v>
      </c>
      <c r="D13125" s="60">
        <v>1.8885692999999999E-2</v>
      </c>
      <c r="E13125" s="60"/>
      <c r="F13125" s="60"/>
      <c r="G13125" s="60"/>
    </row>
    <row r="13126" spans="1:7">
      <c r="A13126" s="50">
        <v>42026</v>
      </c>
      <c r="B13126" s="60">
        <v>1.530052E-2</v>
      </c>
      <c r="C13126" s="60">
        <v>0</v>
      </c>
      <c r="D13126" s="60">
        <v>-1.7917764999999999E-2</v>
      </c>
      <c r="E13126" s="60"/>
      <c r="F13126" s="60"/>
      <c r="G13126" s="60"/>
    </row>
    <row r="13127" spans="1:7">
      <c r="A13127" s="50">
        <v>42027</v>
      </c>
      <c r="B13127" s="60">
        <v>-5.3624399999999996E-3</v>
      </c>
      <c r="C13127" s="60">
        <v>0</v>
      </c>
      <c r="D13127" s="60">
        <v>-2.1390383999999998E-2</v>
      </c>
      <c r="E13127" s="60"/>
      <c r="F13127" s="60"/>
      <c r="G13127" s="60"/>
    </row>
    <row r="13128" spans="1:7">
      <c r="A13128" s="50">
        <v>42030</v>
      </c>
      <c r="B13128" s="60">
        <v>2.4961499999999999E-3</v>
      </c>
      <c r="C13128" s="60">
        <v>0</v>
      </c>
      <c r="D13128" s="60">
        <v>1.2536142E-2</v>
      </c>
      <c r="E13128" s="60"/>
      <c r="F13128" s="60"/>
      <c r="G13128" s="60"/>
    </row>
    <row r="13129" spans="1:7">
      <c r="A13129" s="50">
        <v>42031</v>
      </c>
      <c r="B13129" s="60">
        <v>-1.329225E-2</v>
      </c>
      <c r="C13129" s="60">
        <v>0</v>
      </c>
      <c r="D13129" s="60">
        <v>-3.809551E-3</v>
      </c>
      <c r="E13129" s="60"/>
      <c r="F13129" s="60"/>
      <c r="G13129" s="60"/>
    </row>
    <row r="13130" spans="1:7">
      <c r="A13130" s="50">
        <v>42032</v>
      </c>
      <c r="B13130" s="60">
        <v>-1.333847E-2</v>
      </c>
      <c r="C13130" s="60">
        <v>0</v>
      </c>
      <c r="D13130" s="60">
        <v>-5.9910744000000002E-2</v>
      </c>
      <c r="E13130" s="60"/>
      <c r="F13130" s="60"/>
      <c r="G13130" s="60"/>
    </row>
    <row r="13131" spans="1:7">
      <c r="A13131" s="50">
        <v>42033</v>
      </c>
      <c r="B13131" s="60">
        <v>9.6377800000000003E-3</v>
      </c>
      <c r="C13131" s="60">
        <v>0</v>
      </c>
      <c r="D13131" s="60">
        <v>2.8474581999999998E-2</v>
      </c>
      <c r="E13131" s="60"/>
      <c r="F13131" s="60"/>
      <c r="G13131" s="60"/>
    </row>
    <row r="13132" spans="1:7">
      <c r="A13132" s="50">
        <v>42034</v>
      </c>
      <c r="B13132" s="60">
        <v>-1.283194E-2</v>
      </c>
      <c r="C13132" s="60">
        <v>0</v>
      </c>
      <c r="D13132" s="60">
        <v>-3.0323007999999999E-2</v>
      </c>
      <c r="E13132" s="60"/>
      <c r="F13132" s="60"/>
      <c r="G13132" s="60"/>
    </row>
    <row r="13133" spans="1:7">
      <c r="A13133" s="50">
        <v>42037</v>
      </c>
      <c r="B13133" s="60">
        <v>1.285117E-2</v>
      </c>
      <c r="C13133" s="60">
        <v>0</v>
      </c>
      <c r="D13133" s="60">
        <v>3.3990610000000001E-3</v>
      </c>
      <c r="E13133" s="60"/>
      <c r="F13133" s="60"/>
      <c r="G13133" s="60"/>
    </row>
    <row r="13134" spans="1:7">
      <c r="A13134" s="50">
        <v>42038</v>
      </c>
      <c r="B13134" s="60">
        <v>1.4305709999999999E-2</v>
      </c>
      <c r="C13134" s="60">
        <v>0</v>
      </c>
      <c r="D13134" s="60">
        <v>6.4362680000000002E-3</v>
      </c>
      <c r="E13134" s="60"/>
      <c r="F13134" s="60"/>
      <c r="G13134" s="60"/>
    </row>
    <row r="13135" spans="1:7">
      <c r="A13135" s="50">
        <v>42039</v>
      </c>
      <c r="B13135" s="60">
        <v>-3.8143000000000001E-3</v>
      </c>
      <c r="C13135" s="60">
        <v>0</v>
      </c>
      <c r="D13135" s="60">
        <v>3.0292880000000002E-3</v>
      </c>
      <c r="E13135" s="60"/>
      <c r="F13135" s="60"/>
      <c r="G13135" s="60"/>
    </row>
    <row r="13136" spans="1:7">
      <c r="A13136" s="50">
        <v>42040</v>
      </c>
      <c r="B13136" s="60">
        <v>1.0545529999999999E-2</v>
      </c>
      <c r="C13136" s="60">
        <v>0</v>
      </c>
      <c r="D13136" s="60">
        <v>-5.6040272000000002E-2</v>
      </c>
      <c r="E13136" s="60"/>
      <c r="F13136" s="60"/>
      <c r="G13136" s="60"/>
    </row>
    <row r="13137" spans="1:7">
      <c r="A13137" s="50">
        <v>42041</v>
      </c>
      <c r="B13137" s="60">
        <v>-3.1085499999999999E-3</v>
      </c>
      <c r="C13137" s="60">
        <v>0</v>
      </c>
      <c r="D13137" s="60">
        <v>1.7774618999999998E-2</v>
      </c>
      <c r="E13137" s="60"/>
      <c r="F13137" s="60"/>
      <c r="G13137" s="60"/>
    </row>
    <row r="13138" spans="1:7">
      <c r="A13138" s="50">
        <v>42044</v>
      </c>
      <c r="B13138" s="60">
        <v>-4.3063700000000003E-3</v>
      </c>
      <c r="C13138" s="60">
        <v>0</v>
      </c>
      <c r="D13138" s="60">
        <v>-2.0956849999999999E-3</v>
      </c>
      <c r="E13138" s="60"/>
      <c r="F13138" s="60"/>
      <c r="G13138" s="60"/>
    </row>
    <row r="13139" spans="1:7">
      <c r="A13139" s="50">
        <v>42045</v>
      </c>
      <c r="B13139" s="60">
        <v>1.0839029999999999E-2</v>
      </c>
      <c r="C13139" s="60">
        <v>0</v>
      </c>
      <c r="D13139" s="60">
        <v>-2.6251311999999999E-2</v>
      </c>
      <c r="E13139" s="60"/>
      <c r="F13139" s="60"/>
      <c r="G13139" s="60"/>
    </row>
    <row r="13140" spans="1:7">
      <c r="A13140" s="50">
        <v>42046</v>
      </c>
      <c r="B13140" s="60">
        <v>2.0579999999999999E-4</v>
      </c>
      <c r="C13140" s="60">
        <v>0</v>
      </c>
      <c r="D13140" s="60">
        <v>-5.3917909999999999E-3</v>
      </c>
      <c r="E13140" s="60"/>
      <c r="F13140" s="60"/>
      <c r="G13140" s="60"/>
    </row>
    <row r="13141" spans="1:7">
      <c r="A13141" s="50">
        <v>42047</v>
      </c>
      <c r="B13141" s="60">
        <v>9.8220400000000006E-3</v>
      </c>
      <c r="C13141" s="60">
        <v>0</v>
      </c>
      <c r="D13141" s="60">
        <v>9.7578769999999999E-3</v>
      </c>
      <c r="E13141" s="60"/>
      <c r="F13141" s="60"/>
      <c r="G13141" s="60"/>
    </row>
    <row r="13142" spans="1:7">
      <c r="A13142" s="50">
        <v>42048</v>
      </c>
      <c r="B13142" s="60">
        <v>4.0815900000000004E-3</v>
      </c>
      <c r="C13142" s="60">
        <v>0</v>
      </c>
      <c r="D13142" s="60">
        <v>2.0758764999999998E-2</v>
      </c>
      <c r="E13142" s="60"/>
      <c r="F13142" s="60"/>
      <c r="G13142" s="60"/>
    </row>
    <row r="13143" spans="1:7">
      <c r="A13143" s="50">
        <v>42052</v>
      </c>
      <c r="B13143" s="60">
        <v>1.6866699999999999E-3</v>
      </c>
      <c r="C13143" s="60">
        <v>0</v>
      </c>
      <c r="D13143" s="60">
        <v>0</v>
      </c>
      <c r="E13143" s="60"/>
      <c r="F13143" s="60"/>
      <c r="G13143" s="60"/>
    </row>
    <row r="13144" spans="1:7">
      <c r="A13144" s="50">
        <v>42053</v>
      </c>
      <c r="B13144" s="60">
        <v>-1.8544000000000001E-4</v>
      </c>
      <c r="C13144" s="60">
        <v>0</v>
      </c>
      <c r="D13144" s="60">
        <v>-4.9088810000000004E-3</v>
      </c>
      <c r="E13144" s="60"/>
      <c r="F13144" s="60"/>
      <c r="G13144" s="60"/>
    </row>
    <row r="13145" spans="1:7">
      <c r="A13145" s="50">
        <v>42054</v>
      </c>
      <c r="B13145" s="60">
        <v>-9.4932999999999997E-4</v>
      </c>
      <c r="C13145" s="60">
        <v>0</v>
      </c>
      <c r="D13145" s="60">
        <v>2.7484168999999999E-2</v>
      </c>
      <c r="E13145" s="60"/>
      <c r="F13145" s="60"/>
      <c r="G13145" s="60"/>
    </row>
    <row r="13146" spans="1:7">
      <c r="A13146" s="50">
        <v>42055</v>
      </c>
      <c r="B13146" s="60">
        <v>6.1791600000000004E-3</v>
      </c>
      <c r="C13146" s="60">
        <v>0</v>
      </c>
      <c r="D13146" s="60">
        <v>4.8010759999999996E-3</v>
      </c>
      <c r="E13146" s="60"/>
      <c r="F13146" s="60"/>
      <c r="G13146" s="60"/>
    </row>
    <row r="13147" spans="1:7">
      <c r="A13147" s="50">
        <v>42058</v>
      </c>
      <c r="B13147" s="60">
        <v>-2.4850000000000002E-4</v>
      </c>
      <c r="C13147" s="60">
        <v>0</v>
      </c>
      <c r="D13147" s="60">
        <v>1.7065240000000001E-3</v>
      </c>
      <c r="E13147" s="60"/>
      <c r="F13147" s="60"/>
      <c r="G13147" s="60"/>
    </row>
    <row r="13148" spans="1:7">
      <c r="A13148" s="50">
        <v>42059</v>
      </c>
      <c r="B13148" s="60">
        <v>2.6849E-3</v>
      </c>
      <c r="C13148" s="60">
        <v>0</v>
      </c>
      <c r="D13148" s="60">
        <v>1.0221439000000001E-2</v>
      </c>
      <c r="E13148" s="60"/>
      <c r="F13148" s="60"/>
      <c r="G13148" s="60"/>
    </row>
    <row r="13149" spans="1:7">
      <c r="A13149" s="50">
        <v>42060</v>
      </c>
      <c r="B13149" s="60">
        <v>-5.7841000000000001E-4</v>
      </c>
      <c r="C13149" s="60">
        <v>0</v>
      </c>
      <c r="D13149" s="60">
        <v>1.7200681999999998E-2</v>
      </c>
      <c r="E13149" s="60"/>
      <c r="F13149" s="60"/>
      <c r="G13149" s="60"/>
    </row>
    <row r="13150" spans="1:7">
      <c r="A13150" s="50">
        <v>42061</v>
      </c>
      <c r="B13150" s="60">
        <v>-1.2561600000000001E-3</v>
      </c>
      <c r="C13150" s="60">
        <v>0</v>
      </c>
      <c r="D13150" s="60">
        <v>-6.6313250000000004E-3</v>
      </c>
      <c r="E13150" s="60"/>
      <c r="F13150" s="60"/>
      <c r="G13150" s="60"/>
    </row>
    <row r="13151" spans="1:7">
      <c r="A13151" s="50">
        <v>42062</v>
      </c>
      <c r="B13151" s="60">
        <v>-2.8751200000000001E-3</v>
      </c>
      <c r="C13151" s="60">
        <v>0</v>
      </c>
      <c r="D13151" s="60">
        <v>-2.8371111000000001E-2</v>
      </c>
      <c r="E13151" s="60"/>
      <c r="F13151" s="60"/>
      <c r="G13151" s="60"/>
    </row>
    <row r="13152" spans="1:7">
      <c r="A13152" s="50">
        <v>42065</v>
      </c>
      <c r="B13152" s="60">
        <v>6.2696200000000001E-3</v>
      </c>
      <c r="C13152" s="60">
        <v>0</v>
      </c>
      <c r="D13152" s="60">
        <v>-5.8399200000000002E-3</v>
      </c>
      <c r="E13152" s="60"/>
      <c r="F13152" s="60"/>
      <c r="G13152" s="60"/>
    </row>
    <row r="13153" spans="1:7">
      <c r="A13153" s="50">
        <v>42066</v>
      </c>
      <c r="B13153" s="60">
        <v>-4.5838800000000002E-3</v>
      </c>
      <c r="C13153" s="60">
        <v>0</v>
      </c>
      <c r="D13153" s="60">
        <v>7.9474620000000006E-3</v>
      </c>
      <c r="E13153" s="60"/>
      <c r="F13153" s="60"/>
      <c r="G13153" s="60"/>
    </row>
    <row r="13154" spans="1:7">
      <c r="A13154" s="50">
        <v>42067</v>
      </c>
      <c r="B13154" s="60">
        <v>-4.18213E-3</v>
      </c>
      <c r="C13154" s="60">
        <v>0</v>
      </c>
      <c r="D13154" s="60">
        <v>-1.5084009000000001E-2</v>
      </c>
      <c r="E13154" s="60"/>
      <c r="F13154" s="60"/>
      <c r="G13154" s="60"/>
    </row>
    <row r="13155" spans="1:7">
      <c r="A13155" s="50">
        <v>42068</v>
      </c>
      <c r="B13155" s="60">
        <v>1.38407E-3</v>
      </c>
      <c r="C13155" s="60">
        <v>0</v>
      </c>
      <c r="D13155" s="60">
        <v>5.4646700999999999E-2</v>
      </c>
      <c r="E13155" s="60"/>
      <c r="F13155" s="60"/>
      <c r="G13155" s="60"/>
    </row>
    <row r="13156" spans="1:7">
      <c r="A13156" s="50">
        <v>42069</v>
      </c>
      <c r="B13156" s="60">
        <v>-1.419107E-2</v>
      </c>
      <c r="C13156" s="60">
        <v>0</v>
      </c>
      <c r="D13156" s="60">
        <v>-1.4521407E-2</v>
      </c>
      <c r="E13156" s="60"/>
      <c r="F13156" s="60"/>
      <c r="G13156" s="60"/>
    </row>
    <row r="13157" spans="1:7">
      <c r="A13157" s="50">
        <v>42072</v>
      </c>
      <c r="B13157" s="60">
        <v>4.0378799999999998E-3</v>
      </c>
      <c r="C13157" s="60">
        <v>0</v>
      </c>
      <c r="D13157" s="60">
        <v>-2.6791670000000001E-3</v>
      </c>
      <c r="E13157" s="60"/>
      <c r="F13157" s="60"/>
      <c r="G13157" s="60"/>
    </row>
    <row r="13158" spans="1:7">
      <c r="A13158" s="50">
        <v>42073</v>
      </c>
      <c r="B13158" s="60">
        <v>-1.6801989999999999E-2</v>
      </c>
      <c r="C13158" s="60">
        <v>0</v>
      </c>
      <c r="D13158" s="60">
        <v>1.34315E-3</v>
      </c>
      <c r="E13158" s="60"/>
      <c r="F13158" s="60"/>
      <c r="G13158" s="60"/>
    </row>
    <row r="13159" spans="1:7">
      <c r="A13159" s="50">
        <v>42074</v>
      </c>
      <c r="B13159" s="60">
        <v>-1.8212899999999999E-3</v>
      </c>
      <c r="C13159" s="60">
        <v>0</v>
      </c>
      <c r="D13159" s="60">
        <v>1.0060589999999999E-3</v>
      </c>
      <c r="E13159" s="60"/>
      <c r="F13159" s="60"/>
      <c r="G13159" s="60"/>
    </row>
    <row r="13160" spans="1:7">
      <c r="A13160" s="50">
        <v>42075</v>
      </c>
      <c r="B13160" s="60">
        <v>1.298533E-2</v>
      </c>
      <c r="C13160" s="60">
        <v>0</v>
      </c>
      <c r="D13160" s="60">
        <v>2.4455596E-2</v>
      </c>
      <c r="E13160" s="60"/>
      <c r="F13160" s="60"/>
      <c r="G13160" s="60"/>
    </row>
    <row r="13161" spans="1:7">
      <c r="A13161" s="50">
        <v>42076</v>
      </c>
      <c r="B13161" s="60">
        <v>-5.9754500000000002E-3</v>
      </c>
      <c r="C13161" s="60">
        <v>0</v>
      </c>
      <c r="D13161" s="60">
        <v>9.8103089999999997E-3</v>
      </c>
      <c r="E13161" s="60"/>
      <c r="F13161" s="60"/>
      <c r="G13161" s="60"/>
    </row>
    <row r="13162" spans="1:7">
      <c r="A13162" s="50">
        <v>42079</v>
      </c>
      <c r="B13162" s="60">
        <v>1.362705E-2</v>
      </c>
      <c r="C13162" s="60">
        <v>0</v>
      </c>
      <c r="D13162" s="60">
        <v>-1.0686526E-2</v>
      </c>
      <c r="E13162" s="60"/>
      <c r="F13162" s="60"/>
      <c r="G13162" s="60"/>
    </row>
    <row r="13163" spans="1:7">
      <c r="A13163" s="50">
        <v>42080</v>
      </c>
      <c r="B13163" s="60">
        <v>-3.3482E-3</v>
      </c>
      <c r="C13163" s="60">
        <v>0</v>
      </c>
      <c r="D13163" s="60">
        <v>-3.27277E-4</v>
      </c>
      <c r="E13163" s="60"/>
      <c r="F13163" s="60"/>
      <c r="G13163" s="60"/>
    </row>
    <row r="13164" spans="1:7">
      <c r="A13164" s="50">
        <v>42081</v>
      </c>
      <c r="B13164" s="60">
        <v>1.2141610000000001E-2</v>
      </c>
      <c r="C13164" s="60">
        <v>0</v>
      </c>
      <c r="D13164" s="60">
        <v>-3.9292755999999998E-2</v>
      </c>
      <c r="E13164" s="60"/>
      <c r="F13164" s="60"/>
      <c r="G13164" s="60"/>
    </row>
    <row r="13165" spans="1:7">
      <c r="A13165" s="50">
        <v>42082</v>
      </c>
      <c r="B13165" s="60">
        <v>-4.8402699999999998E-3</v>
      </c>
      <c r="C13165" s="60">
        <v>0</v>
      </c>
      <c r="D13165" s="60">
        <v>-3.6128133999999999E-2</v>
      </c>
      <c r="E13165" s="60"/>
      <c r="F13165" s="60"/>
      <c r="G13165" s="60"/>
    </row>
    <row r="13166" spans="1:7">
      <c r="A13166" s="50">
        <v>42083</v>
      </c>
      <c r="B13166" s="60">
        <v>9.11351E-3</v>
      </c>
      <c r="C13166" s="60">
        <v>0</v>
      </c>
      <c r="D13166" s="60">
        <v>-3.5360809999999999E-3</v>
      </c>
      <c r="E13166" s="60"/>
      <c r="F13166" s="60"/>
      <c r="G13166" s="60"/>
    </row>
    <row r="13167" spans="1:7">
      <c r="A13167" s="50">
        <v>42086</v>
      </c>
      <c r="B13167" s="60">
        <v>-1.7112799999999999E-3</v>
      </c>
      <c r="C13167" s="60">
        <v>0</v>
      </c>
      <c r="D13167" s="60">
        <v>9.2264100000000009E-3</v>
      </c>
      <c r="E13167" s="60"/>
      <c r="F13167" s="60"/>
      <c r="G13167" s="60"/>
    </row>
    <row r="13168" spans="1:7">
      <c r="A13168" s="50">
        <v>42087</v>
      </c>
      <c r="B13168" s="60">
        <v>-5.9431800000000002E-3</v>
      </c>
      <c r="C13168" s="60">
        <v>0</v>
      </c>
      <c r="D13168" s="60">
        <v>1.7580600000000001E-3</v>
      </c>
      <c r="E13168" s="60"/>
      <c r="F13168" s="60"/>
      <c r="G13168" s="60"/>
    </row>
    <row r="13169" spans="1:7">
      <c r="A13169" s="50">
        <v>42088</v>
      </c>
      <c r="B13169" s="60">
        <v>-1.4650399999999999E-2</v>
      </c>
      <c r="C13169" s="60">
        <v>0</v>
      </c>
      <c r="D13169" s="60">
        <v>3.5100799999999998E-4</v>
      </c>
      <c r="E13169" s="60"/>
      <c r="F13169" s="60"/>
      <c r="G13169" s="60"/>
    </row>
    <row r="13170" spans="1:7">
      <c r="A13170" s="50">
        <v>42089</v>
      </c>
      <c r="B13170" s="60">
        <v>-2.2827799999999999E-3</v>
      </c>
      <c r="C13170" s="60">
        <v>0</v>
      </c>
      <c r="D13170" s="60">
        <v>1.1929830000000001E-2</v>
      </c>
      <c r="E13170" s="60"/>
      <c r="F13170" s="60"/>
      <c r="G13170" s="60"/>
    </row>
    <row r="13171" spans="1:7">
      <c r="A13171" s="50">
        <v>42090</v>
      </c>
      <c r="B13171" s="60">
        <v>2.4821600000000002E-3</v>
      </c>
      <c r="C13171" s="60">
        <v>0</v>
      </c>
      <c r="D13171" s="60">
        <v>2.0804249999999999E-3</v>
      </c>
      <c r="E13171" s="60"/>
      <c r="F13171" s="60"/>
      <c r="G13171" s="60"/>
    </row>
    <row r="13172" spans="1:7">
      <c r="A13172" s="50">
        <v>42093</v>
      </c>
      <c r="B13172" s="60">
        <v>1.2275060000000001E-2</v>
      </c>
      <c r="C13172" s="60">
        <v>0</v>
      </c>
      <c r="D13172" s="60">
        <v>9.342576E-3</v>
      </c>
      <c r="E13172" s="60"/>
      <c r="F13172" s="60"/>
      <c r="G13172" s="60"/>
    </row>
    <row r="13173" spans="1:7">
      <c r="A13173" s="50">
        <v>42094</v>
      </c>
      <c r="B13173" s="60">
        <v>-8.5638599999999995E-3</v>
      </c>
      <c r="C13173" s="60">
        <v>0</v>
      </c>
      <c r="D13173" s="60">
        <v>1.131299E-2</v>
      </c>
      <c r="E13173" s="60"/>
      <c r="F13173" s="60"/>
      <c r="G13173" s="60"/>
    </row>
    <row r="13174" spans="1:7">
      <c r="A13174" s="50">
        <v>42095</v>
      </c>
      <c r="B13174" s="60">
        <v>-3.9635800000000004E-3</v>
      </c>
      <c r="C13174" s="60">
        <v>0</v>
      </c>
      <c r="D13174" s="60">
        <v>-2.3389848000000001E-2</v>
      </c>
      <c r="E13174" s="60"/>
      <c r="F13174" s="60"/>
      <c r="G13174" s="60"/>
    </row>
    <row r="13175" spans="1:7">
      <c r="A13175" s="50">
        <v>42096</v>
      </c>
      <c r="B13175" s="60">
        <v>3.5167100000000001E-3</v>
      </c>
      <c r="C13175" s="60">
        <v>0</v>
      </c>
      <c r="D13175" s="60">
        <v>-6.9419950000000003E-3</v>
      </c>
      <c r="E13175" s="60"/>
      <c r="F13175" s="60"/>
      <c r="G13175" s="60"/>
    </row>
    <row r="13176" spans="1:7">
      <c r="A13176" s="50">
        <v>42100</v>
      </c>
      <c r="B13176" s="60">
        <v>6.6055300000000001E-3</v>
      </c>
      <c r="C13176" s="60">
        <v>0</v>
      </c>
      <c r="D13176" s="60">
        <v>-1.7476810000000001E-3</v>
      </c>
      <c r="E13176" s="60"/>
      <c r="F13176" s="60"/>
      <c r="G13176" s="60"/>
    </row>
    <row r="13177" spans="1:7">
      <c r="A13177" s="50">
        <v>42101</v>
      </c>
      <c r="B13177" s="60">
        <v>-2.0774700000000001E-3</v>
      </c>
      <c r="C13177" s="60">
        <v>0</v>
      </c>
      <c r="D13177" s="60">
        <v>1.3655508E-2</v>
      </c>
      <c r="E13177" s="60"/>
      <c r="F13177" s="60"/>
      <c r="G13177" s="60"/>
    </row>
    <row r="13178" spans="1:7">
      <c r="A13178" s="50">
        <v>42102</v>
      </c>
      <c r="B13178" s="60">
        <v>3.18791E-3</v>
      </c>
      <c r="C13178" s="60">
        <v>0</v>
      </c>
      <c r="D13178" s="60">
        <v>-2.072586E-3</v>
      </c>
      <c r="E13178" s="60"/>
      <c r="F13178" s="60"/>
      <c r="G13178" s="60"/>
    </row>
    <row r="13179" spans="1:7">
      <c r="A13179" s="50">
        <v>42103</v>
      </c>
      <c r="B13179" s="60">
        <v>4.4352000000000003E-3</v>
      </c>
      <c r="C13179" s="60">
        <v>0</v>
      </c>
      <c r="D13179" s="60">
        <v>-2.1114528E-2</v>
      </c>
      <c r="E13179" s="60"/>
      <c r="F13179" s="60"/>
      <c r="G13179" s="60"/>
    </row>
    <row r="13180" spans="1:7">
      <c r="A13180" s="50">
        <v>42104</v>
      </c>
      <c r="B13180" s="60">
        <v>5.0492499999999999E-3</v>
      </c>
      <c r="C13180" s="60">
        <v>0</v>
      </c>
      <c r="D13180" s="60">
        <v>-1.9802027999999999E-2</v>
      </c>
      <c r="E13180" s="60"/>
      <c r="F13180" s="60"/>
      <c r="G13180" s="60"/>
    </row>
    <row r="13181" spans="1:7">
      <c r="A13181" s="50">
        <v>42107</v>
      </c>
      <c r="B13181" s="60">
        <v>-4.4745599999999998E-3</v>
      </c>
      <c r="C13181" s="60">
        <v>0</v>
      </c>
      <c r="D13181" s="60">
        <v>7.2151699999999997E-4</v>
      </c>
      <c r="E13181" s="60"/>
      <c r="F13181" s="60"/>
      <c r="G13181" s="60"/>
    </row>
    <row r="13182" spans="1:7">
      <c r="A13182" s="50">
        <v>42108</v>
      </c>
      <c r="B13182" s="60">
        <v>1.6175E-3</v>
      </c>
      <c r="C13182" s="60">
        <v>0</v>
      </c>
      <c r="D13182" s="60">
        <v>7.9307609999999997E-3</v>
      </c>
      <c r="E13182" s="60"/>
      <c r="F13182" s="60"/>
      <c r="G13182" s="60"/>
    </row>
    <row r="13183" spans="1:7">
      <c r="A13183" s="50">
        <v>42109</v>
      </c>
      <c r="B13183" s="60">
        <v>5.0812499999999998E-3</v>
      </c>
      <c r="C13183" s="60">
        <v>0</v>
      </c>
      <c r="D13183" s="60">
        <v>5.543638E-2</v>
      </c>
      <c r="E13183" s="60"/>
      <c r="F13183" s="60"/>
      <c r="G13183" s="60"/>
    </row>
    <row r="13184" spans="1:7">
      <c r="A13184" s="50">
        <v>42110</v>
      </c>
      <c r="B13184" s="60">
        <v>-8.1149E-4</v>
      </c>
      <c r="C13184" s="60">
        <v>0</v>
      </c>
      <c r="D13184" s="60">
        <v>-4.7441339999999997E-3</v>
      </c>
      <c r="E13184" s="60"/>
      <c r="F13184" s="60"/>
      <c r="G13184" s="60"/>
    </row>
    <row r="13185" spans="1:7">
      <c r="A13185" s="50">
        <v>42111</v>
      </c>
      <c r="B13185" s="60">
        <v>-1.140824E-2</v>
      </c>
      <c r="C13185" s="60">
        <v>0</v>
      </c>
      <c r="D13185" s="60">
        <v>-1.4640800000000001E-2</v>
      </c>
      <c r="E13185" s="60"/>
      <c r="F13185" s="60"/>
      <c r="G13185" s="60"/>
    </row>
    <row r="13186" spans="1:7">
      <c r="A13186" s="50">
        <v>42114</v>
      </c>
      <c r="B13186" s="60">
        <v>9.1845399999999997E-3</v>
      </c>
      <c r="C13186" s="60">
        <v>0</v>
      </c>
      <c r="D13186" s="60">
        <v>2.0732369999999999E-3</v>
      </c>
      <c r="E13186" s="60"/>
      <c r="F13186" s="60"/>
      <c r="G13186" s="60"/>
    </row>
    <row r="13187" spans="1:7">
      <c r="A13187" s="50">
        <v>42115</v>
      </c>
      <c r="B13187" s="60">
        <v>-1.37707E-3</v>
      </c>
      <c r="C13187" s="60">
        <v>0</v>
      </c>
      <c r="D13187" s="60">
        <v>1.6551709000000001E-2</v>
      </c>
      <c r="E13187" s="60"/>
      <c r="F13187" s="60"/>
      <c r="G13187" s="60"/>
    </row>
    <row r="13188" spans="1:7">
      <c r="A13188" s="50">
        <v>42116</v>
      </c>
      <c r="B13188" s="60">
        <v>5.1242400000000004E-3</v>
      </c>
      <c r="C13188" s="60">
        <v>0</v>
      </c>
      <c r="D13188" s="60">
        <v>1.3907729000000001E-2</v>
      </c>
      <c r="E13188" s="60"/>
      <c r="F13188" s="60"/>
      <c r="G13188" s="60"/>
    </row>
    <row r="13189" spans="1:7">
      <c r="A13189" s="50">
        <v>42117</v>
      </c>
      <c r="B13189" s="60">
        <v>2.4751199999999999E-3</v>
      </c>
      <c r="C13189" s="60">
        <v>0</v>
      </c>
      <c r="D13189" s="60">
        <v>-4.6838210000000003E-3</v>
      </c>
      <c r="E13189" s="60"/>
      <c r="F13189" s="60"/>
      <c r="G13189" s="60"/>
    </row>
    <row r="13190" spans="1:7">
      <c r="A13190" s="50">
        <v>42118</v>
      </c>
      <c r="B13190" s="60">
        <v>2.4301599999999998E-3</v>
      </c>
      <c r="C13190" s="60">
        <v>0</v>
      </c>
      <c r="D13190" s="60">
        <v>1.3781507E-2</v>
      </c>
      <c r="E13190" s="60"/>
      <c r="F13190" s="60"/>
      <c r="G13190" s="60"/>
    </row>
    <row r="13191" spans="1:7">
      <c r="A13191" s="50">
        <v>42121</v>
      </c>
      <c r="B13191" s="60">
        <v>-4.1422300000000002E-3</v>
      </c>
      <c r="C13191" s="60">
        <v>0</v>
      </c>
      <c r="D13191" s="60">
        <v>-7.2944070000000001E-3</v>
      </c>
      <c r="E13191" s="60"/>
      <c r="F13191" s="60"/>
      <c r="G13191" s="60"/>
    </row>
    <row r="13192" spans="1:7">
      <c r="A13192" s="50">
        <v>42122</v>
      </c>
      <c r="B13192" s="60">
        <v>2.7467199999999998E-3</v>
      </c>
      <c r="C13192" s="60">
        <v>0</v>
      </c>
      <c r="D13192" s="60">
        <v>-1.3360360000000001E-3</v>
      </c>
      <c r="E13192" s="60"/>
      <c r="F13192" s="60"/>
      <c r="G13192" s="60"/>
    </row>
    <row r="13193" spans="1:7">
      <c r="A13193" s="50">
        <v>42123</v>
      </c>
      <c r="B13193" s="60">
        <v>-3.7732899999999999E-3</v>
      </c>
      <c r="C13193" s="60">
        <v>0</v>
      </c>
      <c r="D13193" s="60">
        <v>8.361205E-3</v>
      </c>
      <c r="E13193" s="60"/>
      <c r="F13193" s="60"/>
      <c r="G13193" s="60"/>
    </row>
    <row r="13194" spans="1:7">
      <c r="A13194" s="50">
        <v>42124</v>
      </c>
      <c r="B13194" s="60">
        <v>-1.0054779999999999E-2</v>
      </c>
      <c r="C13194" s="60">
        <v>0</v>
      </c>
      <c r="D13194" s="60">
        <v>-6.3018420000000002E-3</v>
      </c>
      <c r="E13194" s="60"/>
      <c r="F13194" s="60"/>
      <c r="G13194" s="60"/>
    </row>
    <row r="13195" spans="1:7">
      <c r="A13195" s="50">
        <v>42125</v>
      </c>
      <c r="B13195" s="60">
        <v>1.083133E-2</v>
      </c>
      <c r="C13195" s="60">
        <v>0</v>
      </c>
      <c r="D13195" s="60">
        <v>-4.3390909999999998E-3</v>
      </c>
      <c r="E13195" s="60"/>
      <c r="F13195" s="60"/>
      <c r="G13195" s="60"/>
    </row>
    <row r="13196" spans="1:7">
      <c r="A13196" s="50">
        <v>42128</v>
      </c>
      <c r="B13196" s="60">
        <v>2.88163E-3</v>
      </c>
      <c r="C13196" s="60">
        <v>0</v>
      </c>
      <c r="D13196" s="60">
        <v>4.3580010000000002E-3</v>
      </c>
      <c r="E13196" s="60"/>
      <c r="F13196" s="60"/>
      <c r="G13196" s="60"/>
    </row>
    <row r="13197" spans="1:7">
      <c r="A13197" s="50">
        <v>42129</v>
      </c>
      <c r="B13197" s="60">
        <v>-1.17158E-2</v>
      </c>
      <c r="C13197" s="60">
        <v>0</v>
      </c>
      <c r="D13197" s="60">
        <v>-8.6781819999999996E-3</v>
      </c>
      <c r="E13197" s="60"/>
      <c r="F13197" s="60"/>
      <c r="G13197" s="60"/>
    </row>
    <row r="13198" spans="1:7">
      <c r="A13198" s="50">
        <v>42130</v>
      </c>
      <c r="B13198" s="60">
        <v>-4.0285199999999998E-3</v>
      </c>
      <c r="C13198" s="60">
        <v>0</v>
      </c>
      <c r="D13198" s="60">
        <v>-8.4175090000000001E-3</v>
      </c>
      <c r="E13198" s="60"/>
      <c r="F13198" s="60"/>
      <c r="G13198" s="60"/>
    </row>
    <row r="13199" spans="1:7">
      <c r="A13199" s="50">
        <v>42131</v>
      </c>
      <c r="B13199" s="60">
        <v>4.0910299999999998E-3</v>
      </c>
      <c r="C13199" s="60">
        <v>0</v>
      </c>
      <c r="D13199" s="60">
        <v>5.772498E-3</v>
      </c>
      <c r="E13199" s="60"/>
      <c r="F13199" s="60"/>
      <c r="G13199" s="60"/>
    </row>
    <row r="13200" spans="1:7">
      <c r="A13200" s="50">
        <v>42132</v>
      </c>
      <c r="B13200" s="60">
        <v>1.3380309999999999E-2</v>
      </c>
      <c r="C13200" s="60">
        <v>0</v>
      </c>
      <c r="D13200" s="60">
        <v>-3.713727E-3</v>
      </c>
      <c r="E13200" s="60"/>
      <c r="F13200" s="60"/>
      <c r="G13200" s="60"/>
    </row>
    <row r="13201" spans="1:7">
      <c r="A13201" s="50">
        <v>42135</v>
      </c>
      <c r="B13201" s="60">
        <v>-4.81527E-3</v>
      </c>
      <c r="C13201" s="60">
        <v>0</v>
      </c>
      <c r="D13201" s="60">
        <v>9.8271439999999995E-3</v>
      </c>
      <c r="E13201" s="60"/>
      <c r="F13201" s="60"/>
      <c r="G13201" s="60"/>
    </row>
    <row r="13202" spans="1:7">
      <c r="A13202" s="50">
        <v>42136</v>
      </c>
      <c r="B13202" s="60">
        <v>-2.8104599999999999E-3</v>
      </c>
      <c r="C13202" s="60">
        <v>0</v>
      </c>
      <c r="D13202" s="60">
        <v>-1.0402667000000001E-2</v>
      </c>
      <c r="E13202" s="60"/>
      <c r="F13202" s="60"/>
      <c r="G13202" s="60"/>
    </row>
    <row r="13203" spans="1:7">
      <c r="A13203" s="50">
        <v>42137</v>
      </c>
      <c r="B13203" s="60">
        <v>-1.0263E-4</v>
      </c>
      <c r="C13203" s="60">
        <v>0</v>
      </c>
      <c r="D13203" s="60">
        <v>-3.3910599999999999E-4</v>
      </c>
      <c r="E13203" s="60"/>
      <c r="F13203" s="60"/>
      <c r="G13203" s="60"/>
    </row>
    <row r="13204" spans="1:7">
      <c r="A13204" s="50">
        <v>42138</v>
      </c>
      <c r="B13204" s="60">
        <v>1.0901559999999999E-2</v>
      </c>
      <c r="C13204" s="60">
        <v>0</v>
      </c>
      <c r="D13204" s="60">
        <v>-9.4979239999999996E-3</v>
      </c>
      <c r="E13204" s="60"/>
      <c r="F13204" s="60"/>
      <c r="G13204" s="60"/>
    </row>
    <row r="13205" spans="1:7">
      <c r="A13205" s="50">
        <v>42139</v>
      </c>
      <c r="B13205" s="60">
        <v>8.1946999999999999E-4</v>
      </c>
      <c r="C13205" s="60">
        <v>0</v>
      </c>
      <c r="D13205" s="60">
        <v>-2.054841E-3</v>
      </c>
      <c r="E13205" s="60"/>
      <c r="F13205" s="60"/>
      <c r="G13205" s="60"/>
    </row>
    <row r="13206" spans="1:7">
      <c r="A13206" s="50">
        <v>42142</v>
      </c>
      <c r="B13206" s="60">
        <v>3.1044599999999999E-3</v>
      </c>
      <c r="C13206" s="60">
        <v>0</v>
      </c>
      <c r="D13206" s="60">
        <v>1.372715E-3</v>
      </c>
      <c r="E13206" s="60"/>
      <c r="F13206" s="60"/>
      <c r="G13206" s="60"/>
    </row>
    <row r="13207" spans="1:7">
      <c r="A13207" s="50">
        <v>42143</v>
      </c>
      <c r="B13207" s="60">
        <v>-7.7413000000000004E-4</v>
      </c>
      <c r="C13207" s="60">
        <v>0</v>
      </c>
      <c r="D13207" s="60">
        <v>-2.6045243999999999E-2</v>
      </c>
      <c r="E13207" s="60"/>
      <c r="F13207" s="60"/>
      <c r="G13207" s="60"/>
    </row>
    <row r="13208" spans="1:7">
      <c r="A13208" s="50">
        <v>42144</v>
      </c>
      <c r="B13208" s="60">
        <v>-8.4296000000000002E-4</v>
      </c>
      <c r="C13208" s="60">
        <v>0</v>
      </c>
      <c r="D13208" s="60">
        <v>5.2779599999999999E-3</v>
      </c>
      <c r="E13208" s="60"/>
      <c r="F13208" s="60"/>
      <c r="G13208" s="60"/>
    </row>
    <row r="13209" spans="1:7">
      <c r="A13209" s="50">
        <v>42145</v>
      </c>
      <c r="B13209" s="60">
        <v>2.5225899999999999E-3</v>
      </c>
      <c r="C13209" s="60">
        <v>0</v>
      </c>
      <c r="D13209" s="60">
        <v>-2.0651039E-2</v>
      </c>
      <c r="E13209" s="60"/>
      <c r="F13209" s="60"/>
      <c r="G13209" s="60"/>
    </row>
    <row r="13210" spans="1:7">
      <c r="A13210" s="50">
        <v>42146</v>
      </c>
      <c r="B13210" s="60">
        <v>-2.2282700000000001E-3</v>
      </c>
      <c r="C13210" s="60">
        <v>0</v>
      </c>
      <c r="D13210" s="60">
        <v>7.1479899999999999E-3</v>
      </c>
      <c r="E13210" s="60"/>
      <c r="F13210" s="60"/>
      <c r="G13210" s="60"/>
    </row>
    <row r="13211" spans="1:7">
      <c r="A13211" s="50">
        <v>42150</v>
      </c>
      <c r="B13211" s="60">
        <v>-1.031864E-2</v>
      </c>
      <c r="C13211" s="60">
        <v>0</v>
      </c>
      <c r="D13211" s="60">
        <v>-8.5166700000000005E-3</v>
      </c>
      <c r="E13211" s="60"/>
      <c r="F13211" s="60"/>
      <c r="G13211" s="60"/>
    </row>
    <row r="13212" spans="1:7">
      <c r="A13212" s="50">
        <v>42151</v>
      </c>
      <c r="B13212" s="60">
        <v>9.3362900000000006E-3</v>
      </c>
      <c r="C13212" s="60">
        <v>0</v>
      </c>
      <c r="D13212" s="60">
        <v>-1.8969243E-2</v>
      </c>
      <c r="E13212" s="60"/>
      <c r="F13212" s="60"/>
      <c r="G13212" s="60"/>
    </row>
    <row r="13213" spans="1:7">
      <c r="A13213" s="50">
        <v>42152</v>
      </c>
      <c r="B13213" s="60">
        <v>-1.11501E-3</v>
      </c>
      <c r="C13213" s="60">
        <v>0</v>
      </c>
      <c r="D13213" s="60">
        <v>1.4593550000000001E-3</v>
      </c>
      <c r="E13213" s="60"/>
      <c r="F13213" s="60"/>
      <c r="G13213" s="60"/>
    </row>
    <row r="13214" spans="1:7">
      <c r="A13214" s="50">
        <v>42153</v>
      </c>
      <c r="B13214" s="60">
        <v>-6.2462999999999998E-3</v>
      </c>
      <c r="C13214" s="60">
        <v>0</v>
      </c>
      <c r="D13214" s="60">
        <v>-3.5337019999999997E-2</v>
      </c>
      <c r="E13214" s="60"/>
      <c r="F13214" s="60"/>
      <c r="G13214" s="60"/>
    </row>
    <row r="13215" spans="1:7">
      <c r="A13215" s="50">
        <v>42156</v>
      </c>
      <c r="B13215" s="60">
        <v>2.1893199999999998E-3</v>
      </c>
      <c r="C13215" s="60">
        <v>0</v>
      </c>
      <c r="D13215" s="60">
        <v>2.6434929999999998E-3</v>
      </c>
      <c r="E13215" s="60"/>
      <c r="F13215" s="60"/>
      <c r="G13215" s="60"/>
    </row>
    <row r="13216" spans="1:7">
      <c r="A13216" s="50">
        <v>42157</v>
      </c>
      <c r="B13216" s="60">
        <v>-9.4061000000000004E-4</v>
      </c>
      <c r="C13216" s="60">
        <v>0</v>
      </c>
      <c r="D13216" s="60">
        <v>8.662955E-3</v>
      </c>
      <c r="E13216" s="60"/>
      <c r="F13216" s="60"/>
      <c r="G13216" s="60"/>
    </row>
    <row r="13217" spans="1:7">
      <c r="A13217" s="50">
        <v>42158</v>
      </c>
      <c r="B13217" s="60">
        <v>2.34381E-3</v>
      </c>
      <c r="C13217" s="60">
        <v>0</v>
      </c>
      <c r="D13217" s="60">
        <v>1.1202360999999999E-2</v>
      </c>
      <c r="E13217" s="60"/>
      <c r="F13217" s="60"/>
      <c r="G13217" s="60"/>
    </row>
    <row r="13218" spans="1:7">
      <c r="A13218" s="50">
        <v>42159</v>
      </c>
      <c r="B13218" s="60">
        <v>-8.6035799999999996E-3</v>
      </c>
      <c r="C13218" s="60">
        <v>0</v>
      </c>
      <c r="D13218" s="60">
        <v>-8.3456433999999996E-2</v>
      </c>
      <c r="E13218" s="60"/>
      <c r="F13218" s="60"/>
      <c r="G13218" s="60"/>
    </row>
    <row r="13219" spans="1:7">
      <c r="A13219" s="50">
        <v>42160</v>
      </c>
      <c r="B13219" s="60">
        <v>-1.4269700000000001E-3</v>
      </c>
      <c r="C13219" s="60">
        <v>0</v>
      </c>
      <c r="D13219" s="60">
        <v>-3.7469796999999999E-2</v>
      </c>
      <c r="E13219" s="60"/>
      <c r="F13219" s="60"/>
      <c r="G13219" s="60"/>
    </row>
    <row r="13220" spans="1:7">
      <c r="A13220" s="50">
        <v>42163</v>
      </c>
      <c r="B13220" s="60">
        <v>-6.37201E-3</v>
      </c>
      <c r="C13220" s="60">
        <v>0</v>
      </c>
      <c r="D13220" s="60">
        <v>7.9531410000000004E-3</v>
      </c>
      <c r="E13220" s="60"/>
      <c r="F13220" s="60"/>
      <c r="G13220" s="60"/>
    </row>
    <row r="13221" spans="1:7">
      <c r="A13221" s="50">
        <v>42164</v>
      </c>
      <c r="B13221" s="60">
        <v>5.0967000000000004E-4</v>
      </c>
      <c r="C13221" s="60">
        <v>0</v>
      </c>
      <c r="D13221" s="60">
        <v>3.0315597E-2</v>
      </c>
      <c r="E13221" s="60"/>
      <c r="F13221" s="60"/>
      <c r="G13221" s="60"/>
    </row>
    <row r="13222" spans="1:7">
      <c r="A13222" s="50">
        <v>42165</v>
      </c>
      <c r="B13222" s="60">
        <v>1.2180399999999999E-2</v>
      </c>
      <c r="C13222" s="60">
        <v>0</v>
      </c>
      <c r="D13222" s="60">
        <v>2.7005244000000001E-2</v>
      </c>
      <c r="E13222" s="60"/>
      <c r="F13222" s="60"/>
      <c r="G13222" s="60"/>
    </row>
    <row r="13223" spans="1:7">
      <c r="A13223" s="50">
        <v>42166</v>
      </c>
      <c r="B13223" s="60">
        <v>2.0027500000000002E-3</v>
      </c>
      <c r="C13223" s="60">
        <v>0</v>
      </c>
      <c r="D13223" s="60">
        <v>-3.5321879999999999E-3</v>
      </c>
      <c r="E13223" s="60"/>
      <c r="F13223" s="60"/>
      <c r="G13223" s="60"/>
    </row>
    <row r="13224" spans="1:7">
      <c r="A13224" s="50">
        <v>42167</v>
      </c>
      <c r="B13224" s="60">
        <v>-6.9052799999999998E-3</v>
      </c>
      <c r="C13224" s="60">
        <v>0</v>
      </c>
      <c r="D13224" s="60">
        <v>-8.2709370000000008E-3</v>
      </c>
      <c r="E13224" s="60"/>
      <c r="F13224" s="60"/>
      <c r="G13224" s="60"/>
    </row>
    <row r="13225" spans="1:7">
      <c r="A13225" s="50">
        <v>42170</v>
      </c>
      <c r="B13225" s="60">
        <v>-4.6258999999999996E-3</v>
      </c>
      <c r="C13225" s="60">
        <v>0</v>
      </c>
      <c r="D13225" s="60">
        <v>-2.6608422E-2</v>
      </c>
      <c r="E13225" s="60"/>
      <c r="F13225" s="60"/>
      <c r="G13225" s="60"/>
    </row>
    <row r="13226" spans="1:7">
      <c r="A13226" s="50">
        <v>42171</v>
      </c>
      <c r="B13226" s="60">
        <v>5.8039900000000002E-3</v>
      </c>
      <c r="C13226" s="60">
        <v>0</v>
      </c>
      <c r="D13226" s="60">
        <v>-2.1215848999999998E-2</v>
      </c>
      <c r="E13226" s="60"/>
      <c r="F13226" s="60"/>
      <c r="G13226" s="60"/>
    </row>
    <row r="13227" spans="1:7">
      <c r="A13227" s="50">
        <v>42172</v>
      </c>
      <c r="B13227" s="60">
        <v>2.0286100000000001E-3</v>
      </c>
      <c r="C13227" s="60">
        <v>0</v>
      </c>
      <c r="D13227" s="60">
        <v>-1.0837859E-2</v>
      </c>
      <c r="E13227" s="60"/>
      <c r="F13227" s="60"/>
      <c r="G13227" s="60"/>
    </row>
    <row r="13228" spans="1:7">
      <c r="A13228" s="50">
        <v>42173</v>
      </c>
      <c r="B13228" s="60">
        <v>9.8463300000000004E-3</v>
      </c>
      <c r="C13228" s="60">
        <v>0</v>
      </c>
      <c r="D13228" s="60">
        <v>-4.2140909999999997E-3</v>
      </c>
      <c r="E13228" s="60"/>
      <c r="F13228" s="60"/>
      <c r="G13228" s="60"/>
    </row>
    <row r="13229" spans="1:7">
      <c r="A13229" s="50">
        <v>42174</v>
      </c>
      <c r="B13229" s="60">
        <v>-5.3325300000000003E-3</v>
      </c>
      <c r="C13229" s="60">
        <v>0</v>
      </c>
      <c r="D13229" s="60">
        <v>-7.1942480000000003E-3</v>
      </c>
      <c r="E13229" s="60"/>
      <c r="F13229" s="60"/>
      <c r="G13229" s="60"/>
    </row>
    <row r="13230" spans="1:7">
      <c r="A13230" s="50">
        <v>42177</v>
      </c>
      <c r="B13230" s="60">
        <v>6.0473699999999998E-3</v>
      </c>
      <c r="C13230" s="60">
        <v>0</v>
      </c>
      <c r="D13230" s="60">
        <v>-4.2625099999999997E-3</v>
      </c>
      <c r="E13230" s="60"/>
      <c r="F13230" s="60"/>
      <c r="G13230" s="60"/>
    </row>
    <row r="13231" spans="1:7">
      <c r="A13231" s="50">
        <v>42178</v>
      </c>
      <c r="B13231" s="60">
        <v>7.4689000000000005E-4</v>
      </c>
      <c r="C13231" s="60">
        <v>0</v>
      </c>
      <c r="D13231" s="60">
        <v>1.45548E-2</v>
      </c>
      <c r="E13231" s="60"/>
      <c r="F13231" s="60"/>
      <c r="G13231" s="60"/>
    </row>
    <row r="13232" spans="1:7">
      <c r="A13232" s="50">
        <v>42179</v>
      </c>
      <c r="B13232" s="60">
        <v>-7.3004400000000001E-3</v>
      </c>
      <c r="C13232" s="60">
        <v>0</v>
      </c>
      <c r="D13232" s="60">
        <v>-1.3080226E-2</v>
      </c>
      <c r="E13232" s="60"/>
      <c r="F13232" s="60"/>
      <c r="G13232" s="60"/>
    </row>
    <row r="13233" spans="1:7">
      <c r="A13233" s="50">
        <v>42180</v>
      </c>
      <c r="B13233" s="60">
        <v>-2.9420499999999999E-3</v>
      </c>
      <c r="C13233" s="60">
        <v>0</v>
      </c>
      <c r="D13233" s="60">
        <v>-2.7362094999999999E-2</v>
      </c>
      <c r="E13233" s="60"/>
      <c r="F13233" s="60"/>
      <c r="G13233" s="60"/>
    </row>
    <row r="13234" spans="1:7">
      <c r="A13234" s="50">
        <v>42181</v>
      </c>
      <c r="B13234" s="60">
        <v>-1.6987E-4</v>
      </c>
      <c r="C13234" s="60">
        <v>0</v>
      </c>
      <c r="D13234" s="60">
        <v>6.5933900000000002E-3</v>
      </c>
      <c r="E13234" s="60"/>
      <c r="F13234" s="60"/>
      <c r="G13234" s="60"/>
    </row>
    <row r="13235" spans="1:7">
      <c r="A13235" s="50">
        <v>42184</v>
      </c>
      <c r="B13235" s="60">
        <v>-2.0733290000000001E-2</v>
      </c>
      <c r="C13235" s="60">
        <v>0</v>
      </c>
      <c r="D13235" s="60">
        <v>-3.2751091000000003E-2</v>
      </c>
      <c r="E13235" s="60"/>
      <c r="F13235" s="60"/>
      <c r="G13235" s="60"/>
    </row>
    <row r="13236" spans="1:7">
      <c r="A13236" s="50">
        <v>42185</v>
      </c>
      <c r="B13236" s="60">
        <v>2.71471E-3</v>
      </c>
      <c r="C13236" s="60">
        <v>0</v>
      </c>
      <c r="D13236" s="60">
        <v>2.1670409000000002E-2</v>
      </c>
      <c r="E13236" s="60"/>
      <c r="F13236" s="60"/>
      <c r="G13236" s="60"/>
    </row>
    <row r="13237" spans="1:7">
      <c r="A13237" s="50">
        <v>42186</v>
      </c>
      <c r="B13237" s="60">
        <v>7.1027599999999996E-3</v>
      </c>
      <c r="C13237" s="60">
        <v>0</v>
      </c>
      <c r="D13237" s="60">
        <v>-7.5563371000000004E-2</v>
      </c>
      <c r="E13237" s="60"/>
      <c r="F13237" s="60"/>
      <c r="G13237" s="60"/>
    </row>
    <row r="13238" spans="1:7">
      <c r="A13238" s="50">
        <v>42187</v>
      </c>
      <c r="B13238" s="60">
        <v>-2.5457000000000002E-4</v>
      </c>
      <c r="C13238" s="60">
        <v>0</v>
      </c>
      <c r="D13238" s="60">
        <v>-1.0994242E-2</v>
      </c>
      <c r="E13238" s="60"/>
      <c r="F13238" s="60"/>
      <c r="G13238" s="60"/>
    </row>
    <row r="13239" spans="1:7">
      <c r="A13239" s="50">
        <v>42191</v>
      </c>
      <c r="B13239" s="60">
        <v>-3.7899299999999999E-3</v>
      </c>
      <c r="C13239" s="60">
        <v>0</v>
      </c>
      <c r="D13239" s="60">
        <v>9.66645E-3</v>
      </c>
      <c r="E13239" s="60"/>
      <c r="F13239" s="60"/>
      <c r="G13239" s="60"/>
    </row>
    <row r="13240" spans="1:7">
      <c r="A13240" s="50">
        <v>42192</v>
      </c>
      <c r="B13240" s="60">
        <v>6.2432299999999998E-3</v>
      </c>
      <c r="C13240" s="60">
        <v>0</v>
      </c>
      <c r="D13240" s="60">
        <v>-1.531832E-2</v>
      </c>
      <c r="E13240" s="60"/>
      <c r="F13240" s="60"/>
      <c r="G13240" s="60"/>
    </row>
    <row r="13241" spans="1:7">
      <c r="A13241" s="50">
        <v>42193</v>
      </c>
      <c r="B13241" s="60">
        <v>-1.6269329999999999E-2</v>
      </c>
      <c r="C13241" s="60">
        <v>0</v>
      </c>
      <c r="D13241" s="60">
        <v>-7.3407888000000004E-2</v>
      </c>
      <c r="E13241" s="60"/>
      <c r="F13241" s="60"/>
      <c r="G13241" s="60"/>
    </row>
    <row r="13242" spans="1:7">
      <c r="A13242" s="50">
        <v>42194</v>
      </c>
      <c r="B13242" s="60">
        <v>2.2935199999999998E-3</v>
      </c>
      <c r="C13242" s="60">
        <v>0</v>
      </c>
      <c r="D13242" s="60">
        <v>1.4165817000000001E-2</v>
      </c>
      <c r="E13242" s="60"/>
      <c r="F13242" s="60"/>
      <c r="G13242" s="60"/>
    </row>
    <row r="13243" spans="1:7">
      <c r="A13243" s="50">
        <v>42195</v>
      </c>
      <c r="B13243" s="60">
        <v>1.236539E-2</v>
      </c>
      <c r="C13243" s="60">
        <v>0</v>
      </c>
      <c r="D13243" s="60">
        <v>3.1039560000000002E-3</v>
      </c>
      <c r="E13243" s="60"/>
      <c r="F13243" s="60"/>
      <c r="G13243" s="60"/>
    </row>
    <row r="13244" spans="1:7">
      <c r="A13244" s="50">
        <v>42198</v>
      </c>
      <c r="B13244" s="60">
        <v>1.125428E-2</v>
      </c>
      <c r="C13244" s="60">
        <v>0</v>
      </c>
      <c r="D13244" s="60">
        <v>2.9912323000000001E-2</v>
      </c>
      <c r="E13244" s="60"/>
      <c r="F13244" s="60"/>
      <c r="G13244" s="60"/>
    </row>
    <row r="13245" spans="1:7">
      <c r="A13245" s="50">
        <v>42199</v>
      </c>
      <c r="B13245" s="60">
        <v>4.4659799999999996E-3</v>
      </c>
      <c r="C13245" s="60">
        <v>0</v>
      </c>
      <c r="D13245" s="60">
        <v>8.5127740000000007E-3</v>
      </c>
      <c r="E13245" s="60"/>
      <c r="F13245" s="60"/>
      <c r="G13245" s="60"/>
    </row>
    <row r="13246" spans="1:7">
      <c r="A13246" s="50">
        <v>42200</v>
      </c>
      <c r="B13246" s="60">
        <v>-9.1998000000000004E-4</v>
      </c>
      <c r="C13246" s="60">
        <v>0</v>
      </c>
      <c r="D13246" s="60">
        <v>-2.3336610000000001E-2</v>
      </c>
      <c r="E13246" s="60"/>
      <c r="F13246" s="60"/>
      <c r="G13246" s="60"/>
    </row>
    <row r="13247" spans="1:7">
      <c r="A13247" s="50">
        <v>42201</v>
      </c>
      <c r="B13247" s="60">
        <v>8.0937300000000004E-3</v>
      </c>
      <c r="C13247" s="60">
        <v>0</v>
      </c>
      <c r="D13247" s="60">
        <v>-3.3553626000000003E-2</v>
      </c>
      <c r="E13247" s="60"/>
      <c r="F13247" s="60"/>
      <c r="G13247" s="60"/>
    </row>
    <row r="13248" spans="1:7">
      <c r="A13248" s="50">
        <v>42202</v>
      </c>
      <c r="B13248" s="60">
        <v>1.2933700000000001E-3</v>
      </c>
      <c r="C13248" s="60">
        <v>0</v>
      </c>
      <c r="D13248" s="60">
        <v>-2.4723792000000001E-2</v>
      </c>
      <c r="E13248" s="60"/>
      <c r="F13248" s="60"/>
      <c r="G13248" s="60"/>
    </row>
    <row r="13249" spans="1:7">
      <c r="A13249" s="50">
        <v>42205</v>
      </c>
      <c r="B13249" s="60">
        <v>8.7829E-4</v>
      </c>
      <c r="C13249" s="60">
        <v>0</v>
      </c>
      <c r="D13249" s="60">
        <v>-1.5641904000000002E-2</v>
      </c>
      <c r="E13249" s="60"/>
      <c r="F13249" s="60"/>
      <c r="G13249" s="60"/>
    </row>
    <row r="13250" spans="1:7">
      <c r="A13250" s="50">
        <v>42206</v>
      </c>
      <c r="B13250" s="60">
        <v>-4.27109E-3</v>
      </c>
      <c r="C13250" s="60">
        <v>0</v>
      </c>
      <c r="D13250" s="60">
        <v>1.2602715E-2</v>
      </c>
      <c r="E13250" s="60"/>
      <c r="F13250" s="60"/>
      <c r="G13250" s="60"/>
    </row>
    <row r="13251" spans="1:7">
      <c r="A13251" s="50">
        <v>42207</v>
      </c>
      <c r="B13251" s="60">
        <v>-2.2107400000000001E-3</v>
      </c>
      <c r="C13251" s="60">
        <v>0</v>
      </c>
      <c r="D13251" s="60">
        <v>1.7316001000000001E-2</v>
      </c>
      <c r="E13251" s="60"/>
      <c r="F13251" s="60"/>
      <c r="G13251" s="60"/>
    </row>
    <row r="13252" spans="1:7">
      <c r="A13252" s="50">
        <v>42208</v>
      </c>
      <c r="B13252" s="60">
        <v>-5.6940200000000002E-3</v>
      </c>
      <c r="C13252" s="60">
        <v>0</v>
      </c>
      <c r="D13252" s="60">
        <v>-2.074465E-2</v>
      </c>
      <c r="E13252" s="60"/>
      <c r="F13252" s="60"/>
      <c r="G13252" s="60"/>
    </row>
    <row r="13253" spans="1:7">
      <c r="A13253" s="50">
        <v>42209</v>
      </c>
      <c r="B13253" s="60">
        <v>-1.044777E-2</v>
      </c>
      <c r="C13253" s="60">
        <v>0</v>
      </c>
      <c r="D13253" s="60">
        <v>-4.0738728000000002E-2</v>
      </c>
      <c r="E13253" s="60"/>
      <c r="F13253" s="60"/>
      <c r="G13253" s="60"/>
    </row>
    <row r="13254" spans="1:7">
      <c r="A13254" s="50">
        <v>42212</v>
      </c>
      <c r="B13254" s="60">
        <v>-5.7349999999999996E-3</v>
      </c>
      <c r="C13254" s="60">
        <v>0</v>
      </c>
      <c r="D13254" s="60">
        <v>-2.4915093999999999E-2</v>
      </c>
      <c r="E13254" s="60"/>
      <c r="F13254" s="60"/>
      <c r="G13254" s="60"/>
    </row>
    <row r="13255" spans="1:7">
      <c r="A13255" s="50">
        <v>42213</v>
      </c>
      <c r="B13255" s="60">
        <v>1.228716E-2</v>
      </c>
      <c r="C13255" s="60">
        <v>0</v>
      </c>
      <c r="D13255" s="60">
        <v>2.1486692000000002E-2</v>
      </c>
      <c r="E13255" s="60"/>
      <c r="F13255" s="60"/>
      <c r="G13255" s="60"/>
    </row>
    <row r="13256" spans="1:7">
      <c r="A13256" s="50">
        <v>42214</v>
      </c>
      <c r="B13256" s="60">
        <v>7.46256E-3</v>
      </c>
      <c r="C13256" s="60">
        <v>0</v>
      </c>
      <c r="D13256" s="60">
        <v>1.0801622E-2</v>
      </c>
      <c r="E13256" s="60"/>
      <c r="F13256" s="60"/>
      <c r="G13256" s="60"/>
    </row>
    <row r="13257" spans="1:7">
      <c r="A13257" s="50">
        <v>42215</v>
      </c>
      <c r="B13257" s="60">
        <v>1.728E-4</v>
      </c>
      <c r="C13257" s="60">
        <v>0</v>
      </c>
      <c r="D13257" s="60">
        <v>-1.4060741999999999E-2</v>
      </c>
      <c r="E13257" s="60"/>
      <c r="F13257" s="60"/>
      <c r="G13257" s="60"/>
    </row>
    <row r="13258" spans="1:7">
      <c r="A13258" s="50">
        <v>42216</v>
      </c>
      <c r="B13258" s="60">
        <v>-2.18776E-3</v>
      </c>
      <c r="C13258" s="60">
        <v>0</v>
      </c>
      <c r="D13258" s="60">
        <v>5.7046400000000002E-4</v>
      </c>
      <c r="E13258" s="60"/>
      <c r="F13258" s="60"/>
      <c r="G13258" s="60"/>
    </row>
    <row r="13259" spans="1:7">
      <c r="A13259" s="50">
        <v>42219</v>
      </c>
      <c r="B13259" s="60">
        <v>-2.6744799999999999E-3</v>
      </c>
      <c r="C13259" s="60">
        <v>0</v>
      </c>
      <c r="D13259" s="60">
        <v>-1.653369E-2</v>
      </c>
      <c r="E13259" s="60"/>
      <c r="F13259" s="60"/>
      <c r="G13259" s="60"/>
    </row>
    <row r="13260" spans="1:7">
      <c r="A13260" s="50">
        <v>42220</v>
      </c>
      <c r="B13260" s="60">
        <v>-2.1354799999999999E-3</v>
      </c>
      <c r="C13260" s="60">
        <v>0</v>
      </c>
      <c r="D13260" s="60">
        <v>-6.4347863000000005E-2</v>
      </c>
      <c r="E13260" s="60"/>
      <c r="F13260" s="60"/>
      <c r="G13260" s="60"/>
    </row>
    <row r="13261" spans="1:7">
      <c r="A13261" s="50">
        <v>42221</v>
      </c>
      <c r="B13261" s="60">
        <v>3.7216800000000002E-3</v>
      </c>
      <c r="C13261" s="60">
        <v>0</v>
      </c>
      <c r="D13261" s="60">
        <v>5.5142585000000001E-2</v>
      </c>
      <c r="E13261" s="60"/>
      <c r="F13261" s="60"/>
      <c r="G13261" s="60"/>
    </row>
    <row r="13262" spans="1:7">
      <c r="A13262" s="50">
        <v>42222</v>
      </c>
      <c r="B13262" s="60">
        <v>-7.5209300000000003E-3</v>
      </c>
      <c r="C13262" s="60">
        <v>0</v>
      </c>
      <c r="D13262" s="60">
        <v>-1.3505662999999999E-2</v>
      </c>
      <c r="E13262" s="60"/>
      <c r="F13262" s="60"/>
      <c r="G13262" s="60"/>
    </row>
    <row r="13263" spans="1:7">
      <c r="A13263" s="50">
        <v>42223</v>
      </c>
      <c r="B13263" s="60">
        <v>-3.0127000000000001E-3</v>
      </c>
      <c r="C13263" s="60">
        <v>0</v>
      </c>
      <c r="D13263" s="60">
        <v>-2.9761449999999999E-3</v>
      </c>
      <c r="E13263" s="60"/>
      <c r="F13263" s="60"/>
      <c r="G13263" s="60"/>
    </row>
    <row r="13264" spans="1:7">
      <c r="A13264" s="50">
        <v>42226</v>
      </c>
      <c r="B13264" s="60">
        <v>1.2667090000000001E-2</v>
      </c>
      <c r="C13264" s="60">
        <v>0</v>
      </c>
      <c r="D13264" s="60">
        <v>5.3731321999999998E-2</v>
      </c>
      <c r="E13264" s="60"/>
      <c r="F13264" s="60"/>
      <c r="G13264" s="60"/>
    </row>
    <row r="13265" spans="1:7">
      <c r="A13265" s="50">
        <v>42227</v>
      </c>
      <c r="B13265" s="60">
        <v>-9.1540800000000002E-3</v>
      </c>
      <c r="C13265" s="60">
        <v>0</v>
      </c>
      <c r="D13265" s="60">
        <v>-1.13317E-3</v>
      </c>
      <c r="E13265" s="60"/>
      <c r="F13265" s="60"/>
      <c r="G13265" s="60"/>
    </row>
    <row r="13266" spans="1:7">
      <c r="A13266" s="50">
        <v>42228</v>
      </c>
      <c r="B13266" s="60">
        <v>1.13631E-3</v>
      </c>
      <c r="C13266" s="60">
        <v>0</v>
      </c>
      <c r="D13266" s="60">
        <v>3.8570638999999997E-2</v>
      </c>
      <c r="E13266" s="60"/>
      <c r="F13266" s="60"/>
      <c r="G13266" s="60"/>
    </row>
    <row r="13267" spans="1:7">
      <c r="A13267" s="50">
        <v>42229</v>
      </c>
      <c r="B13267" s="60">
        <v>-1.2094899999999999E-3</v>
      </c>
      <c r="C13267" s="60">
        <v>0</v>
      </c>
      <c r="D13267" s="60">
        <v>-1.9115259999999999E-2</v>
      </c>
      <c r="E13267" s="60"/>
      <c r="F13267" s="60"/>
      <c r="G13267" s="60"/>
    </row>
    <row r="13268" spans="1:7">
      <c r="A13268" s="50">
        <v>42230</v>
      </c>
      <c r="B13268" s="60">
        <v>3.9783900000000001E-3</v>
      </c>
      <c r="C13268" s="60">
        <v>0</v>
      </c>
      <c r="D13268" s="60">
        <v>1.6703852000000002E-2</v>
      </c>
      <c r="E13268" s="60"/>
      <c r="F13268" s="60"/>
      <c r="G13268" s="60"/>
    </row>
    <row r="13269" spans="1:7">
      <c r="A13269" s="50">
        <v>42233</v>
      </c>
      <c r="B13269" s="60">
        <v>5.2739400000000004E-3</v>
      </c>
      <c r="C13269" s="60">
        <v>0</v>
      </c>
      <c r="D13269" s="60">
        <v>-9.8576280000000002E-3</v>
      </c>
      <c r="E13269" s="60"/>
      <c r="F13269" s="60"/>
      <c r="G13269" s="60"/>
    </row>
    <row r="13270" spans="1:7">
      <c r="A13270" s="50">
        <v>42234</v>
      </c>
      <c r="B13270" s="60">
        <v>-2.5984699999999999E-3</v>
      </c>
      <c r="C13270" s="60">
        <v>0</v>
      </c>
      <c r="D13270" s="60">
        <v>-2.4336311999999999E-2</v>
      </c>
      <c r="E13270" s="60"/>
      <c r="F13270" s="60"/>
      <c r="G13270" s="60"/>
    </row>
    <row r="13271" spans="1:7">
      <c r="A13271" s="50">
        <v>42235</v>
      </c>
      <c r="B13271" s="60">
        <v>-8.1681199999999992E-3</v>
      </c>
      <c r="C13271" s="60">
        <v>0</v>
      </c>
      <c r="D13271" s="60">
        <v>-2.210881E-2</v>
      </c>
      <c r="E13271" s="60"/>
      <c r="F13271" s="60"/>
      <c r="G13271" s="60"/>
    </row>
    <row r="13272" spans="1:7">
      <c r="A13272" s="50">
        <v>42236</v>
      </c>
      <c r="B13272" s="60">
        <v>-2.096315E-2</v>
      </c>
      <c r="C13272" s="60">
        <v>0</v>
      </c>
      <c r="D13272" s="60">
        <v>-2.8985508E-2</v>
      </c>
      <c r="E13272" s="60"/>
      <c r="F13272" s="60"/>
      <c r="G13272" s="60"/>
    </row>
    <row r="13273" spans="1:7">
      <c r="A13273" s="50">
        <v>42237</v>
      </c>
      <c r="B13273" s="60">
        <v>-3.165602E-2</v>
      </c>
      <c r="C13273" s="60">
        <v>0</v>
      </c>
      <c r="D13273" s="60">
        <v>-1.6119430000000001E-2</v>
      </c>
      <c r="E13273" s="60"/>
      <c r="F13273" s="60"/>
      <c r="G13273" s="60"/>
    </row>
    <row r="13274" spans="1:7">
      <c r="A13274" s="50">
        <v>42240</v>
      </c>
      <c r="B13274" s="60">
        <v>-3.9372409999999997E-2</v>
      </c>
      <c r="C13274" s="60">
        <v>0</v>
      </c>
      <c r="D13274" s="60">
        <v>-5.4611750000000004E-3</v>
      </c>
      <c r="E13274" s="60"/>
      <c r="F13274" s="60"/>
      <c r="G13274" s="60"/>
    </row>
    <row r="13275" spans="1:7">
      <c r="A13275" s="50">
        <v>42241</v>
      </c>
      <c r="B13275" s="60">
        <v>-1.337088E-2</v>
      </c>
      <c r="C13275" s="60">
        <v>0</v>
      </c>
      <c r="D13275" s="60">
        <v>-6.1014200000000004E-4</v>
      </c>
      <c r="E13275" s="60"/>
      <c r="F13275" s="60"/>
      <c r="G13275" s="60"/>
    </row>
    <row r="13276" spans="1:7">
      <c r="A13276" s="50">
        <v>42242</v>
      </c>
      <c r="B13276" s="60">
        <v>3.917814E-2</v>
      </c>
      <c r="C13276" s="60">
        <v>0</v>
      </c>
      <c r="D13276" s="60">
        <v>2.8083090000000002E-2</v>
      </c>
      <c r="E13276" s="60"/>
      <c r="F13276" s="60"/>
      <c r="G13276" s="60"/>
    </row>
    <row r="13277" spans="1:7">
      <c r="A13277" s="50">
        <v>42243</v>
      </c>
      <c r="B13277" s="60">
        <v>2.4266869999999999E-2</v>
      </c>
      <c r="C13277" s="60">
        <v>0</v>
      </c>
      <c r="D13277" s="60">
        <v>2.7315861E-2</v>
      </c>
      <c r="E13277" s="60"/>
      <c r="F13277" s="60"/>
      <c r="G13277" s="60"/>
    </row>
    <row r="13278" spans="1:7">
      <c r="A13278" s="50">
        <v>42244</v>
      </c>
      <c r="B13278" s="60">
        <v>6.3789999999999995E-4</v>
      </c>
      <c r="C13278" s="60">
        <v>0</v>
      </c>
      <c r="D13278" s="60">
        <v>2.1965380999999999E-2</v>
      </c>
      <c r="E13278" s="60"/>
      <c r="F13278" s="60"/>
      <c r="G13278" s="60"/>
    </row>
    <row r="13279" spans="1:7">
      <c r="A13279" s="50">
        <v>42247</v>
      </c>
      <c r="B13279" s="60">
        <v>-8.3186300000000005E-3</v>
      </c>
      <c r="C13279" s="60">
        <v>0</v>
      </c>
      <c r="D13279" s="60">
        <v>9.0497649999999995E-3</v>
      </c>
      <c r="E13279" s="60"/>
      <c r="F13279" s="60"/>
      <c r="G13279" s="60"/>
    </row>
    <row r="13280" spans="1:7">
      <c r="A13280" s="50">
        <v>42248</v>
      </c>
      <c r="B13280" s="60">
        <v>-2.9419239999999999E-2</v>
      </c>
      <c r="C13280" s="60">
        <v>0</v>
      </c>
      <c r="D13280" s="60">
        <v>-2.6905802999999999E-2</v>
      </c>
      <c r="E13280" s="60"/>
      <c r="F13280" s="60"/>
      <c r="G13280" s="60"/>
    </row>
    <row r="13281" spans="1:7">
      <c r="A13281" s="50">
        <v>42249</v>
      </c>
      <c r="B13281" s="60">
        <v>1.8472700000000002E-2</v>
      </c>
      <c r="C13281" s="60">
        <v>0</v>
      </c>
      <c r="D13281" s="60">
        <v>-4.3202764999999997E-2</v>
      </c>
      <c r="E13281" s="60"/>
      <c r="F13281" s="60"/>
      <c r="G13281" s="60"/>
    </row>
    <row r="13282" spans="1:7">
      <c r="A13282" s="50">
        <v>42250</v>
      </c>
      <c r="B13282" s="60">
        <v>1.31218E-3</v>
      </c>
      <c r="C13282" s="60">
        <v>0</v>
      </c>
      <c r="D13282" s="60">
        <v>0.12823595099999999</v>
      </c>
      <c r="E13282" s="60"/>
      <c r="F13282" s="60"/>
      <c r="G13282" s="60"/>
    </row>
    <row r="13283" spans="1:7">
      <c r="A13283" s="50">
        <v>42251</v>
      </c>
      <c r="B13283" s="60">
        <v>-1.520765E-2</v>
      </c>
      <c r="C13283" s="60">
        <v>0</v>
      </c>
      <c r="D13283" s="60">
        <v>-4.0021345E-2</v>
      </c>
      <c r="E13283" s="60"/>
      <c r="F13283" s="60"/>
      <c r="G13283" s="60"/>
    </row>
    <row r="13284" spans="1:7">
      <c r="A13284" s="50">
        <v>42255</v>
      </c>
      <c r="B13284" s="60">
        <v>2.5441450000000001E-2</v>
      </c>
      <c r="C13284" s="60">
        <v>0</v>
      </c>
      <c r="D13284" s="60">
        <v>-5.0027880000000002E-3</v>
      </c>
      <c r="E13284" s="60"/>
      <c r="F13284" s="60"/>
      <c r="G13284" s="60"/>
    </row>
    <row r="13285" spans="1:7">
      <c r="A13285" s="50">
        <v>42256</v>
      </c>
      <c r="B13285" s="60">
        <v>-1.380897E-2</v>
      </c>
      <c r="C13285" s="60">
        <v>0</v>
      </c>
      <c r="D13285" s="60">
        <v>1.6759841000000001E-2</v>
      </c>
      <c r="E13285" s="60"/>
      <c r="F13285" s="60"/>
      <c r="G13285" s="60"/>
    </row>
    <row r="13286" spans="1:7">
      <c r="A13286" s="50">
        <v>42257</v>
      </c>
      <c r="B13286" s="60">
        <v>5.2243400000000001E-3</v>
      </c>
      <c r="C13286" s="60">
        <v>0</v>
      </c>
      <c r="D13286" s="60">
        <v>6.5933479999999997E-3</v>
      </c>
      <c r="E13286" s="60"/>
      <c r="F13286" s="60"/>
      <c r="G13286" s="60"/>
    </row>
    <row r="13287" spans="1:7">
      <c r="A13287" s="50">
        <v>42258</v>
      </c>
      <c r="B13287" s="60">
        <v>4.9195799999999998E-3</v>
      </c>
      <c r="C13287" s="60">
        <v>0</v>
      </c>
      <c r="D13287" s="60">
        <v>3.8209440000000002E-3</v>
      </c>
      <c r="E13287" s="60"/>
      <c r="F13287" s="60"/>
      <c r="G13287" s="60"/>
    </row>
    <row r="13288" spans="1:7">
      <c r="A13288" s="50">
        <v>42261</v>
      </c>
      <c r="B13288" s="60">
        <v>-4.01667E-3</v>
      </c>
      <c r="C13288" s="60">
        <v>0</v>
      </c>
      <c r="D13288" s="60">
        <v>-1.7400744999999999E-2</v>
      </c>
      <c r="E13288" s="60"/>
      <c r="F13288" s="60"/>
      <c r="G13288" s="60"/>
    </row>
    <row r="13289" spans="1:7">
      <c r="A13289" s="50">
        <v>42262</v>
      </c>
      <c r="B13289" s="60">
        <v>1.270111E-2</v>
      </c>
      <c r="C13289" s="60">
        <v>0</v>
      </c>
      <c r="D13289" s="60">
        <v>5.7000592000000003E-2</v>
      </c>
      <c r="E13289" s="60"/>
      <c r="F13289" s="60"/>
      <c r="G13289" s="60"/>
    </row>
    <row r="13290" spans="1:7">
      <c r="A13290" s="50">
        <v>42263</v>
      </c>
      <c r="B13290" s="60">
        <v>8.8007299999999997E-3</v>
      </c>
      <c r="C13290" s="60">
        <v>0</v>
      </c>
      <c r="D13290" s="60">
        <v>3.5602110999999999E-2</v>
      </c>
      <c r="E13290" s="60"/>
      <c r="F13290" s="60"/>
      <c r="G13290" s="60"/>
    </row>
    <row r="13291" spans="1:7">
      <c r="A13291" s="50">
        <v>42264</v>
      </c>
      <c r="B13291" s="60">
        <v>-2.3546700000000001E-3</v>
      </c>
      <c r="C13291" s="60">
        <v>0</v>
      </c>
      <c r="D13291" s="60">
        <v>-9.2517689E-2</v>
      </c>
      <c r="E13291" s="60"/>
      <c r="F13291" s="60"/>
      <c r="G13291" s="60"/>
    </row>
    <row r="13292" spans="1:7">
      <c r="A13292" s="50">
        <v>42265</v>
      </c>
      <c r="B13292" s="60">
        <v>-1.6076610000000002E-2</v>
      </c>
      <c r="C13292" s="60">
        <v>0</v>
      </c>
      <c r="D13292" s="60">
        <v>-8.9136511000000002E-2</v>
      </c>
      <c r="E13292" s="60"/>
      <c r="F13292" s="60"/>
      <c r="G13292" s="60"/>
    </row>
    <row r="13293" spans="1:7">
      <c r="A13293" s="50">
        <v>42268</v>
      </c>
      <c r="B13293" s="60">
        <v>4.6102599999999997E-3</v>
      </c>
      <c r="C13293" s="60">
        <v>0</v>
      </c>
      <c r="D13293" s="60">
        <v>-3.6697267999999998E-2</v>
      </c>
      <c r="E13293" s="60"/>
      <c r="F13293" s="60"/>
      <c r="G13293" s="60"/>
    </row>
    <row r="13294" spans="1:7">
      <c r="A13294" s="50">
        <v>42269</v>
      </c>
      <c r="B13294" s="60">
        <v>-1.232041E-2</v>
      </c>
      <c r="C13294" s="60">
        <v>0</v>
      </c>
      <c r="D13294" s="60">
        <v>-5.0793663000000003E-2</v>
      </c>
      <c r="E13294" s="60"/>
      <c r="F13294" s="60"/>
      <c r="G13294" s="60"/>
    </row>
    <row r="13295" spans="1:7">
      <c r="A13295" s="50">
        <v>42270</v>
      </c>
      <c r="B13295" s="60">
        <v>-2.0288099999999998E-3</v>
      </c>
      <c r="C13295" s="60">
        <v>0</v>
      </c>
      <c r="D13295" s="60">
        <v>-8.0936462000000001E-2</v>
      </c>
      <c r="E13295" s="60"/>
      <c r="F13295" s="60"/>
      <c r="G13295" s="60"/>
    </row>
    <row r="13296" spans="1:7">
      <c r="A13296" s="50">
        <v>42271</v>
      </c>
      <c r="B13296" s="60">
        <v>-3.41794E-3</v>
      </c>
      <c r="C13296" s="60">
        <v>0</v>
      </c>
      <c r="D13296" s="60">
        <v>4.3668429999999996E-3</v>
      </c>
      <c r="E13296" s="60"/>
      <c r="F13296" s="60"/>
      <c r="G13296" s="60"/>
    </row>
    <row r="13297" spans="1:7">
      <c r="A13297" s="50">
        <v>42272</v>
      </c>
      <c r="B13297" s="60">
        <v>-5.1405999999999999E-4</v>
      </c>
      <c r="C13297" s="60">
        <v>0</v>
      </c>
      <c r="D13297" s="60">
        <v>-2.2463799E-2</v>
      </c>
      <c r="E13297" s="60"/>
      <c r="F13297" s="60"/>
      <c r="G13297" s="60"/>
    </row>
    <row r="13298" spans="1:7">
      <c r="A13298" s="50">
        <v>42275</v>
      </c>
      <c r="B13298" s="60">
        <v>-2.5484570000000002E-2</v>
      </c>
      <c r="C13298" s="60">
        <v>0</v>
      </c>
      <c r="D13298" s="60">
        <v>-4.5959963999999999E-2</v>
      </c>
      <c r="E13298" s="60"/>
      <c r="F13298" s="60"/>
      <c r="G13298" s="60"/>
    </row>
    <row r="13299" spans="1:7">
      <c r="A13299" s="50">
        <v>42276</v>
      </c>
      <c r="B13299" s="60">
        <v>1.1823999999999999E-3</v>
      </c>
      <c r="C13299" s="60">
        <v>0</v>
      </c>
      <c r="D13299" s="60">
        <v>-2.4864001E-2</v>
      </c>
      <c r="E13299" s="60"/>
      <c r="F13299" s="60"/>
      <c r="G13299" s="60"/>
    </row>
    <row r="13300" spans="1:7">
      <c r="A13300" s="50">
        <v>42277</v>
      </c>
      <c r="B13300" s="60">
        <v>1.917404E-2</v>
      </c>
      <c r="C13300" s="60">
        <v>0</v>
      </c>
      <c r="D13300" s="60">
        <v>1.3545822000000001E-2</v>
      </c>
      <c r="E13300" s="60"/>
      <c r="F13300" s="60"/>
      <c r="G13300" s="60"/>
    </row>
    <row r="13301" spans="1:7">
      <c r="A13301" s="50">
        <v>42278</v>
      </c>
      <c r="B13301" s="60">
        <v>2.0825700000000002E-3</v>
      </c>
      <c r="C13301" s="60">
        <v>0</v>
      </c>
      <c r="D13301" s="60">
        <v>-4.8742127000000003E-2</v>
      </c>
      <c r="E13301" s="60"/>
      <c r="F13301" s="60"/>
      <c r="G13301" s="60"/>
    </row>
    <row r="13302" spans="1:7">
      <c r="A13302" s="50">
        <v>42279</v>
      </c>
      <c r="B13302" s="60">
        <v>1.453433E-2</v>
      </c>
      <c r="C13302" s="60">
        <v>0</v>
      </c>
      <c r="D13302" s="60">
        <v>5.7850990000000001E-3</v>
      </c>
      <c r="E13302" s="60"/>
      <c r="F13302" s="60"/>
      <c r="G13302" s="60"/>
    </row>
    <row r="13303" spans="1:7">
      <c r="A13303" s="50">
        <v>42282</v>
      </c>
      <c r="B13303" s="60">
        <v>1.8311009999999999E-2</v>
      </c>
      <c r="C13303" s="60">
        <v>0</v>
      </c>
      <c r="D13303" s="60">
        <v>0.18734590700000001</v>
      </c>
      <c r="E13303" s="60"/>
      <c r="F13303" s="60"/>
      <c r="G13303" s="60"/>
    </row>
    <row r="13304" spans="1:7">
      <c r="A13304" s="50">
        <v>42283</v>
      </c>
      <c r="B13304" s="60">
        <v>-3.6175999999999999E-3</v>
      </c>
      <c r="C13304" s="60">
        <v>0</v>
      </c>
      <c r="D13304" s="60">
        <v>1.1764712E-2</v>
      </c>
      <c r="E13304" s="60"/>
      <c r="F13304" s="60"/>
      <c r="G13304" s="60"/>
    </row>
    <row r="13305" spans="1:7">
      <c r="A13305" s="50">
        <v>42284</v>
      </c>
      <c r="B13305" s="60">
        <v>8.41422E-3</v>
      </c>
      <c r="C13305" s="60">
        <v>0</v>
      </c>
      <c r="D13305" s="60">
        <v>5.8823506999999997E-2</v>
      </c>
      <c r="E13305" s="60"/>
      <c r="F13305" s="60"/>
      <c r="G13305" s="60"/>
    </row>
    <row r="13306" spans="1:7">
      <c r="A13306" s="50">
        <v>42285</v>
      </c>
      <c r="B13306" s="60">
        <v>8.7543399999999993E-3</v>
      </c>
      <c r="C13306" s="60">
        <v>0</v>
      </c>
      <c r="D13306" s="60">
        <v>5.2971557000000002E-2</v>
      </c>
      <c r="E13306" s="60"/>
      <c r="F13306" s="60"/>
      <c r="G13306" s="60"/>
    </row>
    <row r="13307" spans="1:7">
      <c r="A13307" s="50">
        <v>42286</v>
      </c>
      <c r="B13307" s="60">
        <v>8.1645000000000003E-4</v>
      </c>
      <c r="C13307" s="60">
        <v>0</v>
      </c>
      <c r="D13307" s="60">
        <v>-1.8404160000000001E-3</v>
      </c>
      <c r="E13307" s="60"/>
      <c r="F13307" s="60"/>
      <c r="G13307" s="60"/>
    </row>
    <row r="13308" spans="1:7">
      <c r="A13308" s="50">
        <v>42289</v>
      </c>
      <c r="B13308" s="60">
        <v>1.28637E-3</v>
      </c>
      <c r="C13308" s="60">
        <v>0</v>
      </c>
      <c r="D13308" s="60">
        <v>-5.0399546000000003E-2</v>
      </c>
      <c r="E13308" s="60"/>
      <c r="F13308" s="60"/>
      <c r="G13308" s="60"/>
    </row>
    <row r="13309" spans="1:7">
      <c r="A13309" s="50">
        <v>42290</v>
      </c>
      <c r="B13309" s="60">
        <v>-6.6993599999999997E-3</v>
      </c>
      <c r="C13309" s="60">
        <v>0</v>
      </c>
      <c r="D13309" s="60">
        <v>-3.3009722999999998E-2</v>
      </c>
      <c r="E13309" s="60"/>
      <c r="F13309" s="60"/>
      <c r="G13309" s="60"/>
    </row>
    <row r="13310" spans="1:7">
      <c r="A13310" s="50">
        <v>42291</v>
      </c>
      <c r="B13310" s="60">
        <v>-5.2287000000000002E-3</v>
      </c>
      <c r="C13310" s="60">
        <v>0</v>
      </c>
      <c r="D13310" s="60">
        <v>6.6934660000000003E-3</v>
      </c>
      <c r="E13310" s="60"/>
      <c r="F13310" s="60"/>
      <c r="G13310" s="60"/>
    </row>
    <row r="13311" spans="1:7">
      <c r="A13311" s="50">
        <v>42292</v>
      </c>
      <c r="B13311" s="60">
        <v>1.474464E-2</v>
      </c>
      <c r="C13311" s="60">
        <v>0</v>
      </c>
      <c r="D13311" s="60">
        <v>-2.8590445999999999E-2</v>
      </c>
      <c r="E13311" s="60"/>
      <c r="F13311" s="60"/>
      <c r="G13311" s="60"/>
    </row>
    <row r="13312" spans="1:7">
      <c r="A13312" s="50">
        <v>42293</v>
      </c>
      <c r="B13312" s="60">
        <v>4.6423300000000001E-3</v>
      </c>
      <c r="C13312" s="60">
        <v>0</v>
      </c>
      <c r="D13312" s="60">
        <v>-5.2703596999999998E-2</v>
      </c>
      <c r="E13312" s="60"/>
      <c r="F13312" s="60"/>
      <c r="G13312" s="60"/>
    </row>
    <row r="13313" spans="1:7">
      <c r="A13313" s="50">
        <v>42296</v>
      </c>
      <c r="B13313" s="60">
        <v>1.9945999999999999E-4</v>
      </c>
      <c r="C13313" s="60">
        <v>0</v>
      </c>
      <c r="D13313" s="60">
        <v>-4.9132968999999999E-2</v>
      </c>
      <c r="E13313" s="60"/>
      <c r="F13313" s="60"/>
      <c r="G13313" s="60"/>
    </row>
    <row r="13314" spans="1:7">
      <c r="A13314" s="50">
        <v>42297</v>
      </c>
      <c r="B13314" s="60">
        <v>-1.4943999999999999E-3</v>
      </c>
      <c r="C13314" s="60">
        <v>0</v>
      </c>
      <c r="D13314" s="60">
        <v>-6.8389169999999999E-3</v>
      </c>
      <c r="E13314" s="60"/>
      <c r="F13314" s="60"/>
      <c r="G13314" s="60"/>
    </row>
    <row r="13315" spans="1:7">
      <c r="A13315" s="50">
        <v>42298</v>
      </c>
      <c r="B13315" s="60">
        <v>-5.6830300000000004E-3</v>
      </c>
      <c r="C13315" s="60">
        <v>0</v>
      </c>
      <c r="D13315" s="60">
        <v>-4.5141558999999998E-2</v>
      </c>
      <c r="E13315" s="60"/>
      <c r="F13315" s="60"/>
      <c r="G13315" s="60"/>
    </row>
    <row r="13316" spans="1:7">
      <c r="A13316" s="50">
        <v>42299</v>
      </c>
      <c r="B13316" s="60">
        <v>1.6550039999999999E-2</v>
      </c>
      <c r="C13316" s="60">
        <v>0</v>
      </c>
      <c r="D13316" s="60">
        <v>5.2884683000000002E-2</v>
      </c>
      <c r="E13316" s="60"/>
      <c r="F13316" s="60"/>
      <c r="G13316" s="60"/>
    </row>
    <row r="13317" spans="1:7">
      <c r="A13317" s="50">
        <v>42300</v>
      </c>
      <c r="B13317" s="60">
        <v>1.0927009999999999E-2</v>
      </c>
      <c r="C13317" s="60">
        <v>0</v>
      </c>
      <c r="D13317" s="60">
        <v>7.9147637000000007E-2</v>
      </c>
      <c r="E13317" s="60"/>
      <c r="F13317" s="60"/>
      <c r="G13317" s="60"/>
    </row>
    <row r="13318" spans="1:7">
      <c r="A13318" s="50">
        <v>42303</v>
      </c>
      <c r="B13318" s="60">
        <v>-1.8008900000000001E-3</v>
      </c>
      <c r="C13318" s="60">
        <v>0</v>
      </c>
      <c r="D13318" s="60">
        <v>-8.4626149999999997E-3</v>
      </c>
      <c r="E13318" s="60"/>
      <c r="F13318" s="60"/>
      <c r="G13318" s="60"/>
    </row>
    <row r="13319" spans="1:7">
      <c r="A13319" s="50">
        <v>42304</v>
      </c>
      <c r="B13319" s="60">
        <v>-2.5211000000000001E-3</v>
      </c>
      <c r="C13319" s="60">
        <v>0</v>
      </c>
      <c r="D13319" s="60">
        <v>-0.192034185</v>
      </c>
      <c r="E13319" s="60"/>
      <c r="F13319" s="60"/>
      <c r="G13319" s="60"/>
    </row>
    <row r="13320" spans="1:7">
      <c r="A13320" s="50">
        <v>42305</v>
      </c>
      <c r="B13320" s="60">
        <v>1.177286E-2</v>
      </c>
      <c r="C13320" s="60">
        <v>0</v>
      </c>
      <c r="D13320" s="60">
        <v>9.1549292000000004E-2</v>
      </c>
      <c r="E13320" s="60"/>
      <c r="F13320" s="60"/>
      <c r="G13320" s="60"/>
    </row>
    <row r="13321" spans="1:7">
      <c r="A13321" s="50">
        <v>42306</v>
      </c>
      <c r="B13321" s="60">
        <v>-3.2969E-4</v>
      </c>
      <c r="C13321" s="60">
        <v>0</v>
      </c>
      <c r="D13321" s="60">
        <v>-2.7419290999999998E-2</v>
      </c>
      <c r="E13321" s="60"/>
      <c r="F13321" s="60"/>
      <c r="G13321" s="60"/>
    </row>
    <row r="13322" spans="1:7">
      <c r="A13322" s="50">
        <v>42307</v>
      </c>
      <c r="B13322" s="60">
        <v>-4.7183800000000003E-3</v>
      </c>
      <c r="C13322" s="60">
        <v>0</v>
      </c>
      <c r="D13322" s="60">
        <v>1.9900477999999999E-2</v>
      </c>
      <c r="E13322" s="60"/>
      <c r="F13322" s="60"/>
      <c r="G13322" s="60"/>
    </row>
    <row r="13323" spans="1:7">
      <c r="A13323" s="50">
        <v>42310</v>
      </c>
      <c r="B13323" s="60">
        <v>1.168688E-2</v>
      </c>
      <c r="C13323" s="60">
        <v>0</v>
      </c>
      <c r="D13323" s="60">
        <v>5.6910552000000003E-2</v>
      </c>
      <c r="E13323" s="60"/>
      <c r="F13323" s="60"/>
      <c r="G13323" s="60"/>
    </row>
    <row r="13324" spans="1:7">
      <c r="A13324" s="50">
        <v>42311</v>
      </c>
      <c r="B13324" s="60">
        <v>2.6787199999999999E-3</v>
      </c>
      <c r="C13324" s="60">
        <v>0</v>
      </c>
      <c r="D13324" s="60">
        <v>4.0000036000000003E-2</v>
      </c>
      <c r="E13324" s="60"/>
      <c r="F13324" s="60"/>
      <c r="G13324" s="60"/>
    </row>
    <row r="13325" spans="1:7">
      <c r="A13325" s="50">
        <v>42312</v>
      </c>
      <c r="B13325" s="60">
        <v>-3.0895499999999999E-3</v>
      </c>
      <c r="C13325" s="60">
        <v>0</v>
      </c>
      <c r="D13325" s="60">
        <v>-2.8106516000000002E-2</v>
      </c>
      <c r="E13325" s="60"/>
      <c r="F13325" s="60"/>
      <c r="G13325" s="60"/>
    </row>
    <row r="13326" spans="1:7">
      <c r="A13326" s="50">
        <v>42313</v>
      </c>
      <c r="B13326" s="60">
        <v>-7.4390999999999997E-4</v>
      </c>
      <c r="C13326" s="60">
        <v>0</v>
      </c>
      <c r="D13326" s="60">
        <v>2.5114148999999999E-2</v>
      </c>
      <c r="E13326" s="60"/>
      <c r="F13326" s="60"/>
      <c r="G13326" s="60"/>
    </row>
    <row r="13327" spans="1:7">
      <c r="A13327" s="50">
        <v>42314</v>
      </c>
      <c r="B13327" s="60">
        <v>-2.9596000000000001E-4</v>
      </c>
      <c r="C13327" s="60">
        <v>0</v>
      </c>
      <c r="D13327" s="60">
        <v>4.8255354E-2</v>
      </c>
      <c r="E13327" s="60"/>
      <c r="F13327" s="60"/>
      <c r="G13327" s="60"/>
    </row>
    <row r="13328" spans="1:7">
      <c r="A13328" s="50">
        <v>42317</v>
      </c>
      <c r="B13328" s="60">
        <v>-9.5966300000000001E-3</v>
      </c>
      <c r="C13328" s="60">
        <v>0</v>
      </c>
      <c r="D13328" s="60">
        <v>-8.7818681999999995E-2</v>
      </c>
      <c r="E13328" s="60"/>
      <c r="F13328" s="60"/>
      <c r="G13328" s="60"/>
    </row>
    <row r="13329" spans="1:7">
      <c r="A13329" s="50">
        <v>42318</v>
      </c>
      <c r="B13329" s="60">
        <v>1.8743900000000001E-3</v>
      </c>
      <c r="C13329" s="60">
        <v>0</v>
      </c>
      <c r="D13329" s="60">
        <v>-8.5403460000000007E-3</v>
      </c>
      <c r="E13329" s="60"/>
      <c r="F13329" s="60"/>
      <c r="G13329" s="60"/>
    </row>
    <row r="13330" spans="1:7">
      <c r="A13330" s="50">
        <v>42319</v>
      </c>
      <c r="B13330" s="60">
        <v>-3.2843999999999998E-3</v>
      </c>
      <c r="C13330" s="60">
        <v>0</v>
      </c>
      <c r="D13330" s="60">
        <v>-2.0360237E-2</v>
      </c>
      <c r="E13330" s="60"/>
      <c r="F13330" s="60"/>
      <c r="G13330" s="60"/>
    </row>
    <row r="13331" spans="1:7">
      <c r="A13331" s="50">
        <v>42320</v>
      </c>
      <c r="B13331" s="60">
        <v>-1.371874E-2</v>
      </c>
      <c r="C13331" s="60">
        <v>0</v>
      </c>
      <c r="D13331" s="60">
        <v>-2.7178269000000001E-2</v>
      </c>
      <c r="E13331" s="60"/>
      <c r="F13331" s="60"/>
      <c r="G13331" s="60"/>
    </row>
    <row r="13332" spans="1:7">
      <c r="A13332" s="50">
        <v>42321</v>
      </c>
      <c r="B13332" s="60">
        <v>-1.1284860000000001E-2</v>
      </c>
      <c r="C13332" s="60">
        <v>0</v>
      </c>
      <c r="D13332" s="60">
        <v>-8.2171100000000003E-4</v>
      </c>
      <c r="E13332" s="60"/>
      <c r="F13332" s="60"/>
      <c r="G13332" s="60"/>
    </row>
    <row r="13333" spans="1:7">
      <c r="A13333" s="50">
        <v>42324</v>
      </c>
      <c r="B13333" s="60">
        <v>1.516001E-2</v>
      </c>
      <c r="C13333" s="60">
        <v>0</v>
      </c>
      <c r="D13333" s="60">
        <v>2.9605314000000001E-2</v>
      </c>
      <c r="E13333" s="60"/>
      <c r="F13333" s="60"/>
      <c r="G13333" s="60"/>
    </row>
    <row r="13334" spans="1:7">
      <c r="A13334" s="50">
        <v>42325</v>
      </c>
      <c r="B13334" s="60">
        <v>-9.5171999999999997E-4</v>
      </c>
      <c r="C13334" s="60">
        <v>0</v>
      </c>
      <c r="D13334" s="60">
        <v>-2.2364272000000001E-2</v>
      </c>
      <c r="E13334" s="60"/>
      <c r="F13334" s="60"/>
      <c r="G13334" s="60"/>
    </row>
    <row r="13335" spans="1:7">
      <c r="A13335" s="50">
        <v>42326</v>
      </c>
      <c r="B13335" s="60">
        <v>1.625279E-2</v>
      </c>
      <c r="C13335" s="60">
        <v>0</v>
      </c>
      <c r="D13335" s="60">
        <v>8.3333373000000002E-2</v>
      </c>
      <c r="E13335" s="60"/>
      <c r="F13335" s="60"/>
      <c r="G13335" s="60"/>
    </row>
    <row r="13336" spans="1:7">
      <c r="A13336" s="50">
        <v>42327</v>
      </c>
      <c r="B13336" s="60">
        <v>-1.0803500000000001E-3</v>
      </c>
      <c r="C13336" s="60">
        <v>0</v>
      </c>
      <c r="D13336" s="60">
        <v>3.0165880000000002E-3</v>
      </c>
      <c r="E13336" s="60"/>
      <c r="F13336" s="60"/>
      <c r="G13336" s="60"/>
    </row>
    <row r="13337" spans="1:7">
      <c r="A13337" s="50">
        <v>42328</v>
      </c>
      <c r="B13337" s="60">
        <v>3.9299000000000001E-3</v>
      </c>
      <c r="C13337" s="60">
        <v>0</v>
      </c>
      <c r="D13337" s="60">
        <v>6.015032E-3</v>
      </c>
      <c r="E13337" s="60"/>
      <c r="F13337" s="60"/>
      <c r="G13337" s="60"/>
    </row>
    <row r="13338" spans="1:7">
      <c r="A13338" s="50">
        <v>42331</v>
      </c>
      <c r="B13338" s="60">
        <v>-1.0188300000000001E-3</v>
      </c>
      <c r="C13338" s="60">
        <v>0</v>
      </c>
      <c r="D13338" s="60">
        <v>1.4200267000000001E-2</v>
      </c>
      <c r="E13338" s="60"/>
      <c r="F13338" s="60"/>
      <c r="G13338" s="60"/>
    </row>
    <row r="13339" spans="1:7">
      <c r="A13339" s="50">
        <v>42332</v>
      </c>
      <c r="B13339" s="60">
        <v>1.20152E-3</v>
      </c>
      <c r="C13339" s="60">
        <v>0</v>
      </c>
      <c r="D13339" s="60">
        <v>4.4215209999999998E-2</v>
      </c>
      <c r="E13339" s="60"/>
      <c r="F13339" s="60"/>
      <c r="G13339" s="60"/>
    </row>
    <row r="13340" spans="1:7">
      <c r="A13340" s="50">
        <v>42333</v>
      </c>
      <c r="B13340" s="60">
        <v>1.0682E-4</v>
      </c>
      <c r="C13340" s="60">
        <v>0</v>
      </c>
      <c r="D13340" s="60">
        <v>1.6937176000000002E-2</v>
      </c>
      <c r="E13340" s="60"/>
      <c r="F13340" s="60"/>
      <c r="G13340" s="60"/>
    </row>
    <row r="13341" spans="1:7">
      <c r="A13341" s="50">
        <v>42335</v>
      </c>
      <c r="B13341" s="60">
        <v>7.5650000000000001E-4</v>
      </c>
      <c r="C13341" s="60">
        <v>0</v>
      </c>
      <c r="D13341" s="60">
        <v>-1.0409412E-2</v>
      </c>
      <c r="E13341" s="60"/>
      <c r="F13341" s="60"/>
      <c r="G13341" s="60"/>
    </row>
    <row r="13342" spans="1:7">
      <c r="A13342" s="50">
        <v>42338</v>
      </c>
      <c r="B13342" s="60">
        <v>-4.7522099999999998E-3</v>
      </c>
      <c r="C13342" s="60">
        <v>0</v>
      </c>
      <c r="D13342" s="60">
        <v>1.7531557E-2</v>
      </c>
      <c r="E13342" s="60"/>
      <c r="F13342" s="60"/>
      <c r="G13342" s="60"/>
    </row>
    <row r="13343" spans="1:7">
      <c r="A13343" s="50">
        <v>42339</v>
      </c>
      <c r="B13343" s="60">
        <v>1.073296E-2</v>
      </c>
      <c r="C13343" s="60">
        <v>0</v>
      </c>
      <c r="D13343" s="60">
        <v>-3.3769797999999997E-2</v>
      </c>
      <c r="E13343" s="60"/>
      <c r="F13343" s="60"/>
      <c r="G13343" s="60"/>
    </row>
    <row r="13344" spans="1:7">
      <c r="A13344" s="50">
        <v>42340</v>
      </c>
      <c r="B13344" s="60">
        <v>-1.071073E-2</v>
      </c>
      <c r="C13344" s="60">
        <v>0</v>
      </c>
      <c r="D13344" s="60">
        <v>-1.8544951E-2</v>
      </c>
      <c r="E13344" s="60"/>
      <c r="F13344" s="60"/>
      <c r="G13344" s="60"/>
    </row>
    <row r="13345" spans="1:7">
      <c r="A13345" s="50">
        <v>42341</v>
      </c>
      <c r="B13345" s="60">
        <v>-1.424195E-2</v>
      </c>
      <c r="C13345" s="60">
        <v>0</v>
      </c>
      <c r="D13345" s="60">
        <v>-7.9941884000000005E-2</v>
      </c>
      <c r="E13345" s="60"/>
      <c r="F13345" s="60"/>
      <c r="G13345" s="60"/>
    </row>
    <row r="13346" spans="1:7">
      <c r="A13346" s="50">
        <v>42342</v>
      </c>
      <c r="B13346" s="60">
        <v>2.0366950000000002E-2</v>
      </c>
      <c r="C13346" s="60">
        <v>0</v>
      </c>
      <c r="D13346" s="60">
        <v>-4.2654025999999998E-2</v>
      </c>
      <c r="E13346" s="60"/>
      <c r="F13346" s="60"/>
      <c r="G13346" s="60"/>
    </row>
    <row r="13347" spans="1:7">
      <c r="A13347" s="50">
        <v>42345</v>
      </c>
      <c r="B13347" s="60">
        <v>-6.7885799999999998E-3</v>
      </c>
      <c r="C13347" s="60">
        <v>0</v>
      </c>
      <c r="D13347" s="60">
        <v>-4.372935E-2</v>
      </c>
      <c r="E13347" s="60"/>
      <c r="F13347" s="60"/>
      <c r="G13347" s="60"/>
    </row>
    <row r="13348" spans="1:7">
      <c r="A13348" s="50">
        <v>42346</v>
      </c>
      <c r="B13348" s="60">
        <v>-6.2879199999999998E-3</v>
      </c>
      <c r="C13348" s="60">
        <v>0</v>
      </c>
      <c r="D13348" s="60">
        <v>-8.5418439999999998E-2</v>
      </c>
      <c r="E13348" s="60"/>
      <c r="F13348" s="60"/>
      <c r="G13348" s="60"/>
    </row>
    <row r="13349" spans="1:7">
      <c r="A13349" s="50">
        <v>42347</v>
      </c>
      <c r="B13349" s="60">
        <v>-7.6903099999999997E-3</v>
      </c>
      <c r="C13349" s="60">
        <v>0</v>
      </c>
      <c r="D13349" s="60">
        <v>8.5849039000000002E-2</v>
      </c>
      <c r="E13349" s="60"/>
      <c r="F13349" s="60"/>
      <c r="G13349" s="60"/>
    </row>
    <row r="13350" spans="1:7">
      <c r="A13350" s="50">
        <v>42348</v>
      </c>
      <c r="B13350" s="60">
        <v>2.3371899999999998E-3</v>
      </c>
      <c r="C13350" s="60">
        <v>0</v>
      </c>
      <c r="D13350" s="60">
        <v>-0.18592530500000001</v>
      </c>
      <c r="E13350" s="60"/>
      <c r="F13350" s="60"/>
      <c r="G13350" s="60"/>
    </row>
    <row r="13351" spans="1:7">
      <c r="A13351" s="50">
        <v>42349</v>
      </c>
      <c r="B13351" s="60">
        <v>-1.9272839999999999E-2</v>
      </c>
      <c r="C13351" s="60">
        <v>0</v>
      </c>
      <c r="D13351" s="60">
        <v>-5.5496212000000003E-2</v>
      </c>
      <c r="E13351" s="60"/>
      <c r="F13351" s="60"/>
      <c r="G13351" s="60"/>
    </row>
    <row r="13352" spans="1:7">
      <c r="A13352" s="50">
        <v>42352</v>
      </c>
      <c r="B13352" s="60">
        <v>4.9513200000000004E-3</v>
      </c>
      <c r="C13352" s="60">
        <v>0</v>
      </c>
      <c r="D13352" s="60">
        <v>-7.4576355999999996E-2</v>
      </c>
      <c r="E13352" s="60"/>
      <c r="F13352" s="60"/>
      <c r="G13352" s="60"/>
    </row>
    <row r="13353" spans="1:7">
      <c r="A13353" s="50">
        <v>42353</v>
      </c>
      <c r="B13353" s="60">
        <v>1.044637E-2</v>
      </c>
      <c r="C13353" s="60">
        <v>0</v>
      </c>
      <c r="D13353" s="60">
        <v>7.6923094999999997E-2</v>
      </c>
      <c r="E13353" s="60"/>
      <c r="F13353" s="60"/>
      <c r="G13353" s="60"/>
    </row>
    <row r="13354" spans="1:7">
      <c r="A13354" s="50">
        <v>42354</v>
      </c>
      <c r="B13354" s="60">
        <v>1.469028E-2</v>
      </c>
      <c r="C13354" s="60">
        <v>0</v>
      </c>
      <c r="D13354" s="60">
        <v>-7.9365060000000001E-2</v>
      </c>
      <c r="E13354" s="60"/>
      <c r="F13354" s="60"/>
      <c r="G13354" s="60"/>
    </row>
    <row r="13355" spans="1:7">
      <c r="A13355" s="50">
        <v>42355</v>
      </c>
      <c r="B13355" s="60">
        <v>-1.495837E-2</v>
      </c>
      <c r="C13355" s="60">
        <v>0</v>
      </c>
      <c r="D13355" s="60">
        <v>-1.7241362E-2</v>
      </c>
      <c r="E13355" s="60"/>
      <c r="F13355" s="60"/>
      <c r="G13355" s="60"/>
    </row>
    <row r="13356" spans="1:7">
      <c r="A13356" s="50">
        <v>42356</v>
      </c>
      <c r="B13356" s="60">
        <v>-1.755804E-2</v>
      </c>
      <c r="C13356" s="60">
        <v>0</v>
      </c>
      <c r="D13356" s="60">
        <v>7.3934792999999999E-2</v>
      </c>
      <c r="E13356" s="60"/>
      <c r="F13356" s="60"/>
      <c r="G13356" s="60"/>
    </row>
    <row r="13357" spans="1:7">
      <c r="A13357" s="50">
        <v>42359</v>
      </c>
      <c r="B13357" s="60">
        <v>7.8885599999999993E-3</v>
      </c>
      <c r="C13357" s="60">
        <v>0</v>
      </c>
      <c r="D13357" s="60">
        <v>-5.4842394000000003E-2</v>
      </c>
      <c r="E13357" s="60"/>
      <c r="F13357" s="60"/>
      <c r="G13357" s="60"/>
    </row>
    <row r="13358" spans="1:7">
      <c r="A13358" s="50">
        <v>42360</v>
      </c>
      <c r="B13358" s="60">
        <v>8.9407800000000006E-3</v>
      </c>
      <c r="C13358" s="60">
        <v>0</v>
      </c>
      <c r="D13358" s="60">
        <v>7.1604922000000001E-2</v>
      </c>
      <c r="E13358" s="60"/>
      <c r="F13358" s="60"/>
      <c r="G13358" s="60"/>
    </row>
    <row r="13359" spans="1:7">
      <c r="A13359" s="50">
        <v>42361</v>
      </c>
      <c r="B13359" s="60">
        <v>1.244582E-2</v>
      </c>
      <c r="C13359" s="60">
        <v>0</v>
      </c>
      <c r="D13359" s="60">
        <v>9.5622106999999998E-2</v>
      </c>
      <c r="E13359" s="60"/>
      <c r="F13359" s="60"/>
      <c r="G13359" s="60"/>
    </row>
    <row r="13360" spans="1:7">
      <c r="A13360" s="50">
        <v>42362</v>
      </c>
      <c r="B13360" s="60">
        <v>-1.63489E-3</v>
      </c>
      <c r="C13360" s="60">
        <v>0</v>
      </c>
      <c r="D13360" s="60">
        <v>2.4185020000000002E-2</v>
      </c>
      <c r="E13360" s="60"/>
      <c r="F13360" s="60"/>
      <c r="G13360" s="60"/>
    </row>
    <row r="13361" spans="1:7">
      <c r="A13361" s="50">
        <v>42366</v>
      </c>
      <c r="B13361" s="60">
        <v>-2.0819300000000001E-3</v>
      </c>
      <c r="C13361" s="60">
        <v>0</v>
      </c>
      <c r="D13361" s="60">
        <v>-5.9548247999999998E-2</v>
      </c>
      <c r="E13361" s="60"/>
      <c r="F13361" s="60"/>
      <c r="G13361" s="60"/>
    </row>
    <row r="13362" spans="1:7">
      <c r="A13362" s="50">
        <v>42367</v>
      </c>
      <c r="B13362" s="60">
        <v>1.090552E-2</v>
      </c>
      <c r="C13362" s="60">
        <v>0</v>
      </c>
      <c r="D13362" s="60">
        <v>-1.0916968000000001E-2</v>
      </c>
      <c r="E13362" s="60"/>
      <c r="F13362" s="60"/>
      <c r="G13362" s="60"/>
    </row>
    <row r="13363" spans="1:7">
      <c r="A13363" s="50">
        <v>42368</v>
      </c>
      <c r="B13363" s="60">
        <v>-7.0626600000000001E-3</v>
      </c>
      <c r="C13363" s="60">
        <v>0</v>
      </c>
      <c r="D13363" s="60">
        <v>-2.2075139000000001E-2</v>
      </c>
      <c r="E13363" s="60"/>
      <c r="F13363" s="60"/>
      <c r="G13363" s="60"/>
    </row>
    <row r="13364" spans="1:7">
      <c r="A13364" s="50">
        <v>42369</v>
      </c>
      <c r="B13364" s="60">
        <v>-9.4322799999999995E-3</v>
      </c>
      <c r="C13364" s="60">
        <v>0</v>
      </c>
      <c r="D13364" s="60">
        <v>-2.2572809999999999E-3</v>
      </c>
      <c r="E13364" s="60"/>
      <c r="F13364" s="60"/>
      <c r="G13364" s="60"/>
    </row>
    <row r="13365" spans="1:7">
      <c r="A13365" s="50">
        <v>42373</v>
      </c>
      <c r="B13365" s="60">
        <v>-1.518999E-2</v>
      </c>
      <c r="C13365" s="60">
        <v>0</v>
      </c>
      <c r="D13365" s="60">
        <v>8.9366510999999996E-2</v>
      </c>
      <c r="E13365" s="60"/>
      <c r="F13365" s="60"/>
      <c r="G13365" s="60"/>
    </row>
    <row r="13366" spans="1:7">
      <c r="A13366" s="50">
        <v>42374</v>
      </c>
      <c r="B13366" s="60">
        <v>2.13386E-3</v>
      </c>
      <c r="C13366" s="60">
        <v>0</v>
      </c>
      <c r="D13366" s="60">
        <v>-9.1381110000000002E-2</v>
      </c>
      <c r="E13366" s="60"/>
      <c r="F13366" s="60"/>
      <c r="G13366" s="60"/>
    </row>
    <row r="13367" spans="1:7">
      <c r="A13367" s="50">
        <v>42375</v>
      </c>
      <c r="B13367" s="60">
        <v>-1.256637E-2</v>
      </c>
      <c r="C13367" s="60">
        <v>0</v>
      </c>
      <c r="D13367" s="60">
        <v>-2.2857670000000002E-3</v>
      </c>
      <c r="E13367" s="60"/>
      <c r="F13367" s="60"/>
      <c r="G13367" s="60"/>
    </row>
    <row r="13368" spans="1:7">
      <c r="A13368" s="50">
        <v>42376</v>
      </c>
      <c r="B13368" s="60">
        <v>-2.343346E-2</v>
      </c>
      <c r="C13368" s="60">
        <v>0</v>
      </c>
      <c r="D13368" s="60">
        <v>-8.4765159000000007E-2</v>
      </c>
      <c r="E13368" s="60"/>
      <c r="F13368" s="60"/>
      <c r="G13368" s="60"/>
    </row>
    <row r="13369" spans="1:7">
      <c r="A13369" s="50">
        <v>42377</v>
      </c>
      <c r="B13369" s="60">
        <v>-1.089762E-2</v>
      </c>
      <c r="C13369" s="60">
        <v>0</v>
      </c>
      <c r="D13369" s="60">
        <v>-1.0012507E-2</v>
      </c>
      <c r="E13369" s="60"/>
      <c r="F13369" s="60"/>
      <c r="G13369" s="60"/>
    </row>
    <row r="13370" spans="1:7">
      <c r="A13370" s="50">
        <v>42380</v>
      </c>
      <c r="B13370" s="60">
        <v>1.0551899999999999E-3</v>
      </c>
      <c r="C13370" s="60">
        <v>0</v>
      </c>
      <c r="D13370" s="60">
        <v>-5.1833103999999998E-2</v>
      </c>
      <c r="E13370" s="60"/>
      <c r="F13370" s="60"/>
      <c r="G13370" s="60"/>
    </row>
    <row r="13371" spans="1:7">
      <c r="A13371" s="50">
        <v>42381</v>
      </c>
      <c r="B13371" s="60">
        <v>7.7319099999999998E-3</v>
      </c>
      <c r="C13371" s="60">
        <v>0</v>
      </c>
      <c r="D13371" s="60">
        <v>-5.9999975999999997E-2</v>
      </c>
      <c r="E13371" s="60"/>
      <c r="F13371" s="60"/>
      <c r="G13371" s="60"/>
    </row>
    <row r="13372" spans="1:7">
      <c r="A13372" s="50">
        <v>42382</v>
      </c>
      <c r="B13372" s="60">
        <v>-2.5050490000000002E-2</v>
      </c>
      <c r="C13372" s="60">
        <v>0</v>
      </c>
      <c r="D13372" s="60">
        <v>-5.2482318E-2</v>
      </c>
      <c r="E13372" s="60"/>
      <c r="F13372" s="60"/>
      <c r="G13372" s="60"/>
    </row>
    <row r="13373" spans="1:7">
      <c r="A13373" s="50">
        <v>42383</v>
      </c>
      <c r="B13373" s="60">
        <v>1.6640970000000001E-2</v>
      </c>
      <c r="C13373" s="60">
        <v>0</v>
      </c>
      <c r="D13373" s="60">
        <v>1.0479067E-2</v>
      </c>
      <c r="E13373" s="60"/>
      <c r="F13373" s="60"/>
      <c r="G13373" s="60"/>
    </row>
    <row r="13374" spans="1:7">
      <c r="A13374" s="50">
        <v>42384</v>
      </c>
      <c r="B13374" s="60">
        <v>-2.1665940000000002E-2</v>
      </c>
      <c r="C13374" s="60">
        <v>0</v>
      </c>
      <c r="D13374" s="60">
        <v>-2.9629600000000002E-3</v>
      </c>
      <c r="E13374" s="60"/>
      <c r="F13374" s="60"/>
      <c r="G13374" s="60"/>
    </row>
    <row r="13375" spans="1:7">
      <c r="A13375" s="50">
        <v>42388</v>
      </c>
      <c r="B13375" s="60">
        <v>5.8378E-4</v>
      </c>
      <c r="C13375" s="60">
        <v>0</v>
      </c>
      <c r="D13375" s="60">
        <v>-7.4294202000000004E-2</v>
      </c>
      <c r="E13375" s="60"/>
      <c r="F13375" s="60"/>
      <c r="G13375" s="60"/>
    </row>
    <row r="13376" spans="1:7">
      <c r="A13376" s="50">
        <v>42389</v>
      </c>
      <c r="B13376" s="60">
        <v>-1.1584229999999999E-2</v>
      </c>
      <c r="C13376" s="60">
        <v>0</v>
      </c>
      <c r="D13376" s="60">
        <v>7.5441375000000005E-2</v>
      </c>
      <c r="E13376" s="60"/>
      <c r="F13376" s="60"/>
      <c r="G13376" s="60"/>
    </row>
    <row r="13377" spans="1:7">
      <c r="A13377" s="50">
        <v>42390</v>
      </c>
      <c r="B13377" s="60">
        <v>5.4002599999999996E-3</v>
      </c>
      <c r="C13377" s="60">
        <v>0</v>
      </c>
      <c r="D13377" s="60">
        <v>5.9701440000000001E-3</v>
      </c>
      <c r="E13377" s="60"/>
      <c r="F13377" s="60"/>
      <c r="G13377" s="60"/>
    </row>
    <row r="13378" spans="1:7">
      <c r="A13378" s="50">
        <v>42391</v>
      </c>
      <c r="B13378" s="60">
        <v>2.031293E-2</v>
      </c>
      <c r="C13378" s="60">
        <v>0</v>
      </c>
      <c r="D13378" s="60">
        <v>6.5281912999999997E-2</v>
      </c>
      <c r="E13378" s="60"/>
      <c r="F13378" s="60"/>
      <c r="G13378" s="60"/>
    </row>
    <row r="13379" spans="1:7">
      <c r="A13379" s="50">
        <v>42394</v>
      </c>
      <c r="B13379" s="60">
        <v>-1.534609E-2</v>
      </c>
      <c r="C13379" s="60">
        <v>0</v>
      </c>
      <c r="D13379" s="60">
        <v>-8.9136473999999993E-2</v>
      </c>
      <c r="E13379" s="60"/>
      <c r="F13379" s="60"/>
      <c r="G13379" s="60"/>
    </row>
    <row r="13380" spans="1:7">
      <c r="A13380" s="50">
        <v>42395</v>
      </c>
      <c r="B13380" s="60">
        <v>1.410339E-2</v>
      </c>
      <c r="C13380" s="60">
        <v>0</v>
      </c>
      <c r="D13380" s="60">
        <v>7.3394500000000001E-2</v>
      </c>
      <c r="E13380" s="60"/>
      <c r="F13380" s="60"/>
      <c r="G13380" s="60"/>
    </row>
    <row r="13381" spans="1:7">
      <c r="A13381" s="50">
        <v>42396</v>
      </c>
      <c r="B13381" s="60">
        <v>-1.076713E-2</v>
      </c>
      <c r="C13381" s="60">
        <v>0</v>
      </c>
      <c r="D13381" s="60">
        <v>-2.2792E-2</v>
      </c>
      <c r="E13381" s="60"/>
      <c r="F13381" s="60"/>
      <c r="G13381" s="60"/>
    </row>
    <row r="13382" spans="1:7">
      <c r="A13382" s="50">
        <v>42397</v>
      </c>
      <c r="B13382" s="60">
        <v>5.78811E-3</v>
      </c>
      <c r="C13382" s="60">
        <v>0</v>
      </c>
      <c r="D13382" s="60">
        <v>-1.6035005000000001E-2</v>
      </c>
      <c r="E13382" s="60"/>
      <c r="F13382" s="60"/>
      <c r="G13382" s="60"/>
    </row>
    <row r="13383" spans="1:7">
      <c r="A13383" s="50">
        <v>42398</v>
      </c>
      <c r="B13383" s="60">
        <v>2.4521640000000001E-2</v>
      </c>
      <c r="C13383" s="60">
        <v>0</v>
      </c>
      <c r="D13383" s="60">
        <v>7.7037036000000003E-2</v>
      </c>
      <c r="E13383" s="60"/>
      <c r="F13383" s="60"/>
      <c r="G13383" s="60"/>
    </row>
    <row r="13384" spans="1:7">
      <c r="A13384" s="50">
        <v>42401</v>
      </c>
      <c r="B13384" s="60">
        <v>-3.5299000000000002E-4</v>
      </c>
      <c r="C13384" s="60">
        <v>1.0000000000000001E-5</v>
      </c>
      <c r="D13384" s="60">
        <v>-1.6506175000000001E-2</v>
      </c>
      <c r="E13384" s="60"/>
      <c r="F13384" s="60"/>
      <c r="G13384" s="60"/>
    </row>
    <row r="13385" spans="1:7">
      <c r="A13385" s="50">
        <v>42402</v>
      </c>
      <c r="B13385" s="60">
        <v>-1.8668049999999999E-2</v>
      </c>
      <c r="C13385" s="60">
        <v>1.0000000000000001E-5</v>
      </c>
      <c r="D13385" s="60">
        <v>-4.1958339999999998E-3</v>
      </c>
      <c r="E13385" s="60"/>
      <c r="F13385" s="60"/>
      <c r="G13385" s="60"/>
    </row>
    <row r="13386" spans="1:7">
      <c r="A13386" s="50">
        <v>42403</v>
      </c>
      <c r="B13386" s="60">
        <v>4.8916200000000002E-3</v>
      </c>
      <c r="C13386" s="60">
        <v>1.0000000000000001E-5</v>
      </c>
      <c r="D13386" s="60">
        <v>-2.5280876000000001E-2</v>
      </c>
      <c r="E13386" s="60"/>
      <c r="F13386" s="60"/>
      <c r="G13386" s="60"/>
    </row>
    <row r="13387" spans="1:7">
      <c r="A13387" s="50">
        <v>42404</v>
      </c>
      <c r="B13387" s="60">
        <v>1.6744500000000001E-3</v>
      </c>
      <c r="C13387" s="60">
        <v>1.0000000000000001E-5</v>
      </c>
      <c r="D13387" s="60">
        <v>0.14409221699999999</v>
      </c>
      <c r="E13387" s="60"/>
      <c r="F13387" s="60"/>
      <c r="G13387" s="60"/>
    </row>
    <row r="13388" spans="1:7">
      <c r="A13388" s="50">
        <v>42405</v>
      </c>
      <c r="B13388" s="60">
        <v>-1.8422299999999999E-2</v>
      </c>
      <c r="C13388" s="60">
        <v>1.0000000000000001E-5</v>
      </c>
      <c r="D13388" s="60">
        <v>-1.7632226000000001E-2</v>
      </c>
      <c r="E13388" s="60"/>
      <c r="F13388" s="60"/>
      <c r="G13388" s="60"/>
    </row>
    <row r="13389" spans="1:7">
      <c r="A13389" s="50">
        <v>42408</v>
      </c>
      <c r="B13389" s="60">
        <v>-1.424333E-2</v>
      </c>
      <c r="C13389" s="60">
        <v>1.0000000000000001E-5</v>
      </c>
      <c r="D13389" s="60">
        <v>-3.5897463999999997E-2</v>
      </c>
      <c r="E13389" s="60"/>
      <c r="F13389" s="60"/>
      <c r="G13389" s="60"/>
    </row>
    <row r="13390" spans="1:7">
      <c r="A13390" s="50">
        <v>42409</v>
      </c>
      <c r="B13390" s="60">
        <v>-5.6276999999999998E-4</v>
      </c>
      <c r="C13390" s="60">
        <v>1.0000000000000001E-5</v>
      </c>
      <c r="D13390" s="60">
        <v>-5.0531931000000002E-2</v>
      </c>
      <c r="E13390" s="60"/>
      <c r="F13390" s="60"/>
      <c r="G13390" s="60"/>
    </row>
    <row r="13391" spans="1:7">
      <c r="A13391" s="50">
        <v>42410</v>
      </c>
      <c r="B13391" s="60">
        <v>2.6582999999999999E-4</v>
      </c>
      <c r="C13391" s="60">
        <v>1.0000000000000001E-5</v>
      </c>
      <c r="D13391" s="60">
        <v>4.20171E-3</v>
      </c>
      <c r="E13391" s="60"/>
      <c r="F13391" s="60"/>
      <c r="G13391" s="60"/>
    </row>
    <row r="13392" spans="1:7">
      <c r="A13392" s="50">
        <v>42411</v>
      </c>
      <c r="B13392" s="60">
        <v>-1.1937359999999999E-2</v>
      </c>
      <c r="C13392" s="60">
        <v>1.0000000000000001E-5</v>
      </c>
      <c r="D13392" s="60">
        <v>-5.1603887000000001E-2</v>
      </c>
      <c r="E13392" s="60"/>
      <c r="F13392" s="60"/>
      <c r="G13392" s="60"/>
    </row>
    <row r="13393" spans="1:7">
      <c r="A13393" s="50">
        <v>42412</v>
      </c>
      <c r="B13393" s="60">
        <v>1.9407440000000001E-2</v>
      </c>
      <c r="C13393" s="60">
        <v>1.0000000000000001E-5</v>
      </c>
      <c r="D13393" s="60">
        <v>0.102941148</v>
      </c>
      <c r="E13393" s="60"/>
      <c r="F13393" s="60"/>
      <c r="G13393" s="60"/>
    </row>
    <row r="13394" spans="1:7">
      <c r="A13394" s="50">
        <v>42416</v>
      </c>
      <c r="B13394" s="60">
        <v>1.6835019999999999E-2</v>
      </c>
      <c r="C13394" s="60">
        <v>1.0000000000000001E-5</v>
      </c>
      <c r="D13394" s="60">
        <v>8.6666614000000003E-2</v>
      </c>
      <c r="E13394" s="60"/>
      <c r="F13394" s="60"/>
      <c r="G13394" s="60"/>
    </row>
    <row r="13395" spans="1:7">
      <c r="A13395" s="50">
        <v>42417</v>
      </c>
      <c r="B13395" s="60">
        <v>1.6644590000000001E-2</v>
      </c>
      <c r="C13395" s="60">
        <v>1.0000000000000001E-5</v>
      </c>
      <c r="D13395" s="60">
        <v>3.6809838999999997E-2</v>
      </c>
      <c r="E13395" s="60"/>
      <c r="F13395" s="60"/>
      <c r="G13395" s="60"/>
    </row>
    <row r="13396" spans="1:7">
      <c r="A13396" s="50">
        <v>42418</v>
      </c>
      <c r="B13396" s="60">
        <v>-4.8065E-3</v>
      </c>
      <c r="C13396" s="60">
        <v>1.0000000000000001E-5</v>
      </c>
      <c r="D13396" s="60">
        <v>-1.8934894000000001E-2</v>
      </c>
      <c r="E13396" s="60"/>
      <c r="F13396" s="60"/>
      <c r="G13396" s="60"/>
    </row>
    <row r="13397" spans="1:7">
      <c r="A13397" s="50">
        <v>42419</v>
      </c>
      <c r="B13397" s="60">
        <v>2.6726000000000001E-4</v>
      </c>
      <c r="C13397" s="60">
        <v>1.0000000000000001E-5</v>
      </c>
      <c r="D13397" s="60">
        <v>-5.7901088000000003E-2</v>
      </c>
      <c r="E13397" s="60"/>
      <c r="F13397" s="60"/>
      <c r="G13397" s="60"/>
    </row>
    <row r="13398" spans="1:7">
      <c r="A13398" s="50">
        <v>42422</v>
      </c>
      <c r="B13398" s="60">
        <v>1.4513959999999999E-2</v>
      </c>
      <c r="C13398" s="60">
        <v>1.0000000000000001E-5</v>
      </c>
      <c r="D13398" s="60">
        <v>0.108834818</v>
      </c>
      <c r="E13398" s="60"/>
      <c r="F13398" s="60"/>
      <c r="G13398" s="60"/>
    </row>
    <row r="13399" spans="1:7">
      <c r="A13399" s="50">
        <v>42423</v>
      </c>
      <c r="B13399" s="60">
        <v>-1.214638E-2</v>
      </c>
      <c r="C13399" s="60">
        <v>1.0000000000000001E-5</v>
      </c>
      <c r="D13399" s="60">
        <v>-6.9283999999999998E-2</v>
      </c>
      <c r="E13399" s="60"/>
      <c r="F13399" s="60"/>
      <c r="G13399" s="60"/>
    </row>
    <row r="13400" spans="1:7">
      <c r="A13400" s="50">
        <v>42424</v>
      </c>
      <c r="B13400" s="60">
        <v>4.4983799999999997E-3</v>
      </c>
      <c r="C13400" s="60">
        <v>1.0000000000000001E-5</v>
      </c>
      <c r="D13400" s="60">
        <v>-3.1017426000000001E-2</v>
      </c>
      <c r="E13400" s="60"/>
      <c r="F13400" s="60"/>
      <c r="G13400" s="60"/>
    </row>
    <row r="13401" spans="1:7">
      <c r="A13401" s="50">
        <v>42425</v>
      </c>
      <c r="B13401" s="60">
        <v>1.1662860000000001E-2</v>
      </c>
      <c r="C13401" s="60">
        <v>1.0000000000000001E-5</v>
      </c>
      <c r="D13401" s="60">
        <v>-2.3047353999999999E-2</v>
      </c>
      <c r="E13401" s="60"/>
      <c r="F13401" s="60"/>
      <c r="G13401" s="60"/>
    </row>
    <row r="13402" spans="1:7">
      <c r="A13402" s="50">
        <v>42426</v>
      </c>
      <c r="B13402" s="60">
        <v>-1.76297E-3</v>
      </c>
      <c r="C13402" s="60">
        <v>1.0000000000000001E-5</v>
      </c>
      <c r="D13402" s="60">
        <v>5.8977692999999998E-2</v>
      </c>
      <c r="E13402" s="60"/>
      <c r="F13402" s="60"/>
      <c r="G13402" s="60"/>
    </row>
    <row r="13403" spans="1:7">
      <c r="A13403" s="50">
        <v>42429</v>
      </c>
      <c r="B13403" s="60">
        <v>-8.0963100000000007E-3</v>
      </c>
      <c r="C13403" s="60">
        <v>1.0000000000000001E-5</v>
      </c>
      <c r="D13403" s="60">
        <v>4.0841575999999997E-2</v>
      </c>
      <c r="E13403" s="60"/>
      <c r="F13403" s="60"/>
      <c r="G13403" s="60"/>
    </row>
    <row r="13404" spans="1:7">
      <c r="A13404" s="50">
        <v>42430</v>
      </c>
      <c r="B13404" s="60">
        <v>2.375147E-2</v>
      </c>
      <c r="C13404" s="60">
        <v>1.0000000000000001E-5</v>
      </c>
      <c r="D13404" s="60">
        <v>5.1129647E-2</v>
      </c>
      <c r="E13404" s="60"/>
      <c r="F13404" s="60"/>
      <c r="G13404" s="60"/>
    </row>
    <row r="13405" spans="1:7">
      <c r="A13405" s="50">
        <v>42431</v>
      </c>
      <c r="B13405" s="60">
        <v>4.15833E-3</v>
      </c>
      <c r="C13405" s="60">
        <v>1.0000000000000001E-5</v>
      </c>
      <c r="D13405" s="60">
        <v>4.8642567999999997E-2</v>
      </c>
      <c r="E13405" s="60"/>
      <c r="F13405" s="60"/>
      <c r="G13405" s="60"/>
    </row>
    <row r="13406" spans="1:7">
      <c r="A13406" s="50">
        <v>42432</v>
      </c>
      <c r="B13406" s="60">
        <v>3.6007499999999998E-3</v>
      </c>
      <c r="C13406" s="60">
        <v>1.0000000000000001E-5</v>
      </c>
      <c r="D13406" s="60">
        <v>0.169363499</v>
      </c>
      <c r="E13406" s="60"/>
      <c r="F13406" s="60"/>
      <c r="G13406" s="60"/>
    </row>
    <row r="13407" spans="1:7">
      <c r="A13407" s="50">
        <v>42433</v>
      </c>
      <c r="B13407" s="60">
        <v>3.2769499999999998E-3</v>
      </c>
      <c r="C13407" s="60">
        <v>1.0000000000000001E-5</v>
      </c>
      <c r="D13407" s="60">
        <v>2.6752763999999998E-2</v>
      </c>
      <c r="E13407" s="60"/>
      <c r="F13407" s="60"/>
      <c r="G13407" s="60"/>
    </row>
    <row r="13408" spans="1:7">
      <c r="A13408" s="50">
        <v>42436</v>
      </c>
      <c r="B13408" s="60">
        <v>8.9703999999999999E-4</v>
      </c>
      <c r="C13408" s="60">
        <v>1.0000000000000001E-5</v>
      </c>
      <c r="D13408" s="60">
        <v>5.6603781999999998E-2</v>
      </c>
      <c r="E13408" s="60"/>
      <c r="F13408" s="60"/>
      <c r="G13408" s="60"/>
    </row>
    <row r="13409" spans="1:7">
      <c r="A13409" s="50">
        <v>42437</v>
      </c>
      <c r="B13409" s="60">
        <v>-1.0939050000000001E-2</v>
      </c>
      <c r="C13409" s="60">
        <v>1.0000000000000001E-5</v>
      </c>
      <c r="D13409" s="60">
        <v>-0.119897947</v>
      </c>
      <c r="E13409" s="60"/>
      <c r="F13409" s="60"/>
      <c r="G13409" s="60"/>
    </row>
    <row r="13410" spans="1:7">
      <c r="A13410" s="50">
        <v>42438</v>
      </c>
      <c r="B13410" s="60">
        <v>5.1400999999999999E-3</v>
      </c>
      <c r="C13410" s="60">
        <v>1.0000000000000001E-5</v>
      </c>
      <c r="D13410" s="60">
        <v>5.5072430999999998E-2</v>
      </c>
      <c r="E13410" s="60"/>
      <c r="F13410" s="60"/>
      <c r="G13410" s="60"/>
    </row>
    <row r="13411" spans="1:7">
      <c r="A13411" s="50">
        <v>42439</v>
      </c>
      <c r="B13411" s="60">
        <v>2.0955E-4</v>
      </c>
      <c r="C13411" s="60">
        <v>1.0000000000000001E-5</v>
      </c>
      <c r="D13411" s="60">
        <v>1.3736228E-2</v>
      </c>
      <c r="E13411" s="60"/>
      <c r="F13411" s="60"/>
      <c r="G13411" s="60"/>
    </row>
    <row r="13412" spans="1:7">
      <c r="A13412" s="50">
        <v>42440</v>
      </c>
      <c r="B13412" s="60">
        <v>1.6577789999999998E-2</v>
      </c>
      <c r="C13412" s="60">
        <v>1.0000000000000001E-5</v>
      </c>
      <c r="D13412" s="60">
        <v>3.2520380000000002E-2</v>
      </c>
      <c r="E13412" s="60"/>
      <c r="F13412" s="60"/>
      <c r="G13412" s="60"/>
    </row>
    <row r="13413" spans="1:7">
      <c r="A13413" s="50">
        <v>42443</v>
      </c>
      <c r="B13413" s="60">
        <v>-1.0825400000000001E-3</v>
      </c>
      <c r="C13413" s="60">
        <v>1.0000000000000001E-5</v>
      </c>
      <c r="D13413" s="60">
        <v>0.130358681</v>
      </c>
      <c r="E13413" s="60"/>
      <c r="F13413" s="60"/>
      <c r="G13413" s="60"/>
    </row>
    <row r="13414" spans="1:7">
      <c r="A13414" s="50">
        <v>42444</v>
      </c>
      <c r="B13414" s="60">
        <v>-1.833E-3</v>
      </c>
      <c r="C13414" s="60">
        <v>1.0000000000000001E-5</v>
      </c>
      <c r="D13414" s="60">
        <v>-4.2569675000000001E-2</v>
      </c>
      <c r="E13414" s="60"/>
      <c r="F13414" s="60"/>
      <c r="G13414" s="60"/>
    </row>
    <row r="13415" spans="1:7">
      <c r="A13415" s="50">
        <v>42445</v>
      </c>
      <c r="B13415" s="60">
        <v>5.7699800000000001E-3</v>
      </c>
      <c r="C13415" s="60">
        <v>1.0000000000000001E-5</v>
      </c>
      <c r="D13415" s="60">
        <v>1.9401761E-2</v>
      </c>
      <c r="E13415" s="60"/>
      <c r="F13415" s="60"/>
      <c r="G13415" s="60"/>
    </row>
    <row r="13416" spans="1:7">
      <c r="A13416" s="50">
        <v>42446</v>
      </c>
      <c r="B13416" s="60">
        <v>6.3944300000000004E-3</v>
      </c>
      <c r="C13416" s="60">
        <v>1.0000000000000001E-5</v>
      </c>
      <c r="D13416" s="60">
        <v>7.6923101999999993E-2</v>
      </c>
      <c r="E13416" s="60"/>
      <c r="F13416" s="60"/>
      <c r="G13416" s="60"/>
    </row>
    <row r="13417" spans="1:7">
      <c r="A13417" s="50">
        <v>42447</v>
      </c>
      <c r="B13417" s="60">
        <v>4.3257599999999997E-3</v>
      </c>
      <c r="C13417" s="60">
        <v>1.0000000000000001E-5</v>
      </c>
      <c r="D13417" s="60">
        <v>3.1664233999999999E-2</v>
      </c>
      <c r="E13417" s="60"/>
      <c r="F13417" s="60"/>
      <c r="G13417" s="60"/>
    </row>
    <row r="13418" spans="1:7">
      <c r="A13418" s="50">
        <v>42450</v>
      </c>
      <c r="B13418" s="60">
        <v>1.0016000000000001E-3</v>
      </c>
      <c r="C13418" s="60">
        <v>1.0000000000000001E-5</v>
      </c>
      <c r="D13418" s="60">
        <v>-2.7837284E-2</v>
      </c>
      <c r="E13418" s="60"/>
      <c r="F13418" s="60"/>
      <c r="G13418" s="60"/>
    </row>
    <row r="13419" spans="1:7">
      <c r="A13419" s="50">
        <v>42451</v>
      </c>
      <c r="B13419" s="60">
        <v>-7.5849999999999995E-4</v>
      </c>
      <c r="C13419" s="60">
        <v>1.0000000000000001E-5</v>
      </c>
      <c r="D13419" s="60">
        <v>-9.544795E-3</v>
      </c>
      <c r="E13419" s="60"/>
      <c r="F13419" s="60"/>
      <c r="G13419" s="60"/>
    </row>
    <row r="13420" spans="1:7">
      <c r="A13420" s="50">
        <v>42452</v>
      </c>
      <c r="B13420" s="60">
        <v>-6.3355699999999996E-3</v>
      </c>
      <c r="C13420" s="60">
        <v>1.0000000000000001E-5</v>
      </c>
      <c r="D13420" s="60">
        <v>-0.10007409</v>
      </c>
      <c r="E13420" s="60"/>
      <c r="F13420" s="60"/>
      <c r="G13420" s="60"/>
    </row>
    <row r="13421" spans="1:7">
      <c r="A13421" s="50">
        <v>42453</v>
      </c>
      <c r="B13421" s="60">
        <v>-3.2394999999999999E-4</v>
      </c>
      <c r="C13421" s="60">
        <v>1.0000000000000001E-5</v>
      </c>
      <c r="D13421" s="60">
        <v>8.2371849999999993E-3</v>
      </c>
      <c r="E13421" s="60"/>
      <c r="F13421" s="60"/>
      <c r="G13421" s="60"/>
    </row>
    <row r="13422" spans="1:7">
      <c r="A13422" s="50">
        <v>42457</v>
      </c>
      <c r="B13422" s="60">
        <v>5.7883999999999995E-4</v>
      </c>
      <c r="C13422" s="60">
        <v>1.0000000000000001E-5</v>
      </c>
      <c r="D13422" s="60">
        <v>-1.0620925E-2</v>
      </c>
      <c r="E13422" s="60"/>
      <c r="F13422" s="60"/>
      <c r="G13422" s="60"/>
    </row>
    <row r="13423" spans="1:7">
      <c r="A13423" s="50">
        <v>42458</v>
      </c>
      <c r="B13423" s="60">
        <v>8.99638E-3</v>
      </c>
      <c r="C13423" s="60">
        <v>1.0000000000000001E-5</v>
      </c>
      <c r="D13423" s="60">
        <v>6.1932288000000002E-2</v>
      </c>
      <c r="E13423" s="60"/>
      <c r="F13423" s="60"/>
      <c r="G13423" s="60"/>
    </row>
    <row r="13424" spans="1:7">
      <c r="A13424" s="50">
        <v>42459</v>
      </c>
      <c r="B13424" s="60">
        <v>4.4962200000000004E-3</v>
      </c>
      <c r="C13424" s="60">
        <v>1.0000000000000001E-5</v>
      </c>
      <c r="D13424" s="60">
        <v>-1.3219290999999999E-2</v>
      </c>
      <c r="E13424" s="60"/>
      <c r="F13424" s="60"/>
      <c r="G13424" s="60"/>
    </row>
    <row r="13425" spans="1:7">
      <c r="A13425" s="50">
        <v>42460</v>
      </c>
      <c r="B13425" s="60">
        <v>-2.03045E-3</v>
      </c>
      <c r="C13425" s="60">
        <v>1.0000000000000001E-5</v>
      </c>
      <c r="D13425" s="60">
        <v>-1.3396306E-2</v>
      </c>
      <c r="E13425" s="60"/>
      <c r="F13425" s="60"/>
      <c r="G13425" s="60"/>
    </row>
    <row r="13426" spans="1:7">
      <c r="A13426" s="50">
        <v>42461</v>
      </c>
      <c r="B13426" s="60">
        <v>6.3883000000000004E-3</v>
      </c>
      <c r="C13426" s="60">
        <v>0</v>
      </c>
      <c r="D13426" s="60">
        <v>-5.5911060000000002E-3</v>
      </c>
      <c r="E13426" s="60"/>
      <c r="F13426" s="60"/>
      <c r="G13426" s="60"/>
    </row>
    <row r="13427" spans="1:7">
      <c r="A13427" s="50">
        <v>42464</v>
      </c>
      <c r="B13427" s="60">
        <v>-3.0568499999999998E-3</v>
      </c>
      <c r="C13427" s="60">
        <v>0</v>
      </c>
      <c r="D13427" s="60">
        <v>-3.0522099E-2</v>
      </c>
      <c r="E13427" s="60"/>
      <c r="F13427" s="60"/>
      <c r="G13427" s="60"/>
    </row>
    <row r="13428" spans="1:7">
      <c r="A13428" s="50">
        <v>42465</v>
      </c>
      <c r="B13428" s="60">
        <v>-1.0145650000000001E-2</v>
      </c>
      <c r="C13428" s="60">
        <v>0</v>
      </c>
      <c r="D13428" s="60">
        <v>-2.8169026999999999E-2</v>
      </c>
      <c r="E13428" s="60"/>
      <c r="F13428" s="60"/>
      <c r="G13428" s="60"/>
    </row>
    <row r="13429" spans="1:7">
      <c r="A13429" s="50">
        <v>42466</v>
      </c>
      <c r="B13429" s="60">
        <v>1.0860389999999999E-2</v>
      </c>
      <c r="C13429" s="60">
        <v>0</v>
      </c>
      <c r="D13429" s="60">
        <v>8.5253399999999995E-4</v>
      </c>
      <c r="E13429" s="60"/>
      <c r="F13429" s="60"/>
      <c r="G13429" s="60"/>
    </row>
    <row r="13430" spans="1:7">
      <c r="A13430" s="50">
        <v>42467</v>
      </c>
      <c r="B13430" s="60">
        <v>-1.198921E-2</v>
      </c>
      <c r="C13430" s="60">
        <v>0</v>
      </c>
      <c r="D13430" s="60">
        <v>-2.2998254999999999E-2</v>
      </c>
      <c r="E13430" s="60"/>
      <c r="F13430" s="60"/>
      <c r="G13430" s="60"/>
    </row>
    <row r="13431" spans="1:7">
      <c r="A13431" s="50">
        <v>42468</v>
      </c>
      <c r="B13431" s="60">
        <v>2.7786199999999999E-3</v>
      </c>
      <c r="C13431" s="60">
        <v>0</v>
      </c>
      <c r="D13431" s="60">
        <v>1.3949418999999999E-2</v>
      </c>
      <c r="E13431" s="60"/>
      <c r="F13431" s="60"/>
      <c r="G13431" s="60"/>
    </row>
    <row r="13432" spans="1:7">
      <c r="A13432" s="50">
        <v>42471</v>
      </c>
      <c r="B13432" s="60">
        <v>-2.80474E-3</v>
      </c>
      <c r="C13432" s="60">
        <v>0</v>
      </c>
      <c r="D13432" s="60">
        <v>3.3533993999999998E-2</v>
      </c>
      <c r="E13432" s="60"/>
      <c r="F13432" s="60"/>
      <c r="G13432" s="60"/>
    </row>
    <row r="13433" spans="1:7">
      <c r="A13433" s="50">
        <v>42472</v>
      </c>
      <c r="B13433" s="60">
        <v>9.7582999999999993E-3</v>
      </c>
      <c r="C13433" s="60">
        <v>0</v>
      </c>
      <c r="D13433" s="60">
        <v>2.7454235E-2</v>
      </c>
      <c r="E13433" s="60"/>
      <c r="F13433" s="60"/>
      <c r="G13433" s="60"/>
    </row>
    <row r="13434" spans="1:7">
      <c r="A13434" s="50">
        <v>42473</v>
      </c>
      <c r="B13434" s="60">
        <v>1.0088160000000001E-2</v>
      </c>
      <c r="C13434" s="60">
        <v>0</v>
      </c>
      <c r="D13434" s="60">
        <v>8.9878514000000007E-2</v>
      </c>
      <c r="E13434" s="60"/>
      <c r="F13434" s="60"/>
      <c r="G13434" s="60"/>
    </row>
    <row r="13435" spans="1:7">
      <c r="A13435" s="50">
        <v>42474</v>
      </c>
      <c r="B13435" s="60">
        <v>2.3421999999999999E-4</v>
      </c>
      <c r="C13435" s="60">
        <v>0</v>
      </c>
      <c r="D13435" s="60">
        <v>3.0460613000000001E-2</v>
      </c>
      <c r="E13435" s="60"/>
      <c r="F13435" s="60"/>
      <c r="G13435" s="60"/>
    </row>
    <row r="13436" spans="1:7">
      <c r="A13436" s="50">
        <v>42475</v>
      </c>
      <c r="B13436" s="60">
        <v>-8.7633000000000003E-4</v>
      </c>
      <c r="C13436" s="60">
        <v>0</v>
      </c>
      <c r="D13436" s="60">
        <v>-4.2537864000000002E-2</v>
      </c>
      <c r="E13436" s="60"/>
      <c r="F13436" s="60"/>
      <c r="G13436" s="60"/>
    </row>
    <row r="13437" spans="1:7">
      <c r="A13437" s="50">
        <v>42478</v>
      </c>
      <c r="B13437" s="60">
        <v>6.6394100000000001E-3</v>
      </c>
      <c r="C13437" s="60">
        <v>0</v>
      </c>
      <c r="D13437" s="60">
        <v>-3.0120450000000001E-3</v>
      </c>
      <c r="E13437" s="60"/>
      <c r="F13437" s="60"/>
      <c r="G13437" s="60"/>
    </row>
    <row r="13438" spans="1:7">
      <c r="A13438" s="50">
        <v>42479</v>
      </c>
      <c r="B13438" s="60">
        <v>2.9139000000000001E-3</v>
      </c>
      <c r="C13438" s="60">
        <v>0</v>
      </c>
      <c r="D13438" s="60">
        <v>3.7764352000000001E-2</v>
      </c>
      <c r="E13438" s="60"/>
      <c r="F13438" s="60"/>
      <c r="G13438" s="60"/>
    </row>
    <row r="13439" spans="1:7">
      <c r="A13439" s="50">
        <v>42480</v>
      </c>
      <c r="B13439" s="60">
        <v>7.3813000000000004E-4</v>
      </c>
      <c r="C13439" s="60">
        <v>0</v>
      </c>
      <c r="D13439" s="60">
        <v>-2.911205E-3</v>
      </c>
      <c r="E13439" s="60"/>
      <c r="F13439" s="60"/>
      <c r="G13439" s="60"/>
    </row>
    <row r="13440" spans="1:7">
      <c r="A13440" s="50">
        <v>42481</v>
      </c>
      <c r="B13440" s="60">
        <v>-5.2306799999999997E-3</v>
      </c>
      <c r="C13440" s="60">
        <v>0</v>
      </c>
      <c r="D13440" s="60">
        <v>4.3795930000000002E-3</v>
      </c>
      <c r="E13440" s="60"/>
      <c r="F13440" s="60"/>
      <c r="G13440" s="60"/>
    </row>
    <row r="13441" spans="1:7">
      <c r="A13441" s="50">
        <v>42482</v>
      </c>
      <c r="B13441" s="60">
        <v>1.999E-5</v>
      </c>
      <c r="C13441" s="60">
        <v>0</v>
      </c>
      <c r="D13441" s="60">
        <v>2.3982553E-2</v>
      </c>
      <c r="E13441" s="60"/>
      <c r="F13441" s="60"/>
      <c r="G13441" s="60"/>
    </row>
    <row r="13442" spans="1:7">
      <c r="A13442" s="50">
        <v>42485</v>
      </c>
      <c r="B13442" s="60">
        <v>-1.6557500000000001E-3</v>
      </c>
      <c r="C13442" s="60">
        <v>0</v>
      </c>
      <c r="D13442" s="60">
        <v>-7.0972323000000004E-2</v>
      </c>
      <c r="E13442" s="60"/>
      <c r="F13442" s="60"/>
      <c r="G13442" s="60"/>
    </row>
    <row r="13443" spans="1:7">
      <c r="A13443" s="50">
        <v>42486</v>
      </c>
      <c r="B13443" s="60">
        <v>1.77494E-3</v>
      </c>
      <c r="C13443" s="60">
        <v>0</v>
      </c>
      <c r="D13443" s="60">
        <v>8.4797530999999995E-2</v>
      </c>
      <c r="E13443" s="60"/>
      <c r="F13443" s="60"/>
      <c r="G13443" s="60"/>
    </row>
    <row r="13444" spans="1:7">
      <c r="A13444" s="50">
        <v>42487</v>
      </c>
      <c r="B13444" s="60">
        <v>1.7401300000000001E-3</v>
      </c>
      <c r="C13444" s="60">
        <v>0</v>
      </c>
      <c r="D13444" s="60">
        <v>6.0563422999999998E-2</v>
      </c>
      <c r="E13444" s="60"/>
      <c r="F13444" s="60"/>
      <c r="G13444" s="60"/>
    </row>
    <row r="13445" spans="1:7">
      <c r="A13445" s="50">
        <v>42488</v>
      </c>
      <c r="B13445" s="60">
        <v>-9.1404399999999997E-3</v>
      </c>
      <c r="C13445" s="60">
        <v>0</v>
      </c>
      <c r="D13445" s="60">
        <v>3.9840597999999998E-2</v>
      </c>
      <c r="E13445" s="60"/>
      <c r="F13445" s="60"/>
      <c r="G13445" s="60"/>
    </row>
    <row r="13446" spans="1:7">
      <c r="A13446" s="50">
        <v>42489</v>
      </c>
      <c r="B13446" s="60">
        <v>-4.9479399999999996E-3</v>
      </c>
      <c r="C13446" s="60">
        <v>0</v>
      </c>
      <c r="D13446" s="60">
        <v>-3.6398448E-2</v>
      </c>
      <c r="E13446" s="60"/>
      <c r="F13446" s="60"/>
      <c r="G13446" s="60"/>
    </row>
    <row r="13447" spans="1:7">
      <c r="A13447" s="50">
        <v>42492</v>
      </c>
      <c r="B13447" s="60">
        <v>7.9583699999999993E-3</v>
      </c>
      <c r="C13447" s="60">
        <v>1.0000000000000001E-5</v>
      </c>
      <c r="D13447" s="60">
        <v>-2.0543433999999999E-2</v>
      </c>
      <c r="E13447" s="60"/>
      <c r="F13447" s="60"/>
      <c r="G13447" s="60"/>
    </row>
    <row r="13448" spans="1:7">
      <c r="A13448" s="50">
        <v>42493</v>
      </c>
      <c r="B13448" s="60">
        <v>-8.6745299999999997E-3</v>
      </c>
      <c r="C13448" s="60">
        <v>1.0000000000000001E-5</v>
      </c>
      <c r="D13448" s="60">
        <v>-2.7063574999999999E-2</v>
      </c>
      <c r="E13448" s="60"/>
      <c r="F13448" s="60"/>
      <c r="G13448" s="60"/>
    </row>
    <row r="13449" spans="1:7">
      <c r="A13449" s="50">
        <v>42494</v>
      </c>
      <c r="B13449" s="60">
        <v>-5.6003800000000003E-3</v>
      </c>
      <c r="C13449" s="60">
        <v>1.0000000000000001E-5</v>
      </c>
      <c r="D13449" s="60">
        <v>-0.14116826699999999</v>
      </c>
      <c r="E13449" s="60"/>
      <c r="F13449" s="60"/>
      <c r="G13449" s="60"/>
    </row>
    <row r="13450" spans="1:7">
      <c r="A13450" s="50">
        <v>42495</v>
      </c>
      <c r="B13450" s="60">
        <v>9.5140000000000001E-5</v>
      </c>
      <c r="C13450" s="60">
        <v>1.0000000000000001E-5</v>
      </c>
      <c r="D13450" s="60">
        <v>-4.7773290000000003E-2</v>
      </c>
      <c r="E13450" s="60"/>
      <c r="F13450" s="60"/>
      <c r="G13450" s="60"/>
    </row>
    <row r="13451" spans="1:7">
      <c r="A13451" s="50">
        <v>42496</v>
      </c>
      <c r="B13451" s="60">
        <v>3.47358E-3</v>
      </c>
      <c r="C13451" s="60">
        <v>1.0000000000000001E-5</v>
      </c>
      <c r="D13451" s="60">
        <v>-3.4013569999999998E-3</v>
      </c>
      <c r="E13451" s="60"/>
      <c r="F13451" s="60"/>
      <c r="G13451" s="60"/>
    </row>
    <row r="13452" spans="1:7">
      <c r="A13452" s="50">
        <v>42499</v>
      </c>
      <c r="B13452" s="60">
        <v>9.2142000000000005E-4</v>
      </c>
      <c r="C13452" s="60">
        <v>1.0000000000000001E-5</v>
      </c>
      <c r="D13452" s="60">
        <v>-4.5221899000000003E-2</v>
      </c>
      <c r="E13452" s="60"/>
      <c r="F13452" s="60"/>
      <c r="G13452" s="60"/>
    </row>
    <row r="13453" spans="1:7">
      <c r="A13453" s="50">
        <v>42500</v>
      </c>
      <c r="B13453" s="60">
        <v>1.2501129999999999E-2</v>
      </c>
      <c r="C13453" s="60">
        <v>1.0000000000000001E-5</v>
      </c>
      <c r="D13453" s="60">
        <v>9.2046536999999998E-2</v>
      </c>
      <c r="E13453" s="60"/>
      <c r="F13453" s="60"/>
      <c r="G13453" s="60"/>
    </row>
    <row r="13454" spans="1:7">
      <c r="A13454" s="50">
        <v>42501</v>
      </c>
      <c r="B13454" s="60">
        <v>-9.1166600000000004E-3</v>
      </c>
      <c r="C13454" s="60">
        <v>1.0000000000000001E-5</v>
      </c>
      <c r="D13454" s="60">
        <v>-1.4729976000000001E-2</v>
      </c>
      <c r="E13454" s="60"/>
      <c r="F13454" s="60"/>
      <c r="G13454" s="60"/>
    </row>
    <row r="13455" spans="1:7">
      <c r="A13455" s="50">
        <v>42502</v>
      </c>
      <c r="B13455" s="60">
        <v>4.8130000000000002E-5</v>
      </c>
      <c r="C13455" s="60">
        <v>1.0000000000000001E-5</v>
      </c>
      <c r="D13455" s="60">
        <v>-3.6544815000000001E-2</v>
      </c>
      <c r="E13455" s="60"/>
      <c r="F13455" s="60"/>
      <c r="G13455" s="60"/>
    </row>
    <row r="13456" spans="1:7">
      <c r="A13456" s="50">
        <v>42503</v>
      </c>
      <c r="B13456" s="60">
        <v>-8.5239200000000008E-3</v>
      </c>
      <c r="C13456" s="60">
        <v>1.0000000000000001E-5</v>
      </c>
      <c r="D13456" s="60">
        <v>-2.8448269000000002E-2</v>
      </c>
      <c r="E13456" s="60"/>
      <c r="F13456" s="60"/>
      <c r="G13456" s="60"/>
    </row>
    <row r="13457" spans="1:7">
      <c r="A13457" s="50">
        <v>42506</v>
      </c>
      <c r="B13457" s="60">
        <v>9.9071100000000002E-3</v>
      </c>
      <c r="C13457" s="60">
        <v>1.0000000000000001E-5</v>
      </c>
      <c r="D13457" s="60">
        <v>2.4844695E-2</v>
      </c>
      <c r="E13457" s="60"/>
      <c r="F13457" s="60"/>
      <c r="G13457" s="60"/>
    </row>
    <row r="13458" spans="1:7">
      <c r="A13458" s="50">
        <v>42507</v>
      </c>
      <c r="B13458" s="60">
        <v>-9.3453200000000007E-3</v>
      </c>
      <c r="C13458" s="60">
        <v>1.0000000000000001E-5</v>
      </c>
      <c r="D13458" s="60">
        <v>6.9264000000000001E-3</v>
      </c>
      <c r="E13458" s="60"/>
      <c r="F13458" s="60"/>
      <c r="G13458" s="60"/>
    </row>
    <row r="13459" spans="1:7">
      <c r="A13459" s="50">
        <v>42508</v>
      </c>
      <c r="B13459" s="60">
        <v>4.7259999999999998E-5</v>
      </c>
      <c r="C13459" s="60">
        <v>1.0000000000000001E-5</v>
      </c>
      <c r="D13459" s="60">
        <v>-5.1590744000000001E-2</v>
      </c>
      <c r="E13459" s="60"/>
      <c r="F13459" s="60"/>
      <c r="G13459" s="60"/>
    </row>
    <row r="13460" spans="1:7">
      <c r="A13460" s="50">
        <v>42509</v>
      </c>
      <c r="B13460" s="60">
        <v>-3.1662999999999999E-3</v>
      </c>
      <c r="C13460" s="60">
        <v>1.0000000000000001E-5</v>
      </c>
      <c r="D13460" s="60">
        <v>-3.3544867999999999E-2</v>
      </c>
      <c r="E13460" s="60"/>
      <c r="F13460" s="60"/>
      <c r="G13460" s="60"/>
    </row>
    <row r="13461" spans="1:7">
      <c r="A13461" s="50">
        <v>42510</v>
      </c>
      <c r="B13461" s="60">
        <v>6.16754E-3</v>
      </c>
      <c r="C13461" s="60">
        <v>1.0000000000000001E-5</v>
      </c>
      <c r="D13461" s="60">
        <v>3.7523420000000001E-3</v>
      </c>
      <c r="E13461" s="60"/>
      <c r="F13461" s="60"/>
      <c r="G13461" s="60"/>
    </row>
    <row r="13462" spans="1:7">
      <c r="A13462" s="50">
        <v>42513</v>
      </c>
      <c r="B13462" s="60">
        <v>-2.0629799999999998E-3</v>
      </c>
      <c r="C13462" s="60">
        <v>1.0000000000000001E-5</v>
      </c>
      <c r="D13462" s="60">
        <v>-7.4766279999999999E-3</v>
      </c>
      <c r="E13462" s="60"/>
      <c r="F13462" s="60"/>
      <c r="G13462" s="60"/>
    </row>
    <row r="13463" spans="1:7">
      <c r="A13463" s="50">
        <v>42514</v>
      </c>
      <c r="B13463" s="60">
        <v>1.368495E-2</v>
      </c>
      <c r="C13463" s="60">
        <v>1.0000000000000001E-5</v>
      </c>
      <c r="D13463" s="60">
        <v>4.708116E-3</v>
      </c>
      <c r="E13463" s="60"/>
      <c r="F13463" s="60"/>
      <c r="G13463" s="60"/>
    </row>
    <row r="13464" spans="1:7">
      <c r="A13464" s="50">
        <v>42515</v>
      </c>
      <c r="B13464" s="60">
        <v>6.9744500000000001E-3</v>
      </c>
      <c r="C13464" s="60">
        <v>1.0000000000000001E-5</v>
      </c>
      <c r="D13464" s="60">
        <v>9.0909115999999998E-2</v>
      </c>
      <c r="E13464" s="60"/>
      <c r="F13464" s="60"/>
      <c r="G13464" s="60"/>
    </row>
    <row r="13465" spans="1:7">
      <c r="A13465" s="50">
        <v>42516</v>
      </c>
      <c r="B13465" s="60">
        <v>-3.8559999999999997E-5</v>
      </c>
      <c r="C13465" s="60">
        <v>1.0000000000000001E-5</v>
      </c>
      <c r="D13465" s="60">
        <v>-5.1546425E-2</v>
      </c>
      <c r="E13465" s="60"/>
      <c r="F13465" s="60"/>
      <c r="G13465" s="60"/>
    </row>
    <row r="13466" spans="1:7">
      <c r="A13466" s="50">
        <v>42517</v>
      </c>
      <c r="B13466" s="60">
        <v>4.4094499999999997E-3</v>
      </c>
      <c r="C13466" s="60">
        <v>1.0000000000000001E-5</v>
      </c>
      <c r="D13466" s="60">
        <v>-1.3586922E-2</v>
      </c>
      <c r="E13466" s="60"/>
      <c r="F13466" s="60"/>
      <c r="G13466" s="60"/>
    </row>
    <row r="13467" spans="1:7">
      <c r="A13467" s="50">
        <v>42521</v>
      </c>
      <c r="B13467" s="60">
        <v>-8.2089000000000001E-4</v>
      </c>
      <c r="C13467" s="60">
        <v>1.0000000000000001E-5</v>
      </c>
      <c r="D13467" s="60">
        <v>3.3057820000000002E-2</v>
      </c>
      <c r="E13467" s="60"/>
      <c r="F13467" s="60"/>
      <c r="G13467" s="60"/>
    </row>
    <row r="13468" spans="1:7">
      <c r="A13468" s="50">
        <v>42522</v>
      </c>
      <c r="B13468" s="60">
        <v>1.2659500000000001E-3</v>
      </c>
      <c r="C13468" s="60">
        <v>1.0000000000000001E-5</v>
      </c>
      <c r="D13468" s="60">
        <v>-8.888923E-3</v>
      </c>
      <c r="E13468" s="60"/>
      <c r="F13468" s="60"/>
      <c r="G13468" s="60"/>
    </row>
    <row r="13469" spans="1:7">
      <c r="A13469" s="50">
        <v>42523</v>
      </c>
      <c r="B13469" s="60">
        <v>2.9113400000000001E-3</v>
      </c>
      <c r="C13469" s="60">
        <v>1.0000000000000001E-5</v>
      </c>
      <c r="D13469" s="60">
        <v>4.2152490000000001E-2</v>
      </c>
      <c r="E13469" s="60"/>
      <c r="F13469" s="60"/>
      <c r="G13469" s="60"/>
    </row>
    <row r="13470" spans="1:7">
      <c r="A13470" s="50">
        <v>42524</v>
      </c>
      <c r="B13470" s="60">
        <v>-2.8267399999999999E-3</v>
      </c>
      <c r="C13470" s="60">
        <v>1.0000000000000001E-5</v>
      </c>
      <c r="D13470" s="60">
        <v>-1.7211687E-2</v>
      </c>
      <c r="E13470" s="60"/>
      <c r="F13470" s="60"/>
      <c r="G13470" s="60"/>
    </row>
    <row r="13471" spans="1:7">
      <c r="A13471" s="50">
        <v>42527</v>
      </c>
      <c r="B13471" s="60">
        <v>4.8561999999999998E-3</v>
      </c>
      <c r="C13471" s="60">
        <v>1.0000000000000001E-5</v>
      </c>
      <c r="D13471" s="60">
        <v>6.4798578999999995E-2</v>
      </c>
      <c r="E13471" s="60"/>
      <c r="F13471" s="60"/>
      <c r="G13471" s="60"/>
    </row>
    <row r="13472" spans="1:7">
      <c r="A13472" s="50">
        <v>42528</v>
      </c>
      <c r="B13472" s="60">
        <v>1.2459000000000001E-3</v>
      </c>
      <c r="C13472" s="60">
        <v>1.0000000000000001E-5</v>
      </c>
      <c r="D13472" s="60">
        <v>0.195723698</v>
      </c>
      <c r="E13472" s="60"/>
      <c r="F13472" s="60"/>
      <c r="G13472" s="60"/>
    </row>
    <row r="13473" spans="1:7">
      <c r="A13473" s="50">
        <v>42529</v>
      </c>
      <c r="B13473" s="60">
        <v>3.5158699999999999E-3</v>
      </c>
      <c r="C13473" s="60">
        <v>1.0000000000000001E-5</v>
      </c>
      <c r="D13473" s="60">
        <v>2.4759261000000001E-2</v>
      </c>
      <c r="E13473" s="60"/>
      <c r="F13473" s="60"/>
      <c r="G13473" s="60"/>
    </row>
    <row r="13474" spans="1:7">
      <c r="A13474" s="50">
        <v>42530</v>
      </c>
      <c r="B13474" s="60">
        <v>-1.6973400000000001E-3</v>
      </c>
      <c r="C13474" s="60">
        <v>1.0000000000000001E-5</v>
      </c>
      <c r="D13474" s="60">
        <v>-7.6510026999999994E-2</v>
      </c>
      <c r="E13474" s="60"/>
      <c r="F13474" s="60"/>
      <c r="G13474" s="60"/>
    </row>
    <row r="13475" spans="1:7">
      <c r="A13475" s="50">
        <v>42531</v>
      </c>
      <c r="B13475" s="60">
        <v>-9.1414900000000004E-3</v>
      </c>
      <c r="C13475" s="60">
        <v>1.0000000000000001E-5</v>
      </c>
      <c r="D13475" s="60">
        <v>-3.8517490000000001E-2</v>
      </c>
      <c r="E13475" s="60"/>
      <c r="F13475" s="60"/>
      <c r="G13475" s="60"/>
    </row>
    <row r="13476" spans="1:7">
      <c r="A13476" s="50">
        <v>42534</v>
      </c>
      <c r="B13476" s="60">
        <v>-7.7573800000000004E-3</v>
      </c>
      <c r="C13476" s="60">
        <v>1.0000000000000001E-5</v>
      </c>
      <c r="D13476" s="60">
        <v>-6.0468579999999996E-3</v>
      </c>
      <c r="E13476" s="60"/>
      <c r="F13476" s="60"/>
      <c r="G13476" s="60"/>
    </row>
    <row r="13477" spans="1:7">
      <c r="A13477" s="50">
        <v>42535</v>
      </c>
      <c r="B13477" s="60">
        <v>-1.673E-3</v>
      </c>
      <c r="C13477" s="60">
        <v>1.0000000000000001E-5</v>
      </c>
      <c r="D13477" s="60">
        <v>-0.12775661099999999</v>
      </c>
      <c r="E13477" s="60"/>
      <c r="F13477" s="60"/>
      <c r="G13477" s="60"/>
    </row>
    <row r="13478" spans="1:7">
      <c r="A13478" s="50">
        <v>42536</v>
      </c>
      <c r="B13478" s="60">
        <v>-1.7109E-3</v>
      </c>
      <c r="C13478" s="60">
        <v>1.0000000000000001E-5</v>
      </c>
      <c r="D13478" s="60">
        <v>4.0104623999999998E-2</v>
      </c>
      <c r="E13478" s="60"/>
      <c r="F13478" s="60"/>
      <c r="G13478" s="60"/>
    </row>
    <row r="13479" spans="1:7">
      <c r="A13479" s="50">
        <v>42537</v>
      </c>
      <c r="B13479" s="60">
        <v>3.2611599999999999E-3</v>
      </c>
      <c r="C13479" s="60">
        <v>1.0000000000000001E-5</v>
      </c>
      <c r="D13479" s="60">
        <v>-3.1014238999999999E-2</v>
      </c>
      <c r="E13479" s="60"/>
      <c r="F13479" s="60"/>
      <c r="G13479" s="60"/>
    </row>
    <row r="13480" spans="1:7">
      <c r="A13480" s="50">
        <v>42538</v>
      </c>
      <c r="B13480" s="60">
        <v>-3.2290299999999999E-3</v>
      </c>
      <c r="C13480" s="60">
        <v>1.0000000000000001E-5</v>
      </c>
      <c r="D13480" s="60">
        <v>5.1037989999999998E-2</v>
      </c>
      <c r="E13480" s="60"/>
      <c r="F13480" s="60"/>
      <c r="G13480" s="60"/>
    </row>
    <row r="13481" spans="1:7">
      <c r="A13481" s="50">
        <v>42541</v>
      </c>
      <c r="B13481" s="60">
        <v>5.8589899999999997E-3</v>
      </c>
      <c r="C13481" s="60">
        <v>1.0000000000000001E-5</v>
      </c>
      <c r="D13481" s="60">
        <v>3.1275731000000001E-2</v>
      </c>
      <c r="E13481" s="60"/>
      <c r="F13481" s="60"/>
      <c r="G13481" s="60"/>
    </row>
    <row r="13482" spans="1:7">
      <c r="A13482" s="50">
        <v>42542</v>
      </c>
      <c r="B13482" s="60">
        <v>2.7320299999999999E-3</v>
      </c>
      <c r="C13482" s="60">
        <v>1.0000000000000001E-5</v>
      </c>
      <c r="D13482" s="60">
        <v>-1.3567444999999999E-2</v>
      </c>
      <c r="E13482" s="60"/>
      <c r="F13482" s="60"/>
      <c r="G13482" s="60"/>
    </row>
    <row r="13483" spans="1:7">
      <c r="A13483" s="50">
        <v>42543</v>
      </c>
      <c r="B13483" s="60">
        <v>-1.6449699999999999E-3</v>
      </c>
      <c r="C13483" s="60">
        <v>1.0000000000000001E-5</v>
      </c>
      <c r="D13483" s="60">
        <v>4.045323E-3</v>
      </c>
      <c r="E13483" s="60"/>
      <c r="F13483" s="60"/>
      <c r="G13483" s="60"/>
    </row>
    <row r="13484" spans="1:7">
      <c r="A13484" s="50">
        <v>42544</v>
      </c>
      <c r="B13484" s="60">
        <v>1.333317E-2</v>
      </c>
      <c r="C13484" s="60">
        <v>1.0000000000000001E-5</v>
      </c>
      <c r="D13484" s="60">
        <v>5.8823570999999998E-2</v>
      </c>
      <c r="E13484" s="60"/>
      <c r="F13484" s="60"/>
      <c r="G13484" s="60"/>
    </row>
    <row r="13485" spans="1:7">
      <c r="A13485" s="50">
        <v>42545</v>
      </c>
      <c r="B13485" s="60">
        <v>-3.5722539999999997E-2</v>
      </c>
      <c r="C13485" s="60">
        <v>1.0000000000000001E-5</v>
      </c>
      <c r="D13485" s="60">
        <v>-0.107305996</v>
      </c>
      <c r="E13485" s="60"/>
      <c r="F13485" s="60"/>
      <c r="G13485" s="60"/>
    </row>
    <row r="13486" spans="1:7">
      <c r="A13486" s="50">
        <v>42548</v>
      </c>
      <c r="B13486" s="60">
        <v>-1.8011139999999998E-2</v>
      </c>
      <c r="C13486" s="60">
        <v>1.0000000000000001E-5</v>
      </c>
      <c r="D13486" s="60">
        <v>-7.3316253999999997E-2</v>
      </c>
      <c r="E13486" s="60"/>
      <c r="F13486" s="60"/>
      <c r="G13486" s="60"/>
    </row>
    <row r="13487" spans="1:7">
      <c r="A13487" s="50">
        <v>42549</v>
      </c>
      <c r="B13487" s="60">
        <v>1.7815379999999999E-2</v>
      </c>
      <c r="C13487" s="60">
        <v>1.0000000000000001E-5</v>
      </c>
      <c r="D13487" s="60">
        <v>-3.6798489999999998E-3</v>
      </c>
      <c r="E13487" s="60"/>
      <c r="F13487" s="60"/>
      <c r="G13487" s="60"/>
    </row>
    <row r="13488" spans="1:7">
      <c r="A13488" s="50">
        <v>42550</v>
      </c>
      <c r="B13488" s="60">
        <v>1.725573E-2</v>
      </c>
      <c r="C13488" s="60">
        <v>1.0000000000000001E-5</v>
      </c>
      <c r="D13488" s="60">
        <v>7.5715579000000005E-2</v>
      </c>
      <c r="E13488" s="60"/>
      <c r="F13488" s="60"/>
      <c r="G13488" s="60"/>
    </row>
    <row r="13489" spans="1:7">
      <c r="A13489" s="50">
        <v>42551</v>
      </c>
      <c r="B13489" s="60">
        <v>1.3529040000000001E-2</v>
      </c>
      <c r="C13489" s="60">
        <v>1.0000000000000001E-5</v>
      </c>
      <c r="D13489" s="60">
        <v>3.4334729999999998E-3</v>
      </c>
      <c r="E13489" s="60"/>
      <c r="F13489" s="60"/>
      <c r="G13489" s="60"/>
    </row>
    <row r="13490" spans="1:7">
      <c r="A13490" s="50">
        <v>42552</v>
      </c>
      <c r="B13490" s="60">
        <v>2.1685400000000001E-3</v>
      </c>
      <c r="C13490" s="60">
        <v>1.0000000000000001E-5</v>
      </c>
      <c r="D13490" s="60">
        <v>3.6783601999999999E-2</v>
      </c>
      <c r="E13490" s="60"/>
      <c r="F13490" s="60"/>
      <c r="G13490" s="60"/>
    </row>
    <row r="13491" spans="1:7">
      <c r="A13491" s="50">
        <v>42556</v>
      </c>
      <c r="B13491" s="60">
        <v>-6.6386500000000003E-3</v>
      </c>
      <c r="C13491" s="60">
        <v>1.0000000000000001E-5</v>
      </c>
      <c r="D13491" s="60">
        <v>-7.3432370999999996E-2</v>
      </c>
      <c r="E13491" s="60"/>
      <c r="F13491" s="60"/>
      <c r="G13491" s="60"/>
    </row>
    <row r="13492" spans="1:7">
      <c r="A13492" s="50">
        <v>42557</v>
      </c>
      <c r="B13492" s="60">
        <v>5.7094399999999997E-3</v>
      </c>
      <c r="C13492" s="60">
        <v>1.0000000000000001E-5</v>
      </c>
      <c r="D13492" s="60">
        <v>-3.5618849999999999E-3</v>
      </c>
      <c r="E13492" s="60"/>
      <c r="F13492" s="60"/>
      <c r="G13492" s="60"/>
    </row>
    <row r="13493" spans="1:7">
      <c r="A13493" s="50">
        <v>42558</v>
      </c>
      <c r="B13493" s="60">
        <v>-7.7411999999999999E-4</v>
      </c>
      <c r="C13493" s="60">
        <v>1.0000000000000001E-5</v>
      </c>
      <c r="D13493" s="60">
        <v>1.787351E-3</v>
      </c>
      <c r="E13493" s="60"/>
      <c r="F13493" s="60"/>
      <c r="G13493" s="60"/>
    </row>
    <row r="13494" spans="1:7">
      <c r="A13494" s="50">
        <v>42559</v>
      </c>
      <c r="B13494" s="60">
        <v>1.519205E-2</v>
      </c>
      <c r="C13494" s="60">
        <v>1.0000000000000001E-5</v>
      </c>
      <c r="D13494" s="60">
        <v>7.4041030999999993E-2</v>
      </c>
      <c r="E13494" s="60"/>
      <c r="F13494" s="60"/>
      <c r="G13494" s="60"/>
    </row>
    <row r="13495" spans="1:7">
      <c r="A13495" s="50">
        <v>42562</v>
      </c>
      <c r="B13495" s="60">
        <v>3.4465899999999998E-3</v>
      </c>
      <c r="C13495" s="60">
        <v>1.0000000000000001E-5</v>
      </c>
      <c r="D13495" s="60">
        <v>2.1594703E-2</v>
      </c>
      <c r="E13495" s="60"/>
      <c r="F13495" s="60"/>
      <c r="G13495" s="60"/>
    </row>
    <row r="13496" spans="1:7">
      <c r="A13496" s="50">
        <v>42563</v>
      </c>
      <c r="B13496" s="60">
        <v>6.7912399999999996E-3</v>
      </c>
      <c r="C13496" s="60">
        <v>1.0000000000000001E-5</v>
      </c>
      <c r="D13496" s="60">
        <v>5.8536607999999997E-2</v>
      </c>
      <c r="E13496" s="60"/>
      <c r="F13496" s="60"/>
      <c r="G13496" s="60"/>
    </row>
    <row r="13497" spans="1:7">
      <c r="A13497" s="50">
        <v>42564</v>
      </c>
      <c r="B13497" s="60">
        <v>2.5251000000000001E-4</v>
      </c>
      <c r="C13497" s="60">
        <v>1.0000000000000001E-5</v>
      </c>
      <c r="D13497" s="60">
        <v>-3.3026135999999998E-2</v>
      </c>
      <c r="E13497" s="60"/>
      <c r="F13497" s="60"/>
      <c r="G13497" s="60"/>
    </row>
    <row r="13498" spans="1:7">
      <c r="A13498" s="50">
        <v>42565</v>
      </c>
      <c r="B13498" s="60">
        <v>5.2304999999999999E-3</v>
      </c>
      <c r="C13498" s="60">
        <v>1.0000000000000001E-5</v>
      </c>
      <c r="D13498" s="60">
        <v>-8.7371410000000004E-3</v>
      </c>
      <c r="E13498" s="60"/>
      <c r="F13498" s="60"/>
      <c r="G13498" s="60"/>
    </row>
    <row r="13499" spans="1:7">
      <c r="A13499" s="50">
        <v>42566</v>
      </c>
      <c r="B13499" s="60">
        <v>-9.6208000000000003E-4</v>
      </c>
      <c r="C13499" s="60">
        <v>1.0000000000000001E-5</v>
      </c>
      <c r="D13499" s="60">
        <v>-2.1634576999999999E-2</v>
      </c>
      <c r="E13499" s="60"/>
      <c r="F13499" s="60"/>
      <c r="G13499" s="60"/>
    </row>
    <row r="13500" spans="1:7">
      <c r="A13500" s="50">
        <v>42569</v>
      </c>
      <c r="B13500" s="60">
        <v>2.4329899999999999E-3</v>
      </c>
      <c r="C13500" s="60">
        <v>1.0000000000000001E-5</v>
      </c>
      <c r="D13500" s="60">
        <v>1.2284981E-2</v>
      </c>
      <c r="E13500" s="60"/>
      <c r="F13500" s="60"/>
      <c r="G13500" s="60"/>
    </row>
    <row r="13501" spans="1:7">
      <c r="A13501" s="50">
        <v>42570</v>
      </c>
      <c r="B13501" s="60">
        <v>-1.40733E-3</v>
      </c>
      <c r="C13501" s="60">
        <v>1.0000000000000001E-5</v>
      </c>
      <c r="D13501" s="60">
        <v>-4.1262079E-2</v>
      </c>
      <c r="E13501" s="60"/>
      <c r="F13501" s="60"/>
      <c r="G13501" s="60"/>
    </row>
    <row r="13502" spans="1:7">
      <c r="A13502" s="50">
        <v>42571</v>
      </c>
      <c r="B13502" s="60">
        <v>4.3731799999999999E-3</v>
      </c>
      <c r="C13502" s="60">
        <v>1.0000000000000001E-5</v>
      </c>
      <c r="D13502" s="60">
        <v>3.6286864000000002E-2</v>
      </c>
      <c r="E13502" s="60"/>
      <c r="F13502" s="60"/>
      <c r="G13502" s="60"/>
    </row>
    <row r="13503" spans="1:7">
      <c r="A13503" s="50">
        <v>42572</v>
      </c>
      <c r="B13503" s="60">
        <v>-3.5875899999999999E-3</v>
      </c>
      <c r="C13503" s="60">
        <v>1.0000000000000001E-5</v>
      </c>
      <c r="D13503" s="60">
        <v>1.5472356E-2</v>
      </c>
      <c r="E13503" s="60"/>
      <c r="F13503" s="60"/>
      <c r="G13503" s="60"/>
    </row>
    <row r="13504" spans="1:7">
      <c r="A13504" s="50">
        <v>42573</v>
      </c>
      <c r="B13504" s="60">
        <v>4.50914E-3</v>
      </c>
      <c r="C13504" s="60">
        <v>1.0000000000000001E-5</v>
      </c>
      <c r="D13504" s="60">
        <v>-4.0096380000000003E-3</v>
      </c>
      <c r="E13504" s="60"/>
      <c r="F13504" s="60"/>
      <c r="G13504" s="60"/>
    </row>
    <row r="13505" spans="1:7">
      <c r="A13505" s="50">
        <v>42576</v>
      </c>
      <c r="B13505" s="60">
        <v>-2.8803499999999998E-3</v>
      </c>
      <c r="C13505" s="60">
        <v>1.0000000000000001E-5</v>
      </c>
      <c r="D13505" s="60">
        <v>1.610266E-3</v>
      </c>
      <c r="E13505" s="60"/>
      <c r="F13505" s="60"/>
      <c r="G13505" s="60"/>
    </row>
    <row r="13506" spans="1:7">
      <c r="A13506" s="50">
        <v>42577</v>
      </c>
      <c r="B13506" s="60">
        <v>1.9924999999999999E-4</v>
      </c>
      <c r="C13506" s="60">
        <v>1.0000000000000001E-5</v>
      </c>
      <c r="D13506" s="60">
        <v>5.2250851000000001E-2</v>
      </c>
      <c r="E13506" s="60"/>
      <c r="F13506" s="60"/>
      <c r="G13506" s="60"/>
    </row>
    <row r="13507" spans="1:7">
      <c r="A13507" s="50">
        <v>42578</v>
      </c>
      <c r="B13507" s="60">
        <v>-1.3342199999999999E-3</v>
      </c>
      <c r="C13507" s="60">
        <v>1.0000000000000001E-5</v>
      </c>
      <c r="D13507" s="60">
        <v>3.0557649999999998E-3</v>
      </c>
      <c r="E13507" s="60"/>
      <c r="F13507" s="60"/>
      <c r="G13507" s="60"/>
    </row>
    <row r="13508" spans="1:7">
      <c r="A13508" s="50">
        <v>42579</v>
      </c>
      <c r="B13508" s="60">
        <v>1.74198E-3</v>
      </c>
      <c r="C13508" s="60">
        <v>1.0000000000000001E-5</v>
      </c>
      <c r="D13508" s="60">
        <v>-2.1325190000000001E-2</v>
      </c>
      <c r="E13508" s="60"/>
      <c r="F13508" s="60"/>
      <c r="G13508" s="60"/>
    </row>
    <row r="13509" spans="1:7">
      <c r="A13509" s="50">
        <v>42580</v>
      </c>
      <c r="B13509" s="60">
        <v>1.7386999999999999E-3</v>
      </c>
      <c r="C13509" s="60">
        <v>1.0000000000000001E-5</v>
      </c>
      <c r="D13509" s="60">
        <v>-2.3346840000000001E-3</v>
      </c>
      <c r="E13509" s="60"/>
      <c r="F13509" s="60"/>
      <c r="G13509" s="60"/>
    </row>
    <row r="13510" spans="1:7">
      <c r="A13510" s="50">
        <v>42583</v>
      </c>
      <c r="B13510" s="60">
        <v>-1.18268E-3</v>
      </c>
      <c r="C13510" s="60">
        <v>1.0000000000000001E-5</v>
      </c>
      <c r="D13510" s="60">
        <v>-7.800268E-3</v>
      </c>
      <c r="E13510" s="60"/>
      <c r="F13510" s="60"/>
      <c r="G13510" s="60"/>
    </row>
    <row r="13511" spans="1:7">
      <c r="A13511" s="50">
        <v>42584</v>
      </c>
      <c r="B13511" s="60">
        <v>-6.4112800000000001E-3</v>
      </c>
      <c r="C13511" s="60">
        <v>1.0000000000000001E-5</v>
      </c>
      <c r="D13511" s="60">
        <v>-6.1320807999999997E-2</v>
      </c>
      <c r="E13511" s="60"/>
      <c r="F13511" s="60"/>
      <c r="G13511" s="60"/>
    </row>
    <row r="13512" spans="1:7">
      <c r="A13512" s="50">
        <v>42585</v>
      </c>
      <c r="B13512" s="60">
        <v>3.36382E-3</v>
      </c>
      <c r="C13512" s="60">
        <v>1.0000000000000001E-5</v>
      </c>
      <c r="D13512" s="60">
        <v>1.6750483E-2</v>
      </c>
      <c r="E13512" s="60"/>
      <c r="F13512" s="60"/>
      <c r="G13512" s="60"/>
    </row>
    <row r="13513" spans="1:7">
      <c r="A13513" s="50">
        <v>42586</v>
      </c>
      <c r="B13513" s="60">
        <v>5.0290999999999997E-4</v>
      </c>
      <c r="C13513" s="60">
        <v>1.0000000000000001E-5</v>
      </c>
      <c r="D13513" s="60">
        <v>-3.29489E-3</v>
      </c>
      <c r="E13513" s="60"/>
      <c r="F13513" s="60"/>
      <c r="G13513" s="60"/>
    </row>
    <row r="13514" spans="1:7">
      <c r="A13514" s="50">
        <v>42587</v>
      </c>
      <c r="B13514" s="60">
        <v>8.6380099999999998E-3</v>
      </c>
      <c r="C13514" s="60">
        <v>1.0000000000000001E-5</v>
      </c>
      <c r="D13514" s="60">
        <v>3.4710749999999999E-2</v>
      </c>
      <c r="E13514" s="60"/>
      <c r="F13514" s="60"/>
      <c r="G13514" s="60"/>
    </row>
    <row r="13515" spans="1:7">
      <c r="A13515" s="50">
        <v>42590</v>
      </c>
      <c r="B13515" s="60">
        <v>-8.1733999999999995E-4</v>
      </c>
      <c r="C13515" s="60">
        <v>1.0000000000000001E-5</v>
      </c>
      <c r="D13515" s="60">
        <v>2.5559081000000001E-2</v>
      </c>
      <c r="E13515" s="60"/>
      <c r="F13515" s="60"/>
      <c r="G13515" s="60"/>
    </row>
    <row r="13516" spans="1:7">
      <c r="A13516" s="50">
        <v>42591</v>
      </c>
      <c r="B13516" s="60">
        <v>3.7937000000000002E-4</v>
      </c>
      <c r="C13516" s="60">
        <v>1.0000000000000001E-5</v>
      </c>
      <c r="D13516" s="60">
        <v>-8.5670260000000002E-3</v>
      </c>
      <c r="E13516" s="60"/>
      <c r="F13516" s="60"/>
      <c r="G13516" s="60"/>
    </row>
    <row r="13517" spans="1:7">
      <c r="A13517" s="50">
        <v>42592</v>
      </c>
      <c r="B13517" s="60">
        <v>-2.3257E-3</v>
      </c>
      <c r="C13517" s="60">
        <v>1.0000000000000001E-5</v>
      </c>
      <c r="D13517" s="60">
        <v>7.8556399999999999E-4</v>
      </c>
      <c r="E13517" s="60"/>
      <c r="F13517" s="60"/>
      <c r="G13517" s="60"/>
    </row>
    <row r="13518" spans="1:7">
      <c r="A13518" s="50">
        <v>42593</v>
      </c>
      <c r="B13518" s="60">
        <v>4.8465799999999996E-3</v>
      </c>
      <c r="C13518" s="60">
        <v>1.0000000000000001E-5</v>
      </c>
      <c r="D13518" s="60">
        <v>4.5525897000000003E-2</v>
      </c>
      <c r="E13518" s="60"/>
      <c r="F13518" s="60"/>
      <c r="G13518" s="60"/>
    </row>
    <row r="13519" spans="1:7">
      <c r="A13519" s="50">
        <v>42594</v>
      </c>
      <c r="B13519" s="60">
        <v>-7.0781000000000001E-4</v>
      </c>
      <c r="C13519" s="60">
        <v>1.0000000000000001E-5</v>
      </c>
      <c r="D13519" s="60">
        <v>-1.1261233000000001E-2</v>
      </c>
      <c r="E13519" s="60"/>
      <c r="F13519" s="60"/>
      <c r="G13519" s="60"/>
    </row>
    <row r="13520" spans="1:7">
      <c r="A13520" s="50">
        <v>42597</v>
      </c>
      <c r="B13520" s="60">
        <v>2.8348800000000001E-3</v>
      </c>
      <c r="C13520" s="60">
        <v>1.0000000000000001E-5</v>
      </c>
      <c r="D13520" s="60">
        <v>3.7205752000000002E-2</v>
      </c>
      <c r="E13520" s="60"/>
      <c r="F13520" s="60"/>
      <c r="G13520" s="60"/>
    </row>
    <row r="13521" spans="1:7">
      <c r="A13521" s="50">
        <v>42598</v>
      </c>
      <c r="B13521" s="60">
        <v>-5.3389300000000004E-3</v>
      </c>
      <c r="C13521" s="60">
        <v>1.0000000000000001E-5</v>
      </c>
      <c r="D13521" s="60">
        <v>-2.196174E-3</v>
      </c>
      <c r="E13521" s="60"/>
      <c r="F13521" s="60"/>
      <c r="G13521" s="60"/>
    </row>
    <row r="13522" spans="1:7">
      <c r="A13522" s="50">
        <v>42599</v>
      </c>
      <c r="B13522" s="60">
        <v>2.0456900000000002E-3</v>
      </c>
      <c r="C13522" s="60">
        <v>1.0000000000000001E-5</v>
      </c>
      <c r="D13522" s="60">
        <v>1.9809206999999999E-2</v>
      </c>
      <c r="E13522" s="60"/>
      <c r="F13522" s="60"/>
      <c r="G13522" s="60"/>
    </row>
    <row r="13523" spans="1:7">
      <c r="A13523" s="50">
        <v>42600</v>
      </c>
      <c r="B13523" s="60">
        <v>2.3376299999999998E-3</v>
      </c>
      <c r="C13523" s="60">
        <v>1.0000000000000001E-5</v>
      </c>
      <c r="D13523" s="60">
        <v>3.9568361000000003E-2</v>
      </c>
      <c r="E13523" s="60"/>
      <c r="F13523" s="60"/>
      <c r="G13523" s="60"/>
    </row>
    <row r="13524" spans="1:7">
      <c r="A13524" s="50">
        <v>42601</v>
      </c>
      <c r="B13524" s="60">
        <v>-1.407E-3</v>
      </c>
      <c r="C13524" s="60">
        <v>1.0000000000000001E-5</v>
      </c>
      <c r="D13524" s="60">
        <v>-1.2456703E-2</v>
      </c>
      <c r="E13524" s="60"/>
      <c r="F13524" s="60"/>
      <c r="G13524" s="60"/>
    </row>
    <row r="13525" spans="1:7">
      <c r="A13525" s="50">
        <v>42604</v>
      </c>
      <c r="B13525" s="60">
        <v>-5.3103999999999998E-4</v>
      </c>
      <c r="C13525" s="60">
        <v>1.0000000000000001E-5</v>
      </c>
      <c r="D13525" s="60">
        <v>-1.5416977E-2</v>
      </c>
      <c r="E13525" s="60"/>
      <c r="F13525" s="60"/>
      <c r="G13525" s="60"/>
    </row>
    <row r="13526" spans="1:7">
      <c r="A13526" s="50">
        <v>42605</v>
      </c>
      <c r="B13526" s="60">
        <v>1.90102E-3</v>
      </c>
      <c r="C13526" s="60">
        <v>1.0000000000000001E-5</v>
      </c>
      <c r="D13526" s="60">
        <v>3.2028454999999997E-2</v>
      </c>
      <c r="E13526" s="60"/>
      <c r="F13526" s="60"/>
      <c r="G13526" s="60"/>
    </row>
    <row r="13527" spans="1:7">
      <c r="A13527" s="50">
        <v>42606</v>
      </c>
      <c r="B13527" s="60">
        <v>-5.1863100000000004E-3</v>
      </c>
      <c r="C13527" s="60">
        <v>1.0000000000000001E-5</v>
      </c>
      <c r="D13527" s="60">
        <v>-2.4137957000000002E-2</v>
      </c>
      <c r="E13527" s="60"/>
      <c r="F13527" s="60"/>
      <c r="G13527" s="60"/>
    </row>
    <row r="13528" spans="1:7">
      <c r="A13528" s="50">
        <v>42607</v>
      </c>
      <c r="B13528" s="60">
        <v>-1.41737E-3</v>
      </c>
      <c r="C13528" s="60">
        <v>1.0000000000000001E-5</v>
      </c>
      <c r="D13528" s="60">
        <v>7.7738950000000003E-3</v>
      </c>
      <c r="E13528" s="60"/>
      <c r="F13528" s="60"/>
      <c r="G13528" s="60"/>
    </row>
    <row r="13529" spans="1:7">
      <c r="A13529" s="50">
        <v>42608</v>
      </c>
      <c r="B13529" s="60">
        <v>-1.5071800000000001E-3</v>
      </c>
      <c r="C13529" s="60">
        <v>1.0000000000000001E-5</v>
      </c>
      <c r="D13529" s="60">
        <v>-1.1220185000000001E-2</v>
      </c>
      <c r="E13529" s="60"/>
      <c r="F13529" s="60"/>
      <c r="G13529" s="60"/>
    </row>
    <row r="13530" spans="1:7">
      <c r="A13530" s="50">
        <v>42611</v>
      </c>
      <c r="B13530" s="60">
        <v>5.3271100000000004E-3</v>
      </c>
      <c r="C13530" s="60">
        <v>1.0000000000000001E-5</v>
      </c>
      <c r="D13530" s="60">
        <v>3.7588634000000003E-2</v>
      </c>
      <c r="E13530" s="60"/>
      <c r="F13530" s="60"/>
      <c r="G13530" s="60"/>
    </row>
    <row r="13531" spans="1:7">
      <c r="A13531" s="50">
        <v>42612</v>
      </c>
      <c r="B13531" s="60">
        <v>-1.8562800000000001E-3</v>
      </c>
      <c r="C13531" s="60">
        <v>1.0000000000000001E-5</v>
      </c>
      <c r="D13531" s="60">
        <v>8.8858589999999994E-3</v>
      </c>
      <c r="E13531" s="60"/>
      <c r="F13531" s="60"/>
      <c r="G13531" s="60"/>
    </row>
    <row r="13532" spans="1:7">
      <c r="A13532" s="50">
        <v>42613</v>
      </c>
      <c r="B13532" s="60">
        <v>-2.11261E-3</v>
      </c>
      <c r="C13532" s="60">
        <v>1.0000000000000001E-5</v>
      </c>
      <c r="D13532" s="60">
        <v>-4.8780505000000002E-2</v>
      </c>
      <c r="E13532" s="60"/>
      <c r="F13532" s="60"/>
      <c r="G13532" s="60"/>
    </row>
    <row r="13533" spans="1:7">
      <c r="A13533" s="50">
        <v>42614</v>
      </c>
      <c r="B13533" s="60">
        <v>6.1879999999999997E-5</v>
      </c>
      <c r="C13533" s="60">
        <v>1.0000000000000001E-5</v>
      </c>
      <c r="D13533" s="60">
        <v>-3.6324803000000003E-2</v>
      </c>
      <c r="E13533" s="60"/>
      <c r="F13533" s="60"/>
      <c r="G13533" s="60"/>
    </row>
    <row r="13534" spans="1:7">
      <c r="A13534" s="50">
        <v>42615</v>
      </c>
      <c r="B13534" s="60">
        <v>4.1681000000000001E-3</v>
      </c>
      <c r="C13534" s="60">
        <v>1.0000000000000001E-5</v>
      </c>
      <c r="D13534" s="60">
        <v>3.9911307E-2</v>
      </c>
      <c r="E13534" s="60"/>
      <c r="F13534" s="60"/>
      <c r="G13534" s="60"/>
    </row>
    <row r="13535" spans="1:7">
      <c r="A13535" s="50">
        <v>42619</v>
      </c>
      <c r="B13535" s="60">
        <v>3.04412E-3</v>
      </c>
      <c r="C13535" s="60">
        <v>1.0000000000000001E-5</v>
      </c>
      <c r="D13535" s="60">
        <v>0.40653884400000001</v>
      </c>
      <c r="E13535" s="60"/>
      <c r="F13535" s="60"/>
      <c r="G13535" s="60"/>
    </row>
    <row r="13536" spans="1:7">
      <c r="A13536" s="50">
        <v>42620</v>
      </c>
      <c r="B13536" s="60">
        <v>4.8229999999999997E-5</v>
      </c>
      <c r="C13536" s="60">
        <v>1.0000000000000001E-5</v>
      </c>
      <c r="D13536" s="60">
        <v>-3.8908560000000002E-2</v>
      </c>
      <c r="E13536" s="60"/>
      <c r="F13536" s="60"/>
      <c r="G13536" s="60"/>
    </row>
    <row r="13537" spans="1:7">
      <c r="A13537" s="50">
        <v>42621</v>
      </c>
      <c r="B13537" s="60">
        <v>-2.21156E-3</v>
      </c>
      <c r="C13537" s="60">
        <v>1.0000000000000001E-5</v>
      </c>
      <c r="D13537" s="60">
        <v>5.2576430000000002E-3</v>
      </c>
      <c r="E13537" s="60"/>
      <c r="F13537" s="60"/>
      <c r="G13537" s="60"/>
    </row>
    <row r="13538" spans="1:7">
      <c r="A13538" s="50">
        <v>42622</v>
      </c>
      <c r="B13538" s="60">
        <v>-2.4631440000000001E-2</v>
      </c>
      <c r="C13538" s="60">
        <v>1.0000000000000001E-5</v>
      </c>
      <c r="D13538" s="60">
        <v>-3.2949845999999998E-2</v>
      </c>
      <c r="E13538" s="60"/>
      <c r="F13538" s="60"/>
      <c r="G13538" s="60"/>
    </row>
    <row r="13539" spans="1:7">
      <c r="A13539" s="50">
        <v>42625</v>
      </c>
      <c r="B13539" s="60">
        <v>1.4849650000000001E-2</v>
      </c>
      <c r="C13539" s="60">
        <v>1.0000000000000001E-5</v>
      </c>
      <c r="D13539" s="60">
        <v>3.0286612000000001E-2</v>
      </c>
      <c r="E13539" s="60"/>
      <c r="F13539" s="60"/>
      <c r="G13539" s="60"/>
    </row>
    <row r="13540" spans="1:7">
      <c r="A13540" s="50">
        <v>42626</v>
      </c>
      <c r="B13540" s="60">
        <v>-1.4479209999999999E-2</v>
      </c>
      <c r="C13540" s="60">
        <v>1.0000000000000001E-5</v>
      </c>
      <c r="D13540" s="60">
        <v>-1.3123360000000001E-2</v>
      </c>
      <c r="E13540" s="60"/>
      <c r="F13540" s="60"/>
      <c r="G13540" s="60"/>
    </row>
    <row r="13541" spans="1:7">
      <c r="A13541" s="50">
        <v>42627</v>
      </c>
      <c r="B13541" s="60">
        <v>-5.5573000000000005E-4</v>
      </c>
      <c r="C13541" s="60">
        <v>1.0000000000000001E-5</v>
      </c>
      <c r="D13541" s="60">
        <v>1.3297873E-2</v>
      </c>
      <c r="E13541" s="60"/>
      <c r="F13541" s="60"/>
      <c r="G13541" s="60"/>
    </row>
    <row r="13542" spans="1:7">
      <c r="A13542" s="50">
        <v>42628</v>
      </c>
      <c r="B13542" s="60">
        <v>1.0267999999999999E-2</v>
      </c>
      <c r="C13542" s="60">
        <v>1.0000000000000001E-5</v>
      </c>
      <c r="D13542" s="60">
        <v>1.3123360000000001E-2</v>
      </c>
      <c r="E13542" s="60"/>
      <c r="F13542" s="60"/>
      <c r="G13542" s="60"/>
    </row>
    <row r="13543" spans="1:7">
      <c r="A13543" s="50">
        <v>42629</v>
      </c>
      <c r="B13543" s="60">
        <v>-3.7107099999999999E-3</v>
      </c>
      <c r="C13543" s="60">
        <v>1.0000000000000001E-5</v>
      </c>
      <c r="D13543" s="60">
        <v>7.253954E-3</v>
      </c>
      <c r="E13543" s="60"/>
      <c r="F13543" s="60"/>
      <c r="G13543" s="60"/>
    </row>
    <row r="13544" spans="1:7">
      <c r="A13544" s="50">
        <v>42632</v>
      </c>
      <c r="B13544" s="60">
        <v>-9.6280000000000007E-5</v>
      </c>
      <c r="C13544" s="60">
        <v>1.0000000000000001E-5</v>
      </c>
      <c r="D13544" s="60">
        <v>9.2592750000000008E-3</v>
      </c>
      <c r="E13544" s="60"/>
      <c r="F13544" s="60"/>
      <c r="G13544" s="60"/>
    </row>
    <row r="13545" spans="1:7">
      <c r="A13545" s="50">
        <v>42633</v>
      </c>
      <c r="B13545" s="60">
        <v>3.3953999999999999E-4</v>
      </c>
      <c r="C13545" s="60">
        <v>1.0000000000000001E-5</v>
      </c>
      <c r="D13545" s="60">
        <v>5.7594247000000001E-2</v>
      </c>
      <c r="E13545" s="60"/>
      <c r="F13545" s="60"/>
      <c r="G13545" s="60"/>
    </row>
    <row r="13546" spans="1:7">
      <c r="A13546" s="50">
        <v>42634</v>
      </c>
      <c r="B13546" s="60">
        <v>1.08427E-2</v>
      </c>
      <c r="C13546" s="60">
        <v>1.0000000000000001E-5</v>
      </c>
      <c r="D13546" s="60">
        <v>8.1927746999999995E-2</v>
      </c>
      <c r="E13546" s="60"/>
      <c r="F13546" s="60"/>
      <c r="G13546" s="60"/>
    </row>
    <row r="13547" spans="1:7">
      <c r="A13547" s="50">
        <v>42635</v>
      </c>
      <c r="B13547" s="60">
        <v>6.6072400000000003E-3</v>
      </c>
      <c r="C13547" s="60">
        <v>1.0000000000000001E-5</v>
      </c>
      <c r="D13547" s="60">
        <v>-1.2026746E-2</v>
      </c>
      <c r="E13547" s="60"/>
      <c r="F13547" s="60"/>
      <c r="G13547" s="60"/>
    </row>
    <row r="13548" spans="1:7">
      <c r="A13548" s="50">
        <v>42636</v>
      </c>
      <c r="B13548" s="60">
        <v>-5.6160100000000003E-3</v>
      </c>
      <c r="C13548" s="60">
        <v>1.0000000000000001E-5</v>
      </c>
      <c r="D13548" s="60">
        <v>-1.7583380999999999E-2</v>
      </c>
      <c r="E13548" s="60"/>
      <c r="F13548" s="60"/>
      <c r="G13548" s="60"/>
    </row>
    <row r="13549" spans="1:7">
      <c r="A13549" s="50">
        <v>42639</v>
      </c>
      <c r="B13549" s="60">
        <v>-8.5654000000000008E-3</v>
      </c>
      <c r="C13549" s="60">
        <v>1.0000000000000001E-5</v>
      </c>
      <c r="D13549" s="60">
        <v>8.7195329999999998E-3</v>
      </c>
      <c r="E13549" s="60"/>
      <c r="F13549" s="60"/>
      <c r="G13549" s="60"/>
    </row>
    <row r="13550" spans="1:7">
      <c r="A13550" s="50">
        <v>42640</v>
      </c>
      <c r="B13550" s="60">
        <v>6.6014999999999997E-3</v>
      </c>
      <c r="C13550" s="60">
        <v>1.0000000000000001E-5</v>
      </c>
      <c r="D13550" s="60">
        <v>-2.7752444000000001E-2</v>
      </c>
      <c r="E13550" s="60"/>
      <c r="F13550" s="60"/>
      <c r="G13550" s="60"/>
    </row>
    <row r="13551" spans="1:7">
      <c r="A13551" s="50">
        <v>42641</v>
      </c>
      <c r="B13551" s="60">
        <v>5.4213100000000004E-3</v>
      </c>
      <c r="C13551" s="60">
        <v>1.0000000000000001E-5</v>
      </c>
      <c r="D13551" s="60">
        <v>4.3518874999999999E-2</v>
      </c>
      <c r="E13551" s="60"/>
      <c r="F13551" s="60"/>
      <c r="G13551" s="60"/>
    </row>
    <row r="13552" spans="1:7">
      <c r="A13552" s="50">
        <v>42642</v>
      </c>
      <c r="B13552" s="60">
        <v>-9.3359099999999993E-3</v>
      </c>
      <c r="C13552" s="60">
        <v>1.0000000000000001E-5</v>
      </c>
      <c r="D13552" s="60">
        <v>-2.242118E-3</v>
      </c>
      <c r="E13552" s="60"/>
      <c r="F13552" s="60"/>
      <c r="G13552" s="60"/>
    </row>
    <row r="13553" spans="1:7">
      <c r="A13553" s="50">
        <v>42643</v>
      </c>
      <c r="B13553" s="60">
        <v>8.0202799999999994E-3</v>
      </c>
      <c r="C13553" s="60">
        <v>1.0000000000000001E-5</v>
      </c>
      <c r="D13553" s="60">
        <v>2.8764016999999999E-2</v>
      </c>
      <c r="E13553" s="60"/>
      <c r="F13553" s="60"/>
      <c r="G13553" s="60"/>
    </row>
    <row r="13554" spans="1:7">
      <c r="A13554" s="50">
        <v>42646</v>
      </c>
      <c r="B13554" s="60">
        <v>-3.0922200000000001E-3</v>
      </c>
      <c r="C13554" s="60">
        <v>1.0000000000000001E-5</v>
      </c>
      <c r="D13554" s="60">
        <v>9.1743550000000004E-3</v>
      </c>
      <c r="E13554" s="60"/>
      <c r="F13554" s="60"/>
      <c r="G13554" s="60"/>
    </row>
    <row r="13555" spans="1:7">
      <c r="A13555" s="50">
        <v>42647</v>
      </c>
      <c r="B13555" s="60">
        <v>-4.86302E-3</v>
      </c>
      <c r="C13555" s="60">
        <v>1.0000000000000001E-5</v>
      </c>
      <c r="D13555" s="60">
        <v>6.4934900000000002E-3</v>
      </c>
      <c r="E13555" s="60"/>
      <c r="F13555" s="60"/>
      <c r="G13555" s="60"/>
    </row>
    <row r="13556" spans="1:7">
      <c r="A13556" s="50">
        <v>42648</v>
      </c>
      <c r="B13556" s="60">
        <v>4.6398400000000001E-3</v>
      </c>
      <c r="C13556" s="60">
        <v>1.0000000000000001E-5</v>
      </c>
      <c r="D13556" s="60">
        <v>1.1612923000000001E-2</v>
      </c>
      <c r="E13556" s="60"/>
      <c r="F13556" s="60"/>
      <c r="G13556" s="60"/>
    </row>
    <row r="13557" spans="1:7">
      <c r="A13557" s="50">
        <v>42649</v>
      </c>
      <c r="B13557" s="60">
        <v>2.8160000000000001E-4</v>
      </c>
      <c r="C13557" s="60">
        <v>1.0000000000000001E-5</v>
      </c>
      <c r="D13557" s="60">
        <v>7.2278940000000003E-3</v>
      </c>
      <c r="E13557" s="60"/>
      <c r="F13557" s="60"/>
      <c r="G13557" s="60"/>
    </row>
    <row r="13558" spans="1:7">
      <c r="A13558" s="50">
        <v>42650</v>
      </c>
      <c r="B13558" s="60">
        <v>-3.26918E-3</v>
      </c>
      <c r="C13558" s="60">
        <v>1.0000000000000001E-5</v>
      </c>
      <c r="D13558" s="60">
        <v>-4.4744673999999998E-2</v>
      </c>
      <c r="E13558" s="60"/>
      <c r="F13558" s="60"/>
      <c r="G13558" s="60"/>
    </row>
    <row r="13559" spans="1:7">
      <c r="A13559" s="50">
        <v>42653</v>
      </c>
      <c r="B13559" s="60">
        <v>4.5714500000000003E-3</v>
      </c>
      <c r="C13559" s="60">
        <v>1.0000000000000001E-5</v>
      </c>
      <c r="D13559" s="60">
        <v>2.8723003E-2</v>
      </c>
      <c r="E13559" s="60"/>
      <c r="F13559" s="60"/>
      <c r="G13559" s="60"/>
    </row>
    <row r="13560" spans="1:7">
      <c r="A13560" s="50">
        <v>42654</v>
      </c>
      <c r="B13560" s="60">
        <v>-1.247303E-2</v>
      </c>
      <c r="C13560" s="60">
        <v>1.0000000000000001E-5</v>
      </c>
      <c r="D13560" s="60">
        <v>-1.9329929999999999E-2</v>
      </c>
      <c r="E13560" s="60"/>
      <c r="F13560" s="60"/>
      <c r="G13560" s="60"/>
    </row>
    <row r="13561" spans="1:7">
      <c r="A13561" s="50">
        <v>42655</v>
      </c>
      <c r="B13561" s="60">
        <v>1.21071E-3</v>
      </c>
      <c r="C13561" s="60">
        <v>1.0000000000000001E-5</v>
      </c>
      <c r="D13561" s="60">
        <v>2.6280980000000002E-3</v>
      </c>
      <c r="E13561" s="60"/>
      <c r="F13561" s="60"/>
      <c r="G13561" s="60"/>
    </row>
    <row r="13562" spans="1:7">
      <c r="A13562" s="50">
        <v>42656</v>
      </c>
      <c r="B13562" s="60">
        <v>-2.9389400000000001E-3</v>
      </c>
      <c r="C13562" s="60">
        <v>1.0000000000000001E-5</v>
      </c>
      <c r="D13562" s="60">
        <v>-2.1843269999999998E-3</v>
      </c>
      <c r="E13562" s="60"/>
      <c r="F13562" s="60"/>
      <c r="G13562" s="60"/>
    </row>
    <row r="13563" spans="1:7">
      <c r="A13563" s="50">
        <v>42657</v>
      </c>
      <c r="B13563" s="60">
        <v>2.3367E-4</v>
      </c>
      <c r="C13563" s="60">
        <v>1.0000000000000001E-5</v>
      </c>
      <c r="D13563" s="60">
        <v>-7.4430859999999998E-3</v>
      </c>
      <c r="E13563" s="60"/>
      <c r="F13563" s="60"/>
      <c r="G13563" s="60"/>
    </row>
    <row r="13564" spans="1:7">
      <c r="A13564" s="50">
        <v>42660</v>
      </c>
      <c r="B13564" s="60">
        <v>-3.0311100000000001E-3</v>
      </c>
      <c r="C13564" s="60">
        <v>1.0000000000000001E-5</v>
      </c>
      <c r="D13564" s="60">
        <v>-2.2055578999999999E-2</v>
      </c>
      <c r="E13564" s="60"/>
      <c r="F13564" s="60"/>
      <c r="G13564" s="60"/>
    </row>
    <row r="13565" spans="1:7">
      <c r="A13565" s="50">
        <v>42661</v>
      </c>
      <c r="B13565" s="60">
        <v>6.1900999999999996E-3</v>
      </c>
      <c r="C13565" s="60">
        <v>1.0000000000000001E-5</v>
      </c>
      <c r="D13565" s="60">
        <v>8.5701639999999999E-3</v>
      </c>
      <c r="E13565" s="60"/>
      <c r="F13565" s="60"/>
      <c r="G13565" s="60"/>
    </row>
    <row r="13566" spans="1:7">
      <c r="A13566" s="50">
        <v>42662</v>
      </c>
      <c r="B13566" s="60">
        <v>2.2844499999999999E-3</v>
      </c>
      <c r="C13566" s="60">
        <v>1.0000000000000001E-5</v>
      </c>
      <c r="D13566" s="60">
        <v>3.4883667E-2</v>
      </c>
      <c r="E13566" s="60"/>
      <c r="F13566" s="60"/>
      <c r="G13566" s="60"/>
    </row>
    <row r="13567" spans="1:7">
      <c r="A13567" s="50">
        <v>42663</v>
      </c>
      <c r="B13567" s="60">
        <v>-1.25892E-3</v>
      </c>
      <c r="C13567" s="60">
        <v>1.0000000000000001E-5</v>
      </c>
      <c r="D13567" s="60">
        <v>-6.0501030000000003E-3</v>
      </c>
      <c r="E13567" s="60"/>
      <c r="F13567" s="60"/>
      <c r="G13567" s="60"/>
    </row>
    <row r="13568" spans="1:7">
      <c r="A13568" s="50">
        <v>42664</v>
      </c>
      <c r="B13568" s="60">
        <v>1.6948000000000001E-4</v>
      </c>
      <c r="C13568" s="60">
        <v>1.0000000000000001E-5</v>
      </c>
      <c r="D13568" s="60">
        <v>1.3043779999999999E-3</v>
      </c>
      <c r="E13568" s="60"/>
      <c r="F13568" s="60"/>
      <c r="G13568" s="60"/>
    </row>
    <row r="13569" spans="1:7">
      <c r="A13569" s="50">
        <v>42667</v>
      </c>
      <c r="B13569" s="60">
        <v>4.96774E-3</v>
      </c>
      <c r="C13569" s="60">
        <v>1.0000000000000001E-5</v>
      </c>
      <c r="D13569" s="60">
        <v>6.5132269999999999E-3</v>
      </c>
      <c r="E13569" s="60"/>
      <c r="F13569" s="60"/>
      <c r="G13569" s="60"/>
    </row>
    <row r="13570" spans="1:7">
      <c r="A13570" s="50">
        <v>42668</v>
      </c>
      <c r="B13570" s="60">
        <v>-3.73355E-3</v>
      </c>
      <c r="C13570" s="60">
        <v>1.0000000000000001E-5</v>
      </c>
      <c r="D13570" s="60">
        <v>-2.3295983999999999E-2</v>
      </c>
      <c r="E13570" s="60"/>
      <c r="F13570" s="60"/>
      <c r="G13570" s="60"/>
    </row>
    <row r="13571" spans="1:7">
      <c r="A13571" s="50">
        <v>42669</v>
      </c>
      <c r="B13571" s="60">
        <v>-1.8064000000000001E-3</v>
      </c>
      <c r="C13571" s="60">
        <v>1.0000000000000001E-5</v>
      </c>
      <c r="D13571" s="60">
        <v>-7.9505429999999992E-3</v>
      </c>
      <c r="E13571" s="60"/>
      <c r="F13571" s="60"/>
      <c r="G13571" s="60"/>
    </row>
    <row r="13572" spans="1:7">
      <c r="A13572" s="50">
        <v>42670</v>
      </c>
      <c r="B13572" s="60">
        <v>-2.97781E-3</v>
      </c>
      <c r="C13572" s="60">
        <v>1.0000000000000001E-5</v>
      </c>
      <c r="D13572" s="60">
        <v>-6.6785229999999996E-3</v>
      </c>
      <c r="E13572" s="60"/>
      <c r="F13572" s="60"/>
      <c r="G13572" s="60"/>
    </row>
    <row r="13573" spans="1:7">
      <c r="A13573" s="50">
        <v>42671</v>
      </c>
      <c r="B13573" s="60">
        <v>-3.02652E-3</v>
      </c>
      <c r="C13573" s="60">
        <v>1.0000000000000001E-5</v>
      </c>
      <c r="D13573" s="60">
        <v>3.1375930000000002E-3</v>
      </c>
      <c r="E13573" s="60"/>
      <c r="F13573" s="60"/>
      <c r="G13573" s="60"/>
    </row>
    <row r="13574" spans="1:7">
      <c r="A13574" s="50">
        <v>42674</v>
      </c>
      <c r="B13574" s="60">
        <v>1.6710000000000001E-5</v>
      </c>
      <c r="C13574" s="60">
        <v>1.0000000000000001E-5</v>
      </c>
      <c r="D13574" s="60">
        <v>-3.574617E-3</v>
      </c>
      <c r="E13574" s="60"/>
      <c r="F13574" s="60"/>
      <c r="G13574" s="60"/>
    </row>
    <row r="13575" spans="1:7">
      <c r="A13575" s="50">
        <v>42675</v>
      </c>
      <c r="B13575" s="60">
        <v>-6.8039700000000003E-3</v>
      </c>
      <c r="C13575" s="60">
        <v>1.0000000000000001E-5</v>
      </c>
      <c r="D13575" s="60">
        <v>3.1838611000000003E-2</v>
      </c>
      <c r="E13575" s="60"/>
      <c r="F13575" s="60"/>
      <c r="G13575" s="60"/>
    </row>
    <row r="13576" spans="1:7">
      <c r="A13576" s="50">
        <v>42676</v>
      </c>
      <c r="B13576" s="60">
        <v>-6.4572900000000001E-3</v>
      </c>
      <c r="C13576" s="60">
        <v>1.0000000000000001E-5</v>
      </c>
      <c r="D13576" s="60">
        <v>-1.738373E-2</v>
      </c>
      <c r="E13576" s="60"/>
      <c r="F13576" s="60"/>
      <c r="G13576" s="60"/>
    </row>
    <row r="13577" spans="1:7">
      <c r="A13577" s="50">
        <v>42677</v>
      </c>
      <c r="B13577" s="60">
        <v>-4.0793100000000001E-3</v>
      </c>
      <c r="C13577" s="60">
        <v>1.0000000000000001E-5</v>
      </c>
      <c r="D13577" s="60">
        <v>9.7301769999999996E-3</v>
      </c>
      <c r="E13577" s="60"/>
      <c r="F13577" s="60"/>
      <c r="G13577" s="60"/>
    </row>
    <row r="13578" spans="1:7">
      <c r="A13578" s="50">
        <v>42678</v>
      </c>
      <c r="B13578" s="60">
        <v>-1.7660200000000001E-3</v>
      </c>
      <c r="C13578" s="60">
        <v>1.0000000000000001E-5</v>
      </c>
      <c r="D13578" s="60">
        <v>2.6281226000000001E-2</v>
      </c>
      <c r="E13578" s="60"/>
      <c r="F13578" s="60"/>
      <c r="G13578" s="60"/>
    </row>
    <row r="13579" spans="1:7">
      <c r="A13579" s="50">
        <v>42681</v>
      </c>
      <c r="B13579" s="60">
        <v>2.218637E-2</v>
      </c>
      <c r="C13579" s="60">
        <v>1.0000000000000001E-5</v>
      </c>
      <c r="D13579" s="60">
        <v>3.5424665000000001E-2</v>
      </c>
      <c r="E13579" s="60"/>
      <c r="F13579" s="60"/>
      <c r="G13579" s="60"/>
    </row>
    <row r="13580" spans="1:7">
      <c r="A13580" s="50">
        <v>42682</v>
      </c>
      <c r="B13580" s="60">
        <v>4.2787199999999997E-3</v>
      </c>
      <c r="C13580" s="60">
        <v>1.0000000000000001E-5</v>
      </c>
      <c r="D13580" s="60">
        <v>8.6561859999999997E-3</v>
      </c>
      <c r="E13580" s="60"/>
      <c r="F13580" s="60"/>
      <c r="G13580" s="60"/>
    </row>
    <row r="13581" spans="1:7">
      <c r="A13581" s="50">
        <v>42683</v>
      </c>
      <c r="B13581" s="60">
        <v>1.091922E-2</v>
      </c>
      <c r="C13581" s="60">
        <v>1.0000000000000001E-5</v>
      </c>
      <c r="D13581" s="60">
        <v>6.8655513000000001E-2</v>
      </c>
      <c r="E13581" s="60"/>
      <c r="F13581" s="60"/>
      <c r="G13581" s="60"/>
    </row>
    <row r="13582" spans="1:7">
      <c r="A13582" s="50">
        <v>42684</v>
      </c>
      <c r="B13582" s="60">
        <v>1.6762400000000001E-3</v>
      </c>
      <c r="C13582" s="60">
        <v>1.0000000000000001E-5</v>
      </c>
      <c r="D13582" s="60">
        <v>1.453159E-2</v>
      </c>
      <c r="E13582" s="60"/>
      <c r="F13582" s="60"/>
      <c r="G13582" s="60"/>
    </row>
    <row r="13583" spans="1:7">
      <c r="A13583" s="50">
        <v>42685</v>
      </c>
      <c r="B13583" s="60">
        <v>-1.38788E-3</v>
      </c>
      <c r="C13583" s="60">
        <v>1.0000000000000001E-5</v>
      </c>
      <c r="D13583" s="60">
        <v>1.3569495000000001E-2</v>
      </c>
      <c r="E13583" s="60"/>
      <c r="F13583" s="60"/>
      <c r="G13583" s="60"/>
    </row>
    <row r="13584" spans="1:7">
      <c r="A13584" s="50">
        <v>42688</v>
      </c>
      <c r="B13584" s="60">
        <v>-7.8319999999999996E-5</v>
      </c>
      <c r="C13584" s="60">
        <v>1.0000000000000001E-5</v>
      </c>
      <c r="D13584" s="60">
        <v>2.1941248E-2</v>
      </c>
      <c r="E13584" s="60"/>
      <c r="F13584" s="60"/>
      <c r="G13584" s="60"/>
    </row>
    <row r="13585" spans="1:7">
      <c r="A13585" s="50">
        <v>42689</v>
      </c>
      <c r="B13585" s="60">
        <v>7.8283799999999994E-3</v>
      </c>
      <c r="C13585" s="60">
        <v>1.0000000000000001E-5</v>
      </c>
      <c r="D13585" s="60">
        <v>3.4206713999999999E-2</v>
      </c>
      <c r="E13585" s="60"/>
      <c r="F13585" s="60"/>
      <c r="G13585" s="60"/>
    </row>
    <row r="13586" spans="1:7">
      <c r="A13586" s="50">
        <v>42690</v>
      </c>
      <c r="B13586" s="60">
        <v>-1.2688599999999999E-3</v>
      </c>
      <c r="C13586" s="60">
        <v>1.0000000000000001E-5</v>
      </c>
      <c r="D13586" s="60">
        <v>-7.7410029999999998E-3</v>
      </c>
      <c r="E13586" s="60"/>
      <c r="F13586" s="60"/>
      <c r="G13586" s="60"/>
    </row>
    <row r="13587" spans="1:7">
      <c r="A13587" s="50">
        <v>42691</v>
      </c>
      <c r="B13587" s="60">
        <v>4.5813199999999998E-3</v>
      </c>
      <c r="C13587" s="60">
        <v>1.0000000000000001E-5</v>
      </c>
      <c r="D13587" s="60">
        <v>1.2411293E-2</v>
      </c>
      <c r="E13587" s="60"/>
      <c r="F13587" s="60"/>
      <c r="G13587" s="60"/>
    </row>
    <row r="13588" spans="1:7">
      <c r="A13588" s="50">
        <v>42692</v>
      </c>
      <c r="B13588" s="60">
        <v>-2.3403400000000002E-3</v>
      </c>
      <c r="C13588" s="60">
        <v>1.0000000000000001E-5</v>
      </c>
      <c r="D13588" s="60">
        <v>1.5761849000000001E-2</v>
      </c>
      <c r="E13588" s="60"/>
      <c r="F13588" s="60"/>
      <c r="G13588" s="60"/>
    </row>
    <row r="13589" spans="1:7">
      <c r="A13589" s="50">
        <v>42695</v>
      </c>
      <c r="B13589" s="60">
        <v>7.5456300000000002E-3</v>
      </c>
      <c r="C13589" s="60">
        <v>1.0000000000000001E-5</v>
      </c>
      <c r="D13589" s="60">
        <v>1.6206874E-2</v>
      </c>
      <c r="E13589" s="60"/>
      <c r="F13589" s="60"/>
      <c r="G13589" s="60"/>
    </row>
    <row r="13590" spans="1:7">
      <c r="A13590" s="50">
        <v>42696</v>
      </c>
      <c r="B13590" s="60">
        <v>2.3367399999999999E-3</v>
      </c>
      <c r="C13590" s="60">
        <v>1.0000000000000001E-5</v>
      </c>
      <c r="D13590" s="60">
        <v>3.0200248999999998E-2</v>
      </c>
      <c r="E13590" s="60"/>
      <c r="F13590" s="60"/>
      <c r="G13590" s="60"/>
    </row>
    <row r="13591" spans="1:7">
      <c r="A13591" s="50">
        <v>42697</v>
      </c>
      <c r="B13591" s="60">
        <v>8.0630999999999997E-4</v>
      </c>
      <c r="C13591" s="60">
        <v>1.0000000000000001E-5</v>
      </c>
      <c r="D13591" s="60">
        <v>2.3386002999999999E-2</v>
      </c>
      <c r="E13591" s="60"/>
      <c r="F13591" s="60"/>
      <c r="G13591" s="60"/>
    </row>
    <row r="13592" spans="1:7">
      <c r="A13592" s="50">
        <v>42699</v>
      </c>
      <c r="B13592" s="60">
        <v>3.9538400000000001E-3</v>
      </c>
      <c r="C13592" s="60">
        <v>1.0000000000000001E-5</v>
      </c>
      <c r="D13592" s="60">
        <v>7.0808249999999998E-3</v>
      </c>
      <c r="E13592" s="60"/>
      <c r="F13592" s="60"/>
      <c r="G13592" s="60"/>
    </row>
    <row r="13593" spans="1:7">
      <c r="A13593" s="50">
        <v>42702</v>
      </c>
      <c r="B13593" s="60">
        <v>-5.0901899999999996E-3</v>
      </c>
      <c r="C13593" s="60">
        <v>1.0000000000000001E-5</v>
      </c>
      <c r="D13593" s="60">
        <v>-5.7526401999999997E-2</v>
      </c>
      <c r="E13593" s="60"/>
      <c r="F13593" s="60"/>
      <c r="G13593" s="60"/>
    </row>
    <row r="13594" spans="1:7">
      <c r="A13594" s="50">
        <v>42703</v>
      </c>
      <c r="B13594" s="60">
        <v>1.5740800000000001E-3</v>
      </c>
      <c r="C13594" s="60">
        <v>1.0000000000000001E-5</v>
      </c>
      <c r="D13594" s="60">
        <v>1.017317E-3</v>
      </c>
      <c r="E13594" s="60"/>
      <c r="F13594" s="60"/>
      <c r="G13594" s="60"/>
    </row>
    <row r="13595" spans="1:7">
      <c r="A13595" s="50">
        <v>42704</v>
      </c>
      <c r="B13595" s="60">
        <v>-2.6817799999999999E-3</v>
      </c>
      <c r="C13595" s="60">
        <v>1.0000000000000001E-5</v>
      </c>
      <c r="D13595" s="60">
        <v>4.2005411999999999E-2</v>
      </c>
      <c r="E13595" s="60"/>
      <c r="F13595" s="60"/>
      <c r="G13595" s="60"/>
    </row>
    <row r="13596" spans="1:7">
      <c r="A13596" s="50">
        <v>42705</v>
      </c>
      <c r="B13596" s="60">
        <v>-3.68374E-3</v>
      </c>
      <c r="C13596" s="60">
        <v>1.0000000000000001E-5</v>
      </c>
      <c r="D13596" s="60">
        <v>5.2015550000000001E-3</v>
      </c>
      <c r="E13596" s="60"/>
      <c r="F13596" s="60"/>
      <c r="G13596" s="60"/>
    </row>
    <row r="13597" spans="1:7">
      <c r="A13597" s="50">
        <v>42706</v>
      </c>
      <c r="B13597" s="60">
        <v>4.2613999999999998E-4</v>
      </c>
      <c r="C13597" s="60">
        <v>1.0000000000000001E-5</v>
      </c>
      <c r="D13597" s="60">
        <v>-5.174639E-3</v>
      </c>
      <c r="E13597" s="60"/>
      <c r="F13597" s="60"/>
      <c r="G13597" s="60"/>
    </row>
    <row r="13598" spans="1:7">
      <c r="A13598" s="50">
        <v>42709</v>
      </c>
      <c r="B13598" s="60">
        <v>5.9208500000000001E-3</v>
      </c>
      <c r="C13598" s="60">
        <v>1.0000000000000001E-5</v>
      </c>
      <c r="D13598" s="60">
        <v>0</v>
      </c>
      <c r="E13598" s="60"/>
      <c r="F13598" s="60"/>
      <c r="G13598" s="60"/>
    </row>
    <row r="13599" spans="1:7">
      <c r="A13599" s="50">
        <v>42710</v>
      </c>
      <c r="B13599" s="60">
        <v>3.4355900000000001E-3</v>
      </c>
      <c r="C13599" s="60">
        <v>1.0000000000000001E-5</v>
      </c>
      <c r="D13599" s="60">
        <v>3.5760929999999998E-3</v>
      </c>
      <c r="E13599" s="60"/>
      <c r="F13599" s="60"/>
      <c r="G13599" s="60"/>
    </row>
    <row r="13600" spans="1:7">
      <c r="A13600" s="50">
        <v>42711</v>
      </c>
      <c r="B13600" s="60">
        <v>1.338487E-2</v>
      </c>
      <c r="C13600" s="60">
        <v>1.0000000000000001E-5</v>
      </c>
      <c r="D13600" s="60">
        <v>3.2393909999999998E-2</v>
      </c>
      <c r="E13600" s="60"/>
      <c r="F13600" s="60"/>
      <c r="G13600" s="60"/>
    </row>
    <row r="13601" spans="1:7">
      <c r="A13601" s="50">
        <v>42712</v>
      </c>
      <c r="B13601" s="60">
        <v>2.2412899999999999E-3</v>
      </c>
      <c r="C13601" s="60">
        <v>1.0000000000000001E-5</v>
      </c>
      <c r="D13601" s="60">
        <v>5.3341719999999999E-3</v>
      </c>
      <c r="E13601" s="60"/>
      <c r="F13601" s="60"/>
      <c r="G13601" s="60"/>
    </row>
    <row r="13602" spans="1:7">
      <c r="A13602" s="50">
        <v>42713</v>
      </c>
      <c r="B13602" s="60">
        <v>5.8616700000000002E-3</v>
      </c>
      <c r="C13602" s="60">
        <v>1.0000000000000001E-5</v>
      </c>
      <c r="D13602" s="60">
        <v>-1.872702E-3</v>
      </c>
      <c r="E13602" s="60"/>
      <c r="F13602" s="60"/>
      <c r="G13602" s="60"/>
    </row>
    <row r="13603" spans="1:7">
      <c r="A13603" s="50">
        <v>42716</v>
      </c>
      <c r="B13603" s="60">
        <v>-1.1094900000000001E-3</v>
      </c>
      <c r="C13603" s="60">
        <v>1.0000000000000001E-5</v>
      </c>
      <c r="D13603" s="60">
        <v>-2.0637894E-2</v>
      </c>
      <c r="E13603" s="60"/>
      <c r="F13603" s="60"/>
      <c r="G13603" s="60"/>
    </row>
    <row r="13604" spans="1:7">
      <c r="A13604" s="50">
        <v>42717</v>
      </c>
      <c r="B13604" s="60">
        <v>6.6881500000000003E-3</v>
      </c>
      <c r="C13604" s="60">
        <v>1.0000000000000001E-5</v>
      </c>
      <c r="D13604" s="60">
        <v>-1.2132796E-2</v>
      </c>
      <c r="E13604" s="60"/>
      <c r="F13604" s="60"/>
      <c r="G13604" s="60"/>
    </row>
    <row r="13605" spans="1:7">
      <c r="A13605" s="50">
        <v>42718</v>
      </c>
      <c r="B13605" s="60">
        <v>-8.0339599999999997E-3</v>
      </c>
      <c r="C13605" s="60">
        <v>1.0000000000000001E-5</v>
      </c>
      <c r="D13605" s="60">
        <v>-3.9107981999999999E-2</v>
      </c>
      <c r="E13605" s="60"/>
      <c r="F13605" s="60"/>
      <c r="G13605" s="60"/>
    </row>
    <row r="13606" spans="1:7">
      <c r="A13606" s="50">
        <v>42719</v>
      </c>
      <c r="B13606" s="60">
        <v>3.8299499999999999E-3</v>
      </c>
      <c r="C13606" s="60">
        <v>1.0000000000000001E-5</v>
      </c>
      <c r="D13606" s="60">
        <v>2.5899781E-2</v>
      </c>
      <c r="E13606" s="60"/>
      <c r="F13606" s="60"/>
      <c r="G13606" s="60"/>
    </row>
    <row r="13607" spans="1:7">
      <c r="A13607" s="50">
        <v>42720</v>
      </c>
      <c r="B13607" s="60">
        <v>-1.7630600000000001E-3</v>
      </c>
      <c r="C13607" s="60">
        <v>1.0000000000000001E-5</v>
      </c>
      <c r="D13607" s="60">
        <v>-3.7704907000000003E-2</v>
      </c>
      <c r="E13607" s="60"/>
      <c r="F13607" s="60"/>
      <c r="G13607" s="60"/>
    </row>
    <row r="13608" spans="1:7">
      <c r="A13608" s="50">
        <v>42723</v>
      </c>
      <c r="B13608" s="60">
        <v>2.0050900000000002E-3</v>
      </c>
      <c r="C13608" s="60">
        <v>1.0000000000000001E-5</v>
      </c>
      <c r="D13608" s="60">
        <v>1.1584331999999999E-2</v>
      </c>
      <c r="E13608" s="60"/>
      <c r="F13608" s="60"/>
      <c r="G13608" s="60"/>
    </row>
    <row r="13609" spans="1:7">
      <c r="A13609" s="50">
        <v>42724</v>
      </c>
      <c r="B13609" s="60">
        <v>3.7828200000000001E-3</v>
      </c>
      <c r="C13609" s="60">
        <v>1.0000000000000001E-5</v>
      </c>
      <c r="D13609" s="60">
        <v>1.2462071999999999E-2</v>
      </c>
      <c r="E13609" s="60"/>
      <c r="F13609" s="60"/>
      <c r="G13609" s="60"/>
    </row>
    <row r="13610" spans="1:7">
      <c r="A13610" s="50">
        <v>42725</v>
      </c>
      <c r="B13610" s="60">
        <v>-2.4233700000000002E-3</v>
      </c>
      <c r="C13610" s="60">
        <v>1.0000000000000001E-5</v>
      </c>
      <c r="D13610" s="60">
        <v>5.7884223999999998E-2</v>
      </c>
      <c r="E13610" s="60"/>
      <c r="F13610" s="60"/>
      <c r="G13610" s="60"/>
    </row>
    <row r="13611" spans="1:7">
      <c r="A13611" s="50">
        <v>42726</v>
      </c>
      <c r="B13611" s="60">
        <v>-1.9293100000000001E-3</v>
      </c>
      <c r="C13611" s="60">
        <v>1.0000000000000001E-5</v>
      </c>
      <c r="D13611" s="60">
        <v>-2.7358456999999999E-2</v>
      </c>
      <c r="E13611" s="60"/>
      <c r="F13611" s="60"/>
      <c r="G13611" s="60"/>
    </row>
    <row r="13612" spans="1:7">
      <c r="A13612" s="50">
        <v>42727</v>
      </c>
      <c r="B13612" s="60">
        <v>1.35362E-3</v>
      </c>
      <c r="C13612" s="60">
        <v>1.0000000000000001E-5</v>
      </c>
      <c r="D13612" s="60">
        <v>2.6511468E-2</v>
      </c>
      <c r="E13612" s="60"/>
      <c r="F13612" s="60"/>
      <c r="G13612" s="60"/>
    </row>
    <row r="13613" spans="1:7">
      <c r="A13613" s="50">
        <v>42731</v>
      </c>
      <c r="B13613" s="60">
        <v>2.2972999999999999E-3</v>
      </c>
      <c r="C13613" s="60">
        <v>1.0000000000000001E-5</v>
      </c>
      <c r="D13613" s="60">
        <v>1.4173253E-2</v>
      </c>
      <c r="E13613" s="60"/>
      <c r="F13613" s="60"/>
      <c r="G13613" s="60"/>
    </row>
    <row r="13614" spans="1:7">
      <c r="A13614" s="50">
        <v>42732</v>
      </c>
      <c r="B13614" s="60">
        <v>-8.1452799999999995E-3</v>
      </c>
      <c r="C13614" s="60">
        <v>1.0000000000000001E-5</v>
      </c>
      <c r="D13614" s="60">
        <v>-9.3175799999999998E-4</v>
      </c>
      <c r="E13614" s="60"/>
      <c r="F13614" s="60"/>
      <c r="G13614" s="60"/>
    </row>
    <row r="13615" spans="1:7">
      <c r="A13615" s="50">
        <v>42733</v>
      </c>
      <c r="B13615" s="60">
        <v>-2.4620000000000002E-4</v>
      </c>
      <c r="C13615" s="60">
        <v>1.0000000000000001E-5</v>
      </c>
      <c r="D13615" s="60">
        <v>-1.1812163000000001E-2</v>
      </c>
      <c r="E13615" s="60"/>
      <c r="F13615" s="60"/>
      <c r="G13615" s="60"/>
    </row>
    <row r="13616" spans="1:7">
      <c r="A13616" s="50">
        <v>42734</v>
      </c>
      <c r="B13616" s="60">
        <v>-4.6337699999999997E-3</v>
      </c>
      <c r="C13616" s="60">
        <v>1.0000000000000001E-5</v>
      </c>
      <c r="D13616" s="60">
        <v>-1.3211703999999999E-2</v>
      </c>
      <c r="E13616" s="60"/>
      <c r="F13616" s="60"/>
      <c r="G13616" s="60"/>
    </row>
    <row r="13617" spans="1:7">
      <c r="A13617" s="50">
        <v>42738</v>
      </c>
      <c r="B13617" s="60">
        <v>8.5244699999999993E-3</v>
      </c>
      <c r="C13617" s="60">
        <v>2.0000000000000002E-5</v>
      </c>
      <c r="D13617" s="60">
        <v>1.4982445E-2</v>
      </c>
      <c r="E13617" s="60"/>
      <c r="F13617" s="60"/>
      <c r="G13617" s="60"/>
    </row>
    <row r="13618" spans="1:7">
      <c r="A13618" s="50">
        <v>42739</v>
      </c>
      <c r="B13618" s="60">
        <v>6.01667E-3</v>
      </c>
      <c r="C13618" s="60">
        <v>2.0000000000000002E-5</v>
      </c>
      <c r="D13618" s="60">
        <v>1.884405E-3</v>
      </c>
      <c r="E13618" s="60"/>
      <c r="F13618" s="60"/>
      <c r="G13618" s="60"/>
    </row>
    <row r="13619" spans="1:7">
      <c r="A13619" s="50">
        <v>42740</v>
      </c>
      <c r="B13619" s="60">
        <v>-7.0127000000000004E-4</v>
      </c>
      <c r="C13619" s="60">
        <v>2.0000000000000002E-5</v>
      </c>
      <c r="D13619" s="60">
        <v>-3.5423171000000003E-2</v>
      </c>
      <c r="E13619" s="60"/>
      <c r="F13619" s="60"/>
      <c r="G13619" s="60"/>
    </row>
    <row r="13620" spans="1:7">
      <c r="A13620" s="50">
        <v>42741</v>
      </c>
      <c r="B13620" s="60">
        <v>3.72084E-3</v>
      </c>
      <c r="C13620" s="60">
        <v>2.0000000000000002E-5</v>
      </c>
      <c r="D13620" s="60">
        <v>-6.4998620000000003E-3</v>
      </c>
      <c r="E13620" s="60"/>
      <c r="F13620" s="60"/>
      <c r="G13620" s="60"/>
    </row>
    <row r="13621" spans="1:7">
      <c r="A13621" s="50">
        <v>42744</v>
      </c>
      <c r="B13621" s="60">
        <v>-3.46942E-3</v>
      </c>
      <c r="C13621" s="60">
        <v>2.0000000000000002E-5</v>
      </c>
      <c r="D13621" s="60">
        <v>-2.6169423000000001E-2</v>
      </c>
      <c r="E13621" s="60"/>
      <c r="F13621" s="60"/>
      <c r="G13621" s="60"/>
    </row>
    <row r="13622" spans="1:7">
      <c r="A13622" s="50">
        <v>42745</v>
      </c>
      <c r="B13622" s="60">
        <v>-1.3179999999999999E-5</v>
      </c>
      <c r="C13622" s="60">
        <v>2.0000000000000002E-5</v>
      </c>
      <c r="D13622" s="60">
        <v>2.8888099E-2</v>
      </c>
      <c r="E13622" s="60"/>
      <c r="F13622" s="60"/>
      <c r="G13622" s="60"/>
    </row>
    <row r="13623" spans="1:7">
      <c r="A13623" s="50">
        <v>42746</v>
      </c>
      <c r="B13623" s="60">
        <v>2.9816E-3</v>
      </c>
      <c r="C13623" s="60">
        <v>2.0000000000000002E-5</v>
      </c>
      <c r="D13623" s="60">
        <v>-3.2647230000000002E-3</v>
      </c>
      <c r="E13623" s="60"/>
      <c r="F13623" s="60"/>
      <c r="G13623" s="60"/>
    </row>
    <row r="13624" spans="1:7">
      <c r="A13624" s="50">
        <v>42747</v>
      </c>
      <c r="B13624" s="60">
        <v>-2.04331E-3</v>
      </c>
      <c r="C13624" s="60">
        <v>2.0000000000000002E-5</v>
      </c>
      <c r="D13624" s="60">
        <v>-2.6858878999999999E-2</v>
      </c>
      <c r="E13624" s="60"/>
      <c r="F13624" s="60"/>
      <c r="G13624" s="60"/>
    </row>
    <row r="13625" spans="1:7">
      <c r="A13625" s="50">
        <v>42748</v>
      </c>
      <c r="B13625" s="60">
        <v>1.77812E-3</v>
      </c>
      <c r="C13625" s="60">
        <v>2.0000000000000002E-5</v>
      </c>
      <c r="D13625" s="60">
        <v>1.346379E-3</v>
      </c>
      <c r="E13625" s="60"/>
      <c r="F13625" s="60"/>
      <c r="G13625" s="60"/>
    </row>
    <row r="13626" spans="1:7">
      <c r="A13626" s="50">
        <v>42752</v>
      </c>
      <c r="B13626" s="60">
        <v>-2.7464899999999999E-3</v>
      </c>
      <c r="C13626" s="60">
        <v>2.0000000000000002E-5</v>
      </c>
      <c r="D13626" s="60">
        <v>-1.7479005999999998E-2</v>
      </c>
      <c r="E13626" s="60"/>
      <c r="F13626" s="60"/>
      <c r="G13626" s="60"/>
    </row>
    <row r="13627" spans="1:7">
      <c r="A13627" s="50">
        <v>42753</v>
      </c>
      <c r="B13627" s="60">
        <v>1.8942E-3</v>
      </c>
      <c r="C13627" s="60">
        <v>2.0000000000000002E-5</v>
      </c>
      <c r="D13627" s="60">
        <v>-6.8422459999999997E-3</v>
      </c>
      <c r="E13627" s="60"/>
      <c r="F13627" s="60"/>
      <c r="G13627" s="60"/>
    </row>
    <row r="13628" spans="1:7">
      <c r="A13628" s="50">
        <v>42754</v>
      </c>
      <c r="B13628" s="60">
        <v>-3.5509999999999999E-3</v>
      </c>
      <c r="C13628" s="60">
        <v>2.0000000000000002E-5</v>
      </c>
      <c r="D13628" s="60">
        <v>-1.3778902000000001E-2</v>
      </c>
      <c r="E13628" s="60"/>
      <c r="F13628" s="60"/>
      <c r="G13628" s="60"/>
    </row>
    <row r="13629" spans="1:7">
      <c r="A13629" s="50">
        <v>42755</v>
      </c>
      <c r="B13629" s="60">
        <v>3.39669E-3</v>
      </c>
      <c r="C13629" s="60">
        <v>2.0000000000000002E-5</v>
      </c>
      <c r="D13629" s="60">
        <v>-2.9339792E-2</v>
      </c>
      <c r="E13629" s="60"/>
      <c r="F13629" s="60"/>
      <c r="G13629" s="60"/>
    </row>
    <row r="13630" spans="1:7">
      <c r="A13630" s="50">
        <v>42758</v>
      </c>
      <c r="B13630" s="60">
        <v>-2.58223E-3</v>
      </c>
      <c r="C13630" s="60">
        <v>2.0000000000000002E-5</v>
      </c>
      <c r="D13630" s="60">
        <v>-2.5908642999999999E-2</v>
      </c>
      <c r="E13630" s="60"/>
      <c r="F13630" s="60"/>
      <c r="G13630" s="60"/>
    </row>
    <row r="13631" spans="1:7">
      <c r="A13631" s="50">
        <v>42759</v>
      </c>
      <c r="B13631" s="60">
        <v>6.6095199999999998E-3</v>
      </c>
      <c r="C13631" s="60">
        <v>2.0000000000000002E-5</v>
      </c>
      <c r="D13631" s="60">
        <v>3.2138928999999997E-2</v>
      </c>
      <c r="E13631" s="60"/>
      <c r="F13631" s="60"/>
      <c r="G13631" s="60"/>
    </row>
    <row r="13632" spans="1:7">
      <c r="A13632" s="50">
        <v>42760</v>
      </c>
      <c r="B13632" s="60">
        <v>7.9071200000000001E-3</v>
      </c>
      <c r="C13632" s="60">
        <v>2.0000000000000002E-5</v>
      </c>
      <c r="D13632" s="60">
        <v>7.0508204000000005E-2</v>
      </c>
      <c r="E13632" s="60"/>
      <c r="F13632" s="60"/>
      <c r="G13632" s="60"/>
    </row>
    <row r="13633" spans="1:7">
      <c r="A13633" s="50">
        <v>42761</v>
      </c>
      <c r="B13633" s="60">
        <v>-6.7995999999999996E-4</v>
      </c>
      <c r="C13633" s="60">
        <v>2.0000000000000002E-5</v>
      </c>
      <c r="D13633" s="60">
        <v>-3.4770947000000003E-2</v>
      </c>
      <c r="E13633" s="60"/>
      <c r="F13633" s="60"/>
      <c r="G13633" s="60"/>
    </row>
    <row r="13634" spans="1:7">
      <c r="A13634" s="50">
        <v>42762</v>
      </c>
      <c r="B13634" s="60">
        <v>-9.7139999999999998E-4</v>
      </c>
      <c r="C13634" s="60">
        <v>2.0000000000000002E-5</v>
      </c>
      <c r="D13634" s="60">
        <v>-1.0045060999999999E-2</v>
      </c>
      <c r="E13634" s="60"/>
      <c r="F13634" s="60"/>
      <c r="G13634" s="60"/>
    </row>
    <row r="13635" spans="1:7">
      <c r="A13635" s="50">
        <v>42765</v>
      </c>
      <c r="B13635" s="60">
        <v>-5.91385E-3</v>
      </c>
      <c r="C13635" s="60">
        <v>2.0000000000000002E-5</v>
      </c>
      <c r="D13635" s="60">
        <v>-3.8838372000000003E-2</v>
      </c>
      <c r="E13635" s="60"/>
      <c r="F13635" s="60"/>
      <c r="G13635" s="60"/>
    </row>
    <row r="13636" spans="1:7">
      <c r="A13636" s="50">
        <v>42766</v>
      </c>
      <c r="B13636" s="60">
        <v>-8.1981999999999997E-4</v>
      </c>
      <c r="C13636" s="60">
        <v>2.0000000000000002E-5</v>
      </c>
      <c r="D13636" s="60">
        <v>-7.2806279999999999E-3</v>
      </c>
      <c r="E13636" s="60"/>
      <c r="F13636" s="60"/>
      <c r="G13636" s="60"/>
    </row>
    <row r="13637" spans="1:7">
      <c r="A13637" s="50">
        <v>42767</v>
      </c>
      <c r="B13637" s="60">
        <v>4.0769999999999999E-4</v>
      </c>
      <c r="C13637" s="60">
        <v>2.0000000000000002E-5</v>
      </c>
      <c r="D13637" s="60">
        <v>2.4569126E-2</v>
      </c>
      <c r="E13637" s="60"/>
      <c r="F13637" s="60"/>
      <c r="G13637" s="60"/>
    </row>
    <row r="13638" spans="1:7">
      <c r="A13638" s="50">
        <v>42768</v>
      </c>
      <c r="B13638" s="60">
        <v>7.0905999999999996E-4</v>
      </c>
      <c r="C13638" s="60">
        <v>2.0000000000000002E-5</v>
      </c>
      <c r="D13638" s="60">
        <v>-1.9327161999999998E-2</v>
      </c>
      <c r="E13638" s="60"/>
      <c r="F13638" s="60"/>
      <c r="G13638" s="60"/>
    </row>
    <row r="13639" spans="1:7">
      <c r="A13639" s="50">
        <v>42769</v>
      </c>
      <c r="B13639" s="60">
        <v>7.2057800000000002E-3</v>
      </c>
      <c r="C13639" s="60">
        <v>2.0000000000000002E-5</v>
      </c>
      <c r="D13639" s="60">
        <v>1.3503680000000001E-2</v>
      </c>
      <c r="E13639" s="60"/>
      <c r="F13639" s="60"/>
      <c r="G13639" s="60"/>
    </row>
    <row r="13640" spans="1:7">
      <c r="A13640" s="50">
        <v>42772</v>
      </c>
      <c r="B13640" s="60">
        <v>-2.1424999999999999E-3</v>
      </c>
      <c r="C13640" s="60">
        <v>2.0000000000000002E-5</v>
      </c>
      <c r="D13640" s="60">
        <v>-1.836515E-2</v>
      </c>
      <c r="E13640" s="60"/>
      <c r="F13640" s="60"/>
      <c r="G13640" s="60"/>
    </row>
    <row r="13641" spans="1:7">
      <c r="A13641" s="50">
        <v>42773</v>
      </c>
      <c r="B13641" s="60">
        <v>3.3422999999999998E-4</v>
      </c>
      <c r="C13641" s="60">
        <v>2.0000000000000002E-5</v>
      </c>
      <c r="D13641" s="60">
        <v>1.834161E-3</v>
      </c>
      <c r="E13641" s="60"/>
      <c r="F13641" s="60"/>
      <c r="G13641" s="60"/>
    </row>
    <row r="13642" spans="1:7">
      <c r="A13642" s="50">
        <v>42774</v>
      </c>
      <c r="B13642" s="60">
        <v>1.0844400000000001E-3</v>
      </c>
      <c r="C13642" s="60">
        <v>2.0000000000000002E-5</v>
      </c>
      <c r="D13642" s="60">
        <v>-1.3548111999999999E-2</v>
      </c>
      <c r="E13642" s="60"/>
      <c r="F13642" s="60"/>
      <c r="G13642" s="60"/>
    </row>
    <row r="13643" spans="1:7">
      <c r="A13643" s="50">
        <v>42775</v>
      </c>
      <c r="B13643" s="60">
        <v>5.98074E-3</v>
      </c>
      <c r="C13643" s="60">
        <v>2.0000000000000002E-5</v>
      </c>
      <c r="D13643" s="60">
        <v>1.8559761000000001E-2</v>
      </c>
      <c r="E13643" s="60"/>
      <c r="F13643" s="60"/>
      <c r="G13643" s="60"/>
    </row>
    <row r="13644" spans="1:7">
      <c r="A13644" s="50">
        <v>42776</v>
      </c>
      <c r="B13644" s="60">
        <v>3.5751799999999999E-3</v>
      </c>
      <c r="C13644" s="60">
        <v>2.0000000000000002E-5</v>
      </c>
      <c r="D13644" s="60">
        <v>-7.2888E-4</v>
      </c>
      <c r="E13644" s="60"/>
      <c r="F13644" s="60"/>
      <c r="G13644" s="60"/>
    </row>
    <row r="13645" spans="1:7">
      <c r="A13645" s="50">
        <v>42779</v>
      </c>
      <c r="B13645" s="60">
        <v>5.3833900000000001E-3</v>
      </c>
      <c r="C13645" s="60">
        <v>2.0000000000000002E-5</v>
      </c>
      <c r="D13645" s="60">
        <v>3.6470600000000001E-4</v>
      </c>
      <c r="E13645" s="60"/>
      <c r="F13645" s="60"/>
      <c r="G13645" s="60"/>
    </row>
    <row r="13646" spans="1:7">
      <c r="A13646" s="50">
        <v>42780</v>
      </c>
      <c r="B13646" s="60">
        <v>4.2984099999999999E-3</v>
      </c>
      <c r="C13646" s="60">
        <v>2.0000000000000002E-5</v>
      </c>
      <c r="D13646" s="60">
        <v>1.822794E-3</v>
      </c>
      <c r="E13646" s="60"/>
      <c r="F13646" s="60"/>
      <c r="G13646" s="60"/>
    </row>
    <row r="13647" spans="1:7">
      <c r="A13647" s="50">
        <v>42781</v>
      </c>
      <c r="B13647" s="60">
        <v>5.1461099999999997E-3</v>
      </c>
      <c r="C13647" s="60">
        <v>2.0000000000000002E-5</v>
      </c>
      <c r="D13647" s="60">
        <v>4.3668429999999996E-3</v>
      </c>
      <c r="E13647" s="60"/>
      <c r="F13647" s="60"/>
      <c r="G13647" s="60"/>
    </row>
    <row r="13648" spans="1:7">
      <c r="A13648" s="50">
        <v>42782</v>
      </c>
      <c r="B13648" s="60">
        <v>-9.0883000000000001E-4</v>
      </c>
      <c r="C13648" s="60">
        <v>2.0000000000000002E-5</v>
      </c>
      <c r="D13648" s="60">
        <v>-1.8115941E-2</v>
      </c>
      <c r="E13648" s="60"/>
      <c r="F13648" s="60"/>
      <c r="G13648" s="60"/>
    </row>
    <row r="13649" spans="1:7">
      <c r="A13649" s="50">
        <v>42783</v>
      </c>
      <c r="B13649" s="60">
        <v>2.0048800000000001E-3</v>
      </c>
      <c r="C13649" s="60">
        <v>2.0000000000000002E-5</v>
      </c>
      <c r="D13649" s="60">
        <v>3.321039E-3</v>
      </c>
      <c r="E13649" s="60"/>
      <c r="F13649" s="60"/>
      <c r="G13649" s="60"/>
    </row>
    <row r="13650" spans="1:7">
      <c r="A13650" s="50">
        <v>42787</v>
      </c>
      <c r="B13650" s="60">
        <v>6.1312900000000002E-3</v>
      </c>
      <c r="C13650" s="60">
        <v>2.0000000000000002E-5</v>
      </c>
      <c r="D13650" s="60">
        <v>2.4273625E-2</v>
      </c>
      <c r="E13650" s="60"/>
      <c r="F13650" s="60"/>
      <c r="G13650" s="60"/>
    </row>
    <row r="13651" spans="1:7">
      <c r="A13651" s="50">
        <v>42788</v>
      </c>
      <c r="B13651" s="60">
        <v>-1.0112299999999999E-3</v>
      </c>
      <c r="C13651" s="60">
        <v>2.0000000000000002E-5</v>
      </c>
      <c r="D13651" s="60">
        <v>-2.4057452999999999E-2</v>
      </c>
      <c r="E13651" s="60"/>
      <c r="F13651" s="60"/>
      <c r="G13651" s="60"/>
    </row>
    <row r="13652" spans="1:7">
      <c r="A13652" s="50">
        <v>42789</v>
      </c>
      <c r="B13652" s="60">
        <v>3.9494999999999998E-4</v>
      </c>
      <c r="C13652" s="60">
        <v>2.0000000000000002E-5</v>
      </c>
      <c r="D13652" s="60">
        <v>-2.5386333000000001E-2</v>
      </c>
      <c r="E13652" s="60"/>
      <c r="F13652" s="60"/>
      <c r="G13652" s="60"/>
    </row>
    <row r="13653" spans="1:7">
      <c r="A13653" s="50">
        <v>42790</v>
      </c>
      <c r="B13653" s="60">
        <v>1.74833E-3</v>
      </c>
      <c r="C13653" s="60">
        <v>2.0000000000000002E-5</v>
      </c>
      <c r="D13653" s="60">
        <v>7.172538E-3</v>
      </c>
      <c r="E13653" s="60"/>
      <c r="F13653" s="60"/>
      <c r="G13653" s="60"/>
    </row>
    <row r="13654" spans="1:7">
      <c r="A13654" s="50">
        <v>42793</v>
      </c>
      <c r="B13654" s="60">
        <v>1.0300000000000001E-3</v>
      </c>
      <c r="C13654" s="60">
        <v>2.0000000000000002E-5</v>
      </c>
      <c r="D13654" s="60">
        <v>4.1978969999999997E-2</v>
      </c>
      <c r="E13654" s="60"/>
      <c r="F13654" s="60"/>
      <c r="G13654" s="60"/>
    </row>
    <row r="13655" spans="1:7">
      <c r="A13655" s="50">
        <v>42794</v>
      </c>
      <c r="B13655" s="60">
        <v>-2.68388E-3</v>
      </c>
      <c r="C13655" s="60">
        <v>2.0000000000000002E-5</v>
      </c>
      <c r="D13655" s="60">
        <v>-2.769779E-2</v>
      </c>
      <c r="E13655" s="60"/>
      <c r="F13655" s="60"/>
      <c r="G13655" s="60"/>
    </row>
    <row r="13656" spans="1:7">
      <c r="A13656" s="50">
        <v>42795</v>
      </c>
      <c r="B13656" s="60">
        <v>1.361245E-2</v>
      </c>
      <c r="C13656" s="60">
        <v>1.0000000000000001E-5</v>
      </c>
      <c r="D13656" s="60">
        <v>5.8453566999999998E-2</v>
      </c>
      <c r="E13656" s="60"/>
      <c r="F13656" s="60"/>
      <c r="G13656" s="60"/>
    </row>
    <row r="13657" spans="1:7">
      <c r="A13657" s="50">
        <v>42796</v>
      </c>
      <c r="B13657" s="60">
        <v>-5.67024E-3</v>
      </c>
      <c r="C13657" s="60">
        <v>1.0000000000000001E-5</v>
      </c>
      <c r="D13657" s="60">
        <v>-3.8098569999999998E-2</v>
      </c>
      <c r="E13657" s="60"/>
      <c r="F13657" s="60"/>
      <c r="G13657" s="60"/>
    </row>
    <row r="13658" spans="1:7">
      <c r="A13658" s="50">
        <v>42797</v>
      </c>
      <c r="B13658" s="60">
        <v>4.5211999999999997E-4</v>
      </c>
      <c r="C13658" s="60">
        <v>1.0000000000000001E-5</v>
      </c>
      <c r="D13658" s="60">
        <v>5.8139480000000002E-3</v>
      </c>
      <c r="E13658" s="60"/>
      <c r="F13658" s="60"/>
      <c r="G13658" s="60"/>
    </row>
    <row r="13659" spans="1:7">
      <c r="A13659" s="50">
        <v>42800</v>
      </c>
      <c r="B13659" s="60">
        <v>-3.2449100000000002E-3</v>
      </c>
      <c r="C13659" s="60">
        <v>1.0000000000000001E-5</v>
      </c>
      <c r="D13659" s="60">
        <v>-5.5997152000000001E-2</v>
      </c>
      <c r="E13659" s="60"/>
      <c r="F13659" s="60"/>
      <c r="G13659" s="60"/>
    </row>
    <row r="13660" spans="1:7">
      <c r="A13660" s="50">
        <v>42801</v>
      </c>
      <c r="B13660" s="60">
        <v>-2.85834E-3</v>
      </c>
      <c r="C13660" s="60">
        <v>1.0000000000000001E-5</v>
      </c>
      <c r="D13660" s="60">
        <v>-4.8985793999999999E-2</v>
      </c>
      <c r="E13660" s="60"/>
      <c r="F13660" s="60"/>
      <c r="G13660" s="60"/>
    </row>
    <row r="13661" spans="1:7">
      <c r="A13661" s="50">
        <v>42802</v>
      </c>
      <c r="B13661" s="60">
        <v>-1.8826800000000001E-3</v>
      </c>
      <c r="C13661" s="60">
        <v>1.0000000000000001E-5</v>
      </c>
      <c r="D13661" s="60">
        <v>2.5352079E-2</v>
      </c>
      <c r="E13661" s="60"/>
      <c r="F13661" s="60"/>
      <c r="G13661" s="60"/>
    </row>
    <row r="13662" spans="1:7">
      <c r="A13662" s="50">
        <v>42803</v>
      </c>
      <c r="B13662" s="60">
        <v>8.2479000000000005E-4</v>
      </c>
      <c r="C13662" s="60">
        <v>1.0000000000000001E-5</v>
      </c>
      <c r="D13662" s="60">
        <v>5.1020830000000003E-3</v>
      </c>
      <c r="E13662" s="60"/>
      <c r="F13662" s="60"/>
      <c r="G13662" s="60"/>
    </row>
    <row r="13663" spans="1:7">
      <c r="A13663" s="50">
        <v>42804</v>
      </c>
      <c r="B13663" s="60">
        <v>3.2825300000000001E-3</v>
      </c>
      <c r="C13663" s="60">
        <v>1.0000000000000001E-5</v>
      </c>
      <c r="D13663" s="60">
        <v>1.5228402E-2</v>
      </c>
      <c r="E13663" s="60"/>
      <c r="F13663" s="60"/>
      <c r="G13663" s="60"/>
    </row>
    <row r="13664" spans="1:7">
      <c r="A13664" s="50">
        <v>42807</v>
      </c>
      <c r="B13664" s="60">
        <v>6.6921999999999999E-4</v>
      </c>
      <c r="C13664" s="60">
        <v>1.0000000000000001E-5</v>
      </c>
      <c r="D13664" s="60">
        <v>1.7692271999999998E-2</v>
      </c>
      <c r="E13664" s="60"/>
      <c r="F13664" s="60"/>
      <c r="G13664" s="60"/>
    </row>
    <row r="13665" spans="1:7">
      <c r="A13665" s="50">
        <v>42808</v>
      </c>
      <c r="B13665" s="60">
        <v>-3.2228399999999998E-3</v>
      </c>
      <c r="C13665" s="60">
        <v>1.0000000000000001E-5</v>
      </c>
      <c r="D13665" s="60">
        <v>-2.0408125999999999E-2</v>
      </c>
      <c r="E13665" s="60"/>
      <c r="F13665" s="60"/>
      <c r="G13665" s="60"/>
    </row>
    <row r="13666" spans="1:7">
      <c r="A13666" s="50">
        <v>42809</v>
      </c>
      <c r="B13666" s="60">
        <v>8.3630400000000004E-3</v>
      </c>
      <c r="C13666" s="60">
        <v>1.0000000000000001E-5</v>
      </c>
      <c r="D13666" s="60">
        <v>5.4012332000000003E-2</v>
      </c>
      <c r="E13666" s="60"/>
      <c r="F13666" s="60"/>
      <c r="G13666" s="60"/>
    </row>
    <row r="13667" spans="1:7">
      <c r="A13667" s="50">
        <v>42810</v>
      </c>
      <c r="B13667" s="60">
        <v>-1.3617799999999999E-3</v>
      </c>
      <c r="C13667" s="60">
        <v>1.0000000000000001E-5</v>
      </c>
      <c r="D13667" s="60">
        <v>5.1244289999999998E-3</v>
      </c>
      <c r="E13667" s="60"/>
      <c r="F13667" s="60"/>
      <c r="G13667" s="60"/>
    </row>
    <row r="13668" spans="1:7">
      <c r="A13668" s="50">
        <v>42811</v>
      </c>
      <c r="B13668" s="60">
        <v>-1.3422600000000001E-3</v>
      </c>
      <c r="C13668" s="60">
        <v>1.0000000000000001E-5</v>
      </c>
      <c r="D13668" s="60">
        <v>1.092523E-3</v>
      </c>
      <c r="E13668" s="60"/>
      <c r="F13668" s="60"/>
      <c r="G13668" s="60"/>
    </row>
    <row r="13669" spans="1:7">
      <c r="A13669" s="50">
        <v>42814</v>
      </c>
      <c r="B13669" s="60">
        <v>-2.0159499999999999E-3</v>
      </c>
      <c r="C13669" s="60">
        <v>1.0000000000000001E-5</v>
      </c>
      <c r="D13669" s="60">
        <v>-1.0185547E-2</v>
      </c>
      <c r="E13669" s="60"/>
      <c r="F13669" s="60"/>
      <c r="G13669" s="60"/>
    </row>
    <row r="13670" spans="1:7">
      <c r="A13670" s="50">
        <v>42815</v>
      </c>
      <c r="B13670" s="60">
        <v>-1.2261620000000001E-2</v>
      </c>
      <c r="C13670" s="60">
        <v>1.0000000000000001E-5</v>
      </c>
      <c r="D13670" s="60">
        <v>-7.1297265999999998E-2</v>
      </c>
      <c r="E13670" s="60"/>
      <c r="F13670" s="60"/>
      <c r="G13670" s="60"/>
    </row>
    <row r="13671" spans="1:7">
      <c r="A13671" s="50">
        <v>42816</v>
      </c>
      <c r="B13671" s="60">
        <v>1.92607E-3</v>
      </c>
      <c r="C13671" s="60">
        <v>1.0000000000000001E-5</v>
      </c>
      <c r="D13671" s="60">
        <v>-4.7487470000000002E-3</v>
      </c>
      <c r="E13671" s="60"/>
      <c r="F13671" s="60"/>
      <c r="G13671" s="60"/>
    </row>
    <row r="13672" spans="1:7">
      <c r="A13672" s="50">
        <v>42817</v>
      </c>
      <c r="B13672" s="60">
        <v>-1.04133E-3</v>
      </c>
      <c r="C13672" s="60">
        <v>1.0000000000000001E-5</v>
      </c>
      <c r="D13672" s="60">
        <v>1.19287E-3</v>
      </c>
      <c r="E13672" s="60"/>
      <c r="F13672" s="60"/>
      <c r="G13672" s="60"/>
    </row>
    <row r="13673" spans="1:7">
      <c r="A13673" s="50">
        <v>42818</v>
      </c>
      <c r="B13673" s="60">
        <v>-8.1116000000000001E-4</v>
      </c>
      <c r="C13673" s="60">
        <v>1.0000000000000001E-5</v>
      </c>
      <c r="D13673" s="60">
        <v>-3.574271E-3</v>
      </c>
      <c r="E13673" s="60"/>
      <c r="F13673" s="60"/>
      <c r="G13673" s="60"/>
    </row>
    <row r="13674" spans="1:7">
      <c r="A13674" s="50">
        <v>42821</v>
      </c>
      <c r="B13674" s="60">
        <v>-9.4346000000000002E-4</v>
      </c>
      <c r="C13674" s="60">
        <v>1.0000000000000001E-5</v>
      </c>
      <c r="D13674" s="60">
        <v>-1.4746944E-2</v>
      </c>
      <c r="E13674" s="60"/>
      <c r="F13674" s="60"/>
      <c r="G13674" s="60"/>
    </row>
    <row r="13675" spans="1:7">
      <c r="A13675" s="50">
        <v>42822</v>
      </c>
      <c r="B13675" s="60">
        <v>7.2575599999999997E-3</v>
      </c>
      <c r="C13675" s="60">
        <v>1.0000000000000001E-5</v>
      </c>
      <c r="D13675" s="60">
        <v>1.1731429E-2</v>
      </c>
      <c r="E13675" s="60"/>
      <c r="F13675" s="60"/>
      <c r="G13675" s="60"/>
    </row>
    <row r="13676" spans="1:7">
      <c r="A13676" s="50">
        <v>42823</v>
      </c>
      <c r="B13676" s="60">
        <v>1.4488299999999999E-3</v>
      </c>
      <c r="C13676" s="60">
        <v>1.0000000000000001E-5</v>
      </c>
      <c r="D13676" s="60">
        <v>2.7988679999999999E-3</v>
      </c>
      <c r="E13676" s="60"/>
      <c r="F13676" s="60"/>
      <c r="G13676" s="60"/>
    </row>
    <row r="13677" spans="1:7">
      <c r="A13677" s="50">
        <v>42824</v>
      </c>
      <c r="B13677" s="60">
        <v>2.9618399999999999E-3</v>
      </c>
      <c r="C13677" s="60">
        <v>1.0000000000000001E-5</v>
      </c>
      <c r="D13677" s="60">
        <v>-2.0733670999999999E-2</v>
      </c>
      <c r="E13677" s="60"/>
      <c r="F13677" s="60"/>
      <c r="G13677" s="60"/>
    </row>
    <row r="13678" spans="1:7">
      <c r="A13678" s="50">
        <v>42825</v>
      </c>
      <c r="B13678" s="60">
        <v>-2.1445499999999998E-3</v>
      </c>
      <c r="C13678" s="60">
        <v>1.0000000000000001E-5</v>
      </c>
      <c r="D13678" s="60">
        <v>2.4430530000000002E-3</v>
      </c>
      <c r="E13678" s="60"/>
      <c r="F13678" s="60"/>
      <c r="G13678" s="60"/>
    </row>
    <row r="13679" spans="1:7">
      <c r="A13679" s="50">
        <v>42828</v>
      </c>
      <c r="B13679" s="60">
        <v>-1.60081E-3</v>
      </c>
      <c r="C13679" s="60">
        <v>3.0000000000000001E-5</v>
      </c>
      <c r="D13679" s="60">
        <v>-1.6653199E-2</v>
      </c>
      <c r="E13679" s="60"/>
      <c r="F13679" s="60"/>
      <c r="G13679" s="60"/>
    </row>
    <row r="13680" spans="1:7">
      <c r="A13680" s="50">
        <v>42829</v>
      </c>
      <c r="B13680" s="60">
        <v>7.4125000000000005E-4</v>
      </c>
      <c r="C13680" s="60">
        <v>3.0000000000000001E-5</v>
      </c>
      <c r="D13680" s="60">
        <v>9.5002669999999997E-3</v>
      </c>
      <c r="E13680" s="60"/>
      <c r="F13680" s="60"/>
      <c r="G13680" s="60"/>
    </row>
    <row r="13681" spans="1:7">
      <c r="A13681" s="50">
        <v>42830</v>
      </c>
      <c r="B13681" s="60">
        <v>-2.92107E-3</v>
      </c>
      <c r="C13681" s="60">
        <v>3.0000000000000001E-5</v>
      </c>
      <c r="D13681" s="60">
        <v>9.0016079999999995E-3</v>
      </c>
      <c r="E13681" s="60"/>
      <c r="F13681" s="60"/>
      <c r="G13681" s="60"/>
    </row>
    <row r="13682" spans="1:7">
      <c r="A13682" s="50">
        <v>42831</v>
      </c>
      <c r="B13682" s="60">
        <v>2.12167E-3</v>
      </c>
      <c r="C13682" s="60">
        <v>3.0000000000000001E-5</v>
      </c>
      <c r="D13682" s="60">
        <v>1.2165419E-2</v>
      </c>
      <c r="E13682" s="60"/>
      <c r="F13682" s="60"/>
      <c r="G13682" s="60"/>
    </row>
    <row r="13683" spans="1:7">
      <c r="A13683" s="50">
        <v>42832</v>
      </c>
      <c r="B13683" s="60">
        <v>-7.2873999999999997E-4</v>
      </c>
      <c r="C13683" s="60">
        <v>3.0000000000000001E-5</v>
      </c>
      <c r="D13683" s="60">
        <v>4.4070760000000002E-3</v>
      </c>
      <c r="E13683" s="60"/>
      <c r="F13683" s="60"/>
      <c r="G13683" s="60"/>
    </row>
    <row r="13684" spans="1:7">
      <c r="A13684" s="50">
        <v>42835</v>
      </c>
      <c r="B13684" s="60">
        <v>7.8547999999999997E-4</v>
      </c>
      <c r="C13684" s="60">
        <v>3.0000000000000001E-5</v>
      </c>
      <c r="D13684" s="60">
        <v>7.9776929999999992E-3</v>
      </c>
      <c r="E13684" s="60"/>
      <c r="F13684" s="60"/>
      <c r="G13684" s="60"/>
    </row>
    <row r="13685" spans="1:7">
      <c r="A13685" s="50">
        <v>42836</v>
      </c>
      <c r="B13685" s="60">
        <v>-1.2508899999999999E-3</v>
      </c>
      <c r="C13685" s="60">
        <v>3.0000000000000001E-5</v>
      </c>
      <c r="D13685" s="60">
        <v>1.9786307999999999E-2</v>
      </c>
      <c r="E13685" s="60"/>
      <c r="F13685" s="60"/>
      <c r="G13685" s="60"/>
    </row>
    <row r="13686" spans="1:7">
      <c r="A13686" s="50">
        <v>42837</v>
      </c>
      <c r="B13686" s="60">
        <v>-3.6916800000000001E-3</v>
      </c>
      <c r="C13686" s="60">
        <v>3.0000000000000001E-5</v>
      </c>
      <c r="D13686" s="60">
        <v>-4.7729898E-2</v>
      </c>
      <c r="E13686" s="60"/>
      <c r="F13686" s="60"/>
      <c r="G13686" s="60"/>
    </row>
    <row r="13687" spans="1:7">
      <c r="A13687" s="50">
        <v>42838</v>
      </c>
      <c r="B13687" s="60">
        <v>-6.7669899999999996E-3</v>
      </c>
      <c r="C13687" s="60">
        <v>3.0000000000000001E-5</v>
      </c>
      <c r="D13687" s="60">
        <v>-6.7237221E-2</v>
      </c>
      <c r="E13687" s="60"/>
      <c r="F13687" s="60"/>
      <c r="G13687" s="60"/>
    </row>
    <row r="13688" spans="1:7">
      <c r="A13688" s="50">
        <v>42842</v>
      </c>
      <c r="B13688" s="60">
        <v>8.5918100000000001E-3</v>
      </c>
      <c r="C13688" s="60">
        <v>3.0000000000000001E-5</v>
      </c>
      <c r="D13688" s="60">
        <v>2.2280483E-2</v>
      </c>
      <c r="E13688" s="60"/>
      <c r="F13688" s="60"/>
      <c r="G13688" s="60"/>
    </row>
    <row r="13689" spans="1:7">
      <c r="A13689" s="50">
        <v>42843</v>
      </c>
      <c r="B13689" s="60">
        <v>-2.7562099999999998E-3</v>
      </c>
      <c r="C13689" s="60">
        <v>3.0000000000000001E-5</v>
      </c>
      <c r="D13689" s="60">
        <v>9.8290410000000002E-3</v>
      </c>
      <c r="E13689" s="60"/>
      <c r="F13689" s="60"/>
      <c r="G13689" s="60"/>
    </row>
    <row r="13690" spans="1:7">
      <c r="A13690" s="50">
        <v>42844</v>
      </c>
      <c r="B13690" s="60">
        <v>-1.58293E-3</v>
      </c>
      <c r="C13690" s="60">
        <v>3.0000000000000001E-5</v>
      </c>
      <c r="D13690" s="60">
        <v>1.1849373999999999E-2</v>
      </c>
      <c r="E13690" s="60"/>
      <c r="F13690" s="60"/>
      <c r="G13690" s="60"/>
    </row>
    <row r="13691" spans="1:7">
      <c r="A13691" s="50">
        <v>42845</v>
      </c>
      <c r="B13691" s="60">
        <v>7.5632199999999998E-3</v>
      </c>
      <c r="C13691" s="60">
        <v>3.0000000000000001E-5</v>
      </c>
      <c r="D13691" s="60">
        <v>6.4408234999999994E-2</v>
      </c>
      <c r="E13691" s="60"/>
      <c r="F13691" s="60"/>
      <c r="G13691" s="60"/>
    </row>
    <row r="13692" spans="1:7">
      <c r="A13692" s="50">
        <v>42846</v>
      </c>
      <c r="B13692" s="60">
        <v>-3.0161799999999998E-3</v>
      </c>
      <c r="C13692" s="60">
        <v>3.0000000000000001E-5</v>
      </c>
      <c r="D13692" s="60">
        <v>-5.0687655999999998E-2</v>
      </c>
      <c r="E13692" s="60"/>
      <c r="F13692" s="60"/>
      <c r="G13692" s="60"/>
    </row>
    <row r="13693" spans="1:7">
      <c r="A13693" s="50">
        <v>42849</v>
      </c>
      <c r="B13693" s="60">
        <v>1.0778329999999999E-2</v>
      </c>
      <c r="C13693" s="60">
        <v>3.0000000000000001E-5</v>
      </c>
      <c r="D13693" s="60">
        <v>6.0430504000000003E-2</v>
      </c>
      <c r="E13693" s="60"/>
      <c r="F13693" s="60"/>
      <c r="G13693" s="60"/>
    </row>
    <row r="13694" spans="1:7">
      <c r="A13694" s="50">
        <v>42850</v>
      </c>
      <c r="B13694" s="60">
        <v>5.9892900000000004E-3</v>
      </c>
      <c r="C13694" s="60">
        <v>3.0000000000000001E-5</v>
      </c>
      <c r="D13694" s="60">
        <v>2.8883675000000001E-2</v>
      </c>
      <c r="E13694" s="60"/>
      <c r="F13694" s="60"/>
      <c r="G13694" s="60"/>
    </row>
    <row r="13695" spans="1:7">
      <c r="A13695" s="50">
        <v>42851</v>
      </c>
      <c r="B13695" s="60">
        <v>-4.6254E-4</v>
      </c>
      <c r="C13695" s="60">
        <v>3.0000000000000001E-5</v>
      </c>
      <c r="D13695" s="60">
        <v>3.0728354999999999E-2</v>
      </c>
      <c r="E13695" s="60"/>
      <c r="F13695" s="60"/>
      <c r="G13695" s="60"/>
    </row>
    <row r="13696" spans="1:7">
      <c r="A13696" s="50">
        <v>42852</v>
      </c>
      <c r="B13696" s="60">
        <v>7.1783999999999997E-4</v>
      </c>
      <c r="C13696" s="60">
        <v>3.0000000000000001E-5</v>
      </c>
      <c r="D13696" s="60">
        <v>-8.4652029999999993E-3</v>
      </c>
      <c r="E13696" s="60"/>
      <c r="F13696" s="60"/>
      <c r="G13696" s="60"/>
    </row>
    <row r="13697" spans="1:7">
      <c r="A13697" s="50">
        <v>42853</v>
      </c>
      <c r="B13697" s="60">
        <v>-1.75486E-3</v>
      </c>
      <c r="C13697" s="60">
        <v>3.0000000000000001E-5</v>
      </c>
      <c r="D13697" s="60">
        <v>-1.113611E-3</v>
      </c>
      <c r="E13697" s="60"/>
      <c r="F13697" s="60"/>
      <c r="G13697" s="60"/>
    </row>
    <row r="13698" spans="1:7">
      <c r="A13698" s="50">
        <v>42856</v>
      </c>
      <c r="B13698" s="60">
        <v>1.75235E-3</v>
      </c>
      <c r="C13698" s="60">
        <v>3.0000000000000001E-5</v>
      </c>
      <c r="D13698" s="60">
        <v>7.4322099999999999E-3</v>
      </c>
      <c r="E13698" s="60"/>
      <c r="F13698" s="60"/>
      <c r="G13698" s="60"/>
    </row>
    <row r="13699" spans="1:7">
      <c r="A13699" s="50">
        <v>42857</v>
      </c>
      <c r="B13699" s="60">
        <v>1.1563700000000001E-3</v>
      </c>
      <c r="C13699" s="60">
        <v>3.0000000000000001E-5</v>
      </c>
      <c r="D13699" s="60">
        <v>8.8528129999999993E-3</v>
      </c>
      <c r="E13699" s="60"/>
      <c r="F13699" s="60"/>
      <c r="G13699" s="60"/>
    </row>
    <row r="13700" spans="1:7">
      <c r="A13700" s="50">
        <v>42858</v>
      </c>
      <c r="B13700" s="60">
        <v>-1.1650300000000001E-3</v>
      </c>
      <c r="C13700" s="60">
        <v>3.0000000000000001E-5</v>
      </c>
      <c r="D13700" s="60">
        <v>-3.7659987999999998E-2</v>
      </c>
      <c r="E13700" s="60"/>
      <c r="F13700" s="60"/>
      <c r="G13700" s="60"/>
    </row>
    <row r="13701" spans="1:7">
      <c r="A13701" s="50">
        <v>42859</v>
      </c>
      <c r="B13701" s="60">
        <v>7.7789000000000005E-4</v>
      </c>
      <c r="C13701" s="60">
        <v>3.0000000000000001E-5</v>
      </c>
      <c r="D13701" s="60">
        <v>-2.9255336E-2</v>
      </c>
      <c r="E13701" s="60"/>
      <c r="F13701" s="60"/>
      <c r="G13701" s="60"/>
    </row>
    <row r="13702" spans="1:7">
      <c r="A13702" s="50">
        <v>42860</v>
      </c>
      <c r="B13702" s="60">
        <v>4.0363300000000003E-3</v>
      </c>
      <c r="C13702" s="60">
        <v>3.0000000000000001E-5</v>
      </c>
      <c r="D13702" s="60">
        <v>3.2093997999999999E-2</v>
      </c>
      <c r="E13702" s="60"/>
      <c r="F13702" s="60"/>
      <c r="G13702" s="60"/>
    </row>
    <row r="13703" spans="1:7">
      <c r="A13703" s="50">
        <v>42863</v>
      </c>
      <c r="B13703" s="60">
        <v>1.1961E-4</v>
      </c>
      <c r="C13703" s="60">
        <v>3.0000000000000001E-5</v>
      </c>
      <c r="D13703" s="60">
        <v>9.8596250000000003E-3</v>
      </c>
      <c r="E13703" s="60"/>
      <c r="F13703" s="60"/>
      <c r="G13703" s="60"/>
    </row>
    <row r="13704" spans="1:7">
      <c r="A13704" s="50">
        <v>42864</v>
      </c>
      <c r="B13704" s="60">
        <v>-8.3960999999999997E-4</v>
      </c>
      <c r="C13704" s="60">
        <v>3.0000000000000001E-5</v>
      </c>
      <c r="D13704" s="60">
        <v>1.5396236000000001E-2</v>
      </c>
      <c r="E13704" s="60"/>
      <c r="F13704" s="60"/>
      <c r="G13704" s="60"/>
    </row>
    <row r="13705" spans="1:7">
      <c r="A13705" s="50">
        <v>42865</v>
      </c>
      <c r="B13705" s="60">
        <v>1.5435900000000001E-3</v>
      </c>
      <c r="C13705" s="60">
        <v>3.0000000000000001E-5</v>
      </c>
      <c r="D13705" s="60">
        <v>3.1434852999999999E-2</v>
      </c>
      <c r="E13705" s="60"/>
      <c r="F13705" s="60"/>
      <c r="G13705" s="60"/>
    </row>
    <row r="13706" spans="1:7">
      <c r="A13706" s="50">
        <v>42866</v>
      </c>
      <c r="B13706" s="60">
        <v>-1.8859899999999999E-3</v>
      </c>
      <c r="C13706" s="60">
        <v>3.0000000000000001E-5</v>
      </c>
      <c r="D13706" s="60">
        <v>-3.5854599999999999E-3</v>
      </c>
      <c r="E13706" s="60"/>
      <c r="F13706" s="60"/>
      <c r="G13706" s="60"/>
    </row>
    <row r="13707" spans="1:7">
      <c r="A13707" s="50">
        <v>42867</v>
      </c>
      <c r="B13707" s="60">
        <v>-1.5054000000000001E-3</v>
      </c>
      <c r="C13707" s="60">
        <v>3.0000000000000001E-5</v>
      </c>
      <c r="D13707" s="60">
        <v>-3.3465284999999997E-2</v>
      </c>
      <c r="E13707" s="60"/>
      <c r="F13707" s="60"/>
      <c r="G13707" s="60"/>
    </row>
    <row r="13708" spans="1:7">
      <c r="A13708" s="50">
        <v>42870</v>
      </c>
      <c r="B13708" s="60">
        <v>4.8931699999999996E-3</v>
      </c>
      <c r="C13708" s="60">
        <v>3.0000000000000001E-5</v>
      </c>
      <c r="D13708" s="60">
        <v>1.3775091E-2</v>
      </c>
      <c r="E13708" s="60"/>
      <c r="F13708" s="60"/>
      <c r="G13708" s="60"/>
    </row>
    <row r="13709" spans="1:7">
      <c r="A13709" s="50">
        <v>42871</v>
      </c>
      <c r="B13709" s="60">
        <v>-5.3154000000000005E-4</v>
      </c>
      <c r="C13709" s="60">
        <v>3.0000000000000001E-5</v>
      </c>
      <c r="D13709" s="60">
        <v>1.4690020000000001E-3</v>
      </c>
      <c r="E13709" s="60"/>
      <c r="F13709" s="60"/>
      <c r="G13709" s="60"/>
    </row>
    <row r="13710" spans="1:7">
      <c r="A13710" s="50">
        <v>42872</v>
      </c>
      <c r="B13710" s="60">
        <v>-1.776525E-2</v>
      </c>
      <c r="C13710" s="60">
        <v>3.0000000000000001E-5</v>
      </c>
      <c r="D13710" s="60">
        <v>-5.9039256999999998E-2</v>
      </c>
      <c r="E13710" s="60"/>
      <c r="F13710" s="60"/>
      <c r="G13710" s="60"/>
    </row>
    <row r="13711" spans="1:7">
      <c r="A13711" s="50">
        <v>42873</v>
      </c>
      <c r="B13711" s="60">
        <v>3.89406E-3</v>
      </c>
      <c r="C13711" s="60">
        <v>3.0000000000000001E-5</v>
      </c>
      <c r="D13711" s="60">
        <v>-1.7147332000000001E-2</v>
      </c>
      <c r="E13711" s="60"/>
      <c r="F13711" s="60"/>
      <c r="G13711" s="60"/>
    </row>
    <row r="13712" spans="1:7">
      <c r="A13712" s="50">
        <v>42874</v>
      </c>
      <c r="B13712" s="60">
        <v>6.8031200000000002E-3</v>
      </c>
      <c r="C13712" s="60">
        <v>3.0000000000000001E-5</v>
      </c>
      <c r="D13712" s="60">
        <v>2.6962739999999999E-2</v>
      </c>
      <c r="E13712" s="60"/>
      <c r="F13712" s="60"/>
      <c r="G13712" s="60"/>
    </row>
    <row r="13713" spans="1:7">
      <c r="A13713" s="50">
        <v>42877</v>
      </c>
      <c r="B13713" s="60">
        <v>5.1942400000000001E-3</v>
      </c>
      <c r="C13713" s="60">
        <v>3.0000000000000001E-5</v>
      </c>
      <c r="D13713" s="60">
        <v>2.2007710999999999E-2</v>
      </c>
      <c r="E13713" s="60"/>
      <c r="F13713" s="60"/>
      <c r="G13713" s="60"/>
    </row>
    <row r="13714" spans="1:7">
      <c r="A13714" s="50">
        <v>42878</v>
      </c>
      <c r="B13714" s="60">
        <v>1.8658399999999999E-3</v>
      </c>
      <c r="C13714" s="60">
        <v>3.0000000000000001E-5</v>
      </c>
      <c r="D13714" s="60">
        <v>9.8224499999999999E-3</v>
      </c>
      <c r="E13714" s="60"/>
      <c r="F13714" s="60"/>
      <c r="G13714" s="60"/>
    </row>
    <row r="13715" spans="1:7">
      <c r="A13715" s="50">
        <v>42879</v>
      </c>
      <c r="B13715" s="60">
        <v>2.6185399999999999E-3</v>
      </c>
      <c r="C13715" s="60">
        <v>3.0000000000000001E-5</v>
      </c>
      <c r="D13715" s="60">
        <v>9.3527869999999996E-3</v>
      </c>
      <c r="E13715" s="60"/>
      <c r="F13715" s="60"/>
      <c r="G13715" s="60"/>
    </row>
    <row r="13716" spans="1:7">
      <c r="A13716" s="50">
        <v>42880</v>
      </c>
      <c r="B13716" s="60">
        <v>4.6374199999999997E-3</v>
      </c>
      <c r="C13716" s="60">
        <v>3.0000000000000001E-5</v>
      </c>
      <c r="D13716" s="60">
        <v>-8.1541630000000007E-3</v>
      </c>
      <c r="E13716" s="60"/>
      <c r="F13716" s="60"/>
      <c r="G13716" s="60"/>
    </row>
    <row r="13717" spans="1:7">
      <c r="A13717" s="50">
        <v>42881</v>
      </c>
      <c r="B13717" s="60">
        <v>4.4192E-4</v>
      </c>
      <c r="C13717" s="60">
        <v>3.0000000000000001E-5</v>
      </c>
      <c r="D13717" s="60">
        <v>5.9790679999999997E-3</v>
      </c>
      <c r="E13717" s="60"/>
      <c r="F13717" s="60"/>
      <c r="G13717" s="60"/>
    </row>
    <row r="13718" spans="1:7">
      <c r="A13718" s="50">
        <v>42885</v>
      </c>
      <c r="B13718" s="60">
        <v>-1.0774999999999999E-3</v>
      </c>
      <c r="C13718" s="60">
        <v>3.0000000000000001E-5</v>
      </c>
      <c r="D13718" s="60">
        <v>-2.4145603000000002E-2</v>
      </c>
      <c r="E13718" s="60"/>
      <c r="F13718" s="60"/>
      <c r="G13718" s="60"/>
    </row>
    <row r="13719" spans="1:7">
      <c r="A13719" s="50">
        <v>42886</v>
      </c>
      <c r="B13719" s="60">
        <v>-2.4575999999999998E-4</v>
      </c>
      <c r="C13719" s="60">
        <v>3.0000000000000001E-5</v>
      </c>
      <c r="D13719" s="60">
        <v>-1.5226480000000001E-2</v>
      </c>
      <c r="E13719" s="60"/>
      <c r="F13719" s="60"/>
      <c r="G13719" s="60"/>
    </row>
    <row r="13720" spans="1:7">
      <c r="A13720" s="50">
        <v>42887</v>
      </c>
      <c r="B13720" s="60">
        <v>7.7903E-3</v>
      </c>
      <c r="C13720" s="60">
        <v>3.0000000000000001E-5</v>
      </c>
      <c r="D13720" s="60">
        <v>1.6621508E-2</v>
      </c>
      <c r="E13720" s="60"/>
      <c r="F13720" s="60"/>
      <c r="G13720" s="60"/>
    </row>
    <row r="13721" spans="1:7">
      <c r="A13721" s="50">
        <v>42888</v>
      </c>
      <c r="B13721" s="60">
        <v>3.7292200000000001E-3</v>
      </c>
      <c r="C13721" s="60">
        <v>3.0000000000000001E-5</v>
      </c>
      <c r="D13721" s="60">
        <v>-2.0912519000000001E-2</v>
      </c>
      <c r="E13721" s="60"/>
      <c r="F13721" s="60"/>
      <c r="G13721" s="60"/>
    </row>
    <row r="13722" spans="1:7">
      <c r="A13722" s="50">
        <v>42891</v>
      </c>
      <c r="B13722" s="60">
        <v>-1.12513E-3</v>
      </c>
      <c r="C13722" s="60">
        <v>3.0000000000000001E-5</v>
      </c>
      <c r="D13722" s="60">
        <v>0.128155306</v>
      </c>
      <c r="E13722" s="60"/>
      <c r="F13722" s="60"/>
      <c r="G13722" s="60"/>
    </row>
    <row r="13723" spans="1:7">
      <c r="A13723" s="50">
        <v>42892</v>
      </c>
      <c r="B13723" s="60">
        <v>-2.9173300000000001E-3</v>
      </c>
      <c r="C13723" s="60">
        <v>3.0000000000000001E-5</v>
      </c>
      <c r="D13723" s="60">
        <v>3.0292636000000001E-2</v>
      </c>
      <c r="E13723" s="60"/>
      <c r="F13723" s="60"/>
      <c r="G13723" s="60"/>
    </row>
    <row r="13724" spans="1:7">
      <c r="A13724" s="50">
        <v>42893</v>
      </c>
      <c r="B13724" s="60">
        <v>1.8040700000000001E-3</v>
      </c>
      <c r="C13724" s="60">
        <v>3.0000000000000001E-5</v>
      </c>
      <c r="D13724" s="60">
        <v>-9.689306E-3</v>
      </c>
      <c r="E13724" s="60"/>
      <c r="F13724" s="60"/>
      <c r="G13724" s="60"/>
    </row>
    <row r="13725" spans="1:7">
      <c r="A13725" s="50">
        <v>42894</v>
      </c>
      <c r="B13725" s="60">
        <v>2.419E-4</v>
      </c>
      <c r="C13725" s="60">
        <v>3.0000000000000001E-5</v>
      </c>
      <c r="D13725" s="60">
        <v>1.214577E-2</v>
      </c>
      <c r="E13725" s="60"/>
      <c r="F13725" s="60"/>
      <c r="G13725" s="60"/>
    </row>
    <row r="13726" spans="1:7">
      <c r="A13726" s="50">
        <v>42895</v>
      </c>
      <c r="B13726" s="60">
        <v>-1.0776E-3</v>
      </c>
      <c r="C13726" s="60">
        <v>3.0000000000000001E-5</v>
      </c>
      <c r="D13726" s="60">
        <v>3.666668E-2</v>
      </c>
      <c r="E13726" s="60"/>
      <c r="F13726" s="60"/>
      <c r="G13726" s="60"/>
    </row>
    <row r="13727" spans="1:7">
      <c r="A13727" s="50">
        <v>42898</v>
      </c>
      <c r="B13727" s="60">
        <v>-9.0521000000000004E-4</v>
      </c>
      <c r="C13727" s="60">
        <v>3.0000000000000001E-5</v>
      </c>
      <c r="D13727" s="60">
        <v>-4.1800678000000001E-2</v>
      </c>
      <c r="E13727" s="60"/>
      <c r="F13727" s="60"/>
      <c r="G13727" s="60"/>
    </row>
    <row r="13728" spans="1:7">
      <c r="A13728" s="50">
        <v>42899</v>
      </c>
      <c r="B13728" s="60">
        <v>4.7884599999999996E-3</v>
      </c>
      <c r="C13728" s="60">
        <v>3.0000000000000001E-5</v>
      </c>
      <c r="D13728" s="60">
        <v>-3.6912701999999999E-2</v>
      </c>
      <c r="E13728" s="60"/>
      <c r="F13728" s="60"/>
      <c r="G13728" s="60"/>
    </row>
    <row r="13729" spans="1:7">
      <c r="A13729" s="50">
        <v>42900</v>
      </c>
      <c r="B13729" s="60">
        <v>-8.6892000000000002E-4</v>
      </c>
      <c r="C13729" s="60">
        <v>3.0000000000000001E-5</v>
      </c>
      <c r="D13729" s="60">
        <v>-4.7735218000000003E-2</v>
      </c>
      <c r="E13729" s="60"/>
      <c r="F13729" s="60"/>
      <c r="G13729" s="60"/>
    </row>
    <row r="13730" spans="1:7">
      <c r="A13730" s="50">
        <v>42901</v>
      </c>
      <c r="B13730" s="60">
        <v>-2.12598E-3</v>
      </c>
      <c r="C13730" s="60">
        <v>3.0000000000000001E-5</v>
      </c>
      <c r="D13730" s="60">
        <v>-7.68383E-3</v>
      </c>
      <c r="E13730" s="60"/>
      <c r="F13730" s="60"/>
      <c r="G13730" s="60"/>
    </row>
    <row r="13731" spans="1:7">
      <c r="A13731" s="50">
        <v>42902</v>
      </c>
      <c r="B13731" s="60">
        <v>-4.4220000000000002E-6</v>
      </c>
      <c r="C13731" s="60">
        <v>3.0000000000000001E-5</v>
      </c>
      <c r="D13731" s="60">
        <v>-2.1017758000000001E-2</v>
      </c>
      <c r="E13731" s="60"/>
      <c r="F13731" s="60"/>
      <c r="G13731" s="60"/>
    </row>
    <row r="13732" spans="1:7">
      <c r="A13732" s="50">
        <v>42905</v>
      </c>
      <c r="B13732" s="60">
        <v>8.3615200000000008E-3</v>
      </c>
      <c r="C13732" s="60">
        <v>3.0000000000000001E-5</v>
      </c>
      <c r="D13732" s="60">
        <v>2.7495347E-2</v>
      </c>
      <c r="E13732" s="60"/>
      <c r="F13732" s="60"/>
      <c r="G13732" s="60"/>
    </row>
    <row r="13733" spans="1:7">
      <c r="A13733" s="50">
        <v>42906</v>
      </c>
      <c r="B13733" s="60">
        <v>-6.6137499999999998E-3</v>
      </c>
      <c r="C13733" s="60">
        <v>3.0000000000000001E-5</v>
      </c>
      <c r="D13733" s="60">
        <v>-3.8123202000000002E-2</v>
      </c>
      <c r="E13733" s="60"/>
      <c r="F13733" s="60"/>
      <c r="G13733" s="60"/>
    </row>
    <row r="13734" spans="1:7">
      <c r="A13734" s="50">
        <v>42907</v>
      </c>
      <c r="B13734" s="60">
        <v>-3.1092000000000001E-4</v>
      </c>
      <c r="C13734" s="60">
        <v>3.0000000000000001E-5</v>
      </c>
      <c r="D13734" s="60">
        <v>-3.8871969999999999E-2</v>
      </c>
      <c r="E13734" s="60"/>
      <c r="F13734" s="60"/>
      <c r="G13734" s="60"/>
    </row>
    <row r="13735" spans="1:7">
      <c r="A13735" s="50">
        <v>42908</v>
      </c>
      <c r="B13735" s="60">
        <v>-2.9190999999999999E-4</v>
      </c>
      <c r="C13735" s="60">
        <v>3.0000000000000001E-5</v>
      </c>
      <c r="D13735" s="60">
        <v>6.7406849999999997E-3</v>
      </c>
      <c r="E13735" s="60"/>
      <c r="F13735" s="60"/>
      <c r="G13735" s="60"/>
    </row>
    <row r="13736" spans="1:7">
      <c r="A13736" s="50">
        <v>42909</v>
      </c>
      <c r="B13736" s="60">
        <v>1.5565799999999999E-3</v>
      </c>
      <c r="C13736" s="60">
        <v>3.0000000000000001E-5</v>
      </c>
      <c r="D13736" s="60">
        <v>-7.0894169999999998E-3</v>
      </c>
      <c r="E13736" s="60"/>
      <c r="F13736" s="60"/>
      <c r="G13736" s="60"/>
    </row>
    <row r="13737" spans="1:7">
      <c r="A13737" s="50">
        <v>42912</v>
      </c>
      <c r="B13737" s="60">
        <v>3.6939999999999998E-4</v>
      </c>
      <c r="C13737" s="60">
        <v>3.0000000000000001E-5</v>
      </c>
      <c r="D13737" s="60">
        <v>1.3883395E-2</v>
      </c>
      <c r="E13737" s="60"/>
      <c r="F13737" s="60"/>
      <c r="G13737" s="60"/>
    </row>
    <row r="13738" spans="1:7">
      <c r="A13738" s="50">
        <v>42913</v>
      </c>
      <c r="B13738" s="60">
        <v>-8.07656E-3</v>
      </c>
      <c r="C13738" s="60">
        <v>3.0000000000000001E-5</v>
      </c>
      <c r="D13738" s="60">
        <v>-1.8779324E-2</v>
      </c>
      <c r="E13738" s="60"/>
      <c r="F13738" s="60"/>
      <c r="G13738" s="60"/>
    </row>
    <row r="13739" spans="1:7">
      <c r="A13739" s="50">
        <v>42914</v>
      </c>
      <c r="B13739" s="60">
        <v>8.9891399999999996E-3</v>
      </c>
      <c r="C13739" s="60">
        <v>3.0000000000000001E-5</v>
      </c>
      <c r="D13739" s="60">
        <v>6.6586927000000004E-2</v>
      </c>
      <c r="E13739" s="60"/>
      <c r="F13739" s="60"/>
      <c r="G13739" s="60"/>
    </row>
    <row r="13740" spans="1:7">
      <c r="A13740" s="50">
        <v>42915</v>
      </c>
      <c r="B13740" s="60">
        <v>-8.6390700000000004E-3</v>
      </c>
      <c r="C13740" s="60">
        <v>3.0000000000000001E-5</v>
      </c>
      <c r="D13740" s="60">
        <v>-2.4672891999999998E-2</v>
      </c>
      <c r="E13740" s="60"/>
      <c r="F13740" s="60"/>
      <c r="G13740" s="60"/>
    </row>
    <row r="13741" spans="1:7">
      <c r="A13741" s="50">
        <v>42916</v>
      </c>
      <c r="B13741" s="60">
        <v>1.44757E-3</v>
      </c>
      <c r="C13741" s="60">
        <v>3.0000000000000001E-5</v>
      </c>
      <c r="D13741" s="60">
        <v>5.3660169999999998E-3</v>
      </c>
      <c r="E13741" s="60"/>
      <c r="F13741" s="60"/>
      <c r="G13741" s="60"/>
    </row>
    <row r="13742" spans="1:7">
      <c r="A13742" s="50">
        <v>42919</v>
      </c>
      <c r="B13742" s="60">
        <v>2.1717400000000001E-3</v>
      </c>
      <c r="C13742" s="60">
        <v>4.0000000000000003E-5</v>
      </c>
      <c r="D13742" s="60">
        <v>3.5074345999999999E-2</v>
      </c>
      <c r="E13742" s="60"/>
      <c r="F13742" s="60"/>
      <c r="G13742" s="60"/>
    </row>
    <row r="13743" spans="1:7">
      <c r="A13743" s="50">
        <v>42921</v>
      </c>
      <c r="B13743" s="60">
        <v>1.7225700000000001E-3</v>
      </c>
      <c r="C13743" s="60">
        <v>4.0000000000000003E-5</v>
      </c>
      <c r="D13743" s="60">
        <v>-2.4309386999999998E-2</v>
      </c>
      <c r="E13743" s="60"/>
      <c r="F13743" s="60"/>
      <c r="G13743" s="60"/>
    </row>
    <row r="13744" spans="1:7">
      <c r="A13744" s="50">
        <v>42922</v>
      </c>
      <c r="B13744" s="60">
        <v>-8.9850499999999996E-3</v>
      </c>
      <c r="C13744" s="60">
        <v>4.0000000000000003E-5</v>
      </c>
      <c r="D13744" s="60">
        <v>1.6232552000000001E-2</v>
      </c>
      <c r="E13744" s="60"/>
      <c r="F13744" s="60"/>
      <c r="G13744" s="60"/>
    </row>
    <row r="13745" spans="1:7">
      <c r="A13745" s="50">
        <v>42923</v>
      </c>
      <c r="B13745" s="60">
        <v>6.4164299999999999E-3</v>
      </c>
      <c r="C13745" s="60">
        <v>4.0000000000000003E-5</v>
      </c>
      <c r="D13745" s="60">
        <v>-7.4295899999999996E-4</v>
      </c>
      <c r="E13745" s="60"/>
      <c r="F13745" s="60"/>
      <c r="G13745" s="60"/>
    </row>
    <row r="13746" spans="1:7">
      <c r="A13746" s="50">
        <v>42926</v>
      </c>
      <c r="B13746" s="60">
        <v>8.4110000000000001E-4</v>
      </c>
      <c r="C13746" s="60">
        <v>4.0000000000000003E-5</v>
      </c>
      <c r="D13746" s="60">
        <v>2.8252797E-2</v>
      </c>
      <c r="E13746" s="60"/>
      <c r="F13746" s="60"/>
      <c r="G13746" s="60"/>
    </row>
    <row r="13747" spans="1:7">
      <c r="A13747" s="50">
        <v>42927</v>
      </c>
      <c r="B13747" s="60">
        <v>-6.9901999999999996E-4</v>
      </c>
      <c r="C13747" s="60">
        <v>4.0000000000000003E-5</v>
      </c>
      <c r="D13747" s="60">
        <v>1.0122946000000001E-2</v>
      </c>
      <c r="E13747" s="60"/>
      <c r="F13747" s="60"/>
      <c r="G13747" s="60"/>
    </row>
    <row r="13748" spans="1:7">
      <c r="A13748" s="50">
        <v>42928</v>
      </c>
      <c r="B13748" s="60">
        <v>7.4408699999999996E-3</v>
      </c>
      <c r="C13748" s="60">
        <v>4.0000000000000003E-5</v>
      </c>
      <c r="D13748" s="60">
        <v>1.8969176000000001E-2</v>
      </c>
      <c r="E13748" s="60"/>
      <c r="F13748" s="60"/>
      <c r="G13748" s="60"/>
    </row>
    <row r="13749" spans="1:7">
      <c r="A13749" s="50">
        <v>42929</v>
      </c>
      <c r="B13749" s="60">
        <v>1.9503700000000001E-3</v>
      </c>
      <c r="C13749" s="60">
        <v>4.0000000000000003E-5</v>
      </c>
      <c r="D13749" s="60">
        <v>7.0251000000000005E-4</v>
      </c>
      <c r="E13749" s="60"/>
      <c r="F13749" s="60"/>
      <c r="G13749" s="60"/>
    </row>
    <row r="13750" spans="1:7">
      <c r="A13750" s="50">
        <v>42930</v>
      </c>
      <c r="B13750" s="60">
        <v>4.7802000000000001E-3</v>
      </c>
      <c r="C13750" s="60">
        <v>4.0000000000000003E-5</v>
      </c>
      <c r="D13750" s="60">
        <v>2.4219043999999999E-2</v>
      </c>
      <c r="E13750" s="60"/>
      <c r="F13750" s="60"/>
      <c r="G13750" s="60"/>
    </row>
    <row r="13751" spans="1:7">
      <c r="A13751" s="50">
        <v>42933</v>
      </c>
      <c r="B13751" s="60">
        <v>-4.9440000000000001E-5</v>
      </c>
      <c r="C13751" s="60">
        <v>4.0000000000000003E-5</v>
      </c>
      <c r="D13751" s="60">
        <v>-2.398893E-3</v>
      </c>
      <c r="E13751" s="60"/>
      <c r="F13751" s="60"/>
      <c r="G13751" s="60"/>
    </row>
    <row r="13752" spans="1:7">
      <c r="A13752" s="50">
        <v>42934</v>
      </c>
      <c r="B13752" s="60">
        <v>6.2036000000000003E-4</v>
      </c>
      <c r="C13752" s="60">
        <v>4.0000000000000003E-5</v>
      </c>
      <c r="D13752" s="60">
        <v>1.0305709999999999E-2</v>
      </c>
      <c r="E13752" s="60"/>
      <c r="F13752" s="60"/>
      <c r="G13752" s="60"/>
    </row>
    <row r="13753" spans="1:7">
      <c r="A13753" s="50">
        <v>42935</v>
      </c>
      <c r="B13753" s="60">
        <v>5.4060699999999998E-3</v>
      </c>
      <c r="C13753" s="60">
        <v>4.0000000000000003E-5</v>
      </c>
      <c r="D13753" s="60">
        <v>-1.0200585999999999E-2</v>
      </c>
      <c r="E13753" s="60"/>
      <c r="F13753" s="60"/>
      <c r="G13753" s="60"/>
    </row>
    <row r="13754" spans="1:7">
      <c r="A13754" s="50">
        <v>42936</v>
      </c>
      <c r="B13754" s="60">
        <v>-2.0370000000000001E-6</v>
      </c>
      <c r="C13754" s="60">
        <v>4.0000000000000003E-5</v>
      </c>
      <c r="D13754" s="60">
        <v>-3.435259E-3</v>
      </c>
      <c r="E13754" s="60"/>
      <c r="F13754" s="60"/>
      <c r="G13754" s="60"/>
    </row>
    <row r="13755" spans="1:7">
      <c r="A13755" s="50">
        <v>42937</v>
      </c>
      <c r="B13755" s="60">
        <v>-3.2267999999999999E-4</v>
      </c>
      <c r="C13755" s="60">
        <v>4.0000000000000003E-5</v>
      </c>
      <c r="D13755" s="60">
        <v>1.3788336E-2</v>
      </c>
      <c r="E13755" s="60"/>
      <c r="F13755" s="60"/>
      <c r="G13755" s="60"/>
    </row>
    <row r="13756" spans="1:7">
      <c r="A13756" s="50">
        <v>42940</v>
      </c>
      <c r="B13756" s="60">
        <v>-9.2979E-4</v>
      </c>
      <c r="C13756" s="60">
        <v>4.0000000000000003E-5</v>
      </c>
      <c r="D13756" s="60">
        <v>1.1560699000000001E-2</v>
      </c>
      <c r="E13756" s="60"/>
      <c r="F13756" s="60"/>
      <c r="G13756" s="60"/>
    </row>
    <row r="13757" spans="1:7">
      <c r="A13757" s="50">
        <v>42941</v>
      </c>
      <c r="B13757" s="60">
        <v>2.9774300000000001E-3</v>
      </c>
      <c r="C13757" s="60">
        <v>4.0000000000000003E-5</v>
      </c>
      <c r="D13757" s="60">
        <v>2.8571441999999999E-2</v>
      </c>
      <c r="E13757" s="60"/>
      <c r="F13757" s="60"/>
      <c r="G13757" s="60"/>
    </row>
    <row r="13758" spans="1:7">
      <c r="A13758" s="50">
        <v>42942</v>
      </c>
      <c r="B13758" s="60">
        <v>3.6676999999999999E-4</v>
      </c>
      <c r="C13758" s="60">
        <v>4.0000000000000003E-5</v>
      </c>
      <c r="D13758" s="60">
        <v>3.2679860000000001E-3</v>
      </c>
      <c r="E13758" s="60"/>
      <c r="F13758" s="60"/>
      <c r="G13758" s="60"/>
    </row>
    <row r="13759" spans="1:7">
      <c r="A13759" s="50">
        <v>42943</v>
      </c>
      <c r="B13759" s="60">
        <v>-8.6923000000000002E-4</v>
      </c>
      <c r="C13759" s="60">
        <v>4.0000000000000003E-5</v>
      </c>
      <c r="D13759" s="60">
        <v>-3.583082E-3</v>
      </c>
      <c r="E13759" s="60"/>
      <c r="F13759" s="60"/>
      <c r="G13759" s="60"/>
    </row>
    <row r="13760" spans="1:7">
      <c r="A13760" s="50">
        <v>42944</v>
      </c>
      <c r="B13760" s="60">
        <v>-1.4170299999999999E-3</v>
      </c>
      <c r="C13760" s="60">
        <v>4.0000000000000003E-5</v>
      </c>
      <c r="D13760" s="60">
        <v>-2.2883199999999999E-3</v>
      </c>
      <c r="E13760" s="60"/>
      <c r="F13760" s="60"/>
      <c r="G13760" s="60"/>
    </row>
    <row r="13761" spans="1:7">
      <c r="A13761" s="50">
        <v>42947</v>
      </c>
      <c r="B13761" s="60">
        <v>-8.5234000000000004E-4</v>
      </c>
      <c r="C13761" s="60">
        <v>4.0000000000000003E-5</v>
      </c>
      <c r="D13761" s="60">
        <v>8.19135E-3</v>
      </c>
      <c r="E13761" s="60"/>
      <c r="F13761" s="60"/>
      <c r="G13761" s="60"/>
    </row>
    <row r="13762" spans="1:7">
      <c r="A13762" s="50">
        <v>42948</v>
      </c>
      <c r="B13762" s="60">
        <v>2.37623E-3</v>
      </c>
      <c r="C13762" s="60">
        <v>4.0000000000000003E-5</v>
      </c>
      <c r="D13762" s="60">
        <v>-2.1449458000000001E-2</v>
      </c>
      <c r="E13762" s="60"/>
      <c r="F13762" s="60"/>
      <c r="G13762" s="60"/>
    </row>
    <row r="13763" spans="1:7">
      <c r="A13763" s="50">
        <v>42949</v>
      </c>
      <c r="B13763" s="60">
        <v>4.6776000000000001E-4</v>
      </c>
      <c r="C13763" s="60">
        <v>4.0000000000000003E-5</v>
      </c>
      <c r="D13763" s="60">
        <v>9.9634419999999994E-3</v>
      </c>
      <c r="E13763" s="60"/>
      <c r="F13763" s="60"/>
      <c r="G13763" s="60"/>
    </row>
    <row r="13764" spans="1:7">
      <c r="A13764" s="50">
        <v>42950</v>
      </c>
      <c r="B13764" s="60">
        <v>-2.0133899999999999E-3</v>
      </c>
      <c r="C13764" s="60">
        <v>4.0000000000000003E-5</v>
      </c>
      <c r="D13764" s="60">
        <v>3.9460980000000003E-3</v>
      </c>
      <c r="E13764" s="60"/>
      <c r="F13764" s="60"/>
      <c r="G13764" s="60"/>
    </row>
    <row r="13765" spans="1:7">
      <c r="A13765" s="50">
        <v>42951</v>
      </c>
      <c r="B13765" s="60">
        <v>1.8121299999999999E-3</v>
      </c>
      <c r="C13765" s="60">
        <v>4.0000000000000003E-5</v>
      </c>
      <c r="D13765" s="60">
        <v>1.8997705E-2</v>
      </c>
      <c r="E13765" s="60"/>
      <c r="F13765" s="60"/>
      <c r="G13765" s="60"/>
    </row>
    <row r="13766" spans="1:7">
      <c r="A13766" s="50">
        <v>42954</v>
      </c>
      <c r="B13766" s="60">
        <v>1.7366300000000001E-3</v>
      </c>
      <c r="C13766" s="60">
        <v>4.0000000000000003E-5</v>
      </c>
      <c r="D13766" s="60">
        <v>1.8000624999999999E-2</v>
      </c>
      <c r="E13766" s="60"/>
      <c r="F13766" s="60"/>
      <c r="G13766" s="60"/>
    </row>
    <row r="13767" spans="1:7">
      <c r="A13767" s="50">
        <v>42955</v>
      </c>
      <c r="B13767" s="60">
        <v>-2.2941300000000001E-3</v>
      </c>
      <c r="C13767" s="60">
        <v>4.0000000000000003E-5</v>
      </c>
      <c r="D13767" s="60">
        <v>-9.1569600000000004E-3</v>
      </c>
      <c r="E13767" s="60"/>
      <c r="F13767" s="60"/>
      <c r="G13767" s="60"/>
    </row>
    <row r="13768" spans="1:7">
      <c r="A13768" s="50">
        <v>42956</v>
      </c>
      <c r="B13768" s="60">
        <v>-3.0739999999999999E-4</v>
      </c>
      <c r="C13768" s="60">
        <v>4.0000000000000003E-5</v>
      </c>
      <c r="D13768" s="60">
        <v>6.3736299999999995E-4</v>
      </c>
      <c r="E13768" s="60"/>
      <c r="F13768" s="60"/>
      <c r="G13768" s="60"/>
    </row>
    <row r="13769" spans="1:7">
      <c r="A13769" s="50">
        <v>42957</v>
      </c>
      <c r="B13769" s="60">
        <v>-1.4158E-2</v>
      </c>
      <c r="C13769" s="60">
        <v>4.0000000000000003E-5</v>
      </c>
      <c r="D13769" s="60">
        <v>-3.4713380000000002E-2</v>
      </c>
      <c r="E13769" s="60"/>
      <c r="F13769" s="60"/>
      <c r="G13769" s="60"/>
    </row>
    <row r="13770" spans="1:7">
      <c r="A13770" s="50">
        <v>42958</v>
      </c>
      <c r="B13770" s="60">
        <v>1.4184600000000001E-3</v>
      </c>
      <c r="C13770" s="60">
        <v>4.0000000000000003E-5</v>
      </c>
      <c r="D13770" s="60">
        <v>6.2685759999999997E-3</v>
      </c>
      <c r="E13770" s="60"/>
      <c r="F13770" s="60"/>
      <c r="G13770" s="60"/>
    </row>
    <row r="13771" spans="1:7">
      <c r="A13771" s="50">
        <v>42961</v>
      </c>
      <c r="B13771" s="60">
        <v>1.008413E-2</v>
      </c>
      <c r="C13771" s="60">
        <v>4.0000000000000003E-5</v>
      </c>
      <c r="D13771" s="60">
        <v>2.2622969E-2</v>
      </c>
      <c r="E13771" s="60"/>
      <c r="F13771" s="60"/>
      <c r="G13771" s="60"/>
    </row>
    <row r="13772" spans="1:7">
      <c r="A13772" s="50">
        <v>42962</v>
      </c>
      <c r="B13772" s="60">
        <v>-2.7787999999999999E-4</v>
      </c>
      <c r="C13772" s="60">
        <v>4.0000000000000003E-5</v>
      </c>
      <c r="D13772" s="60">
        <v>-2.5969906000000001E-2</v>
      </c>
      <c r="E13772" s="60"/>
      <c r="F13772" s="60"/>
      <c r="G13772" s="60"/>
    </row>
    <row r="13773" spans="1:7">
      <c r="A13773" s="50">
        <v>42963</v>
      </c>
      <c r="B13773" s="60">
        <v>1.7046699999999999E-3</v>
      </c>
      <c r="C13773" s="60">
        <v>4.0000000000000003E-5</v>
      </c>
      <c r="D13773" s="60">
        <v>-1.0862406999999999E-2</v>
      </c>
      <c r="E13773" s="60"/>
      <c r="F13773" s="60"/>
      <c r="G13773" s="60"/>
    </row>
    <row r="13774" spans="1:7">
      <c r="A13774" s="50">
        <v>42964</v>
      </c>
      <c r="B13774" s="60">
        <v>-1.5426E-2</v>
      </c>
      <c r="C13774" s="60">
        <v>4.0000000000000003E-5</v>
      </c>
      <c r="D13774" s="60">
        <v>1.1647266999999999E-2</v>
      </c>
      <c r="E13774" s="60"/>
      <c r="F13774" s="60"/>
      <c r="G13774" s="60"/>
    </row>
    <row r="13775" spans="1:7">
      <c r="A13775" s="50">
        <v>42965</v>
      </c>
      <c r="B13775" s="60">
        <v>-1.8561300000000001E-3</v>
      </c>
      <c r="C13775" s="60">
        <v>4.0000000000000003E-5</v>
      </c>
      <c r="D13775" s="60">
        <v>-1.644712E-3</v>
      </c>
      <c r="E13775" s="60"/>
      <c r="F13775" s="60"/>
      <c r="G13775" s="60"/>
    </row>
    <row r="13776" spans="1:7">
      <c r="A13776" s="50">
        <v>42968</v>
      </c>
      <c r="B13776" s="60">
        <v>1.2121499999999999E-3</v>
      </c>
      <c r="C13776" s="60">
        <v>4.0000000000000003E-5</v>
      </c>
      <c r="D13776" s="60">
        <v>-1.1532137E-2</v>
      </c>
      <c r="E13776" s="60"/>
      <c r="F13776" s="60"/>
      <c r="G13776" s="60"/>
    </row>
    <row r="13777" spans="1:7">
      <c r="A13777" s="50">
        <v>42969</v>
      </c>
      <c r="B13777" s="60">
        <v>9.9400400000000007E-3</v>
      </c>
      <c r="C13777" s="60">
        <v>4.0000000000000003E-5</v>
      </c>
      <c r="D13777" s="60">
        <v>2.6999981999999999E-2</v>
      </c>
      <c r="E13777" s="60"/>
      <c r="F13777" s="60"/>
      <c r="G13777" s="60"/>
    </row>
    <row r="13778" spans="1:7">
      <c r="A13778" s="50">
        <v>42970</v>
      </c>
      <c r="B13778" s="60">
        <v>-3.3706399999999998E-3</v>
      </c>
      <c r="C13778" s="60">
        <v>4.0000000000000003E-5</v>
      </c>
      <c r="D13778" s="60">
        <v>3.5702889999999999E-3</v>
      </c>
      <c r="E13778" s="60"/>
      <c r="F13778" s="60"/>
      <c r="G13778" s="60"/>
    </row>
    <row r="13779" spans="1:7">
      <c r="A13779" s="50">
        <v>42971</v>
      </c>
      <c r="B13779" s="60">
        <v>-2.1880599999999999E-3</v>
      </c>
      <c r="C13779" s="60">
        <v>4.0000000000000003E-5</v>
      </c>
      <c r="D13779" s="60">
        <v>-6.4684499999999995E-4</v>
      </c>
      <c r="E13779" s="60"/>
      <c r="F13779" s="60"/>
      <c r="G13779" s="60"/>
    </row>
    <row r="13780" spans="1:7">
      <c r="A13780" s="50">
        <v>42972</v>
      </c>
      <c r="B13780" s="60">
        <v>1.69377E-3</v>
      </c>
      <c r="C13780" s="60">
        <v>4.0000000000000003E-5</v>
      </c>
      <c r="D13780" s="60">
        <v>8.7378790000000005E-3</v>
      </c>
      <c r="E13780" s="60"/>
      <c r="F13780" s="60"/>
      <c r="G13780" s="60"/>
    </row>
    <row r="13781" spans="1:7">
      <c r="A13781" s="50">
        <v>42975</v>
      </c>
      <c r="B13781" s="60">
        <v>4.3159999999999997E-4</v>
      </c>
      <c r="C13781" s="60">
        <v>4.0000000000000003E-5</v>
      </c>
      <c r="D13781" s="60">
        <v>2.2457516E-2</v>
      </c>
      <c r="E13781" s="60"/>
      <c r="F13781" s="60"/>
      <c r="G13781" s="60"/>
    </row>
    <row r="13782" spans="1:7">
      <c r="A13782" s="50">
        <v>42976</v>
      </c>
      <c r="B13782" s="60">
        <v>1.03612E-3</v>
      </c>
      <c r="C13782" s="60">
        <v>4.0000000000000003E-5</v>
      </c>
      <c r="D13782" s="60">
        <v>2.6984583999999999E-2</v>
      </c>
      <c r="E13782" s="60"/>
      <c r="F13782" s="60"/>
      <c r="G13782" s="60"/>
    </row>
    <row r="13783" spans="1:7">
      <c r="A13783" s="50">
        <v>42977</v>
      </c>
      <c r="B13783" s="60">
        <v>4.8832700000000003E-3</v>
      </c>
      <c r="C13783" s="60">
        <v>4.0000000000000003E-5</v>
      </c>
      <c r="D13783" s="60">
        <v>1.9553906999999999E-2</v>
      </c>
      <c r="E13783" s="60"/>
      <c r="F13783" s="60"/>
      <c r="G13783" s="60"/>
    </row>
    <row r="13784" spans="1:7">
      <c r="A13784" s="50">
        <v>42978</v>
      </c>
      <c r="B13784" s="60">
        <v>5.6702699999999998E-3</v>
      </c>
      <c r="C13784" s="60">
        <v>4.0000000000000003E-5</v>
      </c>
      <c r="D13784" s="60">
        <v>2.3673987000000001E-2</v>
      </c>
      <c r="E13784" s="60"/>
      <c r="F13784" s="60"/>
      <c r="G13784" s="60"/>
    </row>
    <row r="13785" spans="1:7">
      <c r="A13785" s="50">
        <v>42979</v>
      </c>
      <c r="B13785" s="60">
        <v>2.03178E-3</v>
      </c>
      <c r="C13785" s="60">
        <v>5.0000000000000002E-5</v>
      </c>
      <c r="D13785" s="60">
        <v>1.053866E-2</v>
      </c>
      <c r="E13785" s="60"/>
      <c r="F13785" s="60"/>
      <c r="G13785" s="60"/>
    </row>
    <row r="13786" spans="1:7">
      <c r="A13786" s="50">
        <v>42983</v>
      </c>
      <c r="B13786" s="60">
        <v>-7.3714100000000001E-3</v>
      </c>
      <c r="C13786" s="60">
        <v>5.0000000000000002E-5</v>
      </c>
      <c r="D13786" s="60">
        <v>-1.7091545999999999E-2</v>
      </c>
      <c r="E13786" s="60"/>
      <c r="F13786" s="60"/>
      <c r="G13786" s="60"/>
    </row>
    <row r="13787" spans="1:7">
      <c r="A13787" s="50">
        <v>42984</v>
      </c>
      <c r="B13787" s="60">
        <v>3.1245399999999999E-3</v>
      </c>
      <c r="C13787" s="60">
        <v>5.0000000000000002E-5</v>
      </c>
      <c r="D13787" s="60">
        <v>6.9554985E-2</v>
      </c>
      <c r="E13787" s="60"/>
      <c r="F13787" s="60"/>
      <c r="G13787" s="60"/>
    </row>
    <row r="13788" spans="1:7">
      <c r="A13788" s="50">
        <v>42985</v>
      </c>
      <c r="B13788" s="60">
        <v>1.6864000000000001E-4</v>
      </c>
      <c r="C13788" s="60">
        <v>5.0000000000000002E-5</v>
      </c>
      <c r="D13788" s="60">
        <v>5.2631572000000001E-2</v>
      </c>
      <c r="E13788" s="60"/>
      <c r="F13788" s="60"/>
      <c r="G13788" s="60"/>
    </row>
    <row r="13789" spans="1:7">
      <c r="A13789" s="50">
        <v>42986</v>
      </c>
      <c r="B13789" s="60">
        <v>-1.55064E-3</v>
      </c>
      <c r="C13789" s="60">
        <v>5.0000000000000002E-5</v>
      </c>
      <c r="D13789" s="60">
        <v>1.8062791000000002E-2</v>
      </c>
      <c r="E13789" s="60"/>
      <c r="F13789" s="60"/>
      <c r="G13789" s="60"/>
    </row>
    <row r="13790" spans="1:7">
      <c r="A13790" s="50">
        <v>42989</v>
      </c>
      <c r="B13790" s="60">
        <v>1.076089E-2</v>
      </c>
      <c r="C13790" s="60">
        <v>5.0000000000000002E-5</v>
      </c>
      <c r="D13790" s="60">
        <v>-1.3885342E-2</v>
      </c>
      <c r="E13790" s="60"/>
      <c r="F13790" s="60"/>
      <c r="G13790" s="60"/>
    </row>
    <row r="13791" spans="1:7">
      <c r="A13791" s="50">
        <v>42990</v>
      </c>
      <c r="B13791" s="60">
        <v>3.4690300000000001E-3</v>
      </c>
      <c r="C13791" s="60">
        <v>5.0000000000000002E-5</v>
      </c>
      <c r="D13791" s="60">
        <v>-7.5618539999999998E-3</v>
      </c>
      <c r="E13791" s="60"/>
      <c r="F13791" s="60"/>
      <c r="G13791" s="60"/>
    </row>
    <row r="13792" spans="1:7">
      <c r="A13792" s="50">
        <v>42991</v>
      </c>
      <c r="B13792" s="60">
        <v>8.4128000000000002E-4</v>
      </c>
      <c r="C13792" s="60">
        <v>5.0000000000000002E-5</v>
      </c>
      <c r="D13792" s="60">
        <v>2.0756622999999998E-2</v>
      </c>
      <c r="E13792" s="60"/>
      <c r="F13792" s="60"/>
      <c r="G13792" s="60"/>
    </row>
    <row r="13793" spans="1:7">
      <c r="A13793" s="50">
        <v>42992</v>
      </c>
      <c r="B13793" s="60">
        <v>-8.4296999999999996E-4</v>
      </c>
      <c r="C13793" s="60">
        <v>5.0000000000000002E-5</v>
      </c>
      <c r="D13793" s="60">
        <v>0</v>
      </c>
      <c r="E13793" s="60"/>
      <c r="F13793" s="60"/>
      <c r="G13793" s="60"/>
    </row>
    <row r="13794" spans="1:7">
      <c r="A13794" s="50">
        <v>42993</v>
      </c>
      <c r="B13794" s="60">
        <v>1.6917099999999999E-3</v>
      </c>
      <c r="C13794" s="60">
        <v>5.0000000000000002E-5</v>
      </c>
      <c r="D13794" s="60">
        <v>7.4646310000000002E-3</v>
      </c>
      <c r="E13794" s="60"/>
      <c r="F13794" s="60"/>
      <c r="G13794" s="60"/>
    </row>
    <row r="13795" spans="1:7">
      <c r="A13795" s="50">
        <v>42996</v>
      </c>
      <c r="B13795" s="60">
        <v>1.35356E-3</v>
      </c>
      <c r="C13795" s="60">
        <v>5.0000000000000002E-5</v>
      </c>
      <c r="D13795" s="60">
        <v>2.3505416000000001E-2</v>
      </c>
      <c r="E13795" s="60"/>
      <c r="F13795" s="60"/>
      <c r="G13795" s="60"/>
    </row>
    <row r="13796" spans="1:7">
      <c r="A13796" s="50">
        <v>42997</v>
      </c>
      <c r="B13796" s="60">
        <v>1.0154000000000001E-3</v>
      </c>
      <c r="C13796" s="60">
        <v>5.0000000000000002E-5</v>
      </c>
      <c r="D13796" s="60">
        <v>0</v>
      </c>
      <c r="E13796" s="60"/>
      <c r="F13796" s="60"/>
      <c r="G13796" s="60"/>
    </row>
    <row r="13797" spans="1:7">
      <c r="A13797" s="50">
        <v>42998</v>
      </c>
      <c r="B13797" s="60">
        <v>6.7493999999999996E-4</v>
      </c>
      <c r="C13797" s="60">
        <v>5.0000000000000002E-5</v>
      </c>
      <c r="D13797" s="60">
        <v>1.9970025999999998E-2</v>
      </c>
      <c r="E13797" s="60"/>
      <c r="F13797" s="60"/>
      <c r="G13797" s="60"/>
    </row>
    <row r="13798" spans="1:7">
      <c r="A13798" s="50">
        <v>42999</v>
      </c>
      <c r="B13798" s="60">
        <v>-3.0196799999999998E-3</v>
      </c>
      <c r="C13798" s="60">
        <v>5.0000000000000002E-5</v>
      </c>
      <c r="D13798" s="60">
        <v>3.1816219999999998E-3</v>
      </c>
      <c r="E13798" s="60"/>
      <c r="F13798" s="60"/>
      <c r="G13798" s="60"/>
    </row>
    <row r="13799" spans="1:7">
      <c r="A13799" s="50">
        <v>43000</v>
      </c>
      <c r="B13799" s="60">
        <v>6.1627000000000003E-4</v>
      </c>
      <c r="C13799" s="60">
        <v>5.0000000000000002E-5</v>
      </c>
      <c r="D13799" s="60">
        <v>8.2947090000000008E-3</v>
      </c>
      <c r="E13799" s="60"/>
      <c r="F13799" s="60"/>
      <c r="G13799" s="60"/>
    </row>
    <row r="13800" spans="1:7">
      <c r="A13800" s="50">
        <v>43003</v>
      </c>
      <c r="B13800" s="60">
        <v>-2.2472199999999999E-3</v>
      </c>
      <c r="C13800" s="60">
        <v>5.0000000000000002E-5</v>
      </c>
      <c r="D13800" s="60">
        <v>1.9598293999999999E-2</v>
      </c>
      <c r="E13800" s="60"/>
      <c r="F13800" s="60"/>
      <c r="G13800" s="60"/>
    </row>
    <row r="13801" spans="1:7">
      <c r="A13801" s="50">
        <v>43004</v>
      </c>
      <c r="B13801" s="60">
        <v>2.2415E-4</v>
      </c>
      <c r="C13801" s="60">
        <v>5.0000000000000002E-5</v>
      </c>
      <c r="D13801" s="60">
        <v>1.4238580000000001E-3</v>
      </c>
      <c r="E13801" s="60"/>
      <c r="F13801" s="60"/>
      <c r="G13801" s="60"/>
    </row>
    <row r="13802" spans="1:7">
      <c r="A13802" s="50">
        <v>43005</v>
      </c>
      <c r="B13802" s="60">
        <v>4.0928500000000003E-3</v>
      </c>
      <c r="C13802" s="60">
        <v>5.0000000000000002E-5</v>
      </c>
      <c r="D13802" s="60">
        <v>3.6729839E-2</v>
      </c>
      <c r="E13802" s="60"/>
      <c r="F13802" s="60"/>
      <c r="G13802" s="60"/>
    </row>
    <row r="13803" spans="1:7">
      <c r="A13803" s="50">
        <v>43006</v>
      </c>
      <c r="B13803" s="60">
        <v>1.39747E-3</v>
      </c>
      <c r="C13803" s="60">
        <v>5.0000000000000002E-5</v>
      </c>
      <c r="D13803" s="60">
        <v>1.4400024000000001E-2</v>
      </c>
      <c r="E13803" s="60"/>
      <c r="F13803" s="60"/>
      <c r="G13803" s="60"/>
    </row>
    <row r="13804" spans="1:7">
      <c r="A13804" s="50">
        <v>43007</v>
      </c>
      <c r="B13804" s="60">
        <v>3.6603299999999998E-3</v>
      </c>
      <c r="C13804" s="60">
        <v>5.0000000000000002E-5</v>
      </c>
      <c r="D13804" s="60">
        <v>-6.9851590000000003E-3</v>
      </c>
      <c r="E13804" s="60"/>
      <c r="F13804" s="60"/>
      <c r="G13804" s="60"/>
    </row>
    <row r="13805" spans="1:7">
      <c r="A13805" s="50">
        <v>43010</v>
      </c>
      <c r="B13805" s="60">
        <v>3.8772899999999998E-3</v>
      </c>
      <c r="C13805" s="60">
        <v>4.0000000000000003E-5</v>
      </c>
      <c r="D13805" s="60">
        <v>1.3841630000000001E-2</v>
      </c>
      <c r="E13805" s="60"/>
      <c r="F13805" s="60"/>
      <c r="G13805" s="60"/>
    </row>
    <row r="13806" spans="1:7">
      <c r="A13806" s="50">
        <v>43011</v>
      </c>
      <c r="B13806" s="60">
        <v>2.2585999999999999E-3</v>
      </c>
      <c r="C13806" s="60">
        <v>4.0000000000000003E-5</v>
      </c>
      <c r="D13806" s="60">
        <v>-9.8477760000000008E-3</v>
      </c>
      <c r="E13806" s="60"/>
      <c r="F13806" s="60"/>
      <c r="G13806" s="60"/>
    </row>
    <row r="13807" spans="1:7">
      <c r="A13807" s="50">
        <v>43012</v>
      </c>
      <c r="B13807" s="60">
        <v>1.2909799999999999E-3</v>
      </c>
      <c r="C13807" s="60">
        <v>4.0000000000000003E-5</v>
      </c>
      <c r="D13807" s="60">
        <v>-2.9385409999999998E-3</v>
      </c>
      <c r="E13807" s="60"/>
      <c r="F13807" s="60"/>
      <c r="G13807" s="60"/>
    </row>
    <row r="13808" spans="1:7">
      <c r="A13808" s="50">
        <v>43013</v>
      </c>
      <c r="B13808" s="60">
        <v>5.8804199999999999E-3</v>
      </c>
      <c r="C13808" s="60">
        <v>4.0000000000000003E-5</v>
      </c>
      <c r="D13808" s="60">
        <v>4.5342199999999998E-4</v>
      </c>
      <c r="E13808" s="60"/>
      <c r="F13808" s="60"/>
      <c r="G13808" s="60"/>
    </row>
    <row r="13809" spans="1:7">
      <c r="A13809" s="50">
        <v>43014</v>
      </c>
      <c r="B13809" s="60">
        <v>-7.6776000000000004E-4</v>
      </c>
      <c r="C13809" s="60">
        <v>4.0000000000000003E-5</v>
      </c>
      <c r="D13809" s="60">
        <v>2.492649E-3</v>
      </c>
      <c r="E13809" s="60"/>
      <c r="F13809" s="60"/>
      <c r="G13809" s="60"/>
    </row>
    <row r="13810" spans="1:7">
      <c r="A13810" s="50">
        <v>43017</v>
      </c>
      <c r="B13810" s="60">
        <v>-1.7579099999999999E-3</v>
      </c>
      <c r="C13810" s="60">
        <v>4.0000000000000003E-5</v>
      </c>
      <c r="D13810" s="60">
        <v>-2.0343614999999999E-2</v>
      </c>
      <c r="E13810" s="60"/>
      <c r="F13810" s="60"/>
      <c r="G13810" s="60"/>
    </row>
    <row r="13811" spans="1:7">
      <c r="A13811" s="50">
        <v>43018</v>
      </c>
      <c r="B13811" s="60">
        <v>2.56536E-3</v>
      </c>
      <c r="C13811" s="60">
        <v>4.0000000000000003E-5</v>
      </c>
      <c r="D13811" s="60">
        <v>9.2295599999999995E-4</v>
      </c>
      <c r="E13811" s="60"/>
      <c r="F13811" s="60"/>
      <c r="G13811" s="60"/>
    </row>
    <row r="13812" spans="1:7">
      <c r="A13812" s="50">
        <v>43019</v>
      </c>
      <c r="B13812" s="60">
        <v>1.95904E-3</v>
      </c>
      <c r="C13812" s="60">
        <v>4.0000000000000003E-5</v>
      </c>
      <c r="D13812" s="60">
        <v>-5.7630240000000003E-3</v>
      </c>
      <c r="E13812" s="60"/>
      <c r="F13812" s="60"/>
      <c r="G13812" s="60"/>
    </row>
    <row r="13813" spans="1:7">
      <c r="A13813" s="50">
        <v>43020</v>
      </c>
      <c r="B13813" s="60">
        <v>-1.5018099999999999E-3</v>
      </c>
      <c r="C13813" s="60">
        <v>4.0000000000000003E-5</v>
      </c>
      <c r="D13813" s="60">
        <v>1.4143301E-2</v>
      </c>
      <c r="E13813" s="60"/>
      <c r="F13813" s="60"/>
      <c r="G13813" s="60"/>
    </row>
    <row r="13814" spans="1:7">
      <c r="A13814" s="50">
        <v>43021</v>
      </c>
      <c r="B13814" s="60">
        <v>8.9804000000000001E-4</v>
      </c>
      <c r="C13814" s="60">
        <v>4.0000000000000003E-5</v>
      </c>
      <c r="D13814" s="60">
        <v>-2.4919984999999999E-2</v>
      </c>
      <c r="E13814" s="60"/>
      <c r="F13814" s="60"/>
      <c r="G13814" s="60"/>
    </row>
    <row r="13815" spans="1:7">
      <c r="A13815" s="50">
        <v>43024</v>
      </c>
      <c r="B13815" s="60">
        <v>1.6848399999999999E-3</v>
      </c>
      <c r="C13815" s="60">
        <v>4.0000000000000003E-5</v>
      </c>
      <c r="D13815" s="60">
        <v>0</v>
      </c>
      <c r="E13815" s="60"/>
      <c r="F13815" s="60"/>
      <c r="G13815" s="60"/>
    </row>
    <row r="13816" spans="1:7">
      <c r="A13816" s="50">
        <v>43025</v>
      </c>
      <c r="B13816" s="60">
        <v>6.4513999999999999E-4</v>
      </c>
      <c r="C13816" s="60">
        <v>4.0000000000000003E-5</v>
      </c>
      <c r="D13816" s="60">
        <v>-1.5474791E-2</v>
      </c>
      <c r="E13816" s="60"/>
      <c r="F13816" s="60"/>
      <c r="G13816" s="60"/>
    </row>
    <row r="13817" spans="1:7">
      <c r="A13817" s="50">
        <v>43026</v>
      </c>
      <c r="B13817" s="60">
        <v>8.0659000000000004E-4</v>
      </c>
      <c r="C13817" s="60">
        <v>4.0000000000000003E-5</v>
      </c>
      <c r="D13817" s="60">
        <v>4.7622400000000003E-4</v>
      </c>
      <c r="E13817" s="60"/>
      <c r="F13817" s="60"/>
      <c r="G13817" s="60"/>
    </row>
    <row r="13818" spans="1:7">
      <c r="A13818" s="50">
        <v>43027</v>
      </c>
      <c r="B13818" s="60">
        <v>3.4537000000000001E-4</v>
      </c>
      <c r="C13818" s="60">
        <v>4.0000000000000003E-5</v>
      </c>
      <c r="D13818" s="60">
        <v>-1.0235575E-2</v>
      </c>
      <c r="E13818" s="60"/>
      <c r="F13818" s="60"/>
      <c r="G13818" s="60"/>
    </row>
    <row r="13819" spans="1:7">
      <c r="A13819" s="50">
        <v>43028</v>
      </c>
      <c r="B13819" s="60">
        <v>5.1924099999999997E-3</v>
      </c>
      <c r="C13819" s="60">
        <v>4.0000000000000003E-5</v>
      </c>
      <c r="D13819" s="60">
        <v>4.5694987999999999E-2</v>
      </c>
      <c r="E13819" s="60"/>
      <c r="F13819" s="60"/>
      <c r="G13819" s="60"/>
    </row>
    <row r="13820" spans="1:7">
      <c r="A13820" s="50">
        <v>43031</v>
      </c>
      <c r="B13820" s="60">
        <v>-3.9031299999999999E-3</v>
      </c>
      <c r="C13820" s="60">
        <v>4.0000000000000003E-5</v>
      </c>
      <c r="D13820" s="60">
        <v>-1.7479262999999998E-2</v>
      </c>
      <c r="E13820" s="60"/>
      <c r="F13820" s="60"/>
      <c r="G13820" s="60"/>
    </row>
    <row r="13821" spans="1:7">
      <c r="A13821" s="50">
        <v>43032</v>
      </c>
      <c r="B13821" s="60">
        <v>1.64949E-3</v>
      </c>
      <c r="C13821" s="60">
        <v>4.0000000000000003E-5</v>
      </c>
      <c r="D13821" s="60">
        <v>-6.7884110000000003E-3</v>
      </c>
      <c r="E13821" s="60"/>
      <c r="F13821" s="60"/>
      <c r="G13821" s="60"/>
    </row>
    <row r="13822" spans="1:7">
      <c r="A13822" s="50">
        <v>43033</v>
      </c>
      <c r="B13822" s="60">
        <v>-4.6049300000000001E-3</v>
      </c>
      <c r="C13822" s="60">
        <v>4.0000000000000003E-5</v>
      </c>
      <c r="D13822" s="60">
        <v>-1.1077096999999999E-2</v>
      </c>
      <c r="E13822" s="60"/>
      <c r="F13822" s="60"/>
      <c r="G13822" s="60"/>
    </row>
    <row r="13823" spans="1:7">
      <c r="A13823" s="50">
        <v>43034</v>
      </c>
      <c r="B13823" s="60">
        <v>1.24737E-3</v>
      </c>
      <c r="C13823" s="60">
        <v>4.0000000000000003E-5</v>
      </c>
      <c r="D13823" s="60">
        <v>9.7712070000000005E-3</v>
      </c>
      <c r="E13823" s="60"/>
      <c r="F13823" s="60"/>
      <c r="G13823" s="60"/>
    </row>
    <row r="13824" spans="1:7">
      <c r="A13824" s="50">
        <v>43035</v>
      </c>
      <c r="B13824" s="60">
        <v>8.3742599999999997E-3</v>
      </c>
      <c r="C13824" s="60">
        <v>4.0000000000000003E-5</v>
      </c>
      <c r="D13824" s="60">
        <v>3.068234E-3</v>
      </c>
      <c r="E13824" s="60"/>
      <c r="F13824" s="60"/>
      <c r="G13824" s="60"/>
    </row>
    <row r="13825" spans="1:7">
      <c r="A13825" s="50">
        <v>43038</v>
      </c>
      <c r="B13825" s="60">
        <v>-3.2183699999999999E-3</v>
      </c>
      <c r="C13825" s="60">
        <v>4.0000000000000003E-5</v>
      </c>
      <c r="D13825" s="60">
        <v>-1.3411757999999999E-2</v>
      </c>
      <c r="E13825" s="60"/>
      <c r="F13825" s="60"/>
      <c r="G13825" s="60"/>
    </row>
    <row r="13826" spans="1:7">
      <c r="A13826" s="50">
        <v>43039</v>
      </c>
      <c r="B13826" s="60">
        <v>1.0616200000000001E-3</v>
      </c>
      <c r="C13826" s="60">
        <v>4.0000000000000003E-5</v>
      </c>
      <c r="D13826" s="60">
        <v>9.0627490000000002E-3</v>
      </c>
      <c r="E13826" s="60"/>
      <c r="F13826" s="60"/>
      <c r="G13826" s="60"/>
    </row>
    <row r="13827" spans="1:7">
      <c r="A13827" s="50">
        <v>43040</v>
      </c>
      <c r="B13827" s="60">
        <v>1.60122E-3</v>
      </c>
      <c r="C13827" s="60">
        <v>4.0000000000000003E-5</v>
      </c>
      <c r="D13827" s="60">
        <v>-1.4890120999999999E-2</v>
      </c>
      <c r="E13827" s="60"/>
      <c r="F13827" s="60"/>
      <c r="G13827" s="60"/>
    </row>
    <row r="13828" spans="1:7">
      <c r="A13828" s="50">
        <v>43041</v>
      </c>
      <c r="B13828" s="60">
        <v>3.3263999999999999E-4</v>
      </c>
      <c r="C13828" s="60">
        <v>4.0000000000000003E-5</v>
      </c>
      <c r="D13828" s="60">
        <v>2.7591207999999999E-2</v>
      </c>
      <c r="E13828" s="60"/>
      <c r="F13828" s="60"/>
      <c r="G13828" s="60"/>
    </row>
    <row r="13829" spans="1:7">
      <c r="A13829" s="50">
        <v>43042</v>
      </c>
      <c r="B13829" s="60">
        <v>3.27846E-3</v>
      </c>
      <c r="C13829" s="60">
        <v>4.0000000000000003E-5</v>
      </c>
      <c r="D13829" s="60">
        <v>-1.751109E-2</v>
      </c>
      <c r="E13829" s="60"/>
      <c r="F13829" s="60"/>
      <c r="G13829" s="60"/>
    </row>
    <row r="13830" spans="1:7">
      <c r="A13830" s="50">
        <v>43045</v>
      </c>
      <c r="B13830" s="60">
        <v>1.3009300000000001E-3</v>
      </c>
      <c r="C13830" s="60">
        <v>4.0000000000000003E-5</v>
      </c>
      <c r="D13830" s="60">
        <v>-4.5152669999999999E-3</v>
      </c>
      <c r="E13830" s="60"/>
      <c r="F13830" s="60"/>
      <c r="G13830" s="60"/>
    </row>
    <row r="13831" spans="1:7">
      <c r="A13831" s="50">
        <v>43046</v>
      </c>
      <c r="B13831" s="60">
        <v>-9.2410000000000005E-5</v>
      </c>
      <c r="C13831" s="60">
        <v>4.0000000000000003E-5</v>
      </c>
      <c r="D13831" s="60">
        <v>-1.8858937999999999E-2</v>
      </c>
      <c r="E13831" s="60"/>
      <c r="F13831" s="60"/>
      <c r="G13831" s="60"/>
    </row>
    <row r="13832" spans="1:7">
      <c r="A13832" s="50">
        <v>43047</v>
      </c>
      <c r="B13832" s="60">
        <v>1.63718E-3</v>
      </c>
      <c r="C13832" s="60">
        <v>4.0000000000000003E-5</v>
      </c>
      <c r="D13832" s="60">
        <v>-4.3795700000000002E-3</v>
      </c>
      <c r="E13832" s="60"/>
      <c r="F13832" s="60"/>
      <c r="G13832" s="60"/>
    </row>
    <row r="13833" spans="1:7">
      <c r="A13833" s="50">
        <v>43048</v>
      </c>
      <c r="B13833" s="60">
        <v>-3.5414800000000001E-3</v>
      </c>
      <c r="C13833" s="60">
        <v>4.0000000000000003E-5</v>
      </c>
      <c r="D13833" s="60">
        <v>-3.5679355000000003E-2</v>
      </c>
      <c r="E13833" s="60"/>
      <c r="F13833" s="60"/>
      <c r="G13833" s="60"/>
    </row>
    <row r="13834" spans="1:7">
      <c r="A13834" s="50">
        <v>43049</v>
      </c>
      <c r="B13834" s="60">
        <v>-4.2860000000000001E-4</v>
      </c>
      <c r="C13834" s="60">
        <v>4.0000000000000003E-5</v>
      </c>
      <c r="D13834" s="60">
        <v>-2.0273190000000001E-3</v>
      </c>
      <c r="E13834" s="60"/>
      <c r="F13834" s="60"/>
      <c r="G13834" s="60"/>
    </row>
    <row r="13835" spans="1:7">
      <c r="A13835" s="50">
        <v>43052</v>
      </c>
      <c r="B13835" s="60">
        <v>1.0192700000000001E-3</v>
      </c>
      <c r="C13835" s="60">
        <v>4.0000000000000003E-5</v>
      </c>
      <c r="D13835" s="60">
        <v>1.5235540000000001E-3</v>
      </c>
      <c r="E13835" s="60"/>
      <c r="F13835" s="60"/>
      <c r="G13835" s="60"/>
    </row>
    <row r="13836" spans="1:7">
      <c r="A13836" s="50">
        <v>43053</v>
      </c>
      <c r="B13836" s="60">
        <v>-2.00132E-3</v>
      </c>
      <c r="C13836" s="60">
        <v>4.0000000000000003E-5</v>
      </c>
      <c r="D13836" s="60">
        <v>-1.9523339000000001E-2</v>
      </c>
      <c r="E13836" s="60"/>
      <c r="F13836" s="60"/>
      <c r="G13836" s="60"/>
    </row>
    <row r="13837" spans="1:7">
      <c r="A13837" s="50">
        <v>43054</v>
      </c>
      <c r="B13837" s="60">
        <v>-5.3507299999999997E-3</v>
      </c>
      <c r="C13837" s="60">
        <v>4.0000000000000003E-5</v>
      </c>
      <c r="D13837" s="60">
        <v>-1.2929919999999999E-2</v>
      </c>
      <c r="E13837" s="60"/>
      <c r="F13837" s="60"/>
      <c r="G13837" s="60"/>
    </row>
    <row r="13838" spans="1:7">
      <c r="A13838" s="50">
        <v>43055</v>
      </c>
      <c r="B13838" s="60">
        <v>9.2259400000000002E-3</v>
      </c>
      <c r="C13838" s="60">
        <v>4.0000000000000003E-5</v>
      </c>
      <c r="D13838" s="60">
        <v>2.0958949000000001E-2</v>
      </c>
      <c r="E13838" s="60"/>
      <c r="F13838" s="60"/>
      <c r="G13838" s="60"/>
    </row>
    <row r="13839" spans="1:7">
      <c r="A13839" s="50">
        <v>43056</v>
      </c>
      <c r="B13839" s="60">
        <v>-2.6748800000000001E-3</v>
      </c>
      <c r="C13839" s="60">
        <v>4.0000000000000003E-5</v>
      </c>
      <c r="D13839" s="60">
        <v>-3.5155318999999997E-2</v>
      </c>
      <c r="E13839" s="60"/>
      <c r="F13839" s="60"/>
      <c r="G13839" s="60"/>
    </row>
    <row r="13840" spans="1:7">
      <c r="A13840" s="50">
        <v>43059</v>
      </c>
      <c r="B13840" s="60">
        <v>1.25782E-3</v>
      </c>
      <c r="C13840" s="60">
        <v>4.0000000000000003E-5</v>
      </c>
      <c r="D13840" s="60">
        <v>1.5425581000000001E-2</v>
      </c>
      <c r="E13840" s="60"/>
      <c r="F13840" s="60"/>
      <c r="G13840" s="60"/>
    </row>
    <row r="13841" spans="1:7">
      <c r="A13841" s="50">
        <v>43060</v>
      </c>
      <c r="B13841" s="60">
        <v>6.4221399999999998E-3</v>
      </c>
      <c r="C13841" s="60">
        <v>4.0000000000000003E-5</v>
      </c>
      <c r="D13841" s="60">
        <v>1.9381819000000002E-2</v>
      </c>
      <c r="E13841" s="60"/>
      <c r="F13841" s="60"/>
      <c r="G13841" s="60"/>
    </row>
    <row r="13842" spans="1:7">
      <c r="A13842" s="50">
        <v>43061</v>
      </c>
      <c r="B13842" s="60">
        <v>-6.1697E-4</v>
      </c>
      <c r="C13842" s="60">
        <v>4.0000000000000003E-5</v>
      </c>
      <c r="D13842" s="60">
        <v>-8.4788810000000006E-3</v>
      </c>
      <c r="E13842" s="60"/>
      <c r="F13842" s="60"/>
      <c r="G13842" s="60"/>
    </row>
    <row r="13843" spans="1:7">
      <c r="A13843" s="50">
        <v>43063</v>
      </c>
      <c r="B13843" s="60">
        <v>2.2106399999999998E-3</v>
      </c>
      <c r="C13843" s="60">
        <v>4.0000000000000003E-5</v>
      </c>
      <c r="D13843" s="60">
        <v>-5.1828099999999999E-4</v>
      </c>
      <c r="E13843" s="60"/>
      <c r="F13843" s="60"/>
      <c r="G13843" s="60"/>
    </row>
    <row r="13844" spans="1:7">
      <c r="A13844" s="50">
        <v>43066</v>
      </c>
      <c r="B13844" s="60">
        <v>-2.7011E-4</v>
      </c>
      <c r="C13844" s="60">
        <v>4.0000000000000003E-5</v>
      </c>
      <c r="D13844" s="60">
        <v>2.5926489999999998E-3</v>
      </c>
      <c r="E13844" s="60"/>
      <c r="F13844" s="60"/>
      <c r="G13844" s="60"/>
    </row>
    <row r="13845" spans="1:7">
      <c r="A13845" s="50">
        <v>43067</v>
      </c>
      <c r="B13845" s="60">
        <v>9.6861299999999994E-3</v>
      </c>
      <c r="C13845" s="60">
        <v>4.0000000000000003E-5</v>
      </c>
      <c r="D13845" s="60">
        <v>2.7411465999999999E-2</v>
      </c>
      <c r="E13845" s="60"/>
      <c r="F13845" s="60"/>
      <c r="G13845" s="60"/>
    </row>
    <row r="13846" spans="1:7">
      <c r="A13846" s="50">
        <v>43068</v>
      </c>
      <c r="B13846" s="60">
        <v>-2.7991000000000002E-4</v>
      </c>
      <c r="C13846" s="60">
        <v>4.0000000000000003E-5</v>
      </c>
      <c r="D13846" s="60">
        <v>4.1530366999999999E-2</v>
      </c>
      <c r="E13846" s="60"/>
      <c r="F13846" s="60"/>
      <c r="G13846" s="60"/>
    </row>
    <row r="13847" spans="1:7">
      <c r="A13847" s="50">
        <v>43069</v>
      </c>
      <c r="B13847" s="60">
        <v>8.4240200000000008E-3</v>
      </c>
      <c r="C13847" s="60">
        <v>4.0000000000000003E-5</v>
      </c>
      <c r="D13847" s="60">
        <v>-1.6191443E-2</v>
      </c>
      <c r="E13847" s="60"/>
      <c r="F13847" s="60"/>
      <c r="G13847" s="60"/>
    </row>
    <row r="13848" spans="1:7">
      <c r="A13848" s="50">
        <v>43070</v>
      </c>
      <c r="B13848" s="60">
        <v>-2.0161599999999999E-3</v>
      </c>
      <c r="C13848" s="60">
        <v>4.0000000000000003E-5</v>
      </c>
      <c r="D13848" s="60">
        <v>-1.4247065E-2</v>
      </c>
      <c r="E13848" s="60"/>
      <c r="F13848" s="60"/>
      <c r="G13848" s="60"/>
    </row>
    <row r="13849" spans="1:7">
      <c r="A13849" s="50">
        <v>43073</v>
      </c>
      <c r="B13849" s="60">
        <v>-1.11187E-3</v>
      </c>
      <c r="C13849" s="60">
        <v>4.0000000000000003E-5</v>
      </c>
      <c r="D13849" s="60">
        <v>-2.9903500000000001E-3</v>
      </c>
      <c r="E13849" s="60"/>
      <c r="F13849" s="60"/>
      <c r="G13849" s="60"/>
    </row>
    <row r="13850" spans="1:7">
      <c r="A13850" s="50">
        <v>43074</v>
      </c>
      <c r="B13850" s="60">
        <v>-3.57969E-3</v>
      </c>
      <c r="C13850" s="60">
        <v>4.0000000000000003E-5</v>
      </c>
      <c r="D13850" s="60">
        <v>2.1244748000000001E-2</v>
      </c>
      <c r="E13850" s="60"/>
      <c r="F13850" s="60"/>
      <c r="G13850" s="60"/>
    </row>
    <row r="13851" spans="1:7">
      <c r="A13851" s="50">
        <v>43075</v>
      </c>
      <c r="B13851" s="60">
        <v>-1.562E-5</v>
      </c>
      <c r="C13851" s="60">
        <v>4.0000000000000003E-5</v>
      </c>
      <c r="D13851" s="60">
        <v>-1.199221E-2</v>
      </c>
      <c r="E13851" s="60"/>
      <c r="F13851" s="60"/>
      <c r="G13851" s="60"/>
    </row>
    <row r="13852" spans="1:7">
      <c r="A13852" s="50">
        <v>43076</v>
      </c>
      <c r="B13852" s="60">
        <v>3.1354E-3</v>
      </c>
      <c r="C13852" s="60">
        <v>4.0000000000000003E-5</v>
      </c>
      <c r="D13852" s="60">
        <v>5.449621E-3</v>
      </c>
      <c r="E13852" s="60"/>
      <c r="F13852" s="60"/>
      <c r="G13852" s="60"/>
    </row>
    <row r="13853" spans="1:7">
      <c r="A13853" s="50">
        <v>43077</v>
      </c>
      <c r="B13853" s="60">
        <v>5.5678400000000001E-3</v>
      </c>
      <c r="C13853" s="60">
        <v>4.0000000000000003E-5</v>
      </c>
      <c r="D13853" s="60">
        <v>-1.6999228000000002E-2</v>
      </c>
      <c r="E13853" s="60"/>
      <c r="F13853" s="60"/>
      <c r="G13853" s="60"/>
    </row>
    <row r="13854" spans="1:7">
      <c r="A13854" s="50">
        <v>43080</v>
      </c>
      <c r="B13854" s="60">
        <v>3.1798600000000001E-3</v>
      </c>
      <c r="C13854" s="60">
        <v>4.0000000000000003E-5</v>
      </c>
      <c r="D13854" s="60">
        <v>4.2606060000000001E-3</v>
      </c>
      <c r="E13854" s="60"/>
      <c r="F13854" s="60"/>
      <c r="G13854" s="60"/>
    </row>
    <row r="13855" spans="1:7">
      <c r="A13855" s="50">
        <v>43081</v>
      </c>
      <c r="B13855" s="60">
        <v>1.53729E-3</v>
      </c>
      <c r="C13855" s="60">
        <v>4.0000000000000003E-5</v>
      </c>
      <c r="D13855" s="60">
        <v>3.8931901999999997E-2</v>
      </c>
      <c r="E13855" s="60"/>
      <c r="F13855" s="60"/>
      <c r="G13855" s="60"/>
    </row>
    <row r="13856" spans="1:7">
      <c r="A13856" s="50">
        <v>43082</v>
      </c>
      <c r="B13856" s="60">
        <v>-3.6687999999999998E-4</v>
      </c>
      <c r="C13856" s="60">
        <v>4.0000000000000003E-5</v>
      </c>
      <c r="D13856" s="60">
        <v>-1.2971437000000001E-2</v>
      </c>
      <c r="E13856" s="60"/>
      <c r="F13856" s="60"/>
      <c r="G13856" s="60"/>
    </row>
    <row r="13857" spans="1:7">
      <c r="A13857" s="50">
        <v>43083</v>
      </c>
      <c r="B13857" s="60">
        <v>-3.8369400000000001E-3</v>
      </c>
      <c r="C13857" s="60">
        <v>4.0000000000000003E-5</v>
      </c>
      <c r="D13857" s="60">
        <v>-2.2876579000000001E-2</v>
      </c>
      <c r="E13857" s="60"/>
      <c r="F13857" s="60"/>
      <c r="G13857" s="60"/>
    </row>
    <row r="13858" spans="1:7">
      <c r="A13858" s="50">
        <v>43084</v>
      </c>
      <c r="B13858" s="60">
        <v>8.87136E-3</v>
      </c>
      <c r="C13858" s="60">
        <v>4.0000000000000003E-5</v>
      </c>
      <c r="D13858" s="60">
        <v>1.0460726E-2</v>
      </c>
      <c r="E13858" s="60"/>
      <c r="F13858" s="60"/>
      <c r="G13858" s="60"/>
    </row>
    <row r="13859" spans="1:7">
      <c r="A13859" s="50">
        <v>43087</v>
      </c>
      <c r="B13859" s="60">
        <v>5.42721E-3</v>
      </c>
      <c r="C13859" s="60">
        <v>4.0000000000000003E-5</v>
      </c>
      <c r="D13859" s="60">
        <v>3.9930958000000003E-2</v>
      </c>
      <c r="E13859" s="60"/>
      <c r="F13859" s="60"/>
      <c r="G13859" s="60"/>
    </row>
    <row r="13860" spans="1:7">
      <c r="A13860" s="50">
        <v>43088</v>
      </c>
      <c r="B13860" s="60">
        <v>-3.1277599999999998E-3</v>
      </c>
      <c r="C13860" s="60">
        <v>4.0000000000000003E-5</v>
      </c>
      <c r="D13860" s="60">
        <v>7.3714166999999997E-2</v>
      </c>
      <c r="E13860" s="60"/>
      <c r="F13860" s="60"/>
      <c r="G13860" s="60"/>
    </row>
    <row r="13861" spans="1:7">
      <c r="A13861" s="50">
        <v>43089</v>
      </c>
      <c r="B13861" s="60">
        <v>-7.7786999999999995E-4</v>
      </c>
      <c r="C13861" s="60">
        <v>4.0000000000000003E-5</v>
      </c>
      <c r="D13861" s="60">
        <v>-5.6732886000000003E-2</v>
      </c>
      <c r="E13861" s="60"/>
      <c r="F13861" s="60"/>
      <c r="G13861" s="60"/>
    </row>
    <row r="13862" spans="1:7">
      <c r="A13862" s="50">
        <v>43090</v>
      </c>
      <c r="B13862" s="60">
        <v>1.91749E-3</v>
      </c>
      <c r="C13862" s="60">
        <v>4.0000000000000003E-5</v>
      </c>
      <c r="D13862" s="60">
        <v>4.4231206000000002E-2</v>
      </c>
      <c r="E13862" s="60"/>
      <c r="F13862" s="60"/>
      <c r="G13862" s="60"/>
    </row>
    <row r="13863" spans="1:7">
      <c r="A13863" s="50">
        <v>43091</v>
      </c>
      <c r="B13863" s="60">
        <v>-4.0123999999999997E-4</v>
      </c>
      <c r="C13863" s="60">
        <v>4.0000000000000003E-5</v>
      </c>
      <c r="D13863" s="60">
        <v>-2.2407699999999999E-4</v>
      </c>
      <c r="E13863" s="60"/>
      <c r="F13863" s="60"/>
      <c r="G13863" s="60"/>
    </row>
    <row r="13864" spans="1:7">
      <c r="A13864" s="50">
        <v>43095</v>
      </c>
      <c r="B13864" s="60">
        <v>-8.6353999999999999E-4</v>
      </c>
      <c r="C13864" s="60">
        <v>4.0000000000000003E-5</v>
      </c>
      <c r="D13864" s="60">
        <v>-1.3898205E-2</v>
      </c>
      <c r="E13864" s="60"/>
      <c r="F13864" s="60"/>
      <c r="G13864" s="60"/>
    </row>
    <row r="13865" spans="1:7">
      <c r="A13865" s="50">
        <v>43096</v>
      </c>
      <c r="B13865" s="60">
        <v>8.0535999999999997E-4</v>
      </c>
      <c r="C13865" s="60">
        <v>4.0000000000000003E-5</v>
      </c>
      <c r="D13865" s="60">
        <v>-1.2502911E-2</v>
      </c>
      <c r="E13865" s="60"/>
      <c r="F13865" s="60"/>
      <c r="G13865" s="60"/>
    </row>
    <row r="13866" spans="1:7">
      <c r="A13866" s="50">
        <v>43097</v>
      </c>
      <c r="B13866" s="60">
        <v>2.0062000000000001E-3</v>
      </c>
      <c r="C13866" s="60">
        <v>4.0000000000000003E-5</v>
      </c>
      <c r="D13866" s="60">
        <v>-1.1509949999999999E-3</v>
      </c>
      <c r="E13866" s="60"/>
      <c r="F13866" s="60"/>
      <c r="G13866" s="60"/>
    </row>
    <row r="13867" spans="1:7">
      <c r="A13867" s="50">
        <v>43098</v>
      </c>
      <c r="B13867" s="60">
        <v>-5.1550900000000002E-3</v>
      </c>
      <c r="C13867" s="60">
        <v>4.0000000000000003E-5</v>
      </c>
      <c r="D13867" s="60">
        <v>-1.1753822000000001E-2</v>
      </c>
      <c r="E13867" s="60"/>
      <c r="F13867" s="60"/>
      <c r="G13867" s="60"/>
    </row>
  </sheetData>
  <mergeCells count="1">
    <mergeCell ref="F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6E880-3E78-41DF-A83A-11DABB1E10CD}">
  <dimension ref="B1:D22"/>
  <sheetViews>
    <sheetView tabSelected="1" zoomScale="130" zoomScaleNormal="130" workbookViewId="0">
      <selection activeCell="B1" sqref="B1"/>
    </sheetView>
  </sheetViews>
  <sheetFormatPr defaultRowHeight="13.2"/>
  <cols>
    <col min="3" max="3" width="12.44140625" bestFit="1" customWidth="1"/>
    <col min="4" max="4" width="19.77734375" bestFit="1" customWidth="1"/>
  </cols>
  <sheetData>
    <row r="1" spans="2:4">
      <c r="B1" s="44"/>
      <c r="C1" s="63">
        <v>0.02</v>
      </c>
      <c r="D1" s="44" t="s">
        <v>149</v>
      </c>
    </row>
    <row r="2" spans="2:4">
      <c r="B2" s="44"/>
      <c r="C2" s="44"/>
      <c r="D2" s="46">
        <f>PMT(C1,18,0,C22)</f>
        <v>-11675.525537697733</v>
      </c>
    </row>
    <row r="3" spans="2:4">
      <c r="B3" s="47" t="s">
        <v>146</v>
      </c>
      <c r="C3" s="47" t="s">
        <v>147</v>
      </c>
      <c r="D3" s="47" t="s">
        <v>148</v>
      </c>
    </row>
    <row r="4" spans="2:4">
      <c r="B4" s="65">
        <v>0</v>
      </c>
      <c r="C4" s="44"/>
      <c r="D4" s="64">
        <v>0</v>
      </c>
    </row>
    <row r="5" spans="2:4">
      <c r="B5" s="65">
        <v>1</v>
      </c>
      <c r="C5" s="44"/>
      <c r="D5" s="46">
        <f>D4*(1+$C$1)-$D$2</f>
        <v>11675.525537697733</v>
      </c>
    </row>
    <row r="6" spans="2:4">
      <c r="B6" s="65">
        <f>B5+1</f>
        <v>2</v>
      </c>
      <c r="C6" s="44"/>
      <c r="D6" s="46">
        <f t="shared" ref="D6:D22" si="0">D5*(1+$C$1)-$D$2</f>
        <v>23584.561586149423</v>
      </c>
    </row>
    <row r="7" spans="2:4">
      <c r="B7" s="65">
        <f t="shared" ref="B7:B22" si="1">B6+1</f>
        <v>3</v>
      </c>
      <c r="C7" s="44"/>
      <c r="D7" s="46">
        <f t="shared" si="0"/>
        <v>35731.778355570146</v>
      </c>
    </row>
    <row r="8" spans="2:4">
      <c r="B8" s="65">
        <f t="shared" si="1"/>
        <v>4</v>
      </c>
      <c r="C8" s="44"/>
      <c r="D8" s="46">
        <f t="shared" si="0"/>
        <v>48121.93946037929</v>
      </c>
    </row>
    <row r="9" spans="2:4">
      <c r="B9" s="65">
        <f t="shared" si="1"/>
        <v>5</v>
      </c>
      <c r="C9" s="44"/>
      <c r="D9" s="46">
        <f t="shared" si="0"/>
        <v>60759.903787284609</v>
      </c>
    </row>
    <row r="10" spans="2:4">
      <c r="B10" s="65">
        <f t="shared" si="1"/>
        <v>6</v>
      </c>
      <c r="C10" s="44"/>
      <c r="D10" s="46">
        <f t="shared" si="0"/>
        <v>73650.62740072803</v>
      </c>
    </row>
    <row r="11" spans="2:4">
      <c r="B11" s="65">
        <f t="shared" si="1"/>
        <v>7</v>
      </c>
      <c r="C11" s="44"/>
      <c r="D11" s="46">
        <f t="shared" si="0"/>
        <v>86799.165486440324</v>
      </c>
    </row>
    <row r="12" spans="2:4">
      <c r="B12" s="65">
        <f t="shared" si="1"/>
        <v>8</v>
      </c>
      <c r="C12" s="44"/>
      <c r="D12" s="46">
        <f t="shared" si="0"/>
        <v>100210.67433386686</v>
      </c>
    </row>
    <row r="13" spans="2:4">
      <c r="B13" s="65">
        <f t="shared" si="1"/>
        <v>9</v>
      </c>
      <c r="C13" s="44"/>
      <c r="D13" s="46">
        <f t="shared" si="0"/>
        <v>113890.41335824193</v>
      </c>
    </row>
    <row r="14" spans="2:4">
      <c r="B14" s="65">
        <f t="shared" si="1"/>
        <v>10</v>
      </c>
      <c r="C14" s="44"/>
      <c r="D14" s="46">
        <f t="shared" si="0"/>
        <v>127843.7471631045</v>
      </c>
    </row>
    <row r="15" spans="2:4">
      <c r="B15" s="65">
        <f t="shared" si="1"/>
        <v>11</v>
      </c>
      <c r="C15" s="44"/>
      <c r="D15" s="46">
        <f t="shared" si="0"/>
        <v>142076.14764406433</v>
      </c>
    </row>
    <row r="16" spans="2:4">
      <c r="B16" s="65">
        <f t="shared" si="1"/>
        <v>12</v>
      </c>
      <c r="C16" s="44"/>
      <c r="D16" s="46">
        <f t="shared" si="0"/>
        <v>156593.19613464337</v>
      </c>
    </row>
    <row r="17" spans="2:4">
      <c r="B17" s="65">
        <f t="shared" si="1"/>
        <v>13</v>
      </c>
      <c r="C17" s="44"/>
      <c r="D17" s="46">
        <f t="shared" si="0"/>
        <v>171400.58559503398</v>
      </c>
    </row>
    <row r="18" spans="2:4">
      <c r="B18" s="65">
        <f t="shared" si="1"/>
        <v>14</v>
      </c>
      <c r="C18" s="44"/>
      <c r="D18" s="46">
        <f t="shared" si="0"/>
        <v>186504.12284463239</v>
      </c>
    </row>
    <row r="19" spans="2:4">
      <c r="B19" s="65">
        <f t="shared" si="1"/>
        <v>15</v>
      </c>
      <c r="C19" s="44"/>
      <c r="D19" s="46">
        <f t="shared" si="0"/>
        <v>201909.73083922279</v>
      </c>
    </row>
    <row r="20" spans="2:4">
      <c r="B20" s="65">
        <f t="shared" si="1"/>
        <v>16</v>
      </c>
      <c r="C20" s="44"/>
      <c r="D20" s="46">
        <f t="shared" si="0"/>
        <v>217623.45099370499</v>
      </c>
    </row>
    <row r="21" spans="2:4">
      <c r="B21" s="65">
        <f t="shared" si="1"/>
        <v>17</v>
      </c>
      <c r="C21" s="44"/>
      <c r="D21" s="46">
        <f t="shared" si="0"/>
        <v>233651.44555127685</v>
      </c>
    </row>
    <row r="22" spans="2:4">
      <c r="B22" s="66">
        <f t="shared" si="1"/>
        <v>18</v>
      </c>
      <c r="C22" s="49">
        <v>250000</v>
      </c>
      <c r="D22" s="48">
        <f t="shared" si="0"/>
        <v>250000.00000000015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A4A2A-784C-4C85-8DC7-4E49F910CC54}">
  <dimension ref="B1:P65"/>
  <sheetViews>
    <sheetView zoomScaleNormal="100" workbookViewId="0">
      <selection activeCell="G20" sqref="G20"/>
    </sheetView>
  </sheetViews>
  <sheetFormatPr defaultColWidth="8.88671875" defaultRowHeight="13.2"/>
  <cols>
    <col min="3" max="3" width="11.5546875" customWidth="1"/>
    <col min="4" max="4" width="8.33203125" customWidth="1"/>
    <col min="5" max="5" width="18.44140625" customWidth="1"/>
    <col min="6" max="6" width="13.44140625" bestFit="1" customWidth="1"/>
    <col min="7" max="7" width="13.6640625" bestFit="1" customWidth="1"/>
    <col min="8" max="8" width="11.33203125" customWidth="1"/>
    <col min="9" max="9" width="11.77734375" bestFit="1" customWidth="1"/>
    <col min="10" max="12" width="13.44140625" bestFit="1" customWidth="1"/>
    <col min="13" max="13" width="13.44140625" customWidth="1"/>
    <col min="14" max="14" width="12" customWidth="1"/>
  </cols>
  <sheetData>
    <row r="1" spans="2:16" ht="20.399999999999999">
      <c r="C1" t="s">
        <v>0</v>
      </c>
      <c r="F1" s="2">
        <v>2.5000000000000001E-2</v>
      </c>
      <c r="P1" s="32"/>
    </row>
    <row r="2" spans="2:16" ht="20.399999999999999">
      <c r="C2" s="15" t="s">
        <v>1</v>
      </c>
      <c r="F2" s="2">
        <v>0.04</v>
      </c>
      <c r="P2" s="32"/>
    </row>
    <row r="3" spans="2:16" ht="20.399999999999999">
      <c r="C3" s="15" t="s">
        <v>17</v>
      </c>
      <c r="F3" s="2"/>
      <c r="P3" s="32"/>
    </row>
    <row r="4" spans="2:16" ht="20.399999999999999">
      <c r="C4" s="35" t="s">
        <v>2</v>
      </c>
      <c r="F4" s="2"/>
      <c r="P4" s="32"/>
    </row>
    <row r="5" spans="2:16" ht="20.399999999999999">
      <c r="C5" s="15" t="s">
        <v>76</v>
      </c>
      <c r="F5" s="2"/>
      <c r="P5" s="32"/>
    </row>
    <row r="6" spans="2:16" ht="20.399999999999999">
      <c r="F6" s="2"/>
      <c r="P6" s="32"/>
    </row>
    <row r="7" spans="2:16" ht="20.399999999999999">
      <c r="C7" s="15" t="s">
        <v>3</v>
      </c>
      <c r="F7" s="16"/>
      <c r="K7" s="16"/>
      <c r="P7" s="32"/>
    </row>
    <row r="8" spans="2:16" ht="20.399999999999999">
      <c r="C8" s="15" t="s">
        <v>4</v>
      </c>
      <c r="F8" s="16"/>
      <c r="G8" s="15" t="s">
        <v>79</v>
      </c>
      <c r="K8" s="15"/>
      <c r="P8" s="32"/>
    </row>
    <row r="9" spans="2:16" ht="20.399999999999999">
      <c r="C9" s="15" t="s">
        <v>80</v>
      </c>
      <c r="F9" s="16"/>
      <c r="G9" s="15"/>
      <c r="K9" s="15"/>
      <c r="P9" s="32"/>
    </row>
    <row r="10" spans="2:16" ht="20.399999999999999">
      <c r="C10" s="15"/>
      <c r="F10" s="16"/>
      <c r="G10" s="15"/>
      <c r="K10" s="15"/>
      <c r="P10" s="32"/>
    </row>
    <row r="11" spans="2:16" ht="20.399999999999999">
      <c r="B11" t="s">
        <v>5</v>
      </c>
      <c r="C11" s="1" t="s">
        <v>6</v>
      </c>
      <c r="D11" s="6"/>
      <c r="E11" s="7"/>
      <c r="F11" s="16"/>
      <c r="G11">
        <v>20</v>
      </c>
      <c r="H11" s="15" t="s">
        <v>125</v>
      </c>
      <c r="I11" s="15"/>
      <c r="J11" s="15"/>
      <c r="P11" s="32"/>
    </row>
    <row r="12" spans="2:16" ht="21">
      <c r="D12" s="2"/>
      <c r="E12" s="2"/>
      <c r="P12" s="33"/>
    </row>
    <row r="13" spans="2:16" ht="21">
      <c r="C13" t="s">
        <v>7</v>
      </c>
      <c r="D13" s="2"/>
      <c r="E13" s="4"/>
      <c r="F13" s="15" t="s">
        <v>83</v>
      </c>
      <c r="P13" s="33"/>
    </row>
    <row r="14" spans="2:16" ht="21">
      <c r="D14" s="2"/>
      <c r="E14" s="2"/>
      <c r="P14" s="33"/>
    </row>
    <row r="15" spans="2:16">
      <c r="B15" s="14" t="s">
        <v>8</v>
      </c>
      <c r="C15" s="1" t="s">
        <v>9</v>
      </c>
      <c r="D15" s="6"/>
      <c r="E15" s="39"/>
      <c r="F15" s="16"/>
      <c r="K15" s="4"/>
      <c r="L15" s="4"/>
      <c r="M15" s="4"/>
    </row>
    <row r="16" spans="2:16">
      <c r="D16" s="9"/>
      <c r="E16" s="9"/>
    </row>
    <row r="17" spans="3:15">
      <c r="D17" s="9"/>
      <c r="E17" s="9"/>
    </row>
    <row r="18" spans="3:15" ht="39.6">
      <c r="C18" s="10" t="s">
        <v>10</v>
      </c>
      <c r="D18" s="10" t="s">
        <v>11</v>
      </c>
      <c r="E18" s="10" t="s">
        <v>12</v>
      </c>
      <c r="F18" s="10" t="s">
        <v>13</v>
      </c>
      <c r="G18" s="34" t="s">
        <v>77</v>
      </c>
      <c r="H18" s="34" t="s">
        <v>78</v>
      </c>
      <c r="I18" s="34" t="s">
        <v>81</v>
      </c>
      <c r="J18" s="34" t="s">
        <v>82</v>
      </c>
      <c r="K18" s="10" t="s">
        <v>14</v>
      </c>
      <c r="L18" s="34" t="s">
        <v>84</v>
      </c>
      <c r="M18" s="34" t="s">
        <v>86</v>
      </c>
      <c r="N18" s="34" t="s">
        <v>85</v>
      </c>
    </row>
    <row r="20" spans="3:15">
      <c r="C20" s="67">
        <v>45</v>
      </c>
      <c r="D20" s="67">
        <v>0</v>
      </c>
      <c r="O20" s="15" t="s">
        <v>75</v>
      </c>
    </row>
    <row r="21" spans="3:15">
      <c r="C21" s="67">
        <f>1+C20</f>
        <v>46</v>
      </c>
      <c r="D21" s="67">
        <f>1+D20</f>
        <v>1</v>
      </c>
      <c r="E21" s="8"/>
      <c r="I21" s="36"/>
      <c r="J21" s="36"/>
      <c r="K21" s="8"/>
      <c r="L21" s="36"/>
      <c r="M21" s="36"/>
      <c r="N21" s="8"/>
    </row>
    <row r="22" spans="3:15">
      <c r="C22" s="67">
        <f t="shared" ref="C22:D37" si="0">1+C21</f>
        <v>47</v>
      </c>
      <c r="D22" s="67">
        <f t="shared" si="0"/>
        <v>2</v>
      </c>
      <c r="E22" s="8"/>
      <c r="I22" s="36"/>
      <c r="J22" s="36"/>
      <c r="K22" s="8"/>
      <c r="L22" s="36"/>
      <c r="M22" s="36"/>
      <c r="N22" s="8"/>
    </row>
    <row r="23" spans="3:15">
      <c r="C23" s="67">
        <f t="shared" si="0"/>
        <v>48</v>
      </c>
      <c r="D23" s="67">
        <f t="shared" si="0"/>
        <v>3</v>
      </c>
      <c r="E23" s="8"/>
      <c r="I23" s="36"/>
      <c r="J23" s="36"/>
      <c r="K23" s="8"/>
      <c r="L23" s="36"/>
      <c r="M23" s="36"/>
      <c r="N23" s="8"/>
    </row>
    <row r="24" spans="3:15">
      <c r="C24" s="67">
        <f t="shared" si="0"/>
        <v>49</v>
      </c>
      <c r="D24" s="67">
        <f t="shared" si="0"/>
        <v>4</v>
      </c>
      <c r="E24" s="8"/>
      <c r="I24" s="36"/>
      <c r="J24" s="36"/>
      <c r="K24" s="8"/>
      <c r="L24" s="36"/>
      <c r="M24" s="36"/>
      <c r="N24" s="8"/>
    </row>
    <row r="25" spans="3:15">
      <c r="C25" s="67">
        <f t="shared" si="0"/>
        <v>50</v>
      </c>
      <c r="D25" s="67">
        <f t="shared" si="0"/>
        <v>5</v>
      </c>
      <c r="E25" s="8"/>
      <c r="I25" s="36"/>
      <c r="J25" s="36"/>
      <c r="K25" s="8"/>
      <c r="L25" s="36"/>
      <c r="M25" s="36"/>
      <c r="N25" s="8"/>
    </row>
    <row r="26" spans="3:15">
      <c r="C26" s="67">
        <f t="shared" si="0"/>
        <v>51</v>
      </c>
      <c r="D26" s="67">
        <f t="shared" si="0"/>
        <v>6</v>
      </c>
      <c r="E26" s="8"/>
      <c r="I26" s="36"/>
      <c r="J26" s="36"/>
      <c r="K26" s="8"/>
      <c r="L26" s="36"/>
      <c r="M26" s="36"/>
      <c r="N26" s="8"/>
    </row>
    <row r="27" spans="3:15">
      <c r="C27" s="67">
        <f t="shared" si="0"/>
        <v>52</v>
      </c>
      <c r="D27" s="67">
        <f t="shared" si="0"/>
        <v>7</v>
      </c>
      <c r="E27" s="8"/>
      <c r="I27" s="36"/>
      <c r="J27" s="36"/>
      <c r="K27" s="8"/>
      <c r="L27" s="36"/>
      <c r="M27" s="36"/>
      <c r="N27" s="8"/>
    </row>
    <row r="28" spans="3:15">
      <c r="C28" s="67">
        <f t="shared" si="0"/>
        <v>53</v>
      </c>
      <c r="D28" s="67">
        <f t="shared" si="0"/>
        <v>8</v>
      </c>
      <c r="E28" s="8"/>
      <c r="I28" s="36"/>
      <c r="J28" s="36"/>
      <c r="K28" s="8"/>
      <c r="L28" s="36"/>
      <c r="M28" s="36"/>
      <c r="N28" s="8"/>
    </row>
    <row r="29" spans="3:15">
      <c r="C29" s="67">
        <f t="shared" si="0"/>
        <v>54</v>
      </c>
      <c r="D29" s="67">
        <f t="shared" si="0"/>
        <v>9</v>
      </c>
      <c r="E29" s="8"/>
      <c r="I29" s="36"/>
      <c r="J29" s="36"/>
      <c r="K29" s="8"/>
      <c r="L29" s="36"/>
      <c r="M29" s="36"/>
      <c r="N29" s="8"/>
    </row>
    <row r="30" spans="3:15">
      <c r="C30" s="67">
        <f t="shared" si="0"/>
        <v>55</v>
      </c>
      <c r="D30" s="67">
        <f t="shared" si="0"/>
        <v>10</v>
      </c>
      <c r="E30" s="8"/>
      <c r="I30" s="36"/>
      <c r="J30" s="36"/>
      <c r="K30" s="8"/>
      <c r="L30" s="36"/>
      <c r="M30" s="36"/>
      <c r="N30" s="8"/>
    </row>
    <row r="31" spans="3:15">
      <c r="C31" s="67">
        <f t="shared" si="0"/>
        <v>56</v>
      </c>
      <c r="D31" s="67">
        <f t="shared" si="0"/>
        <v>11</v>
      </c>
      <c r="E31" s="8"/>
      <c r="I31" s="36"/>
      <c r="J31" s="36"/>
      <c r="K31" s="8"/>
      <c r="L31" s="36"/>
      <c r="M31" s="36"/>
      <c r="N31" s="8"/>
    </row>
    <row r="32" spans="3:15">
      <c r="C32" s="67">
        <f t="shared" si="0"/>
        <v>57</v>
      </c>
      <c r="D32" s="67">
        <f t="shared" si="0"/>
        <v>12</v>
      </c>
      <c r="E32" s="8"/>
      <c r="I32" s="36"/>
      <c r="J32" s="36"/>
      <c r="K32" s="8"/>
      <c r="L32" s="36"/>
      <c r="M32" s="36"/>
      <c r="N32" s="8"/>
    </row>
    <row r="33" spans="3:14">
      <c r="C33" s="67">
        <f t="shared" si="0"/>
        <v>58</v>
      </c>
      <c r="D33" s="67">
        <f t="shared" si="0"/>
        <v>13</v>
      </c>
      <c r="E33" s="8"/>
      <c r="I33" s="36"/>
      <c r="J33" s="36"/>
      <c r="K33" s="8"/>
      <c r="L33" s="36"/>
      <c r="M33" s="36"/>
      <c r="N33" s="8"/>
    </row>
    <row r="34" spans="3:14">
      <c r="C34" s="67">
        <f t="shared" si="0"/>
        <v>59</v>
      </c>
      <c r="D34" s="67">
        <f t="shared" si="0"/>
        <v>14</v>
      </c>
      <c r="E34" s="8"/>
      <c r="I34" s="36"/>
      <c r="J34" s="36"/>
      <c r="K34" s="8"/>
      <c r="L34" s="36"/>
      <c r="M34" s="36"/>
      <c r="N34" s="8"/>
    </row>
    <row r="35" spans="3:14">
      <c r="C35" s="67">
        <f t="shared" si="0"/>
        <v>60</v>
      </c>
      <c r="D35" s="67">
        <f t="shared" si="0"/>
        <v>15</v>
      </c>
      <c r="E35" s="8"/>
      <c r="I35" s="36"/>
      <c r="J35" s="36"/>
      <c r="K35" s="8"/>
      <c r="L35" s="36"/>
      <c r="M35" s="36"/>
      <c r="N35" s="8"/>
    </row>
    <row r="36" spans="3:14">
      <c r="C36" s="67">
        <f t="shared" si="0"/>
        <v>61</v>
      </c>
      <c r="D36" s="67">
        <f t="shared" si="0"/>
        <v>16</v>
      </c>
      <c r="E36" s="8"/>
      <c r="I36" s="36"/>
      <c r="J36" s="36"/>
      <c r="K36" s="8"/>
      <c r="L36" s="36"/>
      <c r="M36" s="36"/>
      <c r="N36" s="8"/>
    </row>
    <row r="37" spans="3:14">
      <c r="C37" s="67">
        <f t="shared" si="0"/>
        <v>62</v>
      </c>
      <c r="D37" s="67">
        <f t="shared" si="0"/>
        <v>17</v>
      </c>
      <c r="E37" s="8"/>
      <c r="I37" s="36"/>
      <c r="J37" s="36"/>
      <c r="K37" s="8"/>
      <c r="L37" s="36"/>
      <c r="M37" s="36"/>
      <c r="N37" s="8"/>
    </row>
    <row r="38" spans="3:14">
      <c r="C38" s="67">
        <f t="shared" ref="C38:D53" si="1">1+C37</f>
        <v>63</v>
      </c>
      <c r="D38" s="67">
        <f t="shared" si="1"/>
        <v>18</v>
      </c>
      <c r="E38" s="8"/>
      <c r="I38" s="36"/>
      <c r="J38" s="36"/>
      <c r="K38" s="8"/>
      <c r="L38" s="36"/>
      <c r="M38" s="36"/>
      <c r="N38" s="8"/>
    </row>
    <row r="39" spans="3:14">
      <c r="C39" s="67">
        <f t="shared" si="1"/>
        <v>64</v>
      </c>
      <c r="D39" s="67">
        <f t="shared" si="1"/>
        <v>19</v>
      </c>
      <c r="E39" s="8"/>
      <c r="I39" s="36"/>
      <c r="J39" s="36"/>
      <c r="K39" s="8"/>
      <c r="L39" s="36"/>
      <c r="M39" s="36"/>
      <c r="N39" s="8"/>
    </row>
    <row r="40" spans="3:14">
      <c r="C40" s="67">
        <f t="shared" si="1"/>
        <v>65</v>
      </c>
      <c r="D40" s="67">
        <f t="shared" si="1"/>
        <v>20</v>
      </c>
      <c r="E40" s="8"/>
      <c r="G40" s="16"/>
      <c r="I40" s="36"/>
      <c r="J40" s="36"/>
      <c r="K40" s="8"/>
      <c r="L40" s="38"/>
      <c r="M40" s="36"/>
      <c r="N40" s="13"/>
    </row>
    <row r="41" spans="3:14">
      <c r="C41" s="67">
        <f t="shared" si="1"/>
        <v>66</v>
      </c>
      <c r="D41" s="67">
        <f t="shared" si="1"/>
        <v>21</v>
      </c>
      <c r="E41" s="8"/>
      <c r="F41" s="4"/>
      <c r="G41" s="4"/>
      <c r="H41" s="4"/>
      <c r="I41" s="4"/>
      <c r="J41" s="37"/>
      <c r="K41" s="8"/>
      <c r="L41" s="8"/>
      <c r="M41" s="8"/>
      <c r="N41" s="8"/>
    </row>
    <row r="42" spans="3:14">
      <c r="C42" s="67">
        <f t="shared" si="1"/>
        <v>67</v>
      </c>
      <c r="D42" s="67">
        <f t="shared" si="1"/>
        <v>22</v>
      </c>
      <c r="E42" s="8"/>
      <c r="F42" s="4"/>
      <c r="G42" s="4"/>
      <c r="H42" s="4"/>
      <c r="I42" s="4"/>
      <c r="J42" s="4"/>
      <c r="K42" s="8"/>
      <c r="L42" s="8"/>
      <c r="M42" s="8"/>
      <c r="N42" s="8"/>
    </row>
    <row r="43" spans="3:14">
      <c r="C43" s="67">
        <f t="shared" si="1"/>
        <v>68</v>
      </c>
      <c r="D43" s="67">
        <f t="shared" si="1"/>
        <v>23</v>
      </c>
      <c r="E43" s="8"/>
      <c r="F43" s="4"/>
      <c r="G43" s="4"/>
      <c r="H43" s="4"/>
      <c r="I43" s="4"/>
      <c r="J43" s="4"/>
      <c r="K43" s="8"/>
      <c r="L43" s="8"/>
      <c r="M43" s="8"/>
      <c r="N43" s="8"/>
    </row>
    <row r="44" spans="3:14">
      <c r="C44" s="67">
        <f t="shared" si="1"/>
        <v>69</v>
      </c>
      <c r="D44" s="67">
        <f t="shared" si="1"/>
        <v>24</v>
      </c>
      <c r="E44" s="8"/>
      <c r="F44" s="4"/>
      <c r="G44" s="4"/>
      <c r="H44" s="4"/>
      <c r="I44" s="4"/>
      <c r="J44" s="4"/>
      <c r="K44" s="8"/>
      <c r="L44" s="8"/>
      <c r="M44" s="8"/>
      <c r="N44" s="8"/>
    </row>
    <row r="45" spans="3:14">
      <c r="C45" s="67">
        <f t="shared" si="1"/>
        <v>70</v>
      </c>
      <c r="D45" s="67">
        <f t="shared" si="1"/>
        <v>25</v>
      </c>
      <c r="E45" s="8"/>
      <c r="F45" s="4"/>
      <c r="G45" s="4"/>
      <c r="H45" s="4"/>
      <c r="I45" s="4"/>
      <c r="J45" s="4"/>
      <c r="K45" s="8"/>
      <c r="L45" s="8"/>
      <c r="M45" s="8"/>
      <c r="N45" s="8"/>
    </row>
    <row r="46" spans="3:14">
      <c r="C46" s="67">
        <f t="shared" si="1"/>
        <v>71</v>
      </c>
      <c r="D46" s="67">
        <f t="shared" si="1"/>
        <v>26</v>
      </c>
      <c r="E46" s="8"/>
      <c r="F46" s="4"/>
      <c r="G46" s="4"/>
      <c r="H46" s="4"/>
      <c r="I46" s="4"/>
      <c r="J46" s="4"/>
      <c r="K46" s="8"/>
      <c r="L46" s="8"/>
      <c r="M46" s="8"/>
      <c r="N46" s="8"/>
    </row>
    <row r="47" spans="3:14">
      <c r="C47" s="67">
        <f t="shared" si="1"/>
        <v>72</v>
      </c>
      <c r="D47" s="67">
        <f t="shared" si="1"/>
        <v>27</v>
      </c>
      <c r="E47" s="8"/>
      <c r="F47" s="4"/>
      <c r="G47" s="4"/>
      <c r="H47" s="4"/>
      <c r="I47" s="4"/>
      <c r="J47" s="4"/>
      <c r="K47" s="8"/>
      <c r="L47" s="8"/>
      <c r="M47" s="8"/>
      <c r="N47" s="8"/>
    </row>
    <row r="48" spans="3:14">
      <c r="C48" s="67">
        <f t="shared" si="1"/>
        <v>73</v>
      </c>
      <c r="D48" s="67">
        <f t="shared" si="1"/>
        <v>28</v>
      </c>
      <c r="E48" s="8"/>
      <c r="F48" s="4"/>
      <c r="G48" s="4"/>
      <c r="H48" s="4"/>
      <c r="I48" s="4"/>
      <c r="J48" s="4"/>
      <c r="K48" s="8"/>
      <c r="L48" s="8"/>
      <c r="M48" s="8"/>
      <c r="N48" s="8"/>
    </row>
    <row r="49" spans="3:14">
      <c r="C49" s="67">
        <f t="shared" si="1"/>
        <v>74</v>
      </c>
      <c r="D49" s="67">
        <f t="shared" si="1"/>
        <v>29</v>
      </c>
      <c r="E49" s="8"/>
      <c r="F49" s="4"/>
      <c r="G49" s="4"/>
      <c r="H49" s="4"/>
      <c r="I49" s="4"/>
      <c r="J49" s="4"/>
      <c r="K49" s="8"/>
      <c r="L49" s="8"/>
      <c r="M49" s="8"/>
      <c r="N49" s="8"/>
    </row>
    <row r="50" spans="3:14">
      <c r="C50" s="67">
        <f t="shared" si="1"/>
        <v>75</v>
      </c>
      <c r="D50" s="67">
        <f t="shared" si="1"/>
        <v>30</v>
      </c>
      <c r="E50" s="8"/>
      <c r="F50" s="4"/>
      <c r="G50" s="4"/>
      <c r="H50" s="4"/>
      <c r="I50" s="4"/>
      <c r="J50" s="4"/>
      <c r="K50" s="8"/>
      <c r="L50" s="8"/>
      <c r="M50" s="8"/>
      <c r="N50" s="8"/>
    </row>
    <row r="51" spans="3:14">
      <c r="C51" s="67">
        <f t="shared" si="1"/>
        <v>76</v>
      </c>
      <c r="D51" s="67">
        <f t="shared" si="1"/>
        <v>31</v>
      </c>
      <c r="E51" s="8"/>
      <c r="F51" s="4"/>
      <c r="G51" s="4"/>
      <c r="H51" s="4"/>
      <c r="I51" s="4"/>
      <c r="J51" s="4"/>
      <c r="K51" s="8"/>
      <c r="L51" s="8"/>
      <c r="M51" s="8"/>
      <c r="N51" s="8"/>
    </row>
    <row r="52" spans="3:14">
      <c r="C52" s="67">
        <f t="shared" si="1"/>
        <v>77</v>
      </c>
      <c r="D52" s="67">
        <f t="shared" si="1"/>
        <v>32</v>
      </c>
      <c r="E52" s="8"/>
      <c r="F52" s="4"/>
      <c r="G52" s="4"/>
      <c r="H52" s="4"/>
      <c r="I52" s="4"/>
      <c r="J52" s="4"/>
      <c r="K52" s="8"/>
      <c r="L52" s="8"/>
      <c r="M52" s="8"/>
      <c r="N52" s="8"/>
    </row>
    <row r="53" spans="3:14">
      <c r="C53" s="67">
        <f t="shared" si="1"/>
        <v>78</v>
      </c>
      <c r="D53" s="67">
        <f t="shared" si="1"/>
        <v>33</v>
      </c>
      <c r="E53" s="8"/>
      <c r="F53" s="4"/>
      <c r="G53" s="4"/>
      <c r="H53" s="4"/>
      <c r="I53" s="4"/>
      <c r="J53" s="4"/>
      <c r="K53" s="8"/>
      <c r="L53" s="8"/>
      <c r="M53" s="8"/>
      <c r="N53" s="8"/>
    </row>
    <row r="54" spans="3:14">
      <c r="C54" s="67">
        <f t="shared" ref="C54:D65" si="2">1+C53</f>
        <v>79</v>
      </c>
      <c r="D54" s="67">
        <f t="shared" si="2"/>
        <v>34</v>
      </c>
      <c r="E54" s="8"/>
      <c r="F54" s="4"/>
      <c r="G54" s="4"/>
      <c r="H54" s="4"/>
      <c r="I54" s="4"/>
      <c r="J54" s="4"/>
      <c r="K54" s="8"/>
      <c r="L54" s="8"/>
      <c r="M54" s="8"/>
      <c r="N54" s="8"/>
    </row>
    <row r="55" spans="3:14">
      <c r="C55" s="67">
        <f t="shared" si="2"/>
        <v>80</v>
      </c>
      <c r="D55" s="67">
        <f t="shared" si="2"/>
        <v>35</v>
      </c>
      <c r="E55" s="8"/>
      <c r="F55" s="4"/>
      <c r="G55" s="4"/>
      <c r="H55" s="4"/>
      <c r="I55" s="4"/>
      <c r="J55" s="4"/>
      <c r="K55" s="8"/>
      <c r="L55" s="8"/>
      <c r="M55" s="8"/>
      <c r="N55" s="8"/>
    </row>
    <row r="56" spans="3:14">
      <c r="C56" s="67">
        <f t="shared" si="2"/>
        <v>81</v>
      </c>
      <c r="D56" s="67">
        <f t="shared" si="2"/>
        <v>36</v>
      </c>
      <c r="F56" s="4"/>
      <c r="G56" s="4"/>
      <c r="H56" s="4"/>
      <c r="I56" s="4"/>
      <c r="J56" s="4"/>
      <c r="L56" s="8"/>
      <c r="M56" s="8"/>
      <c r="N56" s="8"/>
    </row>
    <row r="57" spans="3:14">
      <c r="C57" s="67">
        <f t="shared" si="2"/>
        <v>82</v>
      </c>
      <c r="D57" s="67">
        <f t="shared" si="2"/>
        <v>37</v>
      </c>
      <c r="F57" s="4"/>
      <c r="G57" s="4"/>
      <c r="H57" s="4"/>
      <c r="I57" s="4"/>
      <c r="J57" s="4"/>
      <c r="L57" s="8"/>
      <c r="M57" s="8"/>
      <c r="N57" s="8"/>
    </row>
    <row r="58" spans="3:14">
      <c r="C58" s="67">
        <f t="shared" si="2"/>
        <v>83</v>
      </c>
      <c r="D58" s="67">
        <f t="shared" si="2"/>
        <v>38</v>
      </c>
      <c r="F58" s="4"/>
      <c r="G58" s="4"/>
      <c r="H58" s="4"/>
      <c r="I58" s="4"/>
      <c r="J58" s="4"/>
      <c r="L58" s="8"/>
      <c r="M58" s="8"/>
      <c r="N58" s="8"/>
    </row>
    <row r="59" spans="3:14">
      <c r="C59" s="67">
        <f t="shared" si="2"/>
        <v>84</v>
      </c>
      <c r="D59" s="67">
        <f t="shared" si="2"/>
        <v>39</v>
      </c>
      <c r="F59" s="4"/>
      <c r="G59" s="4"/>
      <c r="H59" s="4"/>
      <c r="I59" s="4"/>
      <c r="J59" s="4"/>
      <c r="L59" s="8"/>
      <c r="M59" s="8"/>
      <c r="N59" s="8"/>
    </row>
    <row r="60" spans="3:14">
      <c r="C60" s="67">
        <f t="shared" si="2"/>
        <v>85</v>
      </c>
      <c r="D60" s="67">
        <f t="shared" si="2"/>
        <v>40</v>
      </c>
      <c r="F60" s="4"/>
      <c r="G60" s="4"/>
      <c r="H60" s="4"/>
      <c r="I60" s="4"/>
      <c r="J60" s="4"/>
      <c r="L60" s="8"/>
      <c r="M60" s="8"/>
      <c r="N60" s="8"/>
    </row>
    <row r="61" spans="3:14">
      <c r="C61" s="67">
        <f t="shared" si="2"/>
        <v>86</v>
      </c>
      <c r="D61" s="67">
        <f t="shared" si="2"/>
        <v>41</v>
      </c>
      <c r="F61" s="4"/>
      <c r="G61" s="4"/>
      <c r="H61" s="4"/>
      <c r="I61" s="4"/>
      <c r="J61" s="4"/>
      <c r="L61" s="8"/>
      <c r="M61" s="8"/>
      <c r="N61" s="8"/>
    </row>
    <row r="62" spans="3:14">
      <c r="C62" s="67">
        <f t="shared" si="2"/>
        <v>87</v>
      </c>
      <c r="D62" s="67">
        <f t="shared" si="2"/>
        <v>42</v>
      </c>
      <c r="F62" s="4"/>
      <c r="G62" s="4"/>
      <c r="H62" s="4"/>
      <c r="I62" s="4"/>
      <c r="J62" s="4"/>
      <c r="L62" s="8"/>
      <c r="M62" s="8"/>
      <c r="N62" s="8"/>
    </row>
    <row r="63" spans="3:14">
      <c r="C63" s="67">
        <f t="shared" si="2"/>
        <v>88</v>
      </c>
      <c r="D63" s="67">
        <f t="shared" si="2"/>
        <v>43</v>
      </c>
      <c r="F63" s="4"/>
      <c r="G63" s="4"/>
      <c r="H63" s="4"/>
      <c r="I63" s="4"/>
      <c r="J63" s="4"/>
      <c r="L63" s="8"/>
      <c r="M63" s="8"/>
      <c r="N63" s="8"/>
    </row>
    <row r="64" spans="3:14">
      <c r="C64" s="67">
        <f t="shared" si="2"/>
        <v>89</v>
      </c>
      <c r="D64" s="67">
        <f t="shared" si="2"/>
        <v>44</v>
      </c>
      <c r="F64" s="4"/>
      <c r="G64" s="4"/>
      <c r="H64" s="4"/>
      <c r="I64" s="4"/>
      <c r="J64" s="4"/>
      <c r="L64" s="8"/>
      <c r="M64" s="8"/>
      <c r="N64" s="8"/>
    </row>
    <row r="65" spans="3:15">
      <c r="C65" s="67">
        <f t="shared" si="2"/>
        <v>90</v>
      </c>
      <c r="D65" s="67">
        <f t="shared" si="2"/>
        <v>45</v>
      </c>
      <c r="F65" s="4"/>
      <c r="G65" s="4"/>
      <c r="H65" s="4"/>
      <c r="I65" s="4"/>
      <c r="J65" s="4"/>
      <c r="L65" s="8"/>
      <c r="M65" s="8"/>
      <c r="N65" s="8"/>
      <c r="O65" s="15" t="s">
        <v>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63"/>
  <sheetViews>
    <sheetView zoomScale="115" zoomScaleNormal="115" zoomScaleSheetLayoutView="100" workbookViewId="0">
      <selection activeCell="E1" sqref="E1"/>
    </sheetView>
  </sheetViews>
  <sheetFormatPr defaultColWidth="8.88671875" defaultRowHeight="13.2"/>
  <cols>
    <col min="3" max="3" width="34.109375" customWidth="1"/>
    <col min="4" max="4" width="17.109375" customWidth="1"/>
    <col min="5" max="5" width="13.88671875" bestFit="1" customWidth="1"/>
    <col min="6" max="6" width="11.33203125" customWidth="1"/>
    <col min="7" max="7" width="13.44140625" bestFit="1" customWidth="1"/>
    <col min="8" max="8" width="11.88671875" customWidth="1"/>
    <col min="9" max="9" width="12" customWidth="1"/>
  </cols>
  <sheetData>
    <row r="1" spans="2:9">
      <c r="C1" t="s">
        <v>0</v>
      </c>
      <c r="D1" s="2">
        <v>2.5000000000000001E-2</v>
      </c>
      <c r="E1" s="2"/>
    </row>
    <row r="2" spans="2:9">
      <c r="C2" t="s">
        <v>1</v>
      </c>
      <c r="D2" s="2">
        <v>0.04</v>
      </c>
      <c r="E2" s="2"/>
    </row>
    <row r="3" spans="2:9">
      <c r="C3" s="15" t="s">
        <v>17</v>
      </c>
      <c r="D3" s="2">
        <f>+(1+D2/12)^12-1</f>
        <v>4.0741542919790819E-2</v>
      </c>
      <c r="E3" s="2"/>
    </row>
    <row r="4" spans="2:9">
      <c r="C4" s="3" t="s">
        <v>2</v>
      </c>
      <c r="D4" s="2">
        <f>+(1+D3)/(1+D1)-1</f>
        <v>1.5357602848576457E-2</v>
      </c>
      <c r="E4" s="2"/>
    </row>
    <row r="6" spans="2:9">
      <c r="D6" s="2"/>
      <c r="E6" s="2"/>
    </row>
    <row r="7" spans="2:9">
      <c r="C7" t="s">
        <v>3</v>
      </c>
      <c r="D7" s="2"/>
      <c r="E7" s="4">
        <f>NPV(D4,F39:F63)</f>
        <v>2578828.1154130227</v>
      </c>
      <c r="G7" s="16"/>
    </row>
    <row r="8" spans="2:9">
      <c r="C8" t="s">
        <v>4</v>
      </c>
      <c r="D8" s="2"/>
      <c r="E8" s="5">
        <f>+E7/(1+D4)^20</f>
        <v>1901261.6772982578</v>
      </c>
    </row>
    <row r="9" spans="2:9">
      <c r="B9" t="s">
        <v>5</v>
      </c>
      <c r="C9" s="1" t="s">
        <v>6</v>
      </c>
      <c r="D9" s="6"/>
      <c r="E9" s="7">
        <f>PMT(D4,20,-E8)</f>
        <v>111131.15737896632</v>
      </c>
    </row>
    <row r="10" spans="2:9">
      <c r="D10" s="2"/>
      <c r="E10" s="2"/>
    </row>
    <row r="11" spans="2:9">
      <c r="C11" t="s">
        <v>7</v>
      </c>
      <c r="D11" s="2"/>
      <c r="E11" s="4">
        <f>NPV(D4,E19:E38)</f>
        <v>1901261.6772982576</v>
      </c>
    </row>
    <row r="12" spans="2:9">
      <c r="D12" s="2"/>
      <c r="E12" s="2"/>
    </row>
    <row r="13" spans="2:9">
      <c r="B13" s="14" t="s">
        <v>8</v>
      </c>
      <c r="C13" t="s">
        <v>9</v>
      </c>
      <c r="D13" s="2"/>
      <c r="E13" s="5">
        <f>I38</f>
        <v>4225710.1465988755</v>
      </c>
      <c r="G13" s="4"/>
      <c r="H13" s="4"/>
    </row>
    <row r="14" spans="2:9">
      <c r="D14" s="9"/>
      <c r="E14" s="9"/>
    </row>
    <row r="15" spans="2:9">
      <c r="D15" s="9"/>
      <c r="E15" s="9"/>
    </row>
    <row r="16" spans="2:9" ht="39.6">
      <c r="C16" s="10" t="s">
        <v>10</v>
      </c>
      <c r="D16" s="10" t="s">
        <v>11</v>
      </c>
      <c r="E16" s="10" t="s">
        <v>12</v>
      </c>
      <c r="F16" s="10" t="s">
        <v>13</v>
      </c>
      <c r="G16" s="10" t="s">
        <v>14</v>
      </c>
      <c r="H16" s="10" t="s">
        <v>15</v>
      </c>
      <c r="I16" s="10" t="s">
        <v>16</v>
      </c>
    </row>
    <row r="18" spans="3:9">
      <c r="C18" s="67">
        <v>45</v>
      </c>
      <c r="D18" s="67">
        <v>0</v>
      </c>
    </row>
    <row r="19" spans="3:9">
      <c r="C19" s="67">
        <f>1+C18</f>
        <v>46</v>
      </c>
      <c r="D19" s="67">
        <f>1+D18</f>
        <v>1</v>
      </c>
      <c r="E19" s="8">
        <f>+$E$9</f>
        <v>111131.15737896632</v>
      </c>
      <c r="G19" s="8">
        <f>+E19*(1+$D$1)^D19</f>
        <v>113909.43631344047</v>
      </c>
      <c r="H19" s="11"/>
      <c r="I19" s="8">
        <f>+G19</f>
        <v>113909.43631344047</v>
      </c>
    </row>
    <row r="20" spans="3:9">
      <c r="C20" s="67">
        <f t="shared" ref="C20:D35" si="0">1+C19</f>
        <v>47</v>
      </c>
      <c r="D20" s="67">
        <f t="shared" si="0"/>
        <v>2</v>
      </c>
      <c r="E20" s="8">
        <f t="shared" ref="E20:E38" si="1">+$E$9</f>
        <v>111131.15737896632</v>
      </c>
      <c r="G20" s="8">
        <f t="shared" ref="G20:G38" si="2">+E20*(1+$D$1)^D20</f>
        <v>116757.17222127649</v>
      </c>
      <c r="H20" s="11"/>
      <c r="I20" s="8">
        <f t="shared" ref="I20:I38" si="3">+I19*(1+$D$3)+G20</f>
        <v>235307.45472325018</v>
      </c>
    </row>
    <row r="21" spans="3:9">
      <c r="C21" s="67">
        <f t="shared" si="0"/>
        <v>48</v>
      </c>
      <c r="D21" s="67">
        <f t="shared" si="0"/>
        <v>3</v>
      </c>
      <c r="E21" s="8">
        <f t="shared" si="1"/>
        <v>111131.15737896632</v>
      </c>
      <c r="G21" s="8">
        <f t="shared" si="2"/>
        <v>119676.10152680839</v>
      </c>
      <c r="H21" s="11"/>
      <c r="I21" s="8">
        <f t="shared" si="3"/>
        <v>364570.34501601261</v>
      </c>
    </row>
    <row r="22" spans="3:9">
      <c r="C22" s="67">
        <f t="shared" si="0"/>
        <v>49</v>
      </c>
      <c r="D22" s="67">
        <f t="shared" si="0"/>
        <v>4</v>
      </c>
      <c r="E22" s="8">
        <f t="shared" si="1"/>
        <v>111131.15737896632</v>
      </c>
      <c r="G22" s="8">
        <f t="shared" si="2"/>
        <v>122668.0040649786</v>
      </c>
      <c r="H22" s="11"/>
      <c r="I22" s="8">
        <f t="shared" si="3"/>
        <v>502091.50743974408</v>
      </c>
    </row>
    <row r="23" spans="3:9">
      <c r="C23" s="67">
        <f t="shared" si="0"/>
        <v>50</v>
      </c>
      <c r="D23" s="67">
        <f t="shared" si="0"/>
        <v>5</v>
      </c>
      <c r="E23" s="8">
        <f t="shared" si="1"/>
        <v>111131.15737896632</v>
      </c>
      <c r="G23" s="8">
        <f t="shared" si="2"/>
        <v>125734.70416660304</v>
      </c>
      <c r="H23" s="11"/>
      <c r="I23" s="8">
        <f t="shared" si="3"/>
        <v>648282.19430636591</v>
      </c>
    </row>
    <row r="24" spans="3:9">
      <c r="C24" s="67">
        <f t="shared" si="0"/>
        <v>51</v>
      </c>
      <c r="D24" s="67">
        <f t="shared" si="0"/>
        <v>6</v>
      </c>
      <c r="E24" s="8">
        <f t="shared" si="1"/>
        <v>111131.15737896632</v>
      </c>
      <c r="G24" s="8">
        <f t="shared" si="2"/>
        <v>128878.0717707681</v>
      </c>
      <c r="H24" s="11"/>
      <c r="I24" s="8">
        <f t="shared" si="3"/>
        <v>803572.28292060306</v>
      </c>
    </row>
    <row r="25" spans="3:9">
      <c r="C25" s="67">
        <f t="shared" si="0"/>
        <v>52</v>
      </c>
      <c r="D25" s="67">
        <f t="shared" si="0"/>
        <v>7</v>
      </c>
      <c r="E25" s="8">
        <f t="shared" si="1"/>
        <v>111131.15737896632</v>
      </c>
      <c r="G25" s="8">
        <f t="shared" si="2"/>
        <v>132100.02356503732</v>
      </c>
      <c r="H25" s="11"/>
      <c r="I25" s="8">
        <f t="shared" si="3"/>
        <v>968411.08113940444</v>
      </c>
    </row>
    <row r="26" spans="3:9">
      <c r="C26" s="67">
        <f t="shared" si="0"/>
        <v>53</v>
      </c>
      <c r="D26" s="67">
        <f t="shared" si="0"/>
        <v>8</v>
      </c>
      <c r="E26" s="8">
        <f t="shared" si="1"/>
        <v>111131.15737896632</v>
      </c>
      <c r="G26" s="8">
        <f t="shared" si="2"/>
        <v>135402.52415416323</v>
      </c>
      <c r="H26" s="11"/>
      <c r="I26" s="8">
        <f t="shared" si="3"/>
        <v>1143268.1669198098</v>
      </c>
    </row>
    <row r="27" spans="3:9">
      <c r="C27" s="67">
        <f t="shared" si="0"/>
        <v>54</v>
      </c>
      <c r="D27" s="67">
        <f t="shared" si="0"/>
        <v>9</v>
      </c>
      <c r="E27" s="8">
        <f t="shared" si="1"/>
        <v>111131.15737896632</v>
      </c>
      <c r="G27" s="8">
        <f t="shared" si="2"/>
        <v>138787.5872580173</v>
      </c>
      <c r="H27" s="11"/>
      <c r="I27" s="8">
        <f t="shared" si="3"/>
        <v>1328634.2632692212</v>
      </c>
    </row>
    <row r="28" spans="3:9">
      <c r="C28" s="67">
        <f t="shared" si="0"/>
        <v>55</v>
      </c>
      <c r="D28" s="67">
        <f t="shared" si="0"/>
        <v>10</v>
      </c>
      <c r="E28" s="8">
        <f t="shared" si="1"/>
        <v>111131.15737896632</v>
      </c>
      <c r="G28" s="8">
        <f t="shared" si="2"/>
        <v>142257.27693946773</v>
      </c>
      <c r="H28" s="11"/>
      <c r="I28" s="8">
        <f t="shared" si="3"/>
        <v>1525022.1500703765</v>
      </c>
    </row>
    <row r="29" spans="3:9">
      <c r="C29" s="67">
        <f t="shared" si="0"/>
        <v>56</v>
      </c>
      <c r="D29" s="67">
        <f t="shared" si="0"/>
        <v>11</v>
      </c>
      <c r="E29" s="8">
        <f t="shared" si="1"/>
        <v>111131.15737896632</v>
      </c>
      <c r="G29" s="8">
        <f t="shared" si="2"/>
        <v>145813.70886295443</v>
      </c>
      <c r="H29" s="11"/>
      <c r="I29" s="8">
        <f t="shared" si="3"/>
        <v>1732967.6143140548</v>
      </c>
    </row>
    <row r="30" spans="3:9">
      <c r="C30" s="67">
        <f t="shared" si="0"/>
        <v>57</v>
      </c>
      <c r="D30" s="67">
        <f t="shared" si="0"/>
        <v>12</v>
      </c>
      <c r="E30" s="8">
        <f t="shared" si="1"/>
        <v>111131.15737896632</v>
      </c>
      <c r="G30" s="8">
        <f t="shared" si="2"/>
        <v>149459.05158452826</v>
      </c>
      <c r="H30" s="11"/>
      <c r="I30" s="8">
        <f t="shared" si="3"/>
        <v>1953030.4403357666</v>
      </c>
    </row>
    <row r="31" spans="3:9">
      <c r="C31" s="67">
        <f t="shared" si="0"/>
        <v>58</v>
      </c>
      <c r="D31" s="67">
        <f t="shared" si="0"/>
        <v>13</v>
      </c>
      <c r="E31" s="8">
        <f t="shared" si="1"/>
        <v>111131.15737896632</v>
      </c>
      <c r="G31" s="8">
        <f t="shared" si="2"/>
        <v>153195.52787414147</v>
      </c>
      <c r="H31" s="11"/>
      <c r="I31" s="8">
        <f t="shared" si="3"/>
        <v>2185795.4417185057</v>
      </c>
    </row>
    <row r="32" spans="3:9">
      <c r="C32" s="67">
        <f t="shared" si="0"/>
        <v>59</v>
      </c>
      <c r="D32" s="67">
        <f t="shared" si="0"/>
        <v>14</v>
      </c>
      <c r="E32" s="8">
        <f t="shared" si="1"/>
        <v>111131.15737896632</v>
      </c>
      <c r="G32" s="8">
        <f t="shared" si="2"/>
        <v>157025.41607099498</v>
      </c>
      <c r="H32" s="11"/>
      <c r="I32" s="8">
        <f t="shared" si="3"/>
        <v>2431873.536592158</v>
      </c>
    </row>
    <row r="33" spans="3:9">
      <c r="C33" s="67">
        <f t="shared" si="0"/>
        <v>60</v>
      </c>
      <c r="D33" s="67">
        <f t="shared" si="0"/>
        <v>15</v>
      </c>
      <c r="E33" s="8">
        <f t="shared" si="1"/>
        <v>111131.15737896632</v>
      </c>
      <c r="G33" s="8">
        <f t="shared" si="2"/>
        <v>160951.05147276988</v>
      </c>
      <c r="H33" s="11"/>
      <c r="I33" s="8">
        <f t="shared" si="3"/>
        <v>2691902.8681315011</v>
      </c>
    </row>
    <row r="34" spans="3:9">
      <c r="C34" s="67">
        <f t="shared" si="0"/>
        <v>61</v>
      </c>
      <c r="D34" s="67">
        <f t="shared" si="0"/>
        <v>16</v>
      </c>
      <c r="E34" s="8">
        <f t="shared" si="1"/>
        <v>111131.15737896632</v>
      </c>
      <c r="G34" s="8">
        <f t="shared" si="2"/>
        <v>164974.82775958913</v>
      </c>
      <c r="H34" s="11"/>
      <c r="I34" s="8">
        <f t="shared" si="3"/>
        <v>2966549.9721289775</v>
      </c>
    </row>
    <row r="35" spans="3:9">
      <c r="C35" s="67">
        <f t="shared" si="0"/>
        <v>62</v>
      </c>
      <c r="D35" s="67">
        <f t="shared" si="0"/>
        <v>17</v>
      </c>
      <c r="E35" s="8">
        <f t="shared" si="1"/>
        <v>111131.15737896632</v>
      </c>
      <c r="G35" s="8">
        <f t="shared" si="2"/>
        <v>169099.19845357884</v>
      </c>
      <c r="H35" s="11"/>
      <c r="I35" s="8">
        <f t="shared" si="3"/>
        <v>3256510.9935957533</v>
      </c>
    </row>
    <row r="36" spans="3:9">
      <c r="C36" s="67">
        <f t="shared" ref="C36:D51" si="4">1+C35</f>
        <v>63</v>
      </c>
      <c r="D36" s="67">
        <f t="shared" si="4"/>
        <v>18</v>
      </c>
      <c r="E36" s="8">
        <f t="shared" si="1"/>
        <v>111131.15737896632</v>
      </c>
      <c r="G36" s="8">
        <f t="shared" si="2"/>
        <v>173326.67841491831</v>
      </c>
      <c r="H36" s="11"/>
      <c r="I36" s="8">
        <f t="shared" si="3"/>
        <v>3562512.9544250239</v>
      </c>
    </row>
    <row r="37" spans="3:9">
      <c r="C37" s="67">
        <f t="shared" si="4"/>
        <v>64</v>
      </c>
      <c r="D37" s="67">
        <f t="shared" si="4"/>
        <v>19</v>
      </c>
      <c r="E37" s="8">
        <f t="shared" si="1"/>
        <v>111131.15737896632</v>
      </c>
      <c r="G37" s="8">
        <f t="shared" si="2"/>
        <v>177659.84537529128</v>
      </c>
      <c r="H37" s="11"/>
      <c r="I37" s="8">
        <f t="shared" si="3"/>
        <v>3885315.0742353327</v>
      </c>
    </row>
    <row r="38" spans="3:9">
      <c r="C38" s="67">
        <f t="shared" si="4"/>
        <v>65</v>
      </c>
      <c r="D38" s="67">
        <f t="shared" si="4"/>
        <v>20</v>
      </c>
      <c r="E38" s="8">
        <f t="shared" si="1"/>
        <v>111131.15737896632</v>
      </c>
      <c r="G38" s="12">
        <f t="shared" si="2"/>
        <v>182101.34150967351</v>
      </c>
      <c r="H38" s="11"/>
      <c r="I38" s="13">
        <f t="shared" si="3"/>
        <v>4225710.1465988755</v>
      </c>
    </row>
    <row r="39" spans="3:9">
      <c r="C39" s="67">
        <f t="shared" si="4"/>
        <v>66</v>
      </c>
      <c r="D39" s="67">
        <f t="shared" si="4"/>
        <v>21</v>
      </c>
      <c r="E39" s="8"/>
      <c r="F39" s="4">
        <v>125000</v>
      </c>
      <c r="G39" s="8"/>
      <c r="H39" s="8">
        <f t="shared" ref="H39:H63" si="5">+F39*(1+$D$1)^D39</f>
        <v>209947.73141220689</v>
      </c>
      <c r="I39" s="8">
        <f>+I38*(1+$D$3)-H39</f>
        <v>4187924.3664909219</v>
      </c>
    </row>
    <row r="40" spans="3:9">
      <c r="C40" s="67">
        <f t="shared" si="4"/>
        <v>67</v>
      </c>
      <c r="D40" s="67">
        <f t="shared" si="4"/>
        <v>22</v>
      </c>
      <c r="E40" s="8"/>
      <c r="F40" s="4">
        <f>+F39</f>
        <v>125000</v>
      </c>
      <c r="G40" s="8"/>
      <c r="H40" s="8">
        <f t="shared" si="5"/>
        <v>215196.42469751206</v>
      </c>
      <c r="I40" s="8">
        <f t="shared" ref="I40:I63" si="6">+I39*(1+$D$3)-H40</f>
        <v>4143350.4421156375</v>
      </c>
    </row>
    <row r="41" spans="3:9">
      <c r="C41" s="67">
        <f t="shared" si="4"/>
        <v>68</v>
      </c>
      <c r="D41" s="67">
        <f t="shared" si="4"/>
        <v>23</v>
      </c>
      <c r="E41" s="8"/>
      <c r="F41" s="4">
        <f t="shared" ref="F41:F63" si="7">+F40</f>
        <v>125000</v>
      </c>
      <c r="G41" s="8"/>
      <c r="H41" s="8">
        <f t="shared" si="5"/>
        <v>220576.33531494989</v>
      </c>
      <c r="I41" s="8">
        <f t="shared" si="6"/>
        <v>4091580.596669876</v>
      </c>
    </row>
    <row r="42" spans="3:9">
      <c r="C42" s="67">
        <f t="shared" si="4"/>
        <v>69</v>
      </c>
      <c r="D42" s="67">
        <f t="shared" si="4"/>
        <v>24</v>
      </c>
      <c r="E42" s="8"/>
      <c r="F42" s="4">
        <f t="shared" si="7"/>
        <v>125000</v>
      </c>
      <c r="G42" s="8"/>
      <c r="H42" s="8">
        <f t="shared" si="5"/>
        <v>226090.74369782361</v>
      </c>
      <c r="I42" s="8">
        <f t="shared" si="6"/>
        <v>4032187.1594610619</v>
      </c>
    </row>
    <row r="43" spans="3:9">
      <c r="C43" s="67">
        <f t="shared" si="4"/>
        <v>70</v>
      </c>
      <c r="D43" s="67">
        <f t="shared" si="4"/>
        <v>25</v>
      </c>
      <c r="E43" s="8"/>
      <c r="F43" s="4">
        <f t="shared" si="7"/>
        <v>125000</v>
      </c>
      <c r="G43" s="8"/>
      <c r="H43" s="8">
        <f t="shared" si="5"/>
        <v>231743.01229026917</v>
      </c>
      <c r="I43" s="8">
        <f t="shared" si="6"/>
        <v>3964721.673388605</v>
      </c>
    </row>
    <row r="44" spans="3:9">
      <c r="C44" s="67">
        <f t="shared" si="4"/>
        <v>71</v>
      </c>
      <c r="D44" s="67">
        <f t="shared" si="4"/>
        <v>26</v>
      </c>
      <c r="E44" s="8"/>
      <c r="F44" s="4">
        <f t="shared" si="7"/>
        <v>125000</v>
      </c>
      <c r="G44" s="8"/>
      <c r="H44" s="8">
        <f t="shared" si="5"/>
        <v>237536.58759752588</v>
      </c>
      <c r="I44" s="8">
        <f t="shared" si="6"/>
        <v>3888713.9640124659</v>
      </c>
    </row>
    <row r="45" spans="3:9">
      <c r="C45" s="67">
        <f t="shared" si="4"/>
        <v>72</v>
      </c>
      <c r="D45" s="67">
        <f t="shared" si="4"/>
        <v>27</v>
      </c>
      <c r="E45" s="8"/>
      <c r="F45" s="4">
        <f t="shared" si="7"/>
        <v>125000</v>
      </c>
      <c r="G45" s="8"/>
      <c r="H45" s="8">
        <f t="shared" si="5"/>
        <v>243475.00228746401</v>
      </c>
      <c r="I45" s="8">
        <f t="shared" si="6"/>
        <v>3803671.1685926053</v>
      </c>
    </row>
    <row r="46" spans="3:9">
      <c r="C46" s="67">
        <f t="shared" si="4"/>
        <v>73</v>
      </c>
      <c r="D46" s="67">
        <f t="shared" si="4"/>
        <v>28</v>
      </c>
      <c r="E46" s="8"/>
      <c r="F46" s="4">
        <f t="shared" si="7"/>
        <v>125000</v>
      </c>
      <c r="G46" s="8"/>
      <c r="H46" s="8">
        <f t="shared" si="5"/>
        <v>249561.87734465059</v>
      </c>
      <c r="I46" s="8">
        <f t="shared" si="6"/>
        <v>3709076.723415941</v>
      </c>
    </row>
    <row r="47" spans="3:9">
      <c r="C47" s="67">
        <f t="shared" si="4"/>
        <v>74</v>
      </c>
      <c r="D47" s="67">
        <f t="shared" si="4"/>
        <v>29</v>
      </c>
      <c r="E47" s="8"/>
      <c r="F47" s="4">
        <f t="shared" si="7"/>
        <v>125000</v>
      </c>
      <c r="G47" s="8"/>
      <c r="H47" s="8">
        <f t="shared" si="5"/>
        <v>255800.9242782669</v>
      </c>
      <c r="I47" s="8">
        <f t="shared" si="6"/>
        <v>3604389.3076575221</v>
      </c>
    </row>
    <row r="48" spans="3:9">
      <c r="C48" s="67">
        <f t="shared" si="4"/>
        <v>75</v>
      </c>
      <c r="D48" s="67">
        <f t="shared" si="4"/>
        <v>30</v>
      </c>
      <c r="E48" s="8"/>
      <c r="F48" s="4">
        <f t="shared" si="7"/>
        <v>125000</v>
      </c>
      <c r="G48" s="8"/>
      <c r="H48" s="8">
        <f t="shared" si="5"/>
        <v>262195.94738522352</v>
      </c>
      <c r="I48" s="8">
        <f t="shared" si="6"/>
        <v>3489041.7419498628</v>
      </c>
    </row>
    <row r="49" spans="3:9">
      <c r="C49" s="67">
        <f t="shared" si="4"/>
        <v>76</v>
      </c>
      <c r="D49" s="67">
        <f t="shared" si="4"/>
        <v>31</v>
      </c>
      <c r="E49" s="8"/>
      <c r="F49" s="4">
        <f t="shared" si="7"/>
        <v>125000</v>
      </c>
      <c r="G49" s="8"/>
      <c r="H49" s="8">
        <f t="shared" si="5"/>
        <v>268750.84606985416</v>
      </c>
      <c r="I49" s="8">
        <f t="shared" si="6"/>
        <v>3362439.8397586006</v>
      </c>
    </row>
    <row r="50" spans="3:9">
      <c r="C50" s="67">
        <f t="shared" si="4"/>
        <v>77</v>
      </c>
      <c r="D50" s="67">
        <f t="shared" si="4"/>
        <v>32</v>
      </c>
      <c r="E50" s="8"/>
      <c r="F50" s="4">
        <f t="shared" si="7"/>
        <v>125000</v>
      </c>
      <c r="G50" s="8"/>
      <c r="H50" s="8">
        <f t="shared" si="5"/>
        <v>275469.61722160043</v>
      </c>
      <c r="I50" s="8">
        <f t="shared" si="6"/>
        <v>3223961.2095837398</v>
      </c>
    </row>
    <row r="51" spans="3:9">
      <c r="C51" s="67">
        <f t="shared" si="4"/>
        <v>78</v>
      </c>
      <c r="D51" s="67">
        <f t="shared" si="4"/>
        <v>33</v>
      </c>
      <c r="E51" s="8"/>
      <c r="F51" s="4">
        <f t="shared" si="7"/>
        <v>125000</v>
      </c>
      <c r="G51" s="8"/>
      <c r="H51" s="8">
        <f t="shared" si="5"/>
        <v>282356.35765214043</v>
      </c>
      <c r="I51" s="8">
        <f t="shared" si="6"/>
        <v>3072954.0059235962</v>
      </c>
    </row>
    <row r="52" spans="3:9">
      <c r="C52" s="67">
        <f t="shared" ref="C52:D63" si="8">1+C51</f>
        <v>79</v>
      </c>
      <c r="D52" s="67">
        <f t="shared" si="8"/>
        <v>34</v>
      </c>
      <c r="E52" s="8"/>
      <c r="F52" s="4">
        <f t="shared" si="7"/>
        <v>125000</v>
      </c>
      <c r="G52" s="8"/>
      <c r="H52" s="8">
        <f t="shared" si="5"/>
        <v>289415.26659344399</v>
      </c>
      <c r="I52" s="8">
        <f t="shared" si="6"/>
        <v>2908735.6268530316</v>
      </c>
    </row>
    <row r="53" spans="3:9">
      <c r="C53" s="67">
        <f t="shared" si="8"/>
        <v>80</v>
      </c>
      <c r="D53" s="67">
        <f t="shared" si="8"/>
        <v>35</v>
      </c>
      <c r="E53" s="8"/>
      <c r="F53" s="4">
        <f t="shared" si="7"/>
        <v>125000</v>
      </c>
      <c r="G53" s="8"/>
      <c r="H53" s="8">
        <f t="shared" si="5"/>
        <v>296650.64825828001</v>
      </c>
      <c r="I53" s="8">
        <f t="shared" si="6"/>
        <v>2730591.3559785089</v>
      </c>
    </row>
    <row r="54" spans="3:9">
      <c r="C54" s="67">
        <f t="shared" si="8"/>
        <v>81</v>
      </c>
      <c r="D54" s="67">
        <f t="shared" si="8"/>
        <v>36</v>
      </c>
      <c r="F54" s="4">
        <f t="shared" si="7"/>
        <v>125000</v>
      </c>
      <c r="H54" s="8">
        <f t="shared" si="5"/>
        <v>304066.91446473706</v>
      </c>
      <c r="I54" s="8">
        <f t="shared" si="6"/>
        <v>2537772.9464397803</v>
      </c>
    </row>
    <row r="55" spans="3:9">
      <c r="C55" s="67">
        <f t="shared" si="8"/>
        <v>82</v>
      </c>
      <c r="D55" s="67">
        <f t="shared" si="8"/>
        <v>37</v>
      </c>
      <c r="F55" s="4">
        <f t="shared" si="7"/>
        <v>125000</v>
      </c>
      <c r="H55" s="8">
        <f t="shared" si="5"/>
        <v>311668.58732635545</v>
      </c>
      <c r="I55" s="8">
        <f t="shared" si="6"/>
        <v>2329497.1445314852</v>
      </c>
    </row>
    <row r="56" spans="3:9">
      <c r="C56" s="67">
        <f t="shared" si="8"/>
        <v>83</v>
      </c>
      <c r="D56" s="67">
        <f t="shared" si="8"/>
        <v>38</v>
      </c>
      <c r="F56" s="4">
        <f t="shared" si="7"/>
        <v>125000</v>
      </c>
      <c r="H56" s="8">
        <f t="shared" si="5"/>
        <v>319460.30200951424</v>
      </c>
      <c r="I56" s="8">
        <f t="shared" si="6"/>
        <v>2104944.1504174308</v>
      </c>
    </row>
    <row r="57" spans="3:9">
      <c r="C57" s="67">
        <f t="shared" si="8"/>
        <v>84</v>
      </c>
      <c r="D57" s="67">
        <f t="shared" si="8"/>
        <v>39</v>
      </c>
      <c r="F57" s="4">
        <f t="shared" si="7"/>
        <v>125000</v>
      </c>
      <c r="H57" s="8">
        <f t="shared" si="5"/>
        <v>327446.80955975212</v>
      </c>
      <c r="I57" s="8">
        <f t="shared" si="6"/>
        <v>1863256.0133056729</v>
      </c>
    </row>
    <row r="58" spans="3:9">
      <c r="C58" s="67">
        <f t="shared" si="8"/>
        <v>85</v>
      </c>
      <c r="D58" s="67">
        <f t="shared" si="8"/>
        <v>40</v>
      </c>
      <c r="F58" s="4">
        <f t="shared" si="7"/>
        <v>125000</v>
      </c>
      <c r="H58" s="8">
        <f t="shared" si="5"/>
        <v>335632.97979874589</v>
      </c>
      <c r="I58" s="8">
        <f t="shared" si="6"/>
        <v>1603534.9583435785</v>
      </c>
    </row>
    <row r="59" spans="3:9">
      <c r="C59" s="67">
        <f t="shared" si="8"/>
        <v>86</v>
      </c>
      <c r="D59" s="67">
        <f t="shared" si="8"/>
        <v>41</v>
      </c>
      <c r="F59" s="4">
        <f t="shared" si="7"/>
        <v>125000</v>
      </c>
      <c r="H59" s="8">
        <f t="shared" si="5"/>
        <v>344023.80429371452</v>
      </c>
      <c r="I59" s="8">
        <f t="shared" si="6"/>
        <v>1324841.642378604</v>
      </c>
    </row>
    <row r="60" spans="3:9">
      <c r="C60" s="67">
        <f t="shared" si="8"/>
        <v>87</v>
      </c>
      <c r="D60" s="67">
        <f t="shared" si="8"/>
        <v>42</v>
      </c>
      <c r="F60" s="4">
        <f t="shared" si="7"/>
        <v>125000</v>
      </c>
      <c r="H60" s="8">
        <f t="shared" si="5"/>
        <v>352624.3994010574</v>
      </c>
      <c r="I60" s="8">
        <f t="shared" si="6"/>
        <v>1026193.3356124406</v>
      </c>
    </row>
    <row r="61" spans="3:9">
      <c r="C61" s="67">
        <f t="shared" si="8"/>
        <v>88</v>
      </c>
      <c r="D61" s="67">
        <f t="shared" si="8"/>
        <v>43</v>
      </c>
      <c r="F61" s="4">
        <f t="shared" si="7"/>
        <v>125000</v>
      </c>
      <c r="H61" s="8">
        <f t="shared" si="5"/>
        <v>361440.00938608381</v>
      </c>
      <c r="I61" s="8">
        <f t="shared" si="6"/>
        <v>706562.02605321445</v>
      </c>
    </row>
    <row r="62" spans="3:9">
      <c r="C62" s="67">
        <f t="shared" si="8"/>
        <v>89</v>
      </c>
      <c r="D62" s="67">
        <f t="shared" si="8"/>
        <v>44</v>
      </c>
      <c r="F62" s="4">
        <f t="shared" si="7"/>
        <v>125000</v>
      </c>
      <c r="H62" s="8">
        <f t="shared" si="5"/>
        <v>370476.00962073583</v>
      </c>
      <c r="I62" s="8">
        <f t="shared" si="6"/>
        <v>364872.44354241999</v>
      </c>
    </row>
    <row r="63" spans="3:9">
      <c r="C63" s="67">
        <f t="shared" si="8"/>
        <v>90</v>
      </c>
      <c r="D63" s="67">
        <f t="shared" si="8"/>
        <v>45</v>
      </c>
      <c r="F63" s="4">
        <f t="shared" si="7"/>
        <v>125000</v>
      </c>
      <c r="H63" s="8">
        <f t="shared" si="5"/>
        <v>379737.90986125427</v>
      </c>
      <c r="I63" s="8">
        <f t="shared" si="6"/>
        <v>-1.8044374883174896E-9</v>
      </c>
    </row>
  </sheetData>
  <pageMargins left="0.7" right="0.7" top="0.75" bottom="0.75" header="0.3" footer="0.3"/>
  <pageSetup scale="7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2E792-4A5D-439C-99B2-B73A0AEC4A04}">
  <dimension ref="A1:G76"/>
  <sheetViews>
    <sheetView workbookViewId="0">
      <selection activeCell="C5" sqref="C5"/>
    </sheetView>
  </sheetViews>
  <sheetFormatPr defaultColWidth="10.77734375" defaultRowHeight="15.6"/>
  <cols>
    <col min="1" max="1" width="70.109375" style="18" bestFit="1" customWidth="1"/>
    <col min="2" max="2" width="15.6640625" style="18" bestFit="1" customWidth="1"/>
    <col min="3" max="4" width="10.77734375" style="18"/>
    <col min="5" max="5" width="16.6640625" style="18" customWidth="1"/>
    <col min="6" max="16384" width="10.77734375" style="18"/>
  </cols>
  <sheetData>
    <row r="1" spans="1:2">
      <c r="A1" s="17" t="s">
        <v>18</v>
      </c>
    </row>
    <row r="2" spans="1:2">
      <c r="A2" s="17" t="s">
        <v>19</v>
      </c>
    </row>
    <row r="3" spans="1:2">
      <c r="A3" s="18" t="s">
        <v>20</v>
      </c>
      <c r="B3" s="19">
        <v>20000000</v>
      </c>
    </row>
    <row r="4" spans="1:2">
      <c r="A4" s="18" t="s">
        <v>21</v>
      </c>
      <c r="B4" s="20">
        <v>5.6000000000000001E-2</v>
      </c>
    </row>
    <row r="5" spans="1:2">
      <c r="A5" s="18" t="s">
        <v>22</v>
      </c>
      <c r="B5" s="68">
        <v>0.25</v>
      </c>
    </row>
    <row r="6" spans="1:2">
      <c r="A6" s="18" t="s">
        <v>23</v>
      </c>
      <c r="B6" s="21">
        <v>10000000</v>
      </c>
    </row>
    <row r="7" spans="1:2">
      <c r="A7" s="18" t="s">
        <v>24</v>
      </c>
      <c r="B7" s="18">
        <v>1.5</v>
      </c>
    </row>
    <row r="8" spans="1:2" ht="18.600000000000001">
      <c r="A8" s="18" t="s">
        <v>25</v>
      </c>
      <c r="B8" s="22">
        <v>0.04</v>
      </c>
    </row>
    <row r="10" spans="1:2">
      <c r="A10" s="17" t="s">
        <v>26</v>
      </c>
    </row>
    <row r="11" spans="1:2">
      <c r="A11" s="18" t="s">
        <v>27</v>
      </c>
      <c r="B11" s="19">
        <v>18000000</v>
      </c>
    </row>
    <row r="12" spans="1:2">
      <c r="A12" s="18" t="s">
        <v>30</v>
      </c>
      <c r="B12" s="68">
        <v>0.25</v>
      </c>
    </row>
    <row r="13" spans="1:2">
      <c r="A13" s="18" t="s">
        <v>28</v>
      </c>
      <c r="B13" s="19">
        <v>3000000</v>
      </c>
    </row>
    <row r="14" spans="1:2">
      <c r="A14" s="18" t="s">
        <v>29</v>
      </c>
      <c r="B14" s="20">
        <v>8.2000000000000003E-2</v>
      </c>
    </row>
    <row r="16" spans="1:2">
      <c r="A16" s="17" t="s">
        <v>31</v>
      </c>
    </row>
    <row r="17" spans="1:3">
      <c r="A17" s="18" t="s">
        <v>32</v>
      </c>
      <c r="B17" s="19">
        <v>100000000</v>
      </c>
    </row>
    <row r="18" spans="1:3">
      <c r="A18" s="18" t="s">
        <v>33</v>
      </c>
      <c r="B18" s="19">
        <v>25000000</v>
      </c>
    </row>
    <row r="19" spans="1:3">
      <c r="A19" s="18" t="s">
        <v>34</v>
      </c>
      <c r="B19" s="19">
        <v>75000000</v>
      </c>
    </row>
    <row r="20" spans="1:3">
      <c r="A20" s="18" t="s">
        <v>35</v>
      </c>
      <c r="B20" s="68">
        <v>3</v>
      </c>
    </row>
    <row r="21" spans="1:3">
      <c r="A21" s="18" t="s">
        <v>36</v>
      </c>
      <c r="B21" s="68">
        <v>4</v>
      </c>
    </row>
    <row r="22" spans="1:3" ht="18.600000000000001">
      <c r="A22" s="18" t="s">
        <v>37</v>
      </c>
      <c r="B22" s="22">
        <v>0.06</v>
      </c>
    </row>
    <row r="24" spans="1:3">
      <c r="A24" s="17" t="s">
        <v>38</v>
      </c>
    </row>
    <row r="25" spans="1:3" ht="18.600000000000001">
      <c r="A25" s="18" t="s">
        <v>39</v>
      </c>
      <c r="B25" s="22">
        <v>0.12</v>
      </c>
    </row>
    <row r="26" spans="1:3">
      <c r="A26" s="18" t="s">
        <v>40</v>
      </c>
      <c r="B26" s="22">
        <v>0.04</v>
      </c>
    </row>
    <row r="27" spans="1:3">
      <c r="A27" s="18" t="s">
        <v>41</v>
      </c>
    </row>
    <row r="28" spans="1:3">
      <c r="A28" s="17" t="s">
        <v>42</v>
      </c>
      <c r="B28" s="18" t="s">
        <v>41</v>
      </c>
    </row>
    <row r="29" spans="1:3">
      <c r="A29" s="18" t="s">
        <v>5</v>
      </c>
    </row>
    <row r="30" spans="1:3">
      <c r="A30" s="18" t="s">
        <v>43</v>
      </c>
      <c r="C30" s="18" t="s">
        <v>90</v>
      </c>
    </row>
    <row r="31" spans="1:3">
      <c r="A31" s="18" t="s">
        <v>44</v>
      </c>
      <c r="C31" s="18" t="s">
        <v>91</v>
      </c>
    </row>
    <row r="32" spans="1:3">
      <c r="A32" s="18" t="s">
        <v>45</v>
      </c>
      <c r="B32" s="23"/>
      <c r="C32" s="18" t="s">
        <v>92</v>
      </c>
    </row>
    <row r="33" spans="1:6">
      <c r="A33" s="24" t="s">
        <v>46</v>
      </c>
      <c r="B33" s="19"/>
      <c r="C33" s="18" t="s">
        <v>93</v>
      </c>
    </row>
    <row r="34" spans="1:6">
      <c r="A34" s="24" t="s">
        <v>47</v>
      </c>
      <c r="B34" s="19"/>
      <c r="C34" s="18" t="s">
        <v>95</v>
      </c>
    </row>
    <row r="35" spans="1:6">
      <c r="A35" s="24"/>
      <c r="B35" s="19"/>
    </row>
    <row r="36" spans="1:6">
      <c r="A36" s="25" t="s">
        <v>48</v>
      </c>
      <c r="B36" s="26"/>
      <c r="C36" s="18" t="s">
        <v>94</v>
      </c>
    </row>
    <row r="38" spans="1:6">
      <c r="A38" s="18" t="s">
        <v>8</v>
      </c>
      <c r="D38" s="18" t="s">
        <v>88</v>
      </c>
    </row>
    <row r="39" spans="1:6">
      <c r="A39" s="25" t="s">
        <v>49</v>
      </c>
      <c r="B39" s="27"/>
      <c r="D39" s="17" t="s">
        <v>89</v>
      </c>
    </row>
    <row r="40" spans="1:6">
      <c r="B40" s="22"/>
    </row>
    <row r="41" spans="1:6">
      <c r="A41" s="18" t="s">
        <v>50</v>
      </c>
      <c r="B41" s="22"/>
    </row>
    <row r="42" spans="1:6">
      <c r="A42" s="18" t="s">
        <v>51</v>
      </c>
      <c r="C42" s="18" t="s">
        <v>96</v>
      </c>
    </row>
    <row r="43" spans="1:6">
      <c r="A43" s="18" t="s">
        <v>52</v>
      </c>
      <c r="C43" s="18" t="s">
        <v>97</v>
      </c>
      <c r="F43" s="23"/>
    </row>
    <row r="44" spans="1:6">
      <c r="A44" s="18" t="s">
        <v>53</v>
      </c>
      <c r="C44" s="18" t="s">
        <v>98</v>
      </c>
      <c r="F44" s="23"/>
    </row>
    <row r="45" spans="1:6">
      <c r="A45" s="18" t="s">
        <v>54</v>
      </c>
      <c r="C45" s="18" t="s">
        <v>99</v>
      </c>
      <c r="F45" s="23"/>
    </row>
    <row r="46" spans="1:6">
      <c r="E46" s="17"/>
    </row>
    <row r="47" spans="1:6">
      <c r="A47" s="18" t="s">
        <v>56</v>
      </c>
      <c r="F47" s="23"/>
    </row>
    <row r="48" spans="1:6">
      <c r="A48" s="18" t="s">
        <v>58</v>
      </c>
      <c r="F48" s="22"/>
    </row>
    <row r="49" spans="1:7">
      <c r="A49" s="18" t="s">
        <v>59</v>
      </c>
    </row>
    <row r="50" spans="1:7">
      <c r="A50" s="18" t="s">
        <v>61</v>
      </c>
      <c r="C50" s="18" t="s">
        <v>100</v>
      </c>
    </row>
    <row r="51" spans="1:7">
      <c r="A51" s="18" t="s">
        <v>63</v>
      </c>
      <c r="C51" s="18" t="s">
        <v>101</v>
      </c>
    </row>
    <row r="52" spans="1:7">
      <c r="A52" s="18" t="s">
        <v>65</v>
      </c>
      <c r="C52" s="18" t="s">
        <v>102</v>
      </c>
      <c r="F52" s="23"/>
      <c r="G52" s="23"/>
    </row>
    <row r="53" spans="1:7">
      <c r="A53" s="18" t="s">
        <v>67</v>
      </c>
      <c r="B53" s="28"/>
      <c r="C53" s="18" t="s">
        <v>103</v>
      </c>
      <c r="F53" s="23"/>
    </row>
    <row r="54" spans="1:7">
      <c r="A54" s="25" t="s">
        <v>69</v>
      </c>
      <c r="B54" s="29"/>
      <c r="C54" s="23" t="s">
        <v>106</v>
      </c>
      <c r="D54" s="23"/>
      <c r="E54" s="30"/>
      <c r="F54" s="29" t="s">
        <v>104</v>
      </c>
    </row>
    <row r="55" spans="1:7">
      <c r="D55" s="18" t="s">
        <v>41</v>
      </c>
      <c r="F55" s="18" t="s">
        <v>105</v>
      </c>
    </row>
    <row r="56" spans="1:7">
      <c r="A56" s="17" t="s">
        <v>71</v>
      </c>
      <c r="D56" s="18" t="s">
        <v>41</v>
      </c>
    </row>
    <row r="57" spans="1:7">
      <c r="A57" s="18" t="s">
        <v>108</v>
      </c>
      <c r="B57" s="19"/>
    </row>
    <row r="58" spans="1:7">
      <c r="A58" s="24" t="s">
        <v>72</v>
      </c>
      <c r="B58" s="19"/>
      <c r="C58" s="18" t="s">
        <v>120</v>
      </c>
    </row>
    <row r="59" spans="1:7">
      <c r="A59" s="24" t="s">
        <v>73</v>
      </c>
      <c r="B59" s="24"/>
      <c r="C59" s="18" t="s">
        <v>121</v>
      </c>
    </row>
    <row r="60" spans="1:7">
      <c r="A60" s="24"/>
      <c r="B60" s="24"/>
    </row>
    <row r="61" spans="1:7">
      <c r="A61" s="24"/>
      <c r="B61" s="24"/>
    </row>
    <row r="62" spans="1:7">
      <c r="A62" s="40" t="s">
        <v>109</v>
      </c>
      <c r="B62" s="24"/>
    </row>
    <row r="63" spans="1:7">
      <c r="A63" s="18" t="s">
        <v>110</v>
      </c>
      <c r="B63" s="19"/>
      <c r="C63" s="18" t="s">
        <v>126</v>
      </c>
    </row>
    <row r="64" spans="1:7">
      <c r="A64" s="18" t="s">
        <v>111</v>
      </c>
      <c r="B64" s="19"/>
    </row>
    <row r="65" spans="1:3">
      <c r="A65" s="18" t="s">
        <v>112</v>
      </c>
      <c r="B65" s="19"/>
      <c r="C65" s="18" t="s">
        <v>127</v>
      </c>
    </row>
    <row r="66" spans="1:3">
      <c r="A66" s="18" t="s">
        <v>113</v>
      </c>
      <c r="B66" s="19"/>
    </row>
    <row r="67" spans="1:3">
      <c r="A67" s="18" t="s">
        <v>114</v>
      </c>
      <c r="B67" s="19"/>
    </row>
    <row r="68" spans="1:3">
      <c r="B68" s="19"/>
    </row>
    <row r="69" spans="1:3">
      <c r="A69" s="25" t="s">
        <v>74</v>
      </c>
      <c r="B69" s="31"/>
    </row>
    <row r="71" spans="1:3">
      <c r="A71" s="18" t="s">
        <v>115</v>
      </c>
      <c r="B71" s="41"/>
      <c r="C71" s="18" t="s">
        <v>116</v>
      </c>
    </row>
    <row r="73" spans="1:3">
      <c r="A73" s="18" t="s">
        <v>117</v>
      </c>
      <c r="B73" s="19"/>
      <c r="C73" s="18" t="s">
        <v>122</v>
      </c>
    </row>
    <row r="74" spans="1:3">
      <c r="A74" s="18" t="s">
        <v>118</v>
      </c>
      <c r="B74" s="42"/>
      <c r="C74" s="18" t="s">
        <v>123</v>
      </c>
    </row>
    <row r="76" spans="1:3">
      <c r="A76" s="18" t="s">
        <v>119</v>
      </c>
      <c r="B76" s="43"/>
      <c r="C76" s="18" t="s">
        <v>124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9CD0F-FCE9-4610-8C7E-9373AE22F9F3}">
  <dimension ref="A1:G60"/>
  <sheetViews>
    <sheetView topLeftCell="A41" workbookViewId="0">
      <selection activeCell="A50" sqref="A50"/>
    </sheetView>
  </sheetViews>
  <sheetFormatPr defaultColWidth="10.77734375" defaultRowHeight="15.6"/>
  <cols>
    <col min="1" max="1" width="70.109375" style="18" bestFit="1" customWidth="1"/>
    <col min="2" max="2" width="16.109375" style="18" bestFit="1" customWidth="1"/>
    <col min="3" max="4" width="10.77734375" style="18"/>
    <col min="5" max="5" width="16.6640625" style="18" customWidth="1"/>
    <col min="6" max="16384" width="10.77734375" style="18"/>
  </cols>
  <sheetData>
    <row r="1" spans="1:2">
      <c r="A1" s="17" t="s">
        <v>18</v>
      </c>
    </row>
    <row r="2" spans="1:2">
      <c r="A2" s="17" t="s">
        <v>19</v>
      </c>
    </row>
    <row r="3" spans="1:2">
      <c r="A3" s="18" t="s">
        <v>20</v>
      </c>
      <c r="B3" s="19">
        <v>20000000</v>
      </c>
    </row>
    <row r="4" spans="1:2">
      <c r="A4" s="18" t="s">
        <v>21</v>
      </c>
      <c r="B4" s="20">
        <v>5.6000000000000001E-2</v>
      </c>
    </row>
    <row r="5" spans="1:2">
      <c r="A5" s="18" t="s">
        <v>22</v>
      </c>
      <c r="B5" s="18">
        <v>0.25</v>
      </c>
    </row>
    <row r="6" spans="1:2">
      <c r="A6" s="18" t="s">
        <v>23</v>
      </c>
      <c r="B6" s="21">
        <v>10000000</v>
      </c>
    </row>
    <row r="7" spans="1:2">
      <c r="A7" s="18" t="s">
        <v>24</v>
      </c>
      <c r="B7" s="18">
        <v>1.5</v>
      </c>
    </row>
    <row r="8" spans="1:2" ht="18.600000000000001">
      <c r="A8" s="18" t="s">
        <v>25</v>
      </c>
      <c r="B8" s="22">
        <v>0.04</v>
      </c>
    </row>
    <row r="10" spans="1:2">
      <c r="A10" s="17" t="s">
        <v>26</v>
      </c>
    </row>
    <row r="11" spans="1:2">
      <c r="A11" s="18" t="s">
        <v>27</v>
      </c>
      <c r="B11" s="19">
        <v>18000000</v>
      </c>
    </row>
    <row r="12" spans="1:2">
      <c r="A12" s="18" t="s">
        <v>28</v>
      </c>
      <c r="B12" s="19">
        <v>3000000</v>
      </c>
    </row>
    <row r="13" spans="1:2">
      <c r="A13" s="18" t="s">
        <v>29</v>
      </c>
      <c r="B13" s="20">
        <v>8.2000000000000003E-2</v>
      </c>
    </row>
    <row r="14" spans="1:2">
      <c r="A14" s="18" t="s">
        <v>30</v>
      </c>
      <c r="B14" s="18">
        <v>0.25</v>
      </c>
    </row>
    <row r="16" spans="1:2">
      <c r="A16" s="17" t="s">
        <v>31</v>
      </c>
    </row>
    <row r="17" spans="1:2">
      <c r="A17" s="18" t="s">
        <v>32</v>
      </c>
      <c r="B17" s="19">
        <v>100000000</v>
      </c>
    </row>
    <row r="18" spans="1:2">
      <c r="A18" s="18" t="s">
        <v>33</v>
      </c>
      <c r="B18" s="19">
        <v>25000000</v>
      </c>
    </row>
    <row r="19" spans="1:2">
      <c r="A19" s="18" t="s">
        <v>34</v>
      </c>
      <c r="B19" s="19">
        <v>75000000</v>
      </c>
    </row>
    <row r="20" spans="1:2">
      <c r="A20" s="18" t="s">
        <v>35</v>
      </c>
      <c r="B20" s="18">
        <v>3</v>
      </c>
    </row>
    <row r="21" spans="1:2">
      <c r="A21" s="18" t="s">
        <v>36</v>
      </c>
      <c r="B21" s="18">
        <v>4</v>
      </c>
    </row>
    <row r="22" spans="1:2" ht="18.600000000000001">
      <c r="A22" s="18" t="s">
        <v>37</v>
      </c>
      <c r="B22" s="22">
        <v>0.06</v>
      </c>
    </row>
    <row r="24" spans="1:2">
      <c r="B24" s="20"/>
    </row>
    <row r="25" spans="1:2">
      <c r="A25" s="17" t="s">
        <v>38</v>
      </c>
    </row>
    <row r="26" spans="1:2" ht="18.600000000000001">
      <c r="A26" s="18" t="s">
        <v>39</v>
      </c>
      <c r="B26" s="22">
        <v>0.12</v>
      </c>
    </row>
    <row r="27" spans="1:2">
      <c r="A27" s="18" t="s">
        <v>40</v>
      </c>
      <c r="B27" s="22">
        <v>0.04</v>
      </c>
    </row>
    <row r="28" spans="1:2">
      <c r="A28" s="18" t="s">
        <v>41</v>
      </c>
    </row>
    <row r="29" spans="1:2">
      <c r="A29" s="17" t="s">
        <v>42</v>
      </c>
      <c r="B29" s="18" t="s">
        <v>41</v>
      </c>
    </row>
    <row r="30" spans="1:2">
      <c r="A30" s="18" t="s">
        <v>5</v>
      </c>
    </row>
    <row r="31" spans="1:2">
      <c r="A31" s="18" t="s">
        <v>43</v>
      </c>
      <c r="B31" s="18">
        <f>1/(1+B5)</f>
        <v>0.8</v>
      </c>
    </row>
    <row r="32" spans="1:2">
      <c r="A32" s="18" t="s">
        <v>44</v>
      </c>
      <c r="B32" s="18">
        <f>B31*B7+(1-B31)*0</f>
        <v>1.2000000000000002</v>
      </c>
    </row>
    <row r="33" spans="1:6">
      <c r="A33" s="18" t="s">
        <v>45</v>
      </c>
      <c r="B33" s="23">
        <f>B27+B32*(B26-B27)</f>
        <v>0.13600000000000001</v>
      </c>
    </row>
    <row r="34" spans="1:6">
      <c r="A34" s="24" t="s">
        <v>46</v>
      </c>
      <c r="B34" s="19">
        <f>B3/(B33-B4)</f>
        <v>249999999.99999994</v>
      </c>
    </row>
    <row r="35" spans="1:6">
      <c r="A35" s="24" t="s">
        <v>47</v>
      </c>
      <c r="B35" s="19">
        <f>B31*B34</f>
        <v>199999999.99999997</v>
      </c>
    </row>
    <row r="36" spans="1:6">
      <c r="A36" s="24"/>
      <c r="B36" s="19"/>
    </row>
    <row r="37" spans="1:6">
      <c r="A37" s="25" t="s">
        <v>48</v>
      </c>
      <c r="B37" s="26">
        <f>B35/B6</f>
        <v>19.999999999999996</v>
      </c>
    </row>
    <row r="39" spans="1:6">
      <c r="A39" s="18" t="s">
        <v>8</v>
      </c>
    </row>
    <row r="40" spans="1:6">
      <c r="A40" s="25" t="s">
        <v>49</v>
      </c>
      <c r="B40" s="27">
        <f>B27</f>
        <v>0.04</v>
      </c>
    </row>
    <row r="41" spans="1:6">
      <c r="B41" s="22"/>
    </row>
    <row r="42" spans="1:6">
      <c r="A42" s="18" t="s">
        <v>50</v>
      </c>
      <c r="B42" s="22"/>
    </row>
    <row r="43" spans="1:6">
      <c r="A43" s="18" t="s">
        <v>51</v>
      </c>
      <c r="B43" s="68">
        <f>(B22-B27)/(B26-B27)</f>
        <v>0.25</v>
      </c>
    </row>
    <row r="44" spans="1:6">
      <c r="A44" s="18" t="s">
        <v>52</v>
      </c>
      <c r="B44" s="68">
        <f>1/(1+B20)</f>
        <v>0.25</v>
      </c>
      <c r="F44" s="23"/>
    </row>
    <row r="45" spans="1:6">
      <c r="A45" s="18" t="s">
        <v>53</v>
      </c>
      <c r="B45" s="68">
        <f>1-B44</f>
        <v>0.75</v>
      </c>
      <c r="F45" s="23"/>
    </row>
    <row r="46" spans="1:6">
      <c r="A46" s="18" t="s">
        <v>54</v>
      </c>
      <c r="B46" s="68">
        <f>B45*B43+B44*B21</f>
        <v>1.1875</v>
      </c>
      <c r="F46" s="23"/>
    </row>
    <row r="47" spans="1:6">
      <c r="B47" s="68"/>
      <c r="E47" s="17" t="s">
        <v>55</v>
      </c>
    </row>
    <row r="48" spans="1:6" ht="18.600000000000001">
      <c r="A48" s="18" t="s">
        <v>56</v>
      </c>
      <c r="B48" s="68"/>
      <c r="E48" s="18" t="s">
        <v>57</v>
      </c>
      <c r="F48" s="23">
        <f>B27+B21*(B26-B27)</f>
        <v>0.35999999999999993</v>
      </c>
    </row>
    <row r="49" spans="1:7" ht="18.600000000000001">
      <c r="A49" s="18" t="s">
        <v>58</v>
      </c>
      <c r="B49" s="68"/>
      <c r="E49" s="18" t="s">
        <v>37</v>
      </c>
      <c r="F49" s="22">
        <f>B22</f>
        <v>0.06</v>
      </c>
    </row>
    <row r="50" spans="1:7">
      <c r="A50" s="18" t="s">
        <v>59</v>
      </c>
      <c r="B50" s="68"/>
      <c r="E50" s="18" t="s">
        <v>60</v>
      </c>
      <c r="F50" s="68">
        <f>B20</f>
        <v>3</v>
      </c>
    </row>
    <row r="51" spans="1:7">
      <c r="A51" s="18" t="s">
        <v>61</v>
      </c>
      <c r="B51" s="68">
        <f>B19/B17</f>
        <v>0.75</v>
      </c>
      <c r="E51" s="18" t="s">
        <v>62</v>
      </c>
      <c r="F51" s="68">
        <f>1/(1+F50)</f>
        <v>0.25</v>
      </c>
    </row>
    <row r="52" spans="1:7">
      <c r="A52" s="18" t="s">
        <v>63</v>
      </c>
      <c r="B52" s="68">
        <f>B18/B17</f>
        <v>0.25</v>
      </c>
      <c r="E52" s="18" t="s">
        <v>64</v>
      </c>
      <c r="F52" s="68">
        <f>1-F51</f>
        <v>0.75</v>
      </c>
    </row>
    <row r="53" spans="1:7" ht="18.600000000000001">
      <c r="A53" s="18" t="s">
        <v>65</v>
      </c>
      <c r="B53" s="68">
        <f>B32</f>
        <v>1.2000000000000002</v>
      </c>
      <c r="E53" s="18" t="s">
        <v>66</v>
      </c>
      <c r="F53" s="23">
        <f>F52*F49+F51*F48</f>
        <v>0.13499999999999998</v>
      </c>
      <c r="G53" s="23">
        <f>(F48+B22*B20)/(1+B20)</f>
        <v>0.13499999999999998</v>
      </c>
    </row>
    <row r="54" spans="1:7" ht="18.600000000000001">
      <c r="A54" s="18" t="s">
        <v>67</v>
      </c>
      <c r="B54" s="28">
        <f>(B46-B32*B51)/B52</f>
        <v>1.1499999999999995</v>
      </c>
      <c r="E54" s="18" t="s">
        <v>68</v>
      </c>
      <c r="F54" s="23">
        <f>B33</f>
        <v>0.13600000000000001</v>
      </c>
    </row>
    <row r="55" spans="1:7" ht="18.600000000000001">
      <c r="A55" s="25" t="s">
        <v>69</v>
      </c>
      <c r="B55" s="29">
        <f>B27+B54*(B26-B27)</f>
        <v>0.13199999999999995</v>
      </c>
      <c r="C55" s="23"/>
      <c r="D55" s="23"/>
      <c r="E55" s="30" t="s">
        <v>70</v>
      </c>
      <c r="F55" s="29">
        <f>(G53-F54*B51)/B52</f>
        <v>0.1319999999999999</v>
      </c>
    </row>
    <row r="56" spans="1:7">
      <c r="D56" s="18" t="s">
        <v>41</v>
      </c>
    </row>
    <row r="57" spans="1:7">
      <c r="A57" s="18" t="s">
        <v>71</v>
      </c>
      <c r="D57" s="18" t="s">
        <v>41</v>
      </c>
    </row>
    <row r="58" spans="1:7">
      <c r="A58" s="24" t="s">
        <v>72</v>
      </c>
      <c r="B58" s="19">
        <f>-B11+B12/(B55-B13)</f>
        <v>42000000.00000006</v>
      </c>
    </row>
    <row r="59" spans="1:7">
      <c r="A59" s="24" t="s">
        <v>73</v>
      </c>
      <c r="B59" s="19">
        <f>B58*0.8</f>
        <v>33600000.000000052</v>
      </c>
      <c r="C59" s="18" t="s">
        <v>107</v>
      </c>
    </row>
    <row r="60" spans="1:7">
      <c r="A60" s="25" t="s">
        <v>74</v>
      </c>
      <c r="B60" s="31">
        <f>B37+B59/B6</f>
        <v>23.360000000000003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options question</vt:lpstr>
      <vt:lpstr>options solutions</vt:lpstr>
      <vt:lpstr>calculating beta</vt:lpstr>
      <vt:lpstr>saving example</vt:lpstr>
      <vt:lpstr>Q4 (blank) </vt:lpstr>
      <vt:lpstr>Q4</vt:lpstr>
      <vt:lpstr>Q5 (blank)</vt:lpstr>
      <vt:lpstr>Q5 (ans)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Marco Sammon</cp:lastModifiedBy>
  <cp:lastPrinted>2018-03-14T17:59:58Z</cp:lastPrinted>
  <dcterms:created xsi:type="dcterms:W3CDTF">1996-10-14T23:33:28Z</dcterms:created>
  <dcterms:modified xsi:type="dcterms:W3CDTF">2018-09-04T21:50:33Z</dcterms:modified>
</cp:coreProperties>
</file>